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1985" windowHeight="4050"/>
  </bookViews>
  <sheets>
    <sheet name="Danh mục trúng thầu" sheetId="1" r:id="rId1"/>
    <sheet name="Danh muc Khong trung thau " sheetId="3" r:id="rId2"/>
  </sheets>
  <externalReferences>
    <externalReference r:id="rId3"/>
  </externalReferences>
  <definedNames>
    <definedName name="_xlnm._FilterDatabase" localSheetId="1" hidden="1">'Danh muc Khong trung thau '!$A$5:$U$570</definedName>
    <definedName name="_xlnm._FilterDatabase" localSheetId="0" hidden="1">'Danh mục trúng thầu'!$A$6:$AV$1319</definedName>
    <definedName name="_xlnm.Print_Titles" localSheetId="0">'Danh mục trúng thầu'!$6:$6</definedName>
  </definedNames>
  <calcPr calcId="144525"/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7" i="1"/>
  <c r="W7" i="1"/>
  <c r="AU8" i="1" l="1"/>
  <c r="AV8" i="1" s="1"/>
  <c r="AU9" i="1"/>
  <c r="AV9" i="1" s="1"/>
  <c r="AU10" i="1"/>
  <c r="AV10" i="1" s="1"/>
  <c r="AU11" i="1"/>
  <c r="AV11" i="1" s="1"/>
  <c r="AU12" i="1"/>
  <c r="AV12" i="1" s="1"/>
  <c r="AU13" i="1"/>
  <c r="AV13" i="1" s="1"/>
  <c r="AU14" i="1"/>
  <c r="AV14" i="1" s="1"/>
  <c r="AU15" i="1"/>
  <c r="AV15" i="1" s="1"/>
  <c r="AU16" i="1"/>
  <c r="AV16" i="1" s="1"/>
  <c r="AU17" i="1"/>
  <c r="AV17" i="1" s="1"/>
  <c r="AU18" i="1"/>
  <c r="AV18" i="1" s="1"/>
  <c r="AU19" i="1"/>
  <c r="AV19" i="1" s="1"/>
  <c r="AU20" i="1"/>
  <c r="AV20" i="1" s="1"/>
  <c r="AU21" i="1"/>
  <c r="AV21" i="1" s="1"/>
  <c r="AU22" i="1"/>
  <c r="AV22" i="1" s="1"/>
  <c r="AU23" i="1"/>
  <c r="AV23" i="1" s="1"/>
  <c r="AU24" i="1"/>
  <c r="AV24" i="1" s="1"/>
  <c r="AU25" i="1"/>
  <c r="AV25" i="1" s="1"/>
  <c r="AU26" i="1"/>
  <c r="AV26" i="1" s="1"/>
  <c r="AU27" i="1"/>
  <c r="AV27" i="1" s="1"/>
  <c r="AU28" i="1"/>
  <c r="AV28" i="1" s="1"/>
  <c r="AU29" i="1"/>
  <c r="AV29" i="1" s="1"/>
  <c r="AU30" i="1"/>
  <c r="AV30" i="1" s="1"/>
  <c r="AU31" i="1"/>
  <c r="AV31" i="1" s="1"/>
  <c r="AU32" i="1"/>
  <c r="AV32" i="1" s="1"/>
  <c r="AU33" i="1"/>
  <c r="AV33" i="1" s="1"/>
  <c r="AU34" i="1"/>
  <c r="AV34" i="1" s="1"/>
  <c r="AU35" i="1"/>
  <c r="AV35" i="1" s="1"/>
  <c r="AU36" i="1"/>
  <c r="AV36" i="1" s="1"/>
  <c r="AU37" i="1"/>
  <c r="AV37" i="1" s="1"/>
  <c r="AU38" i="1"/>
  <c r="AV38" i="1" s="1"/>
  <c r="AU39" i="1"/>
  <c r="AV39" i="1" s="1"/>
  <c r="AU40" i="1"/>
  <c r="AV40" i="1" s="1"/>
  <c r="AU41" i="1"/>
  <c r="AV41" i="1" s="1"/>
  <c r="AU42" i="1"/>
  <c r="AV42" i="1" s="1"/>
  <c r="AU43" i="1"/>
  <c r="AV43" i="1" s="1"/>
  <c r="AU44" i="1"/>
  <c r="AV44" i="1" s="1"/>
  <c r="AU45" i="1"/>
  <c r="AV45" i="1" s="1"/>
  <c r="AU46" i="1"/>
  <c r="AV46" i="1" s="1"/>
  <c r="AU47" i="1"/>
  <c r="AV47" i="1" s="1"/>
  <c r="AU48" i="1"/>
  <c r="AV48" i="1" s="1"/>
  <c r="AU49" i="1"/>
  <c r="AV49" i="1" s="1"/>
  <c r="AU50" i="1"/>
  <c r="AV50" i="1" s="1"/>
  <c r="AU51" i="1"/>
  <c r="AV51" i="1" s="1"/>
  <c r="AU52" i="1"/>
  <c r="AV52" i="1" s="1"/>
  <c r="AU53" i="1"/>
  <c r="AV53" i="1" s="1"/>
  <c r="AU54" i="1"/>
  <c r="AV54" i="1" s="1"/>
  <c r="AU55" i="1"/>
  <c r="AV55" i="1" s="1"/>
  <c r="AU56" i="1"/>
  <c r="AV56" i="1" s="1"/>
  <c r="AU57" i="1"/>
  <c r="AV57" i="1" s="1"/>
  <c r="AU58" i="1"/>
  <c r="AV58" i="1" s="1"/>
  <c r="AU59" i="1"/>
  <c r="AV59" i="1" s="1"/>
  <c r="AU60" i="1"/>
  <c r="AV60" i="1" s="1"/>
  <c r="AU61" i="1"/>
  <c r="AV61" i="1" s="1"/>
  <c r="AU62" i="1"/>
  <c r="AV62" i="1" s="1"/>
  <c r="AU63" i="1"/>
  <c r="AV63" i="1" s="1"/>
  <c r="AU64" i="1"/>
  <c r="AV64" i="1" s="1"/>
  <c r="AU65" i="1"/>
  <c r="AV65" i="1" s="1"/>
  <c r="AU66" i="1"/>
  <c r="AV66" i="1" s="1"/>
  <c r="AU67" i="1"/>
  <c r="AV67" i="1" s="1"/>
  <c r="AU68" i="1"/>
  <c r="AV68" i="1" s="1"/>
  <c r="AU69" i="1"/>
  <c r="AV69" i="1" s="1"/>
  <c r="AU70" i="1"/>
  <c r="AV70" i="1" s="1"/>
  <c r="AU71" i="1"/>
  <c r="AV71" i="1" s="1"/>
  <c r="AU72" i="1"/>
  <c r="AV72" i="1" s="1"/>
  <c r="AU73" i="1"/>
  <c r="AV73" i="1" s="1"/>
  <c r="AU74" i="1"/>
  <c r="AV74" i="1" s="1"/>
  <c r="AU75" i="1"/>
  <c r="AV75" i="1" s="1"/>
  <c r="AU76" i="1"/>
  <c r="AV76" i="1" s="1"/>
  <c r="AU77" i="1"/>
  <c r="AV77" i="1" s="1"/>
  <c r="AU78" i="1"/>
  <c r="AV78" i="1" s="1"/>
  <c r="AU79" i="1"/>
  <c r="AV79" i="1" s="1"/>
  <c r="AU80" i="1"/>
  <c r="AV80" i="1" s="1"/>
  <c r="AU81" i="1"/>
  <c r="AV81" i="1" s="1"/>
  <c r="AU82" i="1"/>
  <c r="AV82" i="1" s="1"/>
  <c r="AU83" i="1"/>
  <c r="AV83" i="1" s="1"/>
  <c r="AU84" i="1"/>
  <c r="AV84" i="1" s="1"/>
  <c r="AU85" i="1"/>
  <c r="AV85" i="1" s="1"/>
  <c r="AU86" i="1"/>
  <c r="AV86" i="1" s="1"/>
  <c r="AU87" i="1"/>
  <c r="AV87" i="1" s="1"/>
  <c r="AU88" i="1"/>
  <c r="AV88" i="1" s="1"/>
  <c r="AU89" i="1"/>
  <c r="AV89" i="1" s="1"/>
  <c r="AU90" i="1"/>
  <c r="AV90" i="1" s="1"/>
  <c r="AU91" i="1"/>
  <c r="AV91" i="1" s="1"/>
  <c r="AU92" i="1"/>
  <c r="AV92" i="1" s="1"/>
  <c r="AU93" i="1"/>
  <c r="AV93" i="1" s="1"/>
  <c r="AU94" i="1"/>
  <c r="AV94" i="1" s="1"/>
  <c r="AU95" i="1"/>
  <c r="AV95" i="1" s="1"/>
  <c r="AU96" i="1"/>
  <c r="AV96" i="1" s="1"/>
  <c r="AU97" i="1"/>
  <c r="AV97" i="1" s="1"/>
  <c r="AU98" i="1"/>
  <c r="AV98" i="1" s="1"/>
  <c r="AU99" i="1"/>
  <c r="AV99" i="1" s="1"/>
  <c r="AU100" i="1"/>
  <c r="AV100" i="1" s="1"/>
  <c r="AU101" i="1"/>
  <c r="AV101" i="1" s="1"/>
  <c r="AU102" i="1"/>
  <c r="AV102" i="1" s="1"/>
  <c r="AU103" i="1"/>
  <c r="AV103" i="1" s="1"/>
  <c r="AU104" i="1"/>
  <c r="AV104" i="1" s="1"/>
  <c r="AU105" i="1"/>
  <c r="AV105" i="1" s="1"/>
  <c r="AU106" i="1"/>
  <c r="AV106" i="1" s="1"/>
  <c r="AU107" i="1"/>
  <c r="AV107" i="1" s="1"/>
  <c r="AU108" i="1"/>
  <c r="AV108" i="1" s="1"/>
  <c r="AU109" i="1"/>
  <c r="AV109" i="1" s="1"/>
  <c r="AU110" i="1"/>
  <c r="AV110" i="1" s="1"/>
  <c r="AU111" i="1"/>
  <c r="AV111" i="1" s="1"/>
  <c r="AU112" i="1"/>
  <c r="AV112" i="1" s="1"/>
  <c r="AU113" i="1"/>
  <c r="AV113" i="1" s="1"/>
  <c r="AU114" i="1"/>
  <c r="AV114" i="1" s="1"/>
  <c r="AU115" i="1"/>
  <c r="AV115" i="1" s="1"/>
  <c r="AU116" i="1"/>
  <c r="AV116" i="1" s="1"/>
  <c r="AU117" i="1"/>
  <c r="AV117" i="1" s="1"/>
  <c r="AU118" i="1"/>
  <c r="AV118" i="1" s="1"/>
  <c r="AU119" i="1"/>
  <c r="AV119" i="1" s="1"/>
  <c r="AU120" i="1"/>
  <c r="AV120" i="1" s="1"/>
  <c r="AU121" i="1"/>
  <c r="AV121" i="1" s="1"/>
  <c r="AU298" i="1"/>
  <c r="AV298" i="1" s="1"/>
  <c r="AU122" i="1"/>
  <c r="AV122" i="1" s="1"/>
  <c r="AU123" i="1"/>
  <c r="AV123" i="1" s="1"/>
  <c r="AU124" i="1"/>
  <c r="AV124" i="1" s="1"/>
  <c r="AU125" i="1"/>
  <c r="AV125" i="1" s="1"/>
  <c r="AU126" i="1"/>
  <c r="AV126" i="1" s="1"/>
  <c r="AU127" i="1"/>
  <c r="AV127" i="1" s="1"/>
  <c r="AU128" i="1"/>
  <c r="AV128" i="1" s="1"/>
  <c r="AU129" i="1"/>
  <c r="AV129" i="1" s="1"/>
  <c r="AU130" i="1"/>
  <c r="AV130" i="1" s="1"/>
  <c r="AU131" i="1"/>
  <c r="AV131" i="1" s="1"/>
  <c r="AU132" i="1"/>
  <c r="AV132" i="1" s="1"/>
  <c r="AU133" i="1"/>
  <c r="AV133" i="1" s="1"/>
  <c r="AU134" i="1"/>
  <c r="AV134" i="1" s="1"/>
  <c r="AU135" i="1"/>
  <c r="AV135" i="1" s="1"/>
  <c r="AU136" i="1"/>
  <c r="AV136" i="1" s="1"/>
  <c r="AU137" i="1"/>
  <c r="AV137" i="1" s="1"/>
  <c r="AU138" i="1"/>
  <c r="AV138" i="1" s="1"/>
  <c r="AU139" i="1"/>
  <c r="AV139" i="1" s="1"/>
  <c r="AU140" i="1"/>
  <c r="AV140" i="1" s="1"/>
  <c r="AU141" i="1"/>
  <c r="AV141" i="1" s="1"/>
  <c r="AU142" i="1"/>
  <c r="AV142" i="1" s="1"/>
  <c r="AU143" i="1"/>
  <c r="AV143" i="1" s="1"/>
  <c r="AU144" i="1"/>
  <c r="AV144" i="1" s="1"/>
  <c r="AU145" i="1"/>
  <c r="AV145" i="1" s="1"/>
  <c r="AU146" i="1"/>
  <c r="AV146" i="1" s="1"/>
  <c r="AU147" i="1"/>
  <c r="AV147" i="1" s="1"/>
  <c r="AU148" i="1"/>
  <c r="AV148" i="1" s="1"/>
  <c r="AU149" i="1"/>
  <c r="AV149" i="1" s="1"/>
  <c r="AU150" i="1"/>
  <c r="AV150" i="1" s="1"/>
  <c r="AU151" i="1"/>
  <c r="AV151" i="1" s="1"/>
  <c r="AU152" i="1"/>
  <c r="AV152" i="1" s="1"/>
  <c r="AU153" i="1"/>
  <c r="AV153" i="1" s="1"/>
  <c r="AU154" i="1"/>
  <c r="AV154" i="1" s="1"/>
  <c r="AU155" i="1"/>
  <c r="AV155" i="1" s="1"/>
  <c r="AU156" i="1"/>
  <c r="AV156" i="1" s="1"/>
  <c r="AU157" i="1"/>
  <c r="AV157" i="1" s="1"/>
  <c r="AU158" i="1"/>
  <c r="AV158" i="1" s="1"/>
  <c r="AU159" i="1"/>
  <c r="AV159" i="1" s="1"/>
  <c r="AU160" i="1"/>
  <c r="AV160" i="1" s="1"/>
  <c r="AU161" i="1"/>
  <c r="AV161" i="1" s="1"/>
  <c r="AU162" i="1"/>
  <c r="AV162" i="1" s="1"/>
  <c r="AU163" i="1"/>
  <c r="AV163" i="1" s="1"/>
  <c r="AU164" i="1"/>
  <c r="AV164" i="1" s="1"/>
  <c r="AU165" i="1"/>
  <c r="AV165" i="1" s="1"/>
  <c r="AU166" i="1"/>
  <c r="AV166" i="1" s="1"/>
  <c r="AU167" i="1"/>
  <c r="AV167" i="1" s="1"/>
  <c r="AU168" i="1"/>
  <c r="AV168" i="1" s="1"/>
  <c r="AU169" i="1"/>
  <c r="AV169" i="1" s="1"/>
  <c r="AU170" i="1"/>
  <c r="AV170" i="1" s="1"/>
  <c r="AU171" i="1"/>
  <c r="AV171" i="1" s="1"/>
  <c r="AU172" i="1"/>
  <c r="AV172" i="1" s="1"/>
  <c r="AU173" i="1"/>
  <c r="AV173" i="1" s="1"/>
  <c r="AU174" i="1"/>
  <c r="AV174" i="1" s="1"/>
  <c r="AU175" i="1"/>
  <c r="AV175" i="1" s="1"/>
  <c r="AU176" i="1"/>
  <c r="AV176" i="1" s="1"/>
  <c r="AU177" i="1"/>
  <c r="AV177" i="1" s="1"/>
  <c r="AU178" i="1"/>
  <c r="AV178" i="1" s="1"/>
  <c r="AU179" i="1"/>
  <c r="AV179" i="1" s="1"/>
  <c r="AU180" i="1"/>
  <c r="AV180" i="1" s="1"/>
  <c r="AU181" i="1"/>
  <c r="AV181" i="1" s="1"/>
  <c r="AU182" i="1"/>
  <c r="AV182" i="1" s="1"/>
  <c r="AU183" i="1"/>
  <c r="AV183" i="1" s="1"/>
  <c r="AU184" i="1"/>
  <c r="AV184" i="1" s="1"/>
  <c r="AU185" i="1"/>
  <c r="AV185" i="1" s="1"/>
  <c r="AU186" i="1"/>
  <c r="AV186" i="1" s="1"/>
  <c r="AU187" i="1"/>
  <c r="AV187" i="1" s="1"/>
  <c r="AU188" i="1"/>
  <c r="AV188" i="1" s="1"/>
  <c r="AU189" i="1"/>
  <c r="AV189" i="1" s="1"/>
  <c r="AU190" i="1"/>
  <c r="AV190" i="1" s="1"/>
  <c r="AU191" i="1"/>
  <c r="AV191" i="1" s="1"/>
  <c r="AU192" i="1"/>
  <c r="AV192" i="1" s="1"/>
  <c r="AU193" i="1"/>
  <c r="AV193" i="1" s="1"/>
  <c r="AU194" i="1"/>
  <c r="AV194" i="1" s="1"/>
  <c r="AU195" i="1"/>
  <c r="AV195" i="1" s="1"/>
  <c r="AU196" i="1"/>
  <c r="AV196" i="1" s="1"/>
  <c r="AU197" i="1"/>
  <c r="AV197" i="1" s="1"/>
  <c r="AU198" i="1"/>
  <c r="AV198" i="1" s="1"/>
  <c r="AU199" i="1"/>
  <c r="AV199" i="1" s="1"/>
  <c r="AU200" i="1"/>
  <c r="AV200" i="1" s="1"/>
  <c r="AU201" i="1"/>
  <c r="AV201" i="1" s="1"/>
  <c r="AU202" i="1"/>
  <c r="AV202" i="1" s="1"/>
  <c r="AU203" i="1"/>
  <c r="AV203" i="1" s="1"/>
  <c r="AU204" i="1"/>
  <c r="AV204" i="1" s="1"/>
  <c r="AU205" i="1"/>
  <c r="AV205" i="1" s="1"/>
  <c r="AU206" i="1"/>
  <c r="AV206" i="1" s="1"/>
  <c r="AU207" i="1"/>
  <c r="AV207" i="1" s="1"/>
  <c r="AU208" i="1"/>
  <c r="AU209" i="1"/>
  <c r="AV209" i="1" s="1"/>
  <c r="AU210" i="1"/>
  <c r="AV210" i="1" s="1"/>
  <c r="AU211" i="1"/>
  <c r="AV211" i="1" s="1"/>
  <c r="AU212" i="1"/>
  <c r="AV212" i="1" s="1"/>
  <c r="AU213" i="1"/>
  <c r="AV213" i="1" s="1"/>
  <c r="AU214" i="1"/>
  <c r="AV214" i="1" s="1"/>
  <c r="AU215" i="1"/>
  <c r="AV215" i="1" s="1"/>
  <c r="AU216" i="1"/>
  <c r="AV216" i="1" s="1"/>
  <c r="AU217" i="1"/>
  <c r="AV217" i="1" s="1"/>
  <c r="AU218" i="1"/>
  <c r="AV218" i="1" s="1"/>
  <c r="AU219" i="1"/>
  <c r="AV219" i="1" s="1"/>
  <c r="AU220" i="1"/>
  <c r="AV220" i="1" s="1"/>
  <c r="AU221" i="1"/>
  <c r="AV221" i="1" s="1"/>
  <c r="AU222" i="1"/>
  <c r="AV222" i="1" s="1"/>
  <c r="AU223" i="1"/>
  <c r="AV223" i="1" s="1"/>
  <c r="AU224" i="1"/>
  <c r="AV224" i="1" s="1"/>
  <c r="AU225" i="1"/>
  <c r="AV225" i="1" s="1"/>
  <c r="AU226" i="1"/>
  <c r="AV226" i="1" s="1"/>
  <c r="AU227" i="1"/>
  <c r="AV227" i="1" s="1"/>
  <c r="AU228" i="1"/>
  <c r="AV228" i="1" s="1"/>
  <c r="AU229" i="1"/>
  <c r="AV229" i="1" s="1"/>
  <c r="AU230" i="1"/>
  <c r="AV230" i="1" s="1"/>
  <c r="AU231" i="1"/>
  <c r="AV231" i="1" s="1"/>
  <c r="AU232" i="1"/>
  <c r="AV232" i="1" s="1"/>
  <c r="AU233" i="1"/>
  <c r="AV233" i="1" s="1"/>
  <c r="AU234" i="1"/>
  <c r="AV234" i="1" s="1"/>
  <c r="AU235" i="1"/>
  <c r="AV235" i="1" s="1"/>
  <c r="AU236" i="1"/>
  <c r="AV236" i="1" s="1"/>
  <c r="AU237" i="1"/>
  <c r="AV237" i="1" s="1"/>
  <c r="AU238" i="1"/>
  <c r="AV238" i="1" s="1"/>
  <c r="AU239" i="1"/>
  <c r="AV239" i="1" s="1"/>
  <c r="AU240" i="1"/>
  <c r="AV240" i="1" s="1"/>
  <c r="AU241" i="1"/>
  <c r="AV241" i="1" s="1"/>
  <c r="AU242" i="1"/>
  <c r="AV242" i="1" s="1"/>
  <c r="AU243" i="1"/>
  <c r="AV243" i="1" s="1"/>
  <c r="AU244" i="1"/>
  <c r="AV244" i="1" s="1"/>
  <c r="AU245" i="1"/>
  <c r="AV245" i="1" s="1"/>
  <c r="AU246" i="1"/>
  <c r="AV246" i="1" s="1"/>
  <c r="AU247" i="1"/>
  <c r="AV247" i="1" s="1"/>
  <c r="AU248" i="1"/>
  <c r="AV248" i="1" s="1"/>
  <c r="AU249" i="1"/>
  <c r="AV249" i="1" s="1"/>
  <c r="AU250" i="1"/>
  <c r="AV250" i="1" s="1"/>
  <c r="AU251" i="1"/>
  <c r="AV251" i="1" s="1"/>
  <c r="AU252" i="1"/>
  <c r="AV252" i="1" s="1"/>
  <c r="AU253" i="1"/>
  <c r="AV253" i="1" s="1"/>
  <c r="AU254" i="1"/>
  <c r="AV254" i="1" s="1"/>
  <c r="AU255" i="1"/>
  <c r="AV255" i="1" s="1"/>
  <c r="AU256" i="1"/>
  <c r="AV256" i="1" s="1"/>
  <c r="AU257" i="1"/>
  <c r="AV257" i="1" s="1"/>
  <c r="AU258" i="1"/>
  <c r="AV258" i="1" s="1"/>
  <c r="AU259" i="1"/>
  <c r="AV259" i="1" s="1"/>
  <c r="AU260" i="1"/>
  <c r="AV260" i="1" s="1"/>
  <c r="AU261" i="1"/>
  <c r="AV261" i="1" s="1"/>
  <c r="AU262" i="1"/>
  <c r="AV262" i="1" s="1"/>
  <c r="AU263" i="1"/>
  <c r="AV263" i="1" s="1"/>
  <c r="AU264" i="1"/>
  <c r="AV264" i="1" s="1"/>
  <c r="AU265" i="1"/>
  <c r="AV265" i="1" s="1"/>
  <c r="AU266" i="1"/>
  <c r="AV266" i="1" s="1"/>
  <c r="AU267" i="1"/>
  <c r="AV267" i="1" s="1"/>
  <c r="AU268" i="1"/>
  <c r="AV268" i="1" s="1"/>
  <c r="AU269" i="1"/>
  <c r="AV269" i="1" s="1"/>
  <c r="AU270" i="1"/>
  <c r="AV270" i="1" s="1"/>
  <c r="AU271" i="1"/>
  <c r="AV271" i="1" s="1"/>
  <c r="AU272" i="1"/>
  <c r="AV272" i="1" s="1"/>
  <c r="AU273" i="1"/>
  <c r="AV273" i="1" s="1"/>
  <c r="AU274" i="1"/>
  <c r="AV274" i="1" s="1"/>
  <c r="AU275" i="1"/>
  <c r="AV275" i="1" s="1"/>
  <c r="AU276" i="1"/>
  <c r="AV276" i="1" s="1"/>
  <c r="AU277" i="1"/>
  <c r="AV277" i="1" s="1"/>
  <c r="AU278" i="1"/>
  <c r="AV278" i="1" s="1"/>
  <c r="AU279" i="1"/>
  <c r="AV279" i="1" s="1"/>
  <c r="AU280" i="1"/>
  <c r="AV280" i="1" s="1"/>
  <c r="AU281" i="1"/>
  <c r="AV281" i="1" s="1"/>
  <c r="AU282" i="1"/>
  <c r="AV282" i="1" s="1"/>
  <c r="AU283" i="1"/>
  <c r="AV283" i="1" s="1"/>
  <c r="AU284" i="1"/>
  <c r="AV284" i="1" s="1"/>
  <c r="AU285" i="1"/>
  <c r="AV285" i="1" s="1"/>
  <c r="AU286" i="1"/>
  <c r="AV286" i="1" s="1"/>
  <c r="AU287" i="1"/>
  <c r="AV287" i="1" s="1"/>
  <c r="AU288" i="1"/>
  <c r="AV288" i="1" s="1"/>
  <c r="AU289" i="1"/>
  <c r="AV289" i="1" s="1"/>
  <c r="AU290" i="1"/>
  <c r="AV290" i="1" s="1"/>
  <c r="AU291" i="1"/>
  <c r="AV291" i="1" s="1"/>
  <c r="AU292" i="1"/>
  <c r="AV292" i="1" s="1"/>
  <c r="AU293" i="1"/>
  <c r="AV293" i="1" s="1"/>
  <c r="AU294" i="1"/>
  <c r="AV294" i="1" s="1"/>
  <c r="AU295" i="1"/>
  <c r="AV295" i="1" s="1"/>
  <c r="AU296" i="1"/>
  <c r="AV296" i="1" s="1"/>
  <c r="AU297" i="1"/>
  <c r="AV297" i="1" s="1"/>
  <c r="AU299" i="1"/>
  <c r="AV299" i="1" s="1"/>
  <c r="AU300" i="1"/>
  <c r="AV300" i="1" s="1"/>
  <c r="AU301" i="1"/>
  <c r="AV301" i="1" s="1"/>
  <c r="AU302" i="1"/>
  <c r="AV302" i="1" s="1"/>
  <c r="AU303" i="1"/>
  <c r="AV303" i="1" s="1"/>
  <c r="AU304" i="1"/>
  <c r="AV304" i="1" s="1"/>
  <c r="AU305" i="1"/>
  <c r="AV305" i="1" s="1"/>
  <c r="AU306" i="1"/>
  <c r="AV306" i="1" s="1"/>
  <c r="AU307" i="1"/>
  <c r="AV307" i="1" s="1"/>
  <c r="AU308" i="1"/>
  <c r="AV308" i="1" s="1"/>
  <c r="AU309" i="1"/>
  <c r="AV309" i="1" s="1"/>
  <c r="AU310" i="1"/>
  <c r="AV310" i="1" s="1"/>
  <c r="AU311" i="1"/>
  <c r="AV311" i="1" s="1"/>
  <c r="AU312" i="1"/>
  <c r="AV312" i="1" s="1"/>
  <c r="AU313" i="1"/>
  <c r="AV313" i="1" s="1"/>
  <c r="AU314" i="1"/>
  <c r="AV314" i="1" s="1"/>
  <c r="AU315" i="1"/>
  <c r="AV315" i="1" s="1"/>
  <c r="AU316" i="1"/>
  <c r="AV316" i="1" s="1"/>
  <c r="AU317" i="1"/>
  <c r="AV317" i="1" s="1"/>
  <c r="AU318" i="1"/>
  <c r="AV318" i="1" s="1"/>
  <c r="AU319" i="1"/>
  <c r="AV319" i="1" s="1"/>
  <c r="AU320" i="1"/>
  <c r="AV320" i="1" s="1"/>
  <c r="AU321" i="1"/>
  <c r="AV321" i="1" s="1"/>
  <c r="AU322" i="1"/>
  <c r="AV322" i="1" s="1"/>
  <c r="AU323" i="1"/>
  <c r="AV323" i="1" s="1"/>
  <c r="AU324" i="1"/>
  <c r="AV324" i="1" s="1"/>
  <c r="AU325" i="1"/>
  <c r="AV325" i="1" s="1"/>
  <c r="AU326" i="1"/>
  <c r="AV326" i="1" s="1"/>
  <c r="AU327" i="1"/>
  <c r="AV327" i="1" s="1"/>
  <c r="AU328" i="1"/>
  <c r="AV328" i="1" s="1"/>
  <c r="AU329" i="1"/>
  <c r="AV329" i="1" s="1"/>
  <c r="AU330" i="1"/>
  <c r="AV330" i="1" s="1"/>
  <c r="AU331" i="1"/>
  <c r="AV331" i="1" s="1"/>
  <c r="AU332" i="1"/>
  <c r="AV332" i="1" s="1"/>
  <c r="AU333" i="1"/>
  <c r="AV333" i="1" s="1"/>
  <c r="AU334" i="1"/>
  <c r="AV334" i="1" s="1"/>
  <c r="AU335" i="1"/>
  <c r="AV335" i="1" s="1"/>
  <c r="AU336" i="1"/>
  <c r="AV336" i="1" s="1"/>
  <c r="AU337" i="1"/>
  <c r="AV337" i="1" s="1"/>
  <c r="AU338" i="1"/>
  <c r="AV338" i="1" s="1"/>
  <c r="AU339" i="1"/>
  <c r="AV339" i="1" s="1"/>
  <c r="AU340" i="1"/>
  <c r="AV340" i="1" s="1"/>
  <c r="AU341" i="1"/>
  <c r="AV341" i="1" s="1"/>
  <c r="AU342" i="1"/>
  <c r="AV342" i="1" s="1"/>
  <c r="AU343" i="1"/>
  <c r="AV343" i="1" s="1"/>
  <c r="AU344" i="1"/>
  <c r="AV344" i="1" s="1"/>
  <c r="AU345" i="1"/>
  <c r="AV345" i="1" s="1"/>
  <c r="AU346" i="1"/>
  <c r="AV346" i="1" s="1"/>
  <c r="AU347" i="1"/>
  <c r="AV347" i="1" s="1"/>
  <c r="AU348" i="1"/>
  <c r="AV348" i="1" s="1"/>
  <c r="AU349" i="1"/>
  <c r="AV349" i="1" s="1"/>
  <c r="AU350" i="1"/>
  <c r="AV350" i="1" s="1"/>
  <c r="AU351" i="1"/>
  <c r="AV351" i="1" s="1"/>
  <c r="AU352" i="1"/>
  <c r="AV352" i="1" s="1"/>
  <c r="AU353" i="1"/>
  <c r="AV353" i="1" s="1"/>
  <c r="AU354" i="1"/>
  <c r="AV354" i="1" s="1"/>
  <c r="AU355" i="1"/>
  <c r="AV355" i="1" s="1"/>
  <c r="AU356" i="1"/>
  <c r="AV356" i="1" s="1"/>
  <c r="AU357" i="1"/>
  <c r="AV357" i="1" s="1"/>
  <c r="AU358" i="1"/>
  <c r="AV358" i="1" s="1"/>
  <c r="AU359" i="1"/>
  <c r="AV359" i="1" s="1"/>
  <c r="AU360" i="1"/>
  <c r="AV360" i="1" s="1"/>
  <c r="AU361" i="1"/>
  <c r="AV361" i="1" s="1"/>
  <c r="AU362" i="1"/>
  <c r="AV362" i="1" s="1"/>
  <c r="AU363" i="1"/>
  <c r="AV363" i="1" s="1"/>
  <c r="AU364" i="1"/>
  <c r="AV364" i="1" s="1"/>
  <c r="AU365" i="1"/>
  <c r="AV365" i="1" s="1"/>
  <c r="AU366" i="1"/>
  <c r="AV366" i="1" s="1"/>
  <c r="AU367" i="1"/>
  <c r="AV367" i="1" s="1"/>
  <c r="AU368" i="1"/>
  <c r="AV368" i="1" s="1"/>
  <c r="AU369" i="1"/>
  <c r="AV369" i="1" s="1"/>
  <c r="AU370" i="1"/>
  <c r="AV370" i="1" s="1"/>
  <c r="AU371" i="1"/>
  <c r="AV371" i="1" s="1"/>
  <c r="AU372" i="1"/>
  <c r="AV372" i="1" s="1"/>
  <c r="AU373" i="1"/>
  <c r="AV373" i="1" s="1"/>
  <c r="AU374" i="1"/>
  <c r="AV374" i="1" s="1"/>
  <c r="AU375" i="1"/>
  <c r="AV375" i="1" s="1"/>
  <c r="AU376" i="1"/>
  <c r="AV376" i="1" s="1"/>
  <c r="AU377" i="1"/>
  <c r="AV377" i="1" s="1"/>
  <c r="AU378" i="1"/>
  <c r="AV378" i="1" s="1"/>
  <c r="AU379" i="1"/>
  <c r="AV379" i="1" s="1"/>
  <c r="AU380" i="1"/>
  <c r="AV380" i="1" s="1"/>
  <c r="AU381" i="1"/>
  <c r="AV381" i="1" s="1"/>
  <c r="AU382" i="1"/>
  <c r="AV382" i="1" s="1"/>
  <c r="AU383" i="1"/>
  <c r="AV383" i="1" s="1"/>
  <c r="AU384" i="1"/>
  <c r="AV384" i="1" s="1"/>
  <c r="AU385" i="1"/>
  <c r="AV385" i="1" s="1"/>
  <c r="AU386" i="1"/>
  <c r="AV386" i="1" s="1"/>
  <c r="AU387" i="1"/>
  <c r="AV387" i="1" s="1"/>
  <c r="AU388" i="1"/>
  <c r="AV388" i="1" s="1"/>
  <c r="AU389" i="1"/>
  <c r="AV389" i="1" s="1"/>
  <c r="AU390" i="1"/>
  <c r="AV390" i="1" s="1"/>
  <c r="AU391" i="1"/>
  <c r="AV391" i="1" s="1"/>
  <c r="AU392" i="1"/>
  <c r="AV392" i="1" s="1"/>
  <c r="AU393" i="1"/>
  <c r="AV393" i="1" s="1"/>
  <c r="AU394" i="1"/>
  <c r="AV394" i="1" s="1"/>
  <c r="AU395" i="1"/>
  <c r="AV395" i="1" s="1"/>
  <c r="AU396" i="1"/>
  <c r="AV396" i="1" s="1"/>
  <c r="AU397" i="1"/>
  <c r="AV397" i="1" s="1"/>
  <c r="AU398" i="1"/>
  <c r="AV398" i="1" s="1"/>
  <c r="AU399" i="1"/>
  <c r="AV399" i="1" s="1"/>
  <c r="AU400" i="1"/>
  <c r="AV400" i="1" s="1"/>
  <c r="AU401" i="1"/>
  <c r="AV401" i="1" s="1"/>
  <c r="AU402" i="1"/>
  <c r="AV402" i="1" s="1"/>
  <c r="AU403" i="1"/>
  <c r="AV403" i="1" s="1"/>
  <c r="AU404" i="1"/>
  <c r="AV404" i="1" s="1"/>
  <c r="AU405" i="1"/>
  <c r="AV405" i="1" s="1"/>
  <c r="AU406" i="1"/>
  <c r="AV406" i="1" s="1"/>
  <c r="AU407" i="1"/>
  <c r="AV407" i="1" s="1"/>
  <c r="AU408" i="1"/>
  <c r="AV408" i="1" s="1"/>
  <c r="AU409" i="1"/>
  <c r="AV409" i="1" s="1"/>
  <c r="AU410" i="1"/>
  <c r="AV410" i="1" s="1"/>
  <c r="AU411" i="1"/>
  <c r="AV411" i="1" s="1"/>
  <c r="AU412" i="1"/>
  <c r="AV412" i="1" s="1"/>
  <c r="AU413" i="1"/>
  <c r="AV413" i="1" s="1"/>
  <c r="AU414" i="1"/>
  <c r="AV414" i="1" s="1"/>
  <c r="AU415" i="1"/>
  <c r="AV415" i="1" s="1"/>
  <c r="AU416" i="1"/>
  <c r="AV416" i="1" s="1"/>
  <c r="AU417" i="1"/>
  <c r="AV417" i="1" s="1"/>
  <c r="AU418" i="1"/>
  <c r="AV418" i="1" s="1"/>
  <c r="AU419" i="1"/>
  <c r="AV419" i="1" s="1"/>
  <c r="AU420" i="1"/>
  <c r="AV420" i="1" s="1"/>
  <c r="AU421" i="1"/>
  <c r="AV421" i="1" s="1"/>
  <c r="AU422" i="1"/>
  <c r="AV422" i="1" s="1"/>
  <c r="AU423" i="1"/>
  <c r="AV423" i="1" s="1"/>
  <c r="AU424" i="1"/>
  <c r="AV424" i="1" s="1"/>
  <c r="AU425" i="1"/>
  <c r="AV425" i="1" s="1"/>
  <c r="AU426" i="1"/>
  <c r="AV426" i="1" s="1"/>
  <c r="AU427" i="1"/>
  <c r="AV427" i="1" s="1"/>
  <c r="AU428" i="1"/>
  <c r="AV428" i="1" s="1"/>
  <c r="AU429" i="1"/>
  <c r="AV429" i="1" s="1"/>
  <c r="AU430" i="1"/>
  <c r="AV430" i="1" s="1"/>
  <c r="AU431" i="1"/>
  <c r="AV431" i="1" s="1"/>
  <c r="AU432" i="1"/>
  <c r="AV432" i="1" s="1"/>
  <c r="AU433" i="1"/>
  <c r="AV433" i="1" s="1"/>
  <c r="AU434" i="1"/>
  <c r="AV434" i="1" s="1"/>
  <c r="AU435" i="1"/>
  <c r="AV435" i="1" s="1"/>
  <c r="AU436" i="1"/>
  <c r="AV436" i="1" s="1"/>
  <c r="AU437" i="1"/>
  <c r="AV437" i="1" s="1"/>
  <c r="AU438" i="1"/>
  <c r="AV438" i="1" s="1"/>
  <c r="AU439" i="1"/>
  <c r="AV439" i="1" s="1"/>
  <c r="AU440" i="1"/>
  <c r="AV440" i="1" s="1"/>
  <c r="AU441" i="1"/>
  <c r="AV441" i="1" s="1"/>
  <c r="AU442" i="1"/>
  <c r="AV442" i="1" s="1"/>
  <c r="AU443" i="1"/>
  <c r="AV443" i="1" s="1"/>
  <c r="AU444" i="1"/>
  <c r="AV444" i="1" s="1"/>
  <c r="AU445" i="1"/>
  <c r="AV445" i="1" s="1"/>
  <c r="AU446" i="1"/>
  <c r="AV446" i="1" s="1"/>
  <c r="AU447" i="1"/>
  <c r="AV447" i="1" s="1"/>
  <c r="AU448" i="1"/>
  <c r="AV448" i="1" s="1"/>
  <c r="AU449" i="1"/>
  <c r="AV449" i="1" s="1"/>
  <c r="AU450" i="1"/>
  <c r="AV450" i="1" s="1"/>
  <c r="AU451" i="1"/>
  <c r="AV451" i="1" s="1"/>
  <c r="AU452" i="1"/>
  <c r="AV452" i="1" s="1"/>
  <c r="AU453" i="1"/>
  <c r="AV453" i="1" s="1"/>
  <c r="AU454" i="1"/>
  <c r="AV454" i="1" s="1"/>
  <c r="AU455" i="1"/>
  <c r="AV455" i="1" s="1"/>
  <c r="AU456" i="1"/>
  <c r="AV456" i="1" s="1"/>
  <c r="AU457" i="1"/>
  <c r="AV457" i="1" s="1"/>
  <c r="AU458" i="1"/>
  <c r="AV458" i="1" s="1"/>
  <c r="AU459" i="1"/>
  <c r="AV459" i="1" s="1"/>
  <c r="AU460" i="1"/>
  <c r="AV460" i="1" s="1"/>
  <c r="AU461" i="1"/>
  <c r="AV461" i="1" s="1"/>
  <c r="AU462" i="1"/>
  <c r="AV462" i="1" s="1"/>
  <c r="AU463" i="1"/>
  <c r="AV463" i="1" s="1"/>
  <c r="AU464" i="1"/>
  <c r="AV464" i="1" s="1"/>
  <c r="AU465" i="1"/>
  <c r="AV465" i="1" s="1"/>
  <c r="AU466" i="1"/>
  <c r="AV466" i="1" s="1"/>
  <c r="AU467" i="1"/>
  <c r="AV467" i="1" s="1"/>
  <c r="AU468" i="1"/>
  <c r="AV468" i="1" s="1"/>
  <c r="AU469" i="1"/>
  <c r="AV469" i="1" s="1"/>
  <c r="AU470" i="1"/>
  <c r="AV470" i="1" s="1"/>
  <c r="AU471" i="1"/>
  <c r="AV471" i="1" s="1"/>
  <c r="AU472" i="1"/>
  <c r="AV472" i="1" s="1"/>
  <c r="AU473" i="1"/>
  <c r="AV473" i="1" s="1"/>
  <c r="AU474" i="1"/>
  <c r="AV474" i="1" s="1"/>
  <c r="AU475" i="1"/>
  <c r="AV475" i="1" s="1"/>
  <c r="AU476" i="1"/>
  <c r="AV476" i="1" s="1"/>
  <c r="AU477" i="1"/>
  <c r="AV477" i="1" s="1"/>
  <c r="AU478" i="1"/>
  <c r="AV478" i="1" s="1"/>
  <c r="AU479" i="1"/>
  <c r="AV479" i="1" s="1"/>
  <c r="AU480" i="1"/>
  <c r="AV480" i="1" s="1"/>
  <c r="AU481" i="1"/>
  <c r="AV481" i="1" s="1"/>
  <c r="AU482" i="1"/>
  <c r="AV482" i="1" s="1"/>
  <c r="AU483" i="1"/>
  <c r="AV483" i="1" s="1"/>
  <c r="AU484" i="1"/>
  <c r="AV484" i="1" s="1"/>
  <c r="AU485" i="1"/>
  <c r="AV485" i="1" s="1"/>
  <c r="AU486" i="1"/>
  <c r="AV486" i="1" s="1"/>
  <c r="AU487" i="1"/>
  <c r="AV487" i="1" s="1"/>
  <c r="AU488" i="1"/>
  <c r="AV488" i="1" s="1"/>
  <c r="AU489" i="1"/>
  <c r="AV489" i="1" s="1"/>
  <c r="AU490" i="1"/>
  <c r="AV490" i="1" s="1"/>
  <c r="AU491" i="1"/>
  <c r="AV491" i="1" s="1"/>
  <c r="AU492" i="1"/>
  <c r="AV492" i="1" s="1"/>
  <c r="AU493" i="1"/>
  <c r="AV493" i="1" s="1"/>
  <c r="AU494" i="1"/>
  <c r="AV494" i="1" s="1"/>
  <c r="AU495" i="1"/>
  <c r="AV495" i="1" s="1"/>
  <c r="AU496" i="1"/>
  <c r="AV496" i="1" s="1"/>
  <c r="AU497" i="1"/>
  <c r="AV497" i="1" s="1"/>
  <c r="AU498" i="1"/>
  <c r="AV498" i="1" s="1"/>
  <c r="AU499" i="1"/>
  <c r="AV499" i="1" s="1"/>
  <c r="AU500" i="1"/>
  <c r="AV500" i="1" s="1"/>
  <c r="AU501" i="1"/>
  <c r="AV501" i="1" s="1"/>
  <c r="AU502" i="1"/>
  <c r="AV502" i="1" s="1"/>
  <c r="AU503" i="1"/>
  <c r="AV503" i="1" s="1"/>
  <c r="AU504" i="1"/>
  <c r="AV504" i="1" s="1"/>
  <c r="AU505" i="1"/>
  <c r="AV505" i="1" s="1"/>
  <c r="AU506" i="1"/>
  <c r="AV506" i="1" s="1"/>
  <c r="AU507" i="1"/>
  <c r="AV507" i="1" s="1"/>
  <c r="AU508" i="1"/>
  <c r="AV508" i="1" s="1"/>
  <c r="AU509" i="1"/>
  <c r="AV509" i="1" s="1"/>
  <c r="AU510" i="1"/>
  <c r="AV510" i="1" s="1"/>
  <c r="AU511" i="1"/>
  <c r="AV511" i="1" s="1"/>
  <c r="AU512" i="1"/>
  <c r="AV512" i="1" s="1"/>
  <c r="AU513" i="1"/>
  <c r="AV513" i="1" s="1"/>
  <c r="AU514" i="1"/>
  <c r="AV514" i="1" s="1"/>
  <c r="AU515" i="1"/>
  <c r="AV515" i="1" s="1"/>
  <c r="AU516" i="1"/>
  <c r="AV516" i="1" s="1"/>
  <c r="AU517" i="1"/>
  <c r="AV517" i="1" s="1"/>
  <c r="AU518" i="1"/>
  <c r="AV518" i="1" s="1"/>
  <c r="AU519" i="1"/>
  <c r="AV519" i="1" s="1"/>
  <c r="AU520" i="1"/>
  <c r="AV520" i="1" s="1"/>
  <c r="AU521" i="1"/>
  <c r="AV521" i="1" s="1"/>
  <c r="AU522" i="1"/>
  <c r="AV522" i="1" s="1"/>
  <c r="AU523" i="1"/>
  <c r="AV523" i="1" s="1"/>
  <c r="AU524" i="1"/>
  <c r="AV524" i="1" s="1"/>
  <c r="AU525" i="1"/>
  <c r="AV525" i="1" s="1"/>
  <c r="AU526" i="1"/>
  <c r="AV526" i="1" s="1"/>
  <c r="AU527" i="1"/>
  <c r="AV527" i="1" s="1"/>
  <c r="AU528" i="1"/>
  <c r="AV528" i="1" s="1"/>
  <c r="AU529" i="1"/>
  <c r="AV529" i="1" s="1"/>
  <c r="AU530" i="1"/>
  <c r="AV530" i="1" s="1"/>
  <c r="AU531" i="1"/>
  <c r="AV531" i="1" s="1"/>
  <c r="AU532" i="1"/>
  <c r="AV532" i="1" s="1"/>
  <c r="AU533" i="1"/>
  <c r="AV533" i="1" s="1"/>
  <c r="AU534" i="1"/>
  <c r="AV534" i="1" s="1"/>
  <c r="AU535" i="1"/>
  <c r="AV535" i="1" s="1"/>
  <c r="AU536" i="1"/>
  <c r="AV536" i="1" s="1"/>
  <c r="AU537" i="1"/>
  <c r="AV537" i="1" s="1"/>
  <c r="AU538" i="1"/>
  <c r="AV538" i="1" s="1"/>
  <c r="AU539" i="1"/>
  <c r="AV539" i="1" s="1"/>
  <c r="AU540" i="1"/>
  <c r="AV540" i="1" s="1"/>
  <c r="AU541" i="1"/>
  <c r="AV541" i="1" s="1"/>
  <c r="AU542" i="1"/>
  <c r="AV542" i="1" s="1"/>
  <c r="AU543" i="1"/>
  <c r="AV543" i="1" s="1"/>
  <c r="AU544" i="1"/>
  <c r="AV544" i="1" s="1"/>
  <c r="AU545" i="1"/>
  <c r="AV545" i="1" s="1"/>
  <c r="AU546" i="1"/>
  <c r="AV546" i="1" s="1"/>
  <c r="AU547" i="1"/>
  <c r="AV547" i="1" s="1"/>
  <c r="AU548" i="1"/>
  <c r="AV548" i="1" s="1"/>
  <c r="AU549" i="1"/>
  <c r="AV549" i="1" s="1"/>
  <c r="AU550" i="1"/>
  <c r="AV550" i="1" s="1"/>
  <c r="AU551" i="1"/>
  <c r="AV551" i="1" s="1"/>
  <c r="AU552" i="1"/>
  <c r="AV552" i="1" s="1"/>
  <c r="AU553" i="1"/>
  <c r="AV553" i="1" s="1"/>
  <c r="AU554" i="1"/>
  <c r="AV554" i="1" s="1"/>
  <c r="AU555" i="1"/>
  <c r="AV555" i="1" s="1"/>
  <c r="AU556" i="1"/>
  <c r="AV556" i="1" s="1"/>
  <c r="AU557" i="1"/>
  <c r="AV557" i="1" s="1"/>
  <c r="AU558" i="1"/>
  <c r="AV558" i="1" s="1"/>
  <c r="AU559" i="1"/>
  <c r="AV559" i="1" s="1"/>
  <c r="AU560" i="1"/>
  <c r="AV560" i="1" s="1"/>
  <c r="AU561" i="1"/>
  <c r="AV561" i="1" s="1"/>
  <c r="AU562" i="1"/>
  <c r="AV562" i="1" s="1"/>
  <c r="AU563" i="1"/>
  <c r="AV563" i="1" s="1"/>
  <c r="AU564" i="1"/>
  <c r="AV564" i="1" s="1"/>
  <c r="AU565" i="1"/>
  <c r="AV565" i="1" s="1"/>
  <c r="AU566" i="1"/>
  <c r="AV566" i="1" s="1"/>
  <c r="AU567" i="1"/>
  <c r="AV567" i="1" s="1"/>
  <c r="AU568" i="1"/>
  <c r="AV568" i="1" s="1"/>
  <c r="AU569" i="1"/>
  <c r="AV569" i="1" s="1"/>
  <c r="AU570" i="1"/>
  <c r="AV570" i="1" s="1"/>
  <c r="AU571" i="1"/>
  <c r="AV571" i="1" s="1"/>
  <c r="AU572" i="1"/>
  <c r="AV572" i="1" s="1"/>
  <c r="AU573" i="1"/>
  <c r="AV573" i="1" s="1"/>
  <c r="AU574" i="1"/>
  <c r="AV574" i="1" s="1"/>
  <c r="AU575" i="1"/>
  <c r="AV575" i="1" s="1"/>
  <c r="AU576" i="1"/>
  <c r="AV576" i="1" s="1"/>
  <c r="AU577" i="1"/>
  <c r="AV577" i="1" s="1"/>
  <c r="AU578" i="1"/>
  <c r="AV578" i="1" s="1"/>
  <c r="AU579" i="1"/>
  <c r="AV579" i="1" s="1"/>
  <c r="AU580" i="1"/>
  <c r="AV580" i="1" s="1"/>
  <c r="AU581" i="1"/>
  <c r="AV581" i="1" s="1"/>
  <c r="AU582" i="1"/>
  <c r="AV582" i="1" s="1"/>
  <c r="AU583" i="1"/>
  <c r="AV583" i="1" s="1"/>
  <c r="AU584" i="1"/>
  <c r="AV584" i="1" s="1"/>
  <c r="AU585" i="1"/>
  <c r="AV585" i="1" s="1"/>
  <c r="AU586" i="1"/>
  <c r="AV586" i="1" s="1"/>
  <c r="AU587" i="1"/>
  <c r="AV587" i="1" s="1"/>
  <c r="AU588" i="1"/>
  <c r="AV588" i="1" s="1"/>
  <c r="AU589" i="1"/>
  <c r="AV589" i="1" s="1"/>
  <c r="AU590" i="1"/>
  <c r="AV590" i="1" s="1"/>
  <c r="AU591" i="1"/>
  <c r="AV591" i="1" s="1"/>
  <c r="AU592" i="1"/>
  <c r="AV592" i="1" s="1"/>
  <c r="AU593" i="1"/>
  <c r="AV593" i="1" s="1"/>
  <c r="AU594" i="1"/>
  <c r="AV594" i="1" s="1"/>
  <c r="AU595" i="1"/>
  <c r="AV595" i="1" s="1"/>
  <c r="AU596" i="1"/>
  <c r="AV596" i="1" s="1"/>
  <c r="AU597" i="1"/>
  <c r="AV597" i="1" s="1"/>
  <c r="AU598" i="1"/>
  <c r="AV598" i="1" s="1"/>
  <c r="AU599" i="1"/>
  <c r="AV599" i="1" s="1"/>
  <c r="AU600" i="1"/>
  <c r="AV600" i="1" s="1"/>
  <c r="AU601" i="1"/>
  <c r="AV601" i="1" s="1"/>
  <c r="AU602" i="1"/>
  <c r="AV602" i="1" s="1"/>
  <c r="AU603" i="1"/>
  <c r="AV603" i="1" s="1"/>
  <c r="AU604" i="1"/>
  <c r="AV604" i="1" s="1"/>
  <c r="AU605" i="1"/>
  <c r="AV605" i="1" s="1"/>
  <c r="AU606" i="1"/>
  <c r="AV606" i="1" s="1"/>
  <c r="AU607" i="1"/>
  <c r="AV607" i="1" s="1"/>
  <c r="AU608" i="1"/>
  <c r="AV608" i="1" s="1"/>
  <c r="AU609" i="1"/>
  <c r="AV609" i="1" s="1"/>
  <c r="AU610" i="1"/>
  <c r="AV610" i="1" s="1"/>
  <c r="AU611" i="1"/>
  <c r="AV611" i="1" s="1"/>
  <c r="AU612" i="1"/>
  <c r="AV612" i="1" s="1"/>
  <c r="AU613" i="1"/>
  <c r="AV613" i="1" s="1"/>
  <c r="AU614" i="1"/>
  <c r="AV614" i="1" s="1"/>
  <c r="AU615" i="1"/>
  <c r="AV615" i="1" s="1"/>
  <c r="AU616" i="1"/>
  <c r="AV616" i="1" s="1"/>
  <c r="AU617" i="1"/>
  <c r="AV617" i="1" s="1"/>
  <c r="AU618" i="1"/>
  <c r="AV618" i="1" s="1"/>
  <c r="AU619" i="1"/>
  <c r="AV619" i="1" s="1"/>
  <c r="AU620" i="1"/>
  <c r="AV620" i="1" s="1"/>
  <c r="AU621" i="1"/>
  <c r="AV621" i="1" s="1"/>
  <c r="AU622" i="1"/>
  <c r="AV622" i="1" s="1"/>
  <c r="AU623" i="1"/>
  <c r="AV623" i="1" s="1"/>
  <c r="AU624" i="1"/>
  <c r="AV624" i="1" s="1"/>
  <c r="AU625" i="1"/>
  <c r="AV625" i="1" s="1"/>
  <c r="AU626" i="1"/>
  <c r="AV626" i="1" s="1"/>
  <c r="AU627" i="1"/>
  <c r="AV627" i="1" s="1"/>
  <c r="AU628" i="1"/>
  <c r="AV628" i="1" s="1"/>
  <c r="AU629" i="1"/>
  <c r="AV629" i="1" s="1"/>
  <c r="AU630" i="1"/>
  <c r="AV630" i="1" s="1"/>
  <c r="AU631" i="1"/>
  <c r="AV631" i="1" s="1"/>
  <c r="AU632" i="1"/>
  <c r="AV632" i="1" s="1"/>
  <c r="AU633" i="1"/>
  <c r="AV633" i="1" s="1"/>
  <c r="AU634" i="1"/>
  <c r="AV634" i="1" s="1"/>
  <c r="AU635" i="1"/>
  <c r="AV635" i="1" s="1"/>
  <c r="AU636" i="1"/>
  <c r="AV636" i="1" s="1"/>
  <c r="AU637" i="1"/>
  <c r="AV637" i="1" s="1"/>
  <c r="AU638" i="1"/>
  <c r="AV638" i="1" s="1"/>
  <c r="AU639" i="1"/>
  <c r="AV639" i="1" s="1"/>
  <c r="AU640" i="1"/>
  <c r="AV640" i="1" s="1"/>
  <c r="AU641" i="1"/>
  <c r="AV641" i="1" s="1"/>
  <c r="AU642" i="1"/>
  <c r="AV642" i="1" s="1"/>
  <c r="AU643" i="1"/>
  <c r="AV643" i="1" s="1"/>
  <c r="AU644" i="1"/>
  <c r="AV644" i="1" s="1"/>
  <c r="AU645" i="1"/>
  <c r="AV645" i="1" s="1"/>
  <c r="AU646" i="1"/>
  <c r="AV646" i="1" s="1"/>
  <c r="AU647" i="1"/>
  <c r="AV647" i="1" s="1"/>
  <c r="AU648" i="1"/>
  <c r="AV648" i="1" s="1"/>
  <c r="AU649" i="1"/>
  <c r="AV649" i="1" s="1"/>
  <c r="AU650" i="1"/>
  <c r="AV650" i="1" s="1"/>
  <c r="AU651" i="1"/>
  <c r="AV651" i="1" s="1"/>
  <c r="AU652" i="1"/>
  <c r="AV652" i="1" s="1"/>
  <c r="AU653" i="1"/>
  <c r="AV653" i="1" s="1"/>
  <c r="AU654" i="1"/>
  <c r="AV654" i="1" s="1"/>
  <c r="AU655" i="1"/>
  <c r="AV655" i="1" s="1"/>
  <c r="AU656" i="1"/>
  <c r="AV656" i="1" s="1"/>
  <c r="AU657" i="1"/>
  <c r="AV657" i="1" s="1"/>
  <c r="AU658" i="1"/>
  <c r="AV658" i="1" s="1"/>
  <c r="AU659" i="1"/>
  <c r="AV659" i="1" s="1"/>
  <c r="AU660" i="1"/>
  <c r="AV660" i="1" s="1"/>
  <c r="AU661" i="1"/>
  <c r="AV661" i="1" s="1"/>
  <c r="AU662" i="1"/>
  <c r="AV662" i="1" s="1"/>
  <c r="AU663" i="1"/>
  <c r="AV663" i="1" s="1"/>
  <c r="AU664" i="1"/>
  <c r="AV664" i="1" s="1"/>
  <c r="AU665" i="1"/>
  <c r="AV665" i="1" s="1"/>
  <c r="AU666" i="1"/>
  <c r="AV666" i="1" s="1"/>
  <c r="AU667" i="1"/>
  <c r="AV667" i="1" s="1"/>
  <c r="AU668" i="1"/>
  <c r="AV668" i="1" s="1"/>
  <c r="AU669" i="1"/>
  <c r="AV669" i="1" s="1"/>
  <c r="AU670" i="1"/>
  <c r="AV670" i="1" s="1"/>
  <c r="AU671" i="1"/>
  <c r="AV671" i="1" s="1"/>
  <c r="AU672" i="1"/>
  <c r="AV672" i="1" s="1"/>
  <c r="AU673" i="1"/>
  <c r="AV673" i="1" s="1"/>
  <c r="AU674" i="1"/>
  <c r="AV674" i="1" s="1"/>
  <c r="AU675" i="1"/>
  <c r="AV675" i="1" s="1"/>
  <c r="AU676" i="1"/>
  <c r="AV676" i="1" s="1"/>
  <c r="AU677" i="1"/>
  <c r="AV677" i="1" s="1"/>
  <c r="AU678" i="1"/>
  <c r="AV678" i="1" s="1"/>
  <c r="AU679" i="1"/>
  <c r="AV679" i="1" s="1"/>
  <c r="AU680" i="1"/>
  <c r="AV680" i="1" s="1"/>
  <c r="AU681" i="1"/>
  <c r="AV681" i="1" s="1"/>
  <c r="AU682" i="1"/>
  <c r="AV682" i="1" s="1"/>
  <c r="AU683" i="1"/>
  <c r="AV683" i="1" s="1"/>
  <c r="AU684" i="1"/>
  <c r="AV684" i="1" s="1"/>
  <c r="AU685" i="1"/>
  <c r="AV685" i="1" s="1"/>
  <c r="AU686" i="1"/>
  <c r="AV686" i="1" s="1"/>
  <c r="AU687" i="1"/>
  <c r="AV687" i="1" s="1"/>
  <c r="AU688" i="1"/>
  <c r="AV688" i="1" s="1"/>
  <c r="AU689" i="1"/>
  <c r="AV689" i="1" s="1"/>
  <c r="AU690" i="1"/>
  <c r="AV690" i="1" s="1"/>
  <c r="AU691" i="1"/>
  <c r="AV691" i="1" s="1"/>
  <c r="AU692" i="1"/>
  <c r="AV692" i="1" s="1"/>
  <c r="AU693" i="1"/>
  <c r="AV693" i="1" s="1"/>
  <c r="AU694" i="1"/>
  <c r="AV694" i="1" s="1"/>
  <c r="AU695" i="1"/>
  <c r="AV695" i="1" s="1"/>
  <c r="AU696" i="1"/>
  <c r="AV696" i="1" s="1"/>
  <c r="AU697" i="1"/>
  <c r="AV697" i="1" s="1"/>
  <c r="AU698" i="1"/>
  <c r="AV698" i="1" s="1"/>
  <c r="AU699" i="1"/>
  <c r="AV699" i="1" s="1"/>
  <c r="AU700" i="1"/>
  <c r="AV700" i="1" s="1"/>
  <c r="AU701" i="1"/>
  <c r="AV701" i="1" s="1"/>
  <c r="AU702" i="1"/>
  <c r="AV702" i="1" s="1"/>
  <c r="AU703" i="1"/>
  <c r="AV703" i="1" s="1"/>
  <c r="AU704" i="1"/>
  <c r="AV704" i="1" s="1"/>
  <c r="AU705" i="1"/>
  <c r="AV705" i="1" s="1"/>
  <c r="AU706" i="1"/>
  <c r="AV706" i="1" s="1"/>
  <c r="AU707" i="1"/>
  <c r="AV707" i="1" s="1"/>
  <c r="AU708" i="1"/>
  <c r="AV708" i="1" s="1"/>
  <c r="AU709" i="1"/>
  <c r="AV709" i="1" s="1"/>
  <c r="AU710" i="1"/>
  <c r="AV710" i="1" s="1"/>
  <c r="AU711" i="1"/>
  <c r="AV711" i="1" s="1"/>
  <c r="AU712" i="1"/>
  <c r="AV712" i="1" s="1"/>
  <c r="AU713" i="1"/>
  <c r="AV713" i="1" s="1"/>
  <c r="AU714" i="1"/>
  <c r="AV714" i="1" s="1"/>
  <c r="AU715" i="1"/>
  <c r="AV715" i="1" s="1"/>
  <c r="AU716" i="1"/>
  <c r="AV716" i="1" s="1"/>
  <c r="AU717" i="1"/>
  <c r="AV717" i="1" s="1"/>
  <c r="AU718" i="1"/>
  <c r="AV718" i="1" s="1"/>
  <c r="AU719" i="1"/>
  <c r="AV719" i="1" s="1"/>
  <c r="AU720" i="1"/>
  <c r="AV720" i="1" s="1"/>
  <c r="AU721" i="1"/>
  <c r="AV721" i="1" s="1"/>
  <c r="AU722" i="1"/>
  <c r="AV722" i="1" s="1"/>
  <c r="AU723" i="1"/>
  <c r="AV723" i="1" s="1"/>
  <c r="AU724" i="1"/>
  <c r="AV724" i="1" s="1"/>
  <c r="AU725" i="1"/>
  <c r="AV725" i="1" s="1"/>
  <c r="AU726" i="1"/>
  <c r="AV726" i="1" s="1"/>
  <c r="AU727" i="1"/>
  <c r="AV727" i="1" s="1"/>
  <c r="AU728" i="1"/>
  <c r="AV728" i="1" s="1"/>
  <c r="AU729" i="1"/>
  <c r="AV729" i="1" s="1"/>
  <c r="AU730" i="1"/>
  <c r="AV730" i="1" s="1"/>
  <c r="AU731" i="1"/>
  <c r="AV731" i="1" s="1"/>
  <c r="AU732" i="1"/>
  <c r="AV732" i="1" s="1"/>
  <c r="AU733" i="1"/>
  <c r="AV733" i="1" s="1"/>
  <c r="AU734" i="1"/>
  <c r="AV734" i="1" s="1"/>
  <c r="AU735" i="1"/>
  <c r="AV735" i="1" s="1"/>
  <c r="AU736" i="1"/>
  <c r="AV736" i="1" s="1"/>
  <c r="AU737" i="1"/>
  <c r="AV737" i="1" s="1"/>
  <c r="AU738" i="1"/>
  <c r="AV738" i="1" s="1"/>
  <c r="AU739" i="1"/>
  <c r="AV739" i="1" s="1"/>
  <c r="AU740" i="1"/>
  <c r="AV740" i="1" s="1"/>
  <c r="AU741" i="1"/>
  <c r="AV741" i="1" s="1"/>
  <c r="AU742" i="1"/>
  <c r="AV742" i="1" s="1"/>
  <c r="AU743" i="1"/>
  <c r="AV743" i="1" s="1"/>
  <c r="AU744" i="1"/>
  <c r="AV744" i="1" s="1"/>
  <c r="AU745" i="1"/>
  <c r="AV745" i="1" s="1"/>
  <c r="AU746" i="1"/>
  <c r="AV746" i="1" s="1"/>
  <c r="AU747" i="1"/>
  <c r="AV747" i="1" s="1"/>
  <c r="AU748" i="1"/>
  <c r="AV748" i="1" s="1"/>
  <c r="AU749" i="1"/>
  <c r="AV749" i="1" s="1"/>
  <c r="AU750" i="1"/>
  <c r="AV750" i="1" s="1"/>
  <c r="AU751" i="1"/>
  <c r="AV751" i="1" s="1"/>
  <c r="AU752" i="1"/>
  <c r="AV752" i="1" s="1"/>
  <c r="AU753" i="1"/>
  <c r="AV753" i="1" s="1"/>
  <c r="AU754" i="1"/>
  <c r="AV754" i="1" s="1"/>
  <c r="AU755" i="1"/>
  <c r="AV755" i="1" s="1"/>
  <c r="AU756" i="1"/>
  <c r="AV756" i="1" s="1"/>
  <c r="AU757" i="1"/>
  <c r="AV757" i="1" s="1"/>
  <c r="AU758" i="1"/>
  <c r="AV758" i="1" s="1"/>
  <c r="AU759" i="1"/>
  <c r="AV759" i="1" s="1"/>
  <c r="AU760" i="1"/>
  <c r="AV760" i="1" s="1"/>
  <c r="AU761" i="1"/>
  <c r="AV761" i="1" s="1"/>
  <c r="AU762" i="1"/>
  <c r="AV762" i="1" s="1"/>
  <c r="AU763" i="1"/>
  <c r="AV763" i="1" s="1"/>
  <c r="AU764" i="1"/>
  <c r="AV764" i="1" s="1"/>
  <c r="AU765" i="1"/>
  <c r="AV765" i="1" s="1"/>
  <c r="AU766" i="1"/>
  <c r="AV766" i="1" s="1"/>
  <c r="AU767" i="1"/>
  <c r="AV767" i="1" s="1"/>
  <c r="AU768" i="1"/>
  <c r="AV768" i="1" s="1"/>
  <c r="AU769" i="1"/>
  <c r="AV769" i="1" s="1"/>
  <c r="AU770" i="1"/>
  <c r="AV770" i="1" s="1"/>
  <c r="AU771" i="1"/>
  <c r="AV771" i="1" s="1"/>
  <c r="AU772" i="1"/>
  <c r="AV772" i="1" s="1"/>
  <c r="AU773" i="1"/>
  <c r="AV773" i="1" s="1"/>
  <c r="AU774" i="1"/>
  <c r="AV774" i="1" s="1"/>
  <c r="AU775" i="1"/>
  <c r="AV775" i="1" s="1"/>
  <c r="AU776" i="1"/>
  <c r="AV776" i="1" s="1"/>
  <c r="AU777" i="1"/>
  <c r="AV777" i="1" s="1"/>
  <c r="AU778" i="1"/>
  <c r="AV778" i="1" s="1"/>
  <c r="AU779" i="1"/>
  <c r="AV779" i="1" s="1"/>
  <c r="AU780" i="1"/>
  <c r="AV780" i="1" s="1"/>
  <c r="AU781" i="1"/>
  <c r="AV781" i="1" s="1"/>
  <c r="AU782" i="1"/>
  <c r="AV782" i="1" s="1"/>
  <c r="AU783" i="1"/>
  <c r="AV783" i="1" s="1"/>
  <c r="AU784" i="1"/>
  <c r="AV784" i="1" s="1"/>
  <c r="AU785" i="1"/>
  <c r="AV785" i="1" s="1"/>
  <c r="AU786" i="1"/>
  <c r="AV786" i="1" s="1"/>
  <c r="AU787" i="1"/>
  <c r="AV787" i="1" s="1"/>
  <c r="AU788" i="1"/>
  <c r="AV788" i="1" s="1"/>
  <c r="AU789" i="1"/>
  <c r="AV789" i="1" s="1"/>
  <c r="AU790" i="1"/>
  <c r="AV790" i="1" s="1"/>
  <c r="AU791" i="1"/>
  <c r="AV791" i="1" s="1"/>
  <c r="AU792" i="1"/>
  <c r="AV792" i="1" s="1"/>
  <c r="AU793" i="1"/>
  <c r="AV793" i="1" s="1"/>
  <c r="AU794" i="1"/>
  <c r="AV794" i="1" s="1"/>
  <c r="AU795" i="1"/>
  <c r="AV795" i="1" s="1"/>
  <c r="AU796" i="1"/>
  <c r="AV796" i="1" s="1"/>
  <c r="AU797" i="1"/>
  <c r="AV797" i="1" s="1"/>
  <c r="AU798" i="1"/>
  <c r="AV798" i="1" s="1"/>
  <c r="AU799" i="1"/>
  <c r="AV799" i="1" s="1"/>
  <c r="AU800" i="1"/>
  <c r="AV800" i="1" s="1"/>
  <c r="AU801" i="1"/>
  <c r="AV801" i="1" s="1"/>
  <c r="AU802" i="1"/>
  <c r="AV802" i="1" s="1"/>
  <c r="AU803" i="1"/>
  <c r="AV803" i="1" s="1"/>
  <c r="AU804" i="1"/>
  <c r="AV804" i="1" s="1"/>
  <c r="AU805" i="1"/>
  <c r="AV805" i="1" s="1"/>
  <c r="AU806" i="1"/>
  <c r="AV806" i="1" s="1"/>
  <c r="AU807" i="1"/>
  <c r="AV807" i="1" s="1"/>
  <c r="AU808" i="1"/>
  <c r="AV808" i="1" s="1"/>
  <c r="AU809" i="1"/>
  <c r="AV809" i="1" s="1"/>
  <c r="AU810" i="1"/>
  <c r="AV810" i="1" s="1"/>
  <c r="AU811" i="1"/>
  <c r="AV811" i="1" s="1"/>
  <c r="AU812" i="1"/>
  <c r="AV812" i="1" s="1"/>
  <c r="AU813" i="1"/>
  <c r="AV813" i="1" s="1"/>
  <c r="AU814" i="1"/>
  <c r="AV814" i="1" s="1"/>
  <c r="AU815" i="1"/>
  <c r="AV815" i="1" s="1"/>
  <c r="AU816" i="1"/>
  <c r="AV816" i="1" s="1"/>
  <c r="AU817" i="1"/>
  <c r="AV817" i="1" s="1"/>
  <c r="AU818" i="1"/>
  <c r="AV818" i="1" s="1"/>
  <c r="AU819" i="1"/>
  <c r="AV819" i="1" s="1"/>
  <c r="AU820" i="1"/>
  <c r="AV820" i="1" s="1"/>
  <c r="AU821" i="1"/>
  <c r="AV821" i="1" s="1"/>
  <c r="AU822" i="1"/>
  <c r="AV822" i="1" s="1"/>
  <c r="AU823" i="1"/>
  <c r="AV823" i="1" s="1"/>
  <c r="AU824" i="1"/>
  <c r="AV824" i="1" s="1"/>
  <c r="AU825" i="1"/>
  <c r="AV825" i="1" s="1"/>
  <c r="AU826" i="1"/>
  <c r="AV826" i="1" s="1"/>
  <c r="AU827" i="1"/>
  <c r="AV827" i="1" s="1"/>
  <c r="AU828" i="1"/>
  <c r="AV828" i="1" s="1"/>
  <c r="AU829" i="1"/>
  <c r="AV829" i="1" s="1"/>
  <c r="AU830" i="1"/>
  <c r="AV830" i="1" s="1"/>
  <c r="AU831" i="1"/>
  <c r="AV831" i="1" s="1"/>
  <c r="AU832" i="1"/>
  <c r="AV832" i="1" s="1"/>
  <c r="AU833" i="1"/>
  <c r="AV833" i="1" s="1"/>
  <c r="AU834" i="1"/>
  <c r="AV834" i="1" s="1"/>
  <c r="AU835" i="1"/>
  <c r="AV835" i="1" s="1"/>
  <c r="AU836" i="1"/>
  <c r="AV836" i="1" s="1"/>
  <c r="AU837" i="1"/>
  <c r="AV837" i="1" s="1"/>
  <c r="AU838" i="1"/>
  <c r="AV838" i="1" s="1"/>
  <c r="AU839" i="1"/>
  <c r="AV839" i="1" s="1"/>
  <c r="AU840" i="1"/>
  <c r="AV840" i="1" s="1"/>
  <c r="AU841" i="1"/>
  <c r="AV841" i="1" s="1"/>
  <c r="AU842" i="1"/>
  <c r="AV842" i="1" s="1"/>
  <c r="AU843" i="1"/>
  <c r="AV843" i="1" s="1"/>
  <c r="AU844" i="1"/>
  <c r="AV844" i="1" s="1"/>
  <c r="AU845" i="1"/>
  <c r="AV845" i="1" s="1"/>
  <c r="AU846" i="1"/>
  <c r="AV846" i="1" s="1"/>
  <c r="AU847" i="1"/>
  <c r="AV847" i="1" s="1"/>
  <c r="AU848" i="1"/>
  <c r="AV848" i="1" s="1"/>
  <c r="AU849" i="1"/>
  <c r="AV849" i="1" s="1"/>
  <c r="AU850" i="1"/>
  <c r="AV850" i="1" s="1"/>
  <c r="AU851" i="1"/>
  <c r="AV851" i="1" s="1"/>
  <c r="AU852" i="1"/>
  <c r="AV852" i="1" s="1"/>
  <c r="AU853" i="1"/>
  <c r="AV853" i="1" s="1"/>
  <c r="AU854" i="1"/>
  <c r="AV854" i="1" s="1"/>
  <c r="AU855" i="1"/>
  <c r="AV855" i="1" s="1"/>
  <c r="AU856" i="1"/>
  <c r="AV856" i="1" s="1"/>
  <c r="AU857" i="1"/>
  <c r="AV857" i="1" s="1"/>
  <c r="AU858" i="1"/>
  <c r="AV858" i="1" s="1"/>
  <c r="AU859" i="1"/>
  <c r="AV859" i="1" s="1"/>
  <c r="AU860" i="1"/>
  <c r="AV860" i="1" s="1"/>
  <c r="AU861" i="1"/>
  <c r="AV861" i="1" s="1"/>
  <c r="AU862" i="1"/>
  <c r="AV862" i="1" s="1"/>
  <c r="AU863" i="1"/>
  <c r="AV863" i="1" s="1"/>
  <c r="AU864" i="1"/>
  <c r="AV864" i="1" s="1"/>
  <c r="AU865" i="1"/>
  <c r="AV865" i="1" s="1"/>
  <c r="AU866" i="1"/>
  <c r="AV866" i="1" s="1"/>
  <c r="AU867" i="1"/>
  <c r="AV867" i="1" s="1"/>
  <c r="AU868" i="1"/>
  <c r="AV868" i="1" s="1"/>
  <c r="AU869" i="1"/>
  <c r="AV869" i="1" s="1"/>
  <c r="AU870" i="1"/>
  <c r="AV870" i="1" s="1"/>
  <c r="AU871" i="1"/>
  <c r="AV871" i="1" s="1"/>
  <c r="AU872" i="1"/>
  <c r="AV872" i="1" s="1"/>
  <c r="AU873" i="1"/>
  <c r="AV873" i="1" s="1"/>
  <c r="AU874" i="1"/>
  <c r="AV874" i="1" s="1"/>
  <c r="AU875" i="1"/>
  <c r="AV875" i="1" s="1"/>
  <c r="AU876" i="1"/>
  <c r="AV876" i="1" s="1"/>
  <c r="AU877" i="1"/>
  <c r="AV877" i="1" s="1"/>
  <c r="AU878" i="1"/>
  <c r="AV878" i="1" s="1"/>
  <c r="AU879" i="1"/>
  <c r="AV879" i="1" s="1"/>
  <c r="AU880" i="1"/>
  <c r="AV880" i="1" s="1"/>
  <c r="AU881" i="1"/>
  <c r="AV881" i="1" s="1"/>
  <c r="AU882" i="1"/>
  <c r="AV882" i="1" s="1"/>
  <c r="AU883" i="1"/>
  <c r="AV883" i="1" s="1"/>
  <c r="AU884" i="1"/>
  <c r="AV884" i="1" s="1"/>
  <c r="AU885" i="1"/>
  <c r="AV885" i="1" s="1"/>
  <c r="AU886" i="1"/>
  <c r="AV886" i="1" s="1"/>
  <c r="AU887" i="1"/>
  <c r="AV887" i="1" s="1"/>
  <c r="AU888" i="1"/>
  <c r="AV888" i="1" s="1"/>
  <c r="AU889" i="1"/>
  <c r="AV889" i="1" s="1"/>
  <c r="AU890" i="1"/>
  <c r="AV890" i="1" s="1"/>
  <c r="AU891" i="1"/>
  <c r="AV891" i="1" s="1"/>
  <c r="AU892" i="1"/>
  <c r="AV892" i="1" s="1"/>
  <c r="AU893" i="1"/>
  <c r="AV893" i="1" s="1"/>
  <c r="AU894" i="1"/>
  <c r="AV894" i="1" s="1"/>
  <c r="AU895" i="1"/>
  <c r="AV895" i="1" s="1"/>
  <c r="AU896" i="1"/>
  <c r="AV896" i="1" s="1"/>
  <c r="AU897" i="1"/>
  <c r="AV897" i="1" s="1"/>
  <c r="AU898" i="1"/>
  <c r="AV898" i="1" s="1"/>
  <c r="AU899" i="1"/>
  <c r="AV899" i="1" s="1"/>
  <c r="AU900" i="1"/>
  <c r="AV900" i="1" s="1"/>
  <c r="AU901" i="1"/>
  <c r="AV901" i="1" s="1"/>
  <c r="AU902" i="1"/>
  <c r="AV902" i="1" s="1"/>
  <c r="AU903" i="1"/>
  <c r="AV903" i="1" s="1"/>
  <c r="AU904" i="1"/>
  <c r="AV904" i="1" s="1"/>
  <c r="AU905" i="1"/>
  <c r="AV905" i="1" s="1"/>
  <c r="AU906" i="1"/>
  <c r="AV906" i="1" s="1"/>
  <c r="AU907" i="1"/>
  <c r="AV907" i="1" s="1"/>
  <c r="AU908" i="1"/>
  <c r="AV908" i="1" s="1"/>
  <c r="AU909" i="1"/>
  <c r="AV909" i="1" s="1"/>
  <c r="AU910" i="1"/>
  <c r="AV910" i="1" s="1"/>
  <c r="AU911" i="1"/>
  <c r="AV911" i="1" s="1"/>
  <c r="AU912" i="1"/>
  <c r="AV912" i="1" s="1"/>
  <c r="AU913" i="1"/>
  <c r="AV913" i="1" s="1"/>
  <c r="AU914" i="1"/>
  <c r="AV914" i="1" s="1"/>
  <c r="AU915" i="1"/>
  <c r="AV915" i="1" s="1"/>
  <c r="AU916" i="1"/>
  <c r="AV916" i="1" s="1"/>
  <c r="AU917" i="1"/>
  <c r="AV917" i="1" s="1"/>
  <c r="AU918" i="1"/>
  <c r="AV918" i="1" s="1"/>
  <c r="AU919" i="1"/>
  <c r="AV919" i="1" s="1"/>
  <c r="AU920" i="1"/>
  <c r="AV920" i="1" s="1"/>
  <c r="AU921" i="1"/>
  <c r="AV921" i="1" s="1"/>
  <c r="AU922" i="1"/>
  <c r="AV922" i="1" s="1"/>
  <c r="AU923" i="1"/>
  <c r="AV923" i="1" s="1"/>
  <c r="AU924" i="1"/>
  <c r="AV924" i="1" s="1"/>
  <c r="AU925" i="1"/>
  <c r="AV925" i="1" s="1"/>
  <c r="AU926" i="1"/>
  <c r="AV926" i="1" s="1"/>
  <c r="AU927" i="1"/>
  <c r="AV927" i="1" s="1"/>
  <c r="AU928" i="1"/>
  <c r="AV928" i="1" s="1"/>
  <c r="AU929" i="1"/>
  <c r="AV929" i="1" s="1"/>
  <c r="AU930" i="1"/>
  <c r="AV930" i="1" s="1"/>
  <c r="AU931" i="1"/>
  <c r="AV931" i="1" s="1"/>
  <c r="AU932" i="1"/>
  <c r="AV932" i="1" s="1"/>
  <c r="AU933" i="1"/>
  <c r="AV933" i="1" s="1"/>
  <c r="AU934" i="1"/>
  <c r="AV934" i="1" s="1"/>
  <c r="AU935" i="1"/>
  <c r="AV935" i="1" s="1"/>
  <c r="AU936" i="1"/>
  <c r="AV936" i="1" s="1"/>
  <c r="AU937" i="1"/>
  <c r="AV937" i="1" s="1"/>
  <c r="AU938" i="1"/>
  <c r="AV938" i="1" s="1"/>
  <c r="AU939" i="1"/>
  <c r="AV939" i="1" s="1"/>
  <c r="AU940" i="1"/>
  <c r="AV940" i="1" s="1"/>
  <c r="AU941" i="1"/>
  <c r="AV941" i="1" s="1"/>
  <c r="AU942" i="1"/>
  <c r="AV942" i="1" s="1"/>
  <c r="AU943" i="1"/>
  <c r="AV943" i="1" s="1"/>
  <c r="AU944" i="1"/>
  <c r="AV944" i="1" s="1"/>
  <c r="AU945" i="1"/>
  <c r="AV945" i="1" s="1"/>
  <c r="AU946" i="1"/>
  <c r="AV946" i="1" s="1"/>
  <c r="AU947" i="1"/>
  <c r="AV947" i="1" s="1"/>
  <c r="AU948" i="1"/>
  <c r="AV948" i="1" s="1"/>
  <c r="AU949" i="1"/>
  <c r="AV949" i="1" s="1"/>
  <c r="AU950" i="1"/>
  <c r="AV950" i="1" s="1"/>
  <c r="AU951" i="1"/>
  <c r="AV951" i="1" s="1"/>
  <c r="AU952" i="1"/>
  <c r="AV952" i="1" s="1"/>
  <c r="AU953" i="1"/>
  <c r="AV953" i="1" s="1"/>
  <c r="AU954" i="1"/>
  <c r="AV954" i="1" s="1"/>
  <c r="AU955" i="1"/>
  <c r="AV955" i="1" s="1"/>
  <c r="AU956" i="1"/>
  <c r="AV956" i="1" s="1"/>
  <c r="AU957" i="1"/>
  <c r="AV957" i="1" s="1"/>
  <c r="AU958" i="1"/>
  <c r="AV958" i="1" s="1"/>
  <c r="AU959" i="1"/>
  <c r="AV959" i="1" s="1"/>
  <c r="AU960" i="1"/>
  <c r="AV960" i="1" s="1"/>
  <c r="AU961" i="1"/>
  <c r="AV961" i="1" s="1"/>
  <c r="AU962" i="1"/>
  <c r="AV962" i="1" s="1"/>
  <c r="AU963" i="1"/>
  <c r="AV963" i="1" s="1"/>
  <c r="AU964" i="1"/>
  <c r="AV964" i="1" s="1"/>
  <c r="AU965" i="1"/>
  <c r="AV965" i="1" s="1"/>
  <c r="AU966" i="1"/>
  <c r="AV966" i="1" s="1"/>
  <c r="AU967" i="1"/>
  <c r="AV967" i="1" s="1"/>
  <c r="AU968" i="1"/>
  <c r="AV968" i="1" s="1"/>
  <c r="AU969" i="1"/>
  <c r="AV969" i="1" s="1"/>
  <c r="AU970" i="1"/>
  <c r="AV970" i="1" s="1"/>
  <c r="AU971" i="1"/>
  <c r="AV971" i="1" s="1"/>
  <c r="AU972" i="1"/>
  <c r="AV972" i="1" s="1"/>
  <c r="AU973" i="1"/>
  <c r="AV973" i="1" s="1"/>
  <c r="AU974" i="1"/>
  <c r="AV974" i="1" s="1"/>
  <c r="AU975" i="1"/>
  <c r="AV975" i="1" s="1"/>
  <c r="AU976" i="1"/>
  <c r="AV976" i="1" s="1"/>
  <c r="AU977" i="1"/>
  <c r="AV977" i="1" s="1"/>
  <c r="AU978" i="1"/>
  <c r="AV978" i="1" s="1"/>
  <c r="AU979" i="1"/>
  <c r="AV979" i="1" s="1"/>
  <c r="AU980" i="1"/>
  <c r="AV980" i="1" s="1"/>
  <c r="AU981" i="1"/>
  <c r="AV981" i="1" s="1"/>
  <c r="AU982" i="1"/>
  <c r="AV982" i="1" s="1"/>
  <c r="AU983" i="1"/>
  <c r="AV983" i="1" s="1"/>
  <c r="AU984" i="1"/>
  <c r="AV984" i="1" s="1"/>
  <c r="AU985" i="1"/>
  <c r="AV985" i="1" s="1"/>
  <c r="AU986" i="1"/>
  <c r="AV986" i="1" s="1"/>
  <c r="AU987" i="1"/>
  <c r="AV987" i="1" s="1"/>
  <c r="AU988" i="1"/>
  <c r="AV988" i="1" s="1"/>
  <c r="AU989" i="1"/>
  <c r="AV989" i="1" s="1"/>
  <c r="AU990" i="1"/>
  <c r="AV990" i="1" s="1"/>
  <c r="AU991" i="1"/>
  <c r="AV991" i="1" s="1"/>
  <c r="AU992" i="1"/>
  <c r="AV992" i="1" s="1"/>
  <c r="AU993" i="1"/>
  <c r="AV993" i="1" s="1"/>
  <c r="AU994" i="1"/>
  <c r="AV994" i="1" s="1"/>
  <c r="AU995" i="1"/>
  <c r="AV995" i="1" s="1"/>
  <c r="AU996" i="1"/>
  <c r="AV996" i="1" s="1"/>
  <c r="AU997" i="1"/>
  <c r="AV997" i="1" s="1"/>
  <c r="AU998" i="1"/>
  <c r="AV998" i="1" s="1"/>
  <c r="AU999" i="1"/>
  <c r="AV999" i="1" s="1"/>
  <c r="AU1000" i="1"/>
  <c r="AV1000" i="1" s="1"/>
  <c r="AU1001" i="1"/>
  <c r="AV1001" i="1" s="1"/>
  <c r="AU1002" i="1"/>
  <c r="AV1002" i="1" s="1"/>
  <c r="AU1003" i="1"/>
  <c r="AV1003" i="1" s="1"/>
  <c r="AU1004" i="1"/>
  <c r="AV1004" i="1" s="1"/>
  <c r="AU1005" i="1"/>
  <c r="AV1005" i="1" s="1"/>
  <c r="AU1006" i="1"/>
  <c r="AV1006" i="1" s="1"/>
  <c r="AU1007" i="1"/>
  <c r="AV1007" i="1" s="1"/>
  <c r="AU1008" i="1"/>
  <c r="AV1008" i="1" s="1"/>
  <c r="AU1009" i="1"/>
  <c r="AV1009" i="1" s="1"/>
  <c r="AU1010" i="1"/>
  <c r="AV1010" i="1" s="1"/>
  <c r="AU1011" i="1"/>
  <c r="AV1011" i="1" s="1"/>
  <c r="AU1012" i="1"/>
  <c r="AV1012" i="1" s="1"/>
  <c r="AU1013" i="1"/>
  <c r="AV1013" i="1" s="1"/>
  <c r="AU1014" i="1"/>
  <c r="AV1014" i="1" s="1"/>
  <c r="AU1015" i="1"/>
  <c r="AV1015" i="1" s="1"/>
  <c r="AU1016" i="1"/>
  <c r="AV1016" i="1" s="1"/>
  <c r="AU1017" i="1"/>
  <c r="AV1017" i="1" s="1"/>
  <c r="AU1018" i="1"/>
  <c r="AV1018" i="1" s="1"/>
  <c r="AU1019" i="1"/>
  <c r="AV1019" i="1" s="1"/>
  <c r="AU1020" i="1"/>
  <c r="AV1020" i="1" s="1"/>
  <c r="AU1021" i="1"/>
  <c r="AV1021" i="1" s="1"/>
  <c r="AU1022" i="1"/>
  <c r="AV1022" i="1" s="1"/>
  <c r="AU1023" i="1"/>
  <c r="AV1023" i="1" s="1"/>
  <c r="AU1024" i="1"/>
  <c r="AV1024" i="1" s="1"/>
  <c r="AU1025" i="1"/>
  <c r="AV1025" i="1" s="1"/>
  <c r="AU1026" i="1"/>
  <c r="AV1026" i="1" s="1"/>
  <c r="AU1027" i="1"/>
  <c r="AV1027" i="1" s="1"/>
  <c r="AU1028" i="1"/>
  <c r="AV1028" i="1" s="1"/>
  <c r="AU1029" i="1"/>
  <c r="AV1029" i="1" s="1"/>
  <c r="AU1030" i="1"/>
  <c r="AV1030" i="1" s="1"/>
  <c r="AU1031" i="1"/>
  <c r="AV1031" i="1" s="1"/>
  <c r="AU1032" i="1"/>
  <c r="AV1032" i="1" s="1"/>
  <c r="AU1033" i="1"/>
  <c r="AV1033" i="1" s="1"/>
  <c r="AU1034" i="1"/>
  <c r="AV1034" i="1" s="1"/>
  <c r="AU1035" i="1"/>
  <c r="AV1035" i="1" s="1"/>
  <c r="AU1036" i="1"/>
  <c r="AV1036" i="1" s="1"/>
  <c r="AU1037" i="1"/>
  <c r="AV1037" i="1" s="1"/>
  <c r="AU1038" i="1"/>
  <c r="AV1038" i="1" s="1"/>
  <c r="AU1039" i="1"/>
  <c r="AV1039" i="1" s="1"/>
  <c r="AU1040" i="1"/>
  <c r="AV1040" i="1" s="1"/>
  <c r="AU1041" i="1"/>
  <c r="AV1041" i="1" s="1"/>
  <c r="AU1042" i="1"/>
  <c r="AV1042" i="1" s="1"/>
  <c r="AU1043" i="1"/>
  <c r="AV1043" i="1" s="1"/>
  <c r="AU1044" i="1"/>
  <c r="AV1044" i="1" s="1"/>
  <c r="AU1045" i="1"/>
  <c r="AV1045" i="1" s="1"/>
  <c r="AU1046" i="1"/>
  <c r="AV1046" i="1" s="1"/>
  <c r="AU1047" i="1"/>
  <c r="AV1047" i="1" s="1"/>
  <c r="AU1048" i="1"/>
  <c r="AV1048" i="1" s="1"/>
  <c r="AU1049" i="1"/>
  <c r="AV1049" i="1" s="1"/>
  <c r="AU1050" i="1"/>
  <c r="AV1050" i="1" s="1"/>
  <c r="AU1051" i="1"/>
  <c r="AV1051" i="1" s="1"/>
  <c r="AU1052" i="1"/>
  <c r="AV1052" i="1" s="1"/>
  <c r="AU1053" i="1"/>
  <c r="AV1053" i="1" s="1"/>
  <c r="AU1054" i="1"/>
  <c r="AV1054" i="1" s="1"/>
  <c r="AU1055" i="1"/>
  <c r="AV1055" i="1" s="1"/>
  <c r="AU1056" i="1"/>
  <c r="AV1056" i="1" s="1"/>
  <c r="AU1057" i="1"/>
  <c r="AV1057" i="1" s="1"/>
  <c r="AU1058" i="1"/>
  <c r="AV1058" i="1" s="1"/>
  <c r="AU1059" i="1"/>
  <c r="AV1059" i="1" s="1"/>
  <c r="AU1060" i="1"/>
  <c r="AV1060" i="1" s="1"/>
  <c r="AU1061" i="1"/>
  <c r="AV1061" i="1" s="1"/>
  <c r="AU1062" i="1"/>
  <c r="AV1062" i="1" s="1"/>
  <c r="AU1063" i="1"/>
  <c r="AV1063" i="1" s="1"/>
  <c r="AU1064" i="1"/>
  <c r="AV1064" i="1" s="1"/>
  <c r="AU1065" i="1"/>
  <c r="AV1065" i="1" s="1"/>
  <c r="AU1066" i="1"/>
  <c r="AV1066" i="1" s="1"/>
  <c r="AU1067" i="1"/>
  <c r="AV1067" i="1" s="1"/>
  <c r="AU1068" i="1"/>
  <c r="AV1068" i="1" s="1"/>
  <c r="AU1069" i="1"/>
  <c r="AV1069" i="1" s="1"/>
  <c r="AU1070" i="1"/>
  <c r="AV1070" i="1" s="1"/>
  <c r="AU1071" i="1"/>
  <c r="AV1071" i="1" s="1"/>
  <c r="AU1072" i="1"/>
  <c r="AV1072" i="1" s="1"/>
  <c r="AU1073" i="1"/>
  <c r="AV1073" i="1" s="1"/>
  <c r="AU1074" i="1"/>
  <c r="AV1074" i="1" s="1"/>
  <c r="AU1075" i="1"/>
  <c r="AV1075" i="1" s="1"/>
  <c r="AU1076" i="1"/>
  <c r="AV1076" i="1" s="1"/>
  <c r="AU1077" i="1"/>
  <c r="AV1077" i="1" s="1"/>
  <c r="AU1078" i="1"/>
  <c r="AV1078" i="1" s="1"/>
  <c r="AU1079" i="1"/>
  <c r="AV1079" i="1" s="1"/>
  <c r="AU1080" i="1"/>
  <c r="AV1080" i="1" s="1"/>
  <c r="AU1081" i="1"/>
  <c r="AV1081" i="1" s="1"/>
  <c r="AU1082" i="1"/>
  <c r="AV1082" i="1" s="1"/>
  <c r="AU1083" i="1"/>
  <c r="AV1083" i="1" s="1"/>
  <c r="AU1084" i="1"/>
  <c r="AV1084" i="1" s="1"/>
  <c r="AU1085" i="1"/>
  <c r="AV1085" i="1" s="1"/>
  <c r="AU1086" i="1"/>
  <c r="AV1086" i="1" s="1"/>
  <c r="AU1087" i="1"/>
  <c r="AV1087" i="1" s="1"/>
  <c r="AU1088" i="1"/>
  <c r="AV1088" i="1" s="1"/>
  <c r="AU1089" i="1"/>
  <c r="AV1089" i="1" s="1"/>
  <c r="AU1090" i="1"/>
  <c r="AV1090" i="1" s="1"/>
  <c r="AU1091" i="1"/>
  <c r="AV1091" i="1" s="1"/>
  <c r="AU1092" i="1"/>
  <c r="AV1092" i="1" s="1"/>
  <c r="AU1093" i="1"/>
  <c r="AV1093" i="1" s="1"/>
  <c r="AU1094" i="1"/>
  <c r="AV1094" i="1" s="1"/>
  <c r="AU1095" i="1"/>
  <c r="AV1095" i="1" s="1"/>
  <c r="AU1096" i="1"/>
  <c r="AV1096" i="1" s="1"/>
  <c r="AU1097" i="1"/>
  <c r="AV1097" i="1" s="1"/>
  <c r="AU1098" i="1"/>
  <c r="AV1098" i="1" s="1"/>
  <c r="AU1099" i="1"/>
  <c r="AV1099" i="1" s="1"/>
  <c r="AU1100" i="1"/>
  <c r="AV1100" i="1" s="1"/>
  <c r="AU1101" i="1"/>
  <c r="AV1101" i="1" s="1"/>
  <c r="AU1102" i="1"/>
  <c r="AV1102" i="1" s="1"/>
  <c r="AU1103" i="1"/>
  <c r="AV1103" i="1" s="1"/>
  <c r="AU1104" i="1"/>
  <c r="AV1104" i="1" s="1"/>
  <c r="AU1105" i="1"/>
  <c r="AV1105" i="1" s="1"/>
  <c r="AU1106" i="1"/>
  <c r="AV1106" i="1" s="1"/>
  <c r="AU1107" i="1"/>
  <c r="AV1107" i="1" s="1"/>
  <c r="AU1108" i="1"/>
  <c r="AV1108" i="1" s="1"/>
  <c r="AU1109" i="1"/>
  <c r="AV1109" i="1" s="1"/>
  <c r="AU1110" i="1"/>
  <c r="AV1110" i="1" s="1"/>
  <c r="AU1111" i="1"/>
  <c r="AV1111" i="1" s="1"/>
  <c r="AU1112" i="1"/>
  <c r="AV1112" i="1" s="1"/>
  <c r="AU1113" i="1"/>
  <c r="AV1113" i="1" s="1"/>
  <c r="AU1114" i="1"/>
  <c r="AV1114" i="1" s="1"/>
  <c r="AU1115" i="1"/>
  <c r="AV1115" i="1" s="1"/>
  <c r="AU1116" i="1"/>
  <c r="AV1116" i="1" s="1"/>
  <c r="AU1117" i="1"/>
  <c r="AV1117" i="1" s="1"/>
  <c r="AU1118" i="1"/>
  <c r="AV1118" i="1" s="1"/>
  <c r="AU1119" i="1"/>
  <c r="AV1119" i="1" s="1"/>
  <c r="AU1120" i="1"/>
  <c r="AV1120" i="1" s="1"/>
  <c r="AU1121" i="1"/>
  <c r="AV1121" i="1" s="1"/>
  <c r="AU1122" i="1"/>
  <c r="AV1122" i="1" s="1"/>
  <c r="AU1123" i="1"/>
  <c r="AV1123" i="1" s="1"/>
  <c r="AU1124" i="1"/>
  <c r="AV1124" i="1" s="1"/>
  <c r="AU1125" i="1"/>
  <c r="AV1125" i="1" s="1"/>
  <c r="AU1126" i="1"/>
  <c r="AV1126" i="1" s="1"/>
  <c r="AU1127" i="1"/>
  <c r="AV1127" i="1" s="1"/>
  <c r="AU1128" i="1"/>
  <c r="AV1128" i="1" s="1"/>
  <c r="AU1129" i="1"/>
  <c r="AV1129" i="1" s="1"/>
  <c r="AU1130" i="1"/>
  <c r="AV1130" i="1" s="1"/>
  <c r="AU1131" i="1"/>
  <c r="AV1131" i="1" s="1"/>
  <c r="AU1132" i="1"/>
  <c r="AV1132" i="1" s="1"/>
  <c r="AU1133" i="1"/>
  <c r="AV1133" i="1" s="1"/>
  <c r="AU1134" i="1"/>
  <c r="AV1134" i="1" s="1"/>
  <c r="AU1135" i="1"/>
  <c r="AV1135" i="1" s="1"/>
  <c r="AU1136" i="1"/>
  <c r="AV1136" i="1" s="1"/>
  <c r="AU1137" i="1"/>
  <c r="AV1137" i="1" s="1"/>
  <c r="AU1138" i="1"/>
  <c r="AV1138" i="1" s="1"/>
  <c r="AU1139" i="1"/>
  <c r="AV1139" i="1" s="1"/>
  <c r="AU1140" i="1"/>
  <c r="AV1140" i="1" s="1"/>
  <c r="AU1141" i="1"/>
  <c r="AV1141" i="1" s="1"/>
  <c r="AU1142" i="1"/>
  <c r="AV1142" i="1" s="1"/>
  <c r="AU1143" i="1"/>
  <c r="AV1143" i="1" s="1"/>
  <c r="AU1144" i="1"/>
  <c r="AV1144" i="1" s="1"/>
  <c r="AU1145" i="1"/>
  <c r="AV1145" i="1" s="1"/>
  <c r="AU1146" i="1"/>
  <c r="AV1146" i="1" s="1"/>
  <c r="AU1147" i="1"/>
  <c r="AV1147" i="1" s="1"/>
  <c r="AU1148" i="1"/>
  <c r="AV1148" i="1" s="1"/>
  <c r="AU1149" i="1"/>
  <c r="AV1149" i="1" s="1"/>
  <c r="AU1150" i="1"/>
  <c r="AV1150" i="1" s="1"/>
  <c r="AU1151" i="1"/>
  <c r="AV1151" i="1" s="1"/>
  <c r="AU1152" i="1"/>
  <c r="AV1152" i="1" s="1"/>
  <c r="AU1153" i="1"/>
  <c r="AV1153" i="1" s="1"/>
  <c r="AU1154" i="1"/>
  <c r="AV1154" i="1" s="1"/>
  <c r="AU1155" i="1"/>
  <c r="AV1155" i="1" s="1"/>
  <c r="AU1156" i="1"/>
  <c r="AV1156" i="1" s="1"/>
  <c r="AU1157" i="1"/>
  <c r="AV1157" i="1" s="1"/>
  <c r="AU1158" i="1"/>
  <c r="AV1158" i="1" s="1"/>
  <c r="AU1159" i="1"/>
  <c r="AV1159" i="1" s="1"/>
  <c r="AU1160" i="1"/>
  <c r="AV1160" i="1" s="1"/>
  <c r="AU1161" i="1"/>
  <c r="AV1161" i="1" s="1"/>
  <c r="AU1162" i="1"/>
  <c r="AV1162" i="1" s="1"/>
  <c r="AU1163" i="1"/>
  <c r="AV1163" i="1" s="1"/>
  <c r="AU1164" i="1"/>
  <c r="AV1164" i="1" s="1"/>
  <c r="AU1165" i="1"/>
  <c r="AV1165" i="1" s="1"/>
  <c r="AU1166" i="1"/>
  <c r="AV1166" i="1" s="1"/>
  <c r="AU1167" i="1"/>
  <c r="AV1167" i="1" s="1"/>
  <c r="AU1168" i="1"/>
  <c r="AV1168" i="1" s="1"/>
  <c r="AU1169" i="1"/>
  <c r="AV1169" i="1" s="1"/>
  <c r="AU1170" i="1"/>
  <c r="AV1170" i="1" s="1"/>
  <c r="AU1171" i="1"/>
  <c r="AV1171" i="1" s="1"/>
  <c r="AU1172" i="1"/>
  <c r="AV1172" i="1" s="1"/>
  <c r="AU1173" i="1"/>
  <c r="AV1173" i="1" s="1"/>
  <c r="AU1174" i="1"/>
  <c r="AV1174" i="1" s="1"/>
  <c r="AU1175" i="1"/>
  <c r="AV1175" i="1" s="1"/>
  <c r="AU1176" i="1"/>
  <c r="AV1176" i="1" s="1"/>
  <c r="AU1177" i="1"/>
  <c r="AV1177" i="1" s="1"/>
  <c r="AU1178" i="1"/>
  <c r="AV1178" i="1" s="1"/>
  <c r="AU1179" i="1"/>
  <c r="AV1179" i="1" s="1"/>
  <c r="AU1180" i="1"/>
  <c r="AV1180" i="1" s="1"/>
  <c r="AU1181" i="1"/>
  <c r="AV1181" i="1" s="1"/>
  <c r="AU1182" i="1"/>
  <c r="AV1182" i="1" s="1"/>
  <c r="AU1183" i="1"/>
  <c r="AV1183" i="1" s="1"/>
  <c r="AU1184" i="1"/>
  <c r="AV1184" i="1" s="1"/>
  <c r="AU1185" i="1"/>
  <c r="AV1185" i="1" s="1"/>
  <c r="AU1186" i="1"/>
  <c r="AV1186" i="1" s="1"/>
  <c r="AU1187" i="1"/>
  <c r="AV1187" i="1" s="1"/>
  <c r="AU1188" i="1"/>
  <c r="AV1188" i="1" s="1"/>
  <c r="AU1189" i="1"/>
  <c r="AV1189" i="1" s="1"/>
  <c r="AU1190" i="1"/>
  <c r="AV1190" i="1" s="1"/>
  <c r="AU1191" i="1"/>
  <c r="AV1191" i="1" s="1"/>
  <c r="AU1192" i="1"/>
  <c r="AV1192" i="1" s="1"/>
  <c r="AU1193" i="1"/>
  <c r="AV1193" i="1" s="1"/>
  <c r="AU1194" i="1"/>
  <c r="AV1194" i="1" s="1"/>
  <c r="AU1195" i="1"/>
  <c r="AV1195" i="1" s="1"/>
  <c r="AU1196" i="1"/>
  <c r="AV1196" i="1" s="1"/>
  <c r="AU1197" i="1"/>
  <c r="AV1197" i="1" s="1"/>
  <c r="AU1198" i="1"/>
  <c r="AV1198" i="1" s="1"/>
  <c r="AU1199" i="1"/>
  <c r="AV1199" i="1" s="1"/>
  <c r="AU1200" i="1"/>
  <c r="AV1200" i="1" s="1"/>
  <c r="AU1201" i="1"/>
  <c r="AV1201" i="1" s="1"/>
  <c r="AU1202" i="1"/>
  <c r="AV1202" i="1" s="1"/>
  <c r="AU1203" i="1"/>
  <c r="AV1203" i="1" s="1"/>
  <c r="AU1204" i="1"/>
  <c r="AV1204" i="1" s="1"/>
  <c r="AU1205" i="1"/>
  <c r="AV1205" i="1" s="1"/>
  <c r="AU1206" i="1"/>
  <c r="AV1206" i="1" s="1"/>
  <c r="AU1207" i="1"/>
  <c r="AV1207" i="1" s="1"/>
  <c r="AU1208" i="1"/>
  <c r="AV1208" i="1" s="1"/>
  <c r="AU1209" i="1"/>
  <c r="AV1209" i="1" s="1"/>
  <c r="AU1210" i="1"/>
  <c r="AV1210" i="1" s="1"/>
  <c r="AU1211" i="1"/>
  <c r="AV1211" i="1" s="1"/>
  <c r="AU1212" i="1"/>
  <c r="AV1212" i="1" s="1"/>
  <c r="AU1213" i="1"/>
  <c r="AV1213" i="1" s="1"/>
  <c r="AU1214" i="1"/>
  <c r="AV1214" i="1" s="1"/>
  <c r="AU1215" i="1"/>
  <c r="AV1215" i="1" s="1"/>
  <c r="AU1216" i="1"/>
  <c r="AV1216" i="1" s="1"/>
  <c r="AU1217" i="1"/>
  <c r="AV1217" i="1" s="1"/>
  <c r="AU1218" i="1"/>
  <c r="AV1218" i="1" s="1"/>
  <c r="AU1219" i="1"/>
  <c r="AV1219" i="1" s="1"/>
  <c r="AU1220" i="1"/>
  <c r="AV1220" i="1" s="1"/>
  <c r="AU1221" i="1"/>
  <c r="AV1221" i="1" s="1"/>
  <c r="AU1222" i="1"/>
  <c r="AV1222" i="1" s="1"/>
  <c r="AU1223" i="1"/>
  <c r="AV1223" i="1" s="1"/>
  <c r="AU1224" i="1"/>
  <c r="AV1224" i="1" s="1"/>
  <c r="AU1225" i="1"/>
  <c r="AV1225" i="1" s="1"/>
  <c r="AU1226" i="1"/>
  <c r="AV1226" i="1" s="1"/>
  <c r="AU1227" i="1"/>
  <c r="AV1227" i="1" s="1"/>
  <c r="AU1228" i="1"/>
  <c r="AV1228" i="1" s="1"/>
  <c r="AU1229" i="1"/>
  <c r="AV1229" i="1" s="1"/>
  <c r="AU1230" i="1"/>
  <c r="AV1230" i="1" s="1"/>
  <c r="AU1231" i="1"/>
  <c r="AV1231" i="1" s="1"/>
  <c r="AU1232" i="1"/>
  <c r="AV1232" i="1" s="1"/>
  <c r="AU1233" i="1"/>
  <c r="AV1233" i="1" s="1"/>
  <c r="AU1234" i="1"/>
  <c r="AV1234" i="1" s="1"/>
  <c r="AU1235" i="1"/>
  <c r="AV1235" i="1" s="1"/>
  <c r="AU1236" i="1"/>
  <c r="AV1236" i="1" s="1"/>
  <c r="AU1237" i="1"/>
  <c r="AV1237" i="1" s="1"/>
  <c r="AU1238" i="1"/>
  <c r="AV1238" i="1" s="1"/>
  <c r="AU1239" i="1"/>
  <c r="AV1239" i="1" s="1"/>
  <c r="AU1240" i="1"/>
  <c r="AV1240" i="1" s="1"/>
  <c r="AU1241" i="1"/>
  <c r="AV1241" i="1" s="1"/>
  <c r="AU1242" i="1"/>
  <c r="AV1242" i="1" s="1"/>
  <c r="AU1243" i="1"/>
  <c r="AV1243" i="1" s="1"/>
  <c r="AU1244" i="1"/>
  <c r="AV1244" i="1" s="1"/>
  <c r="AU1245" i="1"/>
  <c r="AV1245" i="1" s="1"/>
  <c r="AU1246" i="1"/>
  <c r="AV1246" i="1" s="1"/>
  <c r="AU1247" i="1"/>
  <c r="AV1247" i="1" s="1"/>
  <c r="AU1248" i="1"/>
  <c r="AV1248" i="1" s="1"/>
  <c r="AU1249" i="1"/>
  <c r="AV1249" i="1" s="1"/>
  <c r="AU1250" i="1"/>
  <c r="AV1250" i="1" s="1"/>
  <c r="AU1251" i="1"/>
  <c r="AV1251" i="1" s="1"/>
  <c r="AU1252" i="1"/>
  <c r="AV1252" i="1" s="1"/>
  <c r="AU1253" i="1"/>
  <c r="AV1253" i="1" s="1"/>
  <c r="AU1254" i="1"/>
  <c r="AV1254" i="1" s="1"/>
  <c r="AU1255" i="1"/>
  <c r="AV1255" i="1" s="1"/>
  <c r="AU1256" i="1"/>
  <c r="AV1256" i="1" s="1"/>
  <c r="AU1257" i="1"/>
  <c r="AV1257" i="1" s="1"/>
  <c r="AU1258" i="1"/>
  <c r="AV1258" i="1" s="1"/>
  <c r="AU1259" i="1"/>
  <c r="AV1259" i="1" s="1"/>
  <c r="AU1260" i="1"/>
  <c r="AV1260" i="1" s="1"/>
  <c r="AU1261" i="1"/>
  <c r="AV1261" i="1" s="1"/>
  <c r="AU1262" i="1"/>
  <c r="AV1262" i="1" s="1"/>
  <c r="AU1263" i="1"/>
  <c r="AV1263" i="1" s="1"/>
  <c r="AU1264" i="1"/>
  <c r="AV1264" i="1" s="1"/>
  <c r="AU1265" i="1"/>
  <c r="AV1265" i="1" s="1"/>
  <c r="AU1266" i="1"/>
  <c r="AV1266" i="1" s="1"/>
  <c r="AU1267" i="1"/>
  <c r="AV1267" i="1" s="1"/>
  <c r="AU1268" i="1"/>
  <c r="AV1268" i="1" s="1"/>
  <c r="AU1269" i="1"/>
  <c r="AV1269" i="1" s="1"/>
  <c r="AU1270" i="1"/>
  <c r="AV1270" i="1" s="1"/>
  <c r="AU1271" i="1"/>
  <c r="AV1271" i="1" s="1"/>
  <c r="AU1272" i="1"/>
  <c r="AV1272" i="1" s="1"/>
  <c r="AU1273" i="1"/>
  <c r="AV1273" i="1" s="1"/>
  <c r="AU1274" i="1"/>
  <c r="AV1274" i="1" s="1"/>
  <c r="AU1275" i="1"/>
  <c r="AV1275" i="1" s="1"/>
  <c r="AU1276" i="1"/>
  <c r="AV1276" i="1" s="1"/>
  <c r="AU1277" i="1"/>
  <c r="AV1277" i="1" s="1"/>
  <c r="AU1278" i="1"/>
  <c r="AV1278" i="1" s="1"/>
  <c r="AU1279" i="1"/>
  <c r="AV1279" i="1" s="1"/>
  <c r="AU1280" i="1"/>
  <c r="AV1280" i="1" s="1"/>
  <c r="AU1281" i="1"/>
  <c r="AV1281" i="1" s="1"/>
  <c r="AU1282" i="1"/>
  <c r="AV1282" i="1" s="1"/>
  <c r="AU1283" i="1"/>
  <c r="AV1283" i="1" s="1"/>
  <c r="AU1284" i="1"/>
  <c r="AV1284" i="1" s="1"/>
  <c r="AU1285" i="1"/>
  <c r="AV1285" i="1" s="1"/>
  <c r="AU1286" i="1"/>
  <c r="AV1286" i="1" s="1"/>
  <c r="AU1287" i="1"/>
  <c r="AV1287" i="1" s="1"/>
  <c r="AU1288" i="1"/>
  <c r="AV1288" i="1" s="1"/>
  <c r="AU1289" i="1"/>
  <c r="AV1289" i="1" s="1"/>
  <c r="AU1290" i="1"/>
  <c r="AV1290" i="1" s="1"/>
  <c r="AU1291" i="1"/>
  <c r="AV1291" i="1" s="1"/>
  <c r="AU1292" i="1"/>
  <c r="AV1292" i="1" s="1"/>
  <c r="AU1293" i="1"/>
  <c r="AV1293" i="1" s="1"/>
  <c r="AU1294" i="1"/>
  <c r="AV1294" i="1" s="1"/>
  <c r="AU1295" i="1"/>
  <c r="AV1295" i="1" s="1"/>
  <c r="AU1296" i="1"/>
  <c r="AV1296" i="1" s="1"/>
  <c r="AU1297" i="1"/>
  <c r="AV1297" i="1" s="1"/>
  <c r="AU1298" i="1"/>
  <c r="AV1298" i="1" s="1"/>
  <c r="AU1299" i="1"/>
  <c r="AV1299" i="1" s="1"/>
  <c r="AU1300" i="1"/>
  <c r="AV1300" i="1" s="1"/>
  <c r="AU1301" i="1"/>
  <c r="AV1301" i="1" s="1"/>
  <c r="AU1302" i="1"/>
  <c r="AV1302" i="1" s="1"/>
  <c r="AU1303" i="1"/>
  <c r="AV1303" i="1" s="1"/>
  <c r="AU1304" i="1"/>
  <c r="AV1304" i="1" s="1"/>
  <c r="AU1305" i="1"/>
  <c r="AV1305" i="1" s="1"/>
  <c r="AU1306" i="1"/>
  <c r="AV1306" i="1" s="1"/>
  <c r="AU1307" i="1"/>
  <c r="AV1307" i="1" s="1"/>
  <c r="AU1308" i="1"/>
  <c r="AV1308" i="1" s="1"/>
  <c r="AU1309" i="1"/>
  <c r="AV1309" i="1" s="1"/>
  <c r="AU1310" i="1"/>
  <c r="AV1310" i="1" s="1"/>
  <c r="AU1311" i="1"/>
  <c r="AV1311" i="1" s="1"/>
  <c r="AU1312" i="1"/>
  <c r="AV1312" i="1" s="1"/>
  <c r="AU1313" i="1"/>
  <c r="AV1313" i="1" s="1"/>
  <c r="AU1314" i="1"/>
  <c r="AV1314" i="1" s="1"/>
  <c r="AU1315" i="1"/>
  <c r="AV1315" i="1" s="1"/>
  <c r="AU1316" i="1"/>
  <c r="AV1316" i="1" s="1"/>
  <c r="AU1317" i="1"/>
  <c r="AV1317" i="1" s="1"/>
  <c r="AU1318" i="1"/>
  <c r="AV1318" i="1" s="1"/>
  <c r="AU7" i="1"/>
  <c r="AV7" i="1" s="1"/>
  <c r="AS8" i="1"/>
  <c r="AT8" i="1" s="1"/>
  <c r="AS9" i="1"/>
  <c r="AT9" i="1" s="1"/>
  <c r="AS10" i="1"/>
  <c r="AT10" i="1" s="1"/>
  <c r="AS11" i="1"/>
  <c r="AT11" i="1" s="1"/>
  <c r="AS12" i="1"/>
  <c r="AT12" i="1" s="1"/>
  <c r="AS13" i="1"/>
  <c r="AT13" i="1" s="1"/>
  <c r="AS14" i="1"/>
  <c r="AT14" i="1" s="1"/>
  <c r="AS15" i="1"/>
  <c r="AT15" i="1" s="1"/>
  <c r="AS16" i="1"/>
  <c r="AT16" i="1" s="1"/>
  <c r="AS17" i="1"/>
  <c r="AT17" i="1" s="1"/>
  <c r="AS18" i="1"/>
  <c r="AT18" i="1" s="1"/>
  <c r="AS19" i="1"/>
  <c r="AT19" i="1" s="1"/>
  <c r="AS20" i="1"/>
  <c r="AT20" i="1" s="1"/>
  <c r="AS21" i="1"/>
  <c r="AT21" i="1" s="1"/>
  <c r="AS22" i="1"/>
  <c r="AT22" i="1" s="1"/>
  <c r="AS23" i="1"/>
  <c r="AT23" i="1" s="1"/>
  <c r="AS24" i="1"/>
  <c r="AT24" i="1" s="1"/>
  <c r="AS25" i="1"/>
  <c r="AT25" i="1" s="1"/>
  <c r="AS26" i="1"/>
  <c r="AT26" i="1" s="1"/>
  <c r="AS27" i="1"/>
  <c r="AT27" i="1" s="1"/>
  <c r="AS28" i="1"/>
  <c r="AT28" i="1" s="1"/>
  <c r="AS29" i="1"/>
  <c r="AT29" i="1" s="1"/>
  <c r="AS30" i="1"/>
  <c r="AT30" i="1" s="1"/>
  <c r="AS31" i="1"/>
  <c r="AT31" i="1" s="1"/>
  <c r="AS32" i="1"/>
  <c r="AT32" i="1" s="1"/>
  <c r="AS33" i="1"/>
  <c r="AT33" i="1" s="1"/>
  <c r="AS34" i="1"/>
  <c r="AT34" i="1" s="1"/>
  <c r="AS35" i="1"/>
  <c r="AT35" i="1" s="1"/>
  <c r="AS36" i="1"/>
  <c r="AT36" i="1" s="1"/>
  <c r="AS37" i="1"/>
  <c r="AT37" i="1" s="1"/>
  <c r="AS38" i="1"/>
  <c r="AT38" i="1" s="1"/>
  <c r="AS39" i="1"/>
  <c r="AT39" i="1" s="1"/>
  <c r="AS40" i="1"/>
  <c r="AT40" i="1" s="1"/>
  <c r="AS41" i="1"/>
  <c r="AT41" i="1" s="1"/>
  <c r="AS42" i="1"/>
  <c r="AT42" i="1" s="1"/>
  <c r="AS43" i="1"/>
  <c r="AT43" i="1" s="1"/>
  <c r="AS44" i="1"/>
  <c r="AT44" i="1" s="1"/>
  <c r="AS45" i="1"/>
  <c r="AT45" i="1" s="1"/>
  <c r="AS46" i="1"/>
  <c r="AT46" i="1" s="1"/>
  <c r="AS47" i="1"/>
  <c r="AT47" i="1" s="1"/>
  <c r="AS48" i="1"/>
  <c r="AT48" i="1" s="1"/>
  <c r="AS49" i="1"/>
  <c r="AT49" i="1" s="1"/>
  <c r="AS50" i="1"/>
  <c r="AT50" i="1" s="1"/>
  <c r="AS51" i="1"/>
  <c r="AT51" i="1" s="1"/>
  <c r="AS52" i="1"/>
  <c r="AT52" i="1" s="1"/>
  <c r="AS53" i="1"/>
  <c r="AT53" i="1" s="1"/>
  <c r="AS54" i="1"/>
  <c r="AT54" i="1" s="1"/>
  <c r="AS55" i="1"/>
  <c r="AT55" i="1" s="1"/>
  <c r="AS56" i="1"/>
  <c r="AT56" i="1" s="1"/>
  <c r="AS57" i="1"/>
  <c r="AT57" i="1" s="1"/>
  <c r="AS58" i="1"/>
  <c r="AT58" i="1" s="1"/>
  <c r="AS59" i="1"/>
  <c r="AT59" i="1" s="1"/>
  <c r="AS60" i="1"/>
  <c r="AT60" i="1" s="1"/>
  <c r="AS61" i="1"/>
  <c r="AT61" i="1" s="1"/>
  <c r="AS62" i="1"/>
  <c r="AT62" i="1" s="1"/>
  <c r="AS63" i="1"/>
  <c r="AT63" i="1" s="1"/>
  <c r="AS64" i="1"/>
  <c r="AT64" i="1" s="1"/>
  <c r="AS65" i="1"/>
  <c r="AT65" i="1" s="1"/>
  <c r="AS66" i="1"/>
  <c r="AT66" i="1" s="1"/>
  <c r="AS67" i="1"/>
  <c r="AT67" i="1" s="1"/>
  <c r="AS68" i="1"/>
  <c r="AT68" i="1" s="1"/>
  <c r="AS69" i="1"/>
  <c r="AT69" i="1" s="1"/>
  <c r="AS70" i="1"/>
  <c r="AT70" i="1" s="1"/>
  <c r="AS71" i="1"/>
  <c r="AT71" i="1" s="1"/>
  <c r="AS72" i="1"/>
  <c r="AT72" i="1" s="1"/>
  <c r="AS73" i="1"/>
  <c r="AT73" i="1" s="1"/>
  <c r="AS74" i="1"/>
  <c r="AT74" i="1" s="1"/>
  <c r="AS75" i="1"/>
  <c r="AT75" i="1" s="1"/>
  <c r="AS76" i="1"/>
  <c r="AT76" i="1" s="1"/>
  <c r="AS77" i="1"/>
  <c r="AT77" i="1" s="1"/>
  <c r="AS78" i="1"/>
  <c r="AT78" i="1" s="1"/>
  <c r="AS79" i="1"/>
  <c r="AT79" i="1" s="1"/>
  <c r="AS80" i="1"/>
  <c r="AT80" i="1" s="1"/>
  <c r="AS81" i="1"/>
  <c r="AT81" i="1" s="1"/>
  <c r="AS82" i="1"/>
  <c r="AT82" i="1" s="1"/>
  <c r="AS83" i="1"/>
  <c r="AT83" i="1" s="1"/>
  <c r="AS84" i="1"/>
  <c r="AT84" i="1" s="1"/>
  <c r="AS85" i="1"/>
  <c r="AT85" i="1" s="1"/>
  <c r="AS86" i="1"/>
  <c r="AT86" i="1" s="1"/>
  <c r="AS87" i="1"/>
  <c r="AT87" i="1" s="1"/>
  <c r="AS88" i="1"/>
  <c r="AT88" i="1" s="1"/>
  <c r="AS89" i="1"/>
  <c r="AT89" i="1" s="1"/>
  <c r="AS90" i="1"/>
  <c r="AT90" i="1" s="1"/>
  <c r="AS91" i="1"/>
  <c r="AT91" i="1" s="1"/>
  <c r="AS92" i="1"/>
  <c r="AT92" i="1" s="1"/>
  <c r="AS93" i="1"/>
  <c r="AT93" i="1" s="1"/>
  <c r="AS94" i="1"/>
  <c r="AT94" i="1" s="1"/>
  <c r="AS95" i="1"/>
  <c r="AT95" i="1" s="1"/>
  <c r="AS96" i="1"/>
  <c r="AT96" i="1" s="1"/>
  <c r="AS97" i="1"/>
  <c r="AT97" i="1" s="1"/>
  <c r="AS98" i="1"/>
  <c r="AT98" i="1" s="1"/>
  <c r="AS99" i="1"/>
  <c r="AT99" i="1" s="1"/>
  <c r="AS100" i="1"/>
  <c r="AT100" i="1" s="1"/>
  <c r="AS101" i="1"/>
  <c r="AT101" i="1" s="1"/>
  <c r="AS102" i="1"/>
  <c r="AT102" i="1" s="1"/>
  <c r="AS103" i="1"/>
  <c r="AT103" i="1" s="1"/>
  <c r="AS104" i="1"/>
  <c r="AT104" i="1" s="1"/>
  <c r="AS105" i="1"/>
  <c r="AT105" i="1" s="1"/>
  <c r="AS106" i="1"/>
  <c r="AT106" i="1" s="1"/>
  <c r="AS107" i="1"/>
  <c r="AT107" i="1" s="1"/>
  <c r="AS108" i="1"/>
  <c r="AT108" i="1" s="1"/>
  <c r="AS109" i="1"/>
  <c r="AT109" i="1" s="1"/>
  <c r="AS110" i="1"/>
  <c r="AT110" i="1" s="1"/>
  <c r="AS111" i="1"/>
  <c r="AT111" i="1" s="1"/>
  <c r="AS112" i="1"/>
  <c r="AT112" i="1" s="1"/>
  <c r="AS113" i="1"/>
  <c r="AT113" i="1" s="1"/>
  <c r="AS114" i="1"/>
  <c r="AT114" i="1" s="1"/>
  <c r="AS115" i="1"/>
  <c r="AT115" i="1" s="1"/>
  <c r="AS116" i="1"/>
  <c r="AT116" i="1" s="1"/>
  <c r="AS117" i="1"/>
  <c r="AT117" i="1" s="1"/>
  <c r="AS118" i="1"/>
  <c r="AT118" i="1" s="1"/>
  <c r="AS119" i="1"/>
  <c r="AT119" i="1" s="1"/>
  <c r="AS120" i="1"/>
  <c r="AT120" i="1" s="1"/>
  <c r="AS121" i="1"/>
  <c r="AT121" i="1" s="1"/>
  <c r="AS298" i="1"/>
  <c r="AT298" i="1" s="1"/>
  <c r="AS122" i="1"/>
  <c r="AT122" i="1" s="1"/>
  <c r="AS123" i="1"/>
  <c r="AT123" i="1" s="1"/>
  <c r="AS124" i="1"/>
  <c r="AT124" i="1" s="1"/>
  <c r="AS125" i="1"/>
  <c r="AT125" i="1" s="1"/>
  <c r="AS126" i="1"/>
  <c r="AT126" i="1" s="1"/>
  <c r="AS127" i="1"/>
  <c r="AT127" i="1" s="1"/>
  <c r="AS128" i="1"/>
  <c r="AT128" i="1" s="1"/>
  <c r="AS129" i="1"/>
  <c r="AT129" i="1" s="1"/>
  <c r="AS130" i="1"/>
  <c r="AT130" i="1" s="1"/>
  <c r="AS131" i="1"/>
  <c r="AT131" i="1" s="1"/>
  <c r="AS132" i="1"/>
  <c r="AT132" i="1" s="1"/>
  <c r="AS133" i="1"/>
  <c r="AT133" i="1" s="1"/>
  <c r="AS134" i="1"/>
  <c r="AT134" i="1" s="1"/>
  <c r="AS135" i="1"/>
  <c r="AT135" i="1" s="1"/>
  <c r="AS136" i="1"/>
  <c r="AT136" i="1" s="1"/>
  <c r="AS137" i="1"/>
  <c r="AT137" i="1" s="1"/>
  <c r="AS138" i="1"/>
  <c r="AT138" i="1" s="1"/>
  <c r="AS139" i="1"/>
  <c r="AT139" i="1" s="1"/>
  <c r="AS140" i="1"/>
  <c r="AT140" i="1" s="1"/>
  <c r="AS141" i="1"/>
  <c r="AT141" i="1" s="1"/>
  <c r="AS142" i="1"/>
  <c r="AT142" i="1" s="1"/>
  <c r="AS143" i="1"/>
  <c r="AT143" i="1" s="1"/>
  <c r="AS144" i="1"/>
  <c r="AT144" i="1" s="1"/>
  <c r="AS145" i="1"/>
  <c r="AT145" i="1" s="1"/>
  <c r="AS146" i="1"/>
  <c r="AT146" i="1" s="1"/>
  <c r="AS147" i="1"/>
  <c r="AT147" i="1" s="1"/>
  <c r="AS148" i="1"/>
  <c r="AT148" i="1" s="1"/>
  <c r="AS149" i="1"/>
  <c r="AT149" i="1" s="1"/>
  <c r="AS150" i="1"/>
  <c r="AT150" i="1" s="1"/>
  <c r="AS151" i="1"/>
  <c r="AT151" i="1" s="1"/>
  <c r="AS152" i="1"/>
  <c r="AT152" i="1" s="1"/>
  <c r="AS153" i="1"/>
  <c r="AT153" i="1" s="1"/>
  <c r="AS154" i="1"/>
  <c r="AT154" i="1" s="1"/>
  <c r="AS155" i="1"/>
  <c r="AT155" i="1" s="1"/>
  <c r="AS156" i="1"/>
  <c r="AT156" i="1" s="1"/>
  <c r="AS157" i="1"/>
  <c r="AT157" i="1" s="1"/>
  <c r="AS158" i="1"/>
  <c r="AT158" i="1" s="1"/>
  <c r="AS159" i="1"/>
  <c r="AT159" i="1" s="1"/>
  <c r="AS160" i="1"/>
  <c r="AT160" i="1" s="1"/>
  <c r="AS161" i="1"/>
  <c r="AT161" i="1" s="1"/>
  <c r="AS162" i="1"/>
  <c r="AT162" i="1" s="1"/>
  <c r="AS163" i="1"/>
  <c r="AT163" i="1" s="1"/>
  <c r="AS164" i="1"/>
  <c r="AT164" i="1" s="1"/>
  <c r="AS165" i="1"/>
  <c r="AT165" i="1" s="1"/>
  <c r="AS166" i="1"/>
  <c r="AT166" i="1" s="1"/>
  <c r="AS167" i="1"/>
  <c r="AT167" i="1" s="1"/>
  <c r="AS168" i="1"/>
  <c r="AT168" i="1" s="1"/>
  <c r="AS169" i="1"/>
  <c r="AT169" i="1" s="1"/>
  <c r="AS170" i="1"/>
  <c r="AT170" i="1" s="1"/>
  <c r="AS171" i="1"/>
  <c r="AT171" i="1" s="1"/>
  <c r="AS172" i="1"/>
  <c r="AT172" i="1" s="1"/>
  <c r="AS173" i="1"/>
  <c r="AT173" i="1" s="1"/>
  <c r="AS174" i="1"/>
  <c r="AT174" i="1" s="1"/>
  <c r="AS175" i="1"/>
  <c r="AT175" i="1" s="1"/>
  <c r="AS176" i="1"/>
  <c r="AT176" i="1" s="1"/>
  <c r="AS177" i="1"/>
  <c r="AT177" i="1" s="1"/>
  <c r="AS178" i="1"/>
  <c r="AT178" i="1" s="1"/>
  <c r="AS179" i="1"/>
  <c r="AT179" i="1" s="1"/>
  <c r="AS180" i="1"/>
  <c r="AT180" i="1" s="1"/>
  <c r="AS181" i="1"/>
  <c r="AT181" i="1" s="1"/>
  <c r="AS182" i="1"/>
  <c r="AT182" i="1" s="1"/>
  <c r="AS183" i="1"/>
  <c r="AT183" i="1" s="1"/>
  <c r="AS184" i="1"/>
  <c r="AT184" i="1" s="1"/>
  <c r="AS185" i="1"/>
  <c r="AT185" i="1" s="1"/>
  <c r="AS186" i="1"/>
  <c r="AT186" i="1" s="1"/>
  <c r="AS187" i="1"/>
  <c r="AT187" i="1" s="1"/>
  <c r="AS188" i="1"/>
  <c r="AT188" i="1" s="1"/>
  <c r="AS189" i="1"/>
  <c r="AT189" i="1" s="1"/>
  <c r="AS190" i="1"/>
  <c r="AT190" i="1" s="1"/>
  <c r="AS191" i="1"/>
  <c r="AT191" i="1" s="1"/>
  <c r="AS192" i="1"/>
  <c r="AT192" i="1" s="1"/>
  <c r="AS193" i="1"/>
  <c r="AT193" i="1" s="1"/>
  <c r="AS194" i="1"/>
  <c r="AT194" i="1" s="1"/>
  <c r="AS195" i="1"/>
  <c r="AT195" i="1" s="1"/>
  <c r="AS196" i="1"/>
  <c r="AT196" i="1" s="1"/>
  <c r="AS197" i="1"/>
  <c r="AT197" i="1" s="1"/>
  <c r="AS198" i="1"/>
  <c r="AT198" i="1" s="1"/>
  <c r="AS199" i="1"/>
  <c r="AT199" i="1" s="1"/>
  <c r="AS200" i="1"/>
  <c r="AT200" i="1" s="1"/>
  <c r="AS201" i="1"/>
  <c r="AT201" i="1" s="1"/>
  <c r="AS202" i="1"/>
  <c r="AT202" i="1" s="1"/>
  <c r="AS203" i="1"/>
  <c r="AT203" i="1" s="1"/>
  <c r="AS204" i="1"/>
  <c r="AT204" i="1" s="1"/>
  <c r="AS205" i="1"/>
  <c r="AT205" i="1" s="1"/>
  <c r="AS206" i="1"/>
  <c r="AT206" i="1" s="1"/>
  <c r="AS207" i="1"/>
  <c r="AT207" i="1" s="1"/>
  <c r="AS208" i="1"/>
  <c r="AS209" i="1"/>
  <c r="AT209" i="1" s="1"/>
  <c r="AS210" i="1"/>
  <c r="AT210" i="1" s="1"/>
  <c r="AS211" i="1"/>
  <c r="AT211" i="1" s="1"/>
  <c r="AS212" i="1"/>
  <c r="AT212" i="1" s="1"/>
  <c r="AS213" i="1"/>
  <c r="AT213" i="1" s="1"/>
  <c r="AS214" i="1"/>
  <c r="AT214" i="1" s="1"/>
  <c r="AS215" i="1"/>
  <c r="AT215" i="1" s="1"/>
  <c r="AS216" i="1"/>
  <c r="AT216" i="1" s="1"/>
  <c r="AS217" i="1"/>
  <c r="AT217" i="1" s="1"/>
  <c r="AS218" i="1"/>
  <c r="AT218" i="1" s="1"/>
  <c r="AS219" i="1"/>
  <c r="AT219" i="1" s="1"/>
  <c r="AS220" i="1"/>
  <c r="AT220" i="1" s="1"/>
  <c r="AS221" i="1"/>
  <c r="AT221" i="1" s="1"/>
  <c r="AS222" i="1"/>
  <c r="AT222" i="1" s="1"/>
  <c r="AS223" i="1"/>
  <c r="AT223" i="1" s="1"/>
  <c r="AS224" i="1"/>
  <c r="AT224" i="1" s="1"/>
  <c r="AS225" i="1"/>
  <c r="AT225" i="1" s="1"/>
  <c r="AS226" i="1"/>
  <c r="AT226" i="1" s="1"/>
  <c r="AS227" i="1"/>
  <c r="AT227" i="1" s="1"/>
  <c r="AS228" i="1"/>
  <c r="AT228" i="1" s="1"/>
  <c r="AS229" i="1"/>
  <c r="AT229" i="1" s="1"/>
  <c r="AS230" i="1"/>
  <c r="AT230" i="1" s="1"/>
  <c r="AS231" i="1"/>
  <c r="AT231" i="1" s="1"/>
  <c r="AS232" i="1"/>
  <c r="AT232" i="1" s="1"/>
  <c r="AS233" i="1"/>
  <c r="AT233" i="1" s="1"/>
  <c r="AS234" i="1"/>
  <c r="AT234" i="1" s="1"/>
  <c r="AS235" i="1"/>
  <c r="AT235" i="1" s="1"/>
  <c r="AS236" i="1"/>
  <c r="AT236" i="1" s="1"/>
  <c r="AS237" i="1"/>
  <c r="AT237" i="1" s="1"/>
  <c r="AS238" i="1"/>
  <c r="AT238" i="1" s="1"/>
  <c r="AS239" i="1"/>
  <c r="AT239" i="1" s="1"/>
  <c r="AS240" i="1"/>
  <c r="AT240" i="1" s="1"/>
  <c r="AS241" i="1"/>
  <c r="AT241" i="1" s="1"/>
  <c r="AS242" i="1"/>
  <c r="AT242" i="1" s="1"/>
  <c r="AS243" i="1"/>
  <c r="AT243" i="1" s="1"/>
  <c r="AS244" i="1"/>
  <c r="AT244" i="1" s="1"/>
  <c r="AS245" i="1"/>
  <c r="AT245" i="1" s="1"/>
  <c r="AS246" i="1"/>
  <c r="AT246" i="1" s="1"/>
  <c r="AS247" i="1"/>
  <c r="AT247" i="1" s="1"/>
  <c r="AS248" i="1"/>
  <c r="AT248" i="1" s="1"/>
  <c r="AS249" i="1"/>
  <c r="AT249" i="1" s="1"/>
  <c r="AS250" i="1"/>
  <c r="AT250" i="1" s="1"/>
  <c r="AS251" i="1"/>
  <c r="AT251" i="1" s="1"/>
  <c r="AS252" i="1"/>
  <c r="AT252" i="1" s="1"/>
  <c r="AS253" i="1"/>
  <c r="AT253" i="1" s="1"/>
  <c r="AS254" i="1"/>
  <c r="AT254" i="1" s="1"/>
  <c r="AS255" i="1"/>
  <c r="AT255" i="1" s="1"/>
  <c r="AS256" i="1"/>
  <c r="AT256" i="1" s="1"/>
  <c r="AS257" i="1"/>
  <c r="AT257" i="1" s="1"/>
  <c r="AS258" i="1"/>
  <c r="AT258" i="1" s="1"/>
  <c r="AS259" i="1"/>
  <c r="AT259" i="1" s="1"/>
  <c r="AS260" i="1"/>
  <c r="AT260" i="1" s="1"/>
  <c r="AS261" i="1"/>
  <c r="AT261" i="1" s="1"/>
  <c r="AS262" i="1"/>
  <c r="AT262" i="1" s="1"/>
  <c r="AS263" i="1"/>
  <c r="AT263" i="1" s="1"/>
  <c r="AS264" i="1"/>
  <c r="AT264" i="1" s="1"/>
  <c r="AS265" i="1"/>
  <c r="AT265" i="1" s="1"/>
  <c r="AS266" i="1"/>
  <c r="AT266" i="1" s="1"/>
  <c r="AS267" i="1"/>
  <c r="AT267" i="1" s="1"/>
  <c r="AS268" i="1"/>
  <c r="AT268" i="1" s="1"/>
  <c r="AS269" i="1"/>
  <c r="AT269" i="1" s="1"/>
  <c r="AS270" i="1"/>
  <c r="AT270" i="1" s="1"/>
  <c r="AS271" i="1"/>
  <c r="AT271" i="1" s="1"/>
  <c r="AS272" i="1"/>
  <c r="AT272" i="1" s="1"/>
  <c r="AS273" i="1"/>
  <c r="AT273" i="1" s="1"/>
  <c r="AS274" i="1"/>
  <c r="AT274" i="1" s="1"/>
  <c r="AS275" i="1"/>
  <c r="AT275" i="1" s="1"/>
  <c r="AS276" i="1"/>
  <c r="AT276" i="1" s="1"/>
  <c r="AS277" i="1"/>
  <c r="AT277" i="1" s="1"/>
  <c r="AS278" i="1"/>
  <c r="AT278" i="1" s="1"/>
  <c r="AS279" i="1"/>
  <c r="AT279" i="1" s="1"/>
  <c r="AS280" i="1"/>
  <c r="AT280" i="1" s="1"/>
  <c r="AS281" i="1"/>
  <c r="AT281" i="1" s="1"/>
  <c r="AS282" i="1"/>
  <c r="AT282" i="1" s="1"/>
  <c r="AS283" i="1"/>
  <c r="AT283" i="1" s="1"/>
  <c r="AS284" i="1"/>
  <c r="AT284" i="1" s="1"/>
  <c r="AS285" i="1"/>
  <c r="AT285" i="1" s="1"/>
  <c r="AS286" i="1"/>
  <c r="AT286" i="1" s="1"/>
  <c r="AS287" i="1"/>
  <c r="AT287" i="1" s="1"/>
  <c r="AS288" i="1"/>
  <c r="AT288" i="1" s="1"/>
  <c r="AS289" i="1"/>
  <c r="AT289" i="1" s="1"/>
  <c r="AS290" i="1"/>
  <c r="AT290" i="1" s="1"/>
  <c r="AS291" i="1"/>
  <c r="AT291" i="1" s="1"/>
  <c r="AS292" i="1"/>
  <c r="AT292" i="1" s="1"/>
  <c r="AS293" i="1"/>
  <c r="AT293" i="1" s="1"/>
  <c r="AS294" i="1"/>
  <c r="AT294" i="1" s="1"/>
  <c r="AS295" i="1"/>
  <c r="AT295" i="1" s="1"/>
  <c r="AS296" i="1"/>
  <c r="AT296" i="1" s="1"/>
  <c r="AS297" i="1"/>
  <c r="AT297" i="1" s="1"/>
  <c r="AS299" i="1"/>
  <c r="AT299" i="1" s="1"/>
  <c r="AS300" i="1"/>
  <c r="AT300" i="1" s="1"/>
  <c r="AS301" i="1"/>
  <c r="AT301" i="1" s="1"/>
  <c r="AS302" i="1"/>
  <c r="AT302" i="1" s="1"/>
  <c r="AS303" i="1"/>
  <c r="AT303" i="1" s="1"/>
  <c r="AS304" i="1"/>
  <c r="AT304" i="1" s="1"/>
  <c r="AS305" i="1"/>
  <c r="AT305" i="1" s="1"/>
  <c r="AS306" i="1"/>
  <c r="AT306" i="1" s="1"/>
  <c r="AS307" i="1"/>
  <c r="AT307" i="1" s="1"/>
  <c r="AS308" i="1"/>
  <c r="AT308" i="1" s="1"/>
  <c r="AS309" i="1"/>
  <c r="AT309" i="1" s="1"/>
  <c r="AS310" i="1"/>
  <c r="AT310" i="1" s="1"/>
  <c r="AS311" i="1"/>
  <c r="AT311" i="1" s="1"/>
  <c r="AS312" i="1"/>
  <c r="AT312" i="1" s="1"/>
  <c r="AS313" i="1"/>
  <c r="AT313" i="1" s="1"/>
  <c r="AS314" i="1"/>
  <c r="AT314" i="1" s="1"/>
  <c r="AS315" i="1"/>
  <c r="AT315" i="1" s="1"/>
  <c r="AS316" i="1"/>
  <c r="AT316" i="1" s="1"/>
  <c r="AS317" i="1"/>
  <c r="AT317" i="1" s="1"/>
  <c r="AS318" i="1"/>
  <c r="AT318" i="1" s="1"/>
  <c r="AS319" i="1"/>
  <c r="AT319" i="1" s="1"/>
  <c r="AS320" i="1"/>
  <c r="AT320" i="1" s="1"/>
  <c r="AS321" i="1"/>
  <c r="AT321" i="1" s="1"/>
  <c r="AS322" i="1"/>
  <c r="AT322" i="1" s="1"/>
  <c r="AS323" i="1"/>
  <c r="AT323" i="1" s="1"/>
  <c r="AS324" i="1"/>
  <c r="AT324" i="1" s="1"/>
  <c r="AS325" i="1"/>
  <c r="AT325" i="1" s="1"/>
  <c r="AS326" i="1"/>
  <c r="AT326" i="1" s="1"/>
  <c r="AS327" i="1"/>
  <c r="AT327" i="1" s="1"/>
  <c r="AS328" i="1"/>
  <c r="AT328" i="1" s="1"/>
  <c r="AS329" i="1"/>
  <c r="AT329" i="1" s="1"/>
  <c r="AS330" i="1"/>
  <c r="AT330" i="1" s="1"/>
  <c r="AS331" i="1"/>
  <c r="AT331" i="1" s="1"/>
  <c r="AS332" i="1"/>
  <c r="AT332" i="1" s="1"/>
  <c r="AS333" i="1"/>
  <c r="AT333" i="1" s="1"/>
  <c r="AS334" i="1"/>
  <c r="AT334" i="1" s="1"/>
  <c r="AS335" i="1"/>
  <c r="AT335" i="1" s="1"/>
  <c r="AS336" i="1"/>
  <c r="AT336" i="1" s="1"/>
  <c r="AS337" i="1"/>
  <c r="AT337" i="1" s="1"/>
  <c r="AS338" i="1"/>
  <c r="AT338" i="1" s="1"/>
  <c r="AS339" i="1"/>
  <c r="AT339" i="1" s="1"/>
  <c r="AS340" i="1"/>
  <c r="AT340" i="1" s="1"/>
  <c r="AS341" i="1"/>
  <c r="AT341" i="1" s="1"/>
  <c r="AS342" i="1"/>
  <c r="AT342" i="1" s="1"/>
  <c r="AS343" i="1"/>
  <c r="AT343" i="1" s="1"/>
  <c r="AS344" i="1"/>
  <c r="AT344" i="1" s="1"/>
  <c r="AS345" i="1"/>
  <c r="AT345" i="1" s="1"/>
  <c r="AS346" i="1"/>
  <c r="AT346" i="1" s="1"/>
  <c r="AS347" i="1"/>
  <c r="AT347" i="1" s="1"/>
  <c r="AS348" i="1"/>
  <c r="AT348" i="1" s="1"/>
  <c r="AS349" i="1"/>
  <c r="AT349" i="1" s="1"/>
  <c r="AS350" i="1"/>
  <c r="AT350" i="1" s="1"/>
  <c r="AS351" i="1"/>
  <c r="AT351" i="1" s="1"/>
  <c r="AS352" i="1"/>
  <c r="AT352" i="1" s="1"/>
  <c r="AS353" i="1"/>
  <c r="AT353" i="1" s="1"/>
  <c r="AS354" i="1"/>
  <c r="AT354" i="1" s="1"/>
  <c r="AS355" i="1"/>
  <c r="AT355" i="1" s="1"/>
  <c r="AS356" i="1"/>
  <c r="AT356" i="1" s="1"/>
  <c r="AS357" i="1"/>
  <c r="AT357" i="1" s="1"/>
  <c r="AS358" i="1"/>
  <c r="AT358" i="1" s="1"/>
  <c r="AS359" i="1"/>
  <c r="AT359" i="1" s="1"/>
  <c r="AS360" i="1"/>
  <c r="AT360" i="1" s="1"/>
  <c r="AS361" i="1"/>
  <c r="AT361" i="1" s="1"/>
  <c r="AS362" i="1"/>
  <c r="AT362" i="1" s="1"/>
  <c r="AS363" i="1"/>
  <c r="AT363" i="1" s="1"/>
  <c r="AS364" i="1"/>
  <c r="AT364" i="1" s="1"/>
  <c r="AS365" i="1"/>
  <c r="AT365" i="1" s="1"/>
  <c r="AS366" i="1"/>
  <c r="AT366" i="1" s="1"/>
  <c r="AS367" i="1"/>
  <c r="AT367" i="1" s="1"/>
  <c r="AS368" i="1"/>
  <c r="AT368" i="1" s="1"/>
  <c r="AS369" i="1"/>
  <c r="AT369" i="1" s="1"/>
  <c r="AS370" i="1"/>
  <c r="AT370" i="1" s="1"/>
  <c r="AS371" i="1"/>
  <c r="AT371" i="1" s="1"/>
  <c r="AS372" i="1"/>
  <c r="AT372" i="1" s="1"/>
  <c r="AS373" i="1"/>
  <c r="AT373" i="1" s="1"/>
  <c r="AS374" i="1"/>
  <c r="AT374" i="1" s="1"/>
  <c r="AS375" i="1"/>
  <c r="AT375" i="1" s="1"/>
  <c r="AS376" i="1"/>
  <c r="AT376" i="1" s="1"/>
  <c r="AS377" i="1"/>
  <c r="AT377" i="1" s="1"/>
  <c r="AS378" i="1"/>
  <c r="AT378" i="1" s="1"/>
  <c r="AS379" i="1"/>
  <c r="AT379" i="1" s="1"/>
  <c r="AS380" i="1"/>
  <c r="AT380" i="1" s="1"/>
  <c r="AS381" i="1"/>
  <c r="AT381" i="1" s="1"/>
  <c r="AS382" i="1"/>
  <c r="AT382" i="1" s="1"/>
  <c r="AS383" i="1"/>
  <c r="AT383" i="1" s="1"/>
  <c r="AS384" i="1"/>
  <c r="AT384" i="1" s="1"/>
  <c r="AS385" i="1"/>
  <c r="AT385" i="1" s="1"/>
  <c r="AS386" i="1"/>
  <c r="AT386" i="1" s="1"/>
  <c r="AS387" i="1"/>
  <c r="AT387" i="1" s="1"/>
  <c r="AS388" i="1"/>
  <c r="AT388" i="1" s="1"/>
  <c r="AS389" i="1"/>
  <c r="AT389" i="1" s="1"/>
  <c r="AS390" i="1"/>
  <c r="AT390" i="1" s="1"/>
  <c r="AS391" i="1"/>
  <c r="AT391" i="1" s="1"/>
  <c r="AS392" i="1"/>
  <c r="AT392" i="1" s="1"/>
  <c r="AS393" i="1"/>
  <c r="AT393" i="1" s="1"/>
  <c r="AS394" i="1"/>
  <c r="AT394" i="1" s="1"/>
  <c r="AS395" i="1"/>
  <c r="AT395" i="1" s="1"/>
  <c r="AS396" i="1"/>
  <c r="AT396" i="1" s="1"/>
  <c r="AS397" i="1"/>
  <c r="AT397" i="1" s="1"/>
  <c r="AS398" i="1"/>
  <c r="AT398" i="1" s="1"/>
  <c r="AS399" i="1"/>
  <c r="AT399" i="1" s="1"/>
  <c r="AS400" i="1"/>
  <c r="AT400" i="1" s="1"/>
  <c r="AS401" i="1"/>
  <c r="AT401" i="1" s="1"/>
  <c r="AS402" i="1"/>
  <c r="AT402" i="1" s="1"/>
  <c r="AS403" i="1"/>
  <c r="AT403" i="1" s="1"/>
  <c r="AS404" i="1"/>
  <c r="AT404" i="1" s="1"/>
  <c r="AS405" i="1"/>
  <c r="AT405" i="1" s="1"/>
  <c r="AS406" i="1"/>
  <c r="AT406" i="1" s="1"/>
  <c r="AS407" i="1"/>
  <c r="AT407" i="1" s="1"/>
  <c r="AS408" i="1"/>
  <c r="AT408" i="1" s="1"/>
  <c r="AS409" i="1"/>
  <c r="AT409" i="1" s="1"/>
  <c r="AS410" i="1"/>
  <c r="AT410" i="1" s="1"/>
  <c r="AS411" i="1"/>
  <c r="AT411" i="1" s="1"/>
  <c r="AS412" i="1"/>
  <c r="AT412" i="1" s="1"/>
  <c r="AS413" i="1"/>
  <c r="AT413" i="1" s="1"/>
  <c r="AS414" i="1"/>
  <c r="AT414" i="1" s="1"/>
  <c r="AS415" i="1"/>
  <c r="AT415" i="1" s="1"/>
  <c r="AS416" i="1"/>
  <c r="AT416" i="1" s="1"/>
  <c r="AS417" i="1"/>
  <c r="AT417" i="1" s="1"/>
  <c r="AS418" i="1"/>
  <c r="AT418" i="1" s="1"/>
  <c r="AS419" i="1"/>
  <c r="AT419" i="1" s="1"/>
  <c r="AS420" i="1"/>
  <c r="AT420" i="1" s="1"/>
  <c r="AS421" i="1"/>
  <c r="AT421" i="1" s="1"/>
  <c r="AS422" i="1"/>
  <c r="AT422" i="1" s="1"/>
  <c r="AS423" i="1"/>
  <c r="AT423" i="1" s="1"/>
  <c r="AS424" i="1"/>
  <c r="AT424" i="1" s="1"/>
  <c r="AS425" i="1"/>
  <c r="AT425" i="1" s="1"/>
  <c r="AS426" i="1"/>
  <c r="AT426" i="1" s="1"/>
  <c r="AS427" i="1"/>
  <c r="AT427" i="1" s="1"/>
  <c r="AS428" i="1"/>
  <c r="AT428" i="1" s="1"/>
  <c r="AS429" i="1"/>
  <c r="AT429" i="1" s="1"/>
  <c r="AS430" i="1"/>
  <c r="AT430" i="1" s="1"/>
  <c r="AS431" i="1"/>
  <c r="AT431" i="1" s="1"/>
  <c r="AS432" i="1"/>
  <c r="AT432" i="1" s="1"/>
  <c r="AS433" i="1"/>
  <c r="AT433" i="1" s="1"/>
  <c r="AS434" i="1"/>
  <c r="AT434" i="1" s="1"/>
  <c r="AS435" i="1"/>
  <c r="AT435" i="1" s="1"/>
  <c r="AS436" i="1"/>
  <c r="AT436" i="1" s="1"/>
  <c r="AS437" i="1"/>
  <c r="AT437" i="1" s="1"/>
  <c r="AS438" i="1"/>
  <c r="AT438" i="1" s="1"/>
  <c r="AS439" i="1"/>
  <c r="AT439" i="1" s="1"/>
  <c r="AS440" i="1"/>
  <c r="AT440" i="1" s="1"/>
  <c r="AS441" i="1"/>
  <c r="AT441" i="1" s="1"/>
  <c r="AS442" i="1"/>
  <c r="AT442" i="1" s="1"/>
  <c r="AS443" i="1"/>
  <c r="AT443" i="1" s="1"/>
  <c r="AS444" i="1"/>
  <c r="AT444" i="1" s="1"/>
  <c r="AS445" i="1"/>
  <c r="AT445" i="1" s="1"/>
  <c r="AS446" i="1"/>
  <c r="AT446" i="1" s="1"/>
  <c r="AS447" i="1"/>
  <c r="AT447" i="1" s="1"/>
  <c r="AS448" i="1"/>
  <c r="AT448" i="1" s="1"/>
  <c r="AS449" i="1"/>
  <c r="AT449" i="1" s="1"/>
  <c r="AS450" i="1"/>
  <c r="AT450" i="1" s="1"/>
  <c r="AS451" i="1"/>
  <c r="AT451" i="1" s="1"/>
  <c r="AS452" i="1"/>
  <c r="AT452" i="1" s="1"/>
  <c r="AS453" i="1"/>
  <c r="AT453" i="1" s="1"/>
  <c r="AS454" i="1"/>
  <c r="AT454" i="1" s="1"/>
  <c r="AS455" i="1"/>
  <c r="AT455" i="1" s="1"/>
  <c r="AS456" i="1"/>
  <c r="AT456" i="1" s="1"/>
  <c r="AS457" i="1"/>
  <c r="AT457" i="1" s="1"/>
  <c r="AS458" i="1"/>
  <c r="AT458" i="1" s="1"/>
  <c r="AS459" i="1"/>
  <c r="AT459" i="1" s="1"/>
  <c r="AS460" i="1"/>
  <c r="AT460" i="1" s="1"/>
  <c r="AS461" i="1"/>
  <c r="AT461" i="1" s="1"/>
  <c r="AS462" i="1"/>
  <c r="AT462" i="1" s="1"/>
  <c r="AS463" i="1"/>
  <c r="AT463" i="1" s="1"/>
  <c r="AS464" i="1"/>
  <c r="AT464" i="1" s="1"/>
  <c r="AS465" i="1"/>
  <c r="AT465" i="1" s="1"/>
  <c r="AS466" i="1"/>
  <c r="AT466" i="1" s="1"/>
  <c r="AS467" i="1"/>
  <c r="AT467" i="1" s="1"/>
  <c r="AS468" i="1"/>
  <c r="AT468" i="1" s="1"/>
  <c r="AS469" i="1"/>
  <c r="AT469" i="1" s="1"/>
  <c r="AS470" i="1"/>
  <c r="AT470" i="1" s="1"/>
  <c r="AS471" i="1"/>
  <c r="AT471" i="1" s="1"/>
  <c r="AS472" i="1"/>
  <c r="AT472" i="1" s="1"/>
  <c r="AS473" i="1"/>
  <c r="AT473" i="1" s="1"/>
  <c r="AS474" i="1"/>
  <c r="AT474" i="1" s="1"/>
  <c r="AS475" i="1"/>
  <c r="AT475" i="1" s="1"/>
  <c r="AS476" i="1"/>
  <c r="AT476" i="1" s="1"/>
  <c r="AS477" i="1"/>
  <c r="AT477" i="1" s="1"/>
  <c r="AS478" i="1"/>
  <c r="AT478" i="1" s="1"/>
  <c r="AS479" i="1"/>
  <c r="AT479" i="1" s="1"/>
  <c r="AS480" i="1"/>
  <c r="AT480" i="1" s="1"/>
  <c r="AS481" i="1"/>
  <c r="AT481" i="1" s="1"/>
  <c r="AS482" i="1"/>
  <c r="AT482" i="1" s="1"/>
  <c r="AS483" i="1"/>
  <c r="AT483" i="1" s="1"/>
  <c r="AS484" i="1"/>
  <c r="AT484" i="1" s="1"/>
  <c r="AS485" i="1"/>
  <c r="AT485" i="1" s="1"/>
  <c r="AS486" i="1"/>
  <c r="AT486" i="1" s="1"/>
  <c r="AS487" i="1"/>
  <c r="AT487" i="1" s="1"/>
  <c r="AS488" i="1"/>
  <c r="AT488" i="1" s="1"/>
  <c r="AS489" i="1"/>
  <c r="AT489" i="1" s="1"/>
  <c r="AS490" i="1"/>
  <c r="AT490" i="1" s="1"/>
  <c r="AS491" i="1"/>
  <c r="AT491" i="1" s="1"/>
  <c r="AS492" i="1"/>
  <c r="AT492" i="1" s="1"/>
  <c r="AS493" i="1"/>
  <c r="AT493" i="1" s="1"/>
  <c r="AS494" i="1"/>
  <c r="AT494" i="1" s="1"/>
  <c r="AS495" i="1"/>
  <c r="AT495" i="1" s="1"/>
  <c r="AS496" i="1"/>
  <c r="AT496" i="1" s="1"/>
  <c r="AS497" i="1"/>
  <c r="AT497" i="1" s="1"/>
  <c r="AS498" i="1"/>
  <c r="AT498" i="1" s="1"/>
  <c r="AS499" i="1"/>
  <c r="AT499" i="1" s="1"/>
  <c r="AS500" i="1"/>
  <c r="AT500" i="1" s="1"/>
  <c r="AS501" i="1"/>
  <c r="AT501" i="1" s="1"/>
  <c r="AS502" i="1"/>
  <c r="AT502" i="1" s="1"/>
  <c r="AS503" i="1"/>
  <c r="AT503" i="1" s="1"/>
  <c r="AS504" i="1"/>
  <c r="AT504" i="1" s="1"/>
  <c r="AS505" i="1"/>
  <c r="AT505" i="1" s="1"/>
  <c r="AS506" i="1"/>
  <c r="AT506" i="1" s="1"/>
  <c r="AS507" i="1"/>
  <c r="AT507" i="1" s="1"/>
  <c r="AS508" i="1"/>
  <c r="AT508" i="1" s="1"/>
  <c r="AS509" i="1"/>
  <c r="AT509" i="1" s="1"/>
  <c r="AS510" i="1"/>
  <c r="AT510" i="1" s="1"/>
  <c r="AS511" i="1"/>
  <c r="AT511" i="1" s="1"/>
  <c r="AS512" i="1"/>
  <c r="AT512" i="1" s="1"/>
  <c r="AS513" i="1"/>
  <c r="AT513" i="1" s="1"/>
  <c r="AS514" i="1"/>
  <c r="AT514" i="1" s="1"/>
  <c r="AS515" i="1"/>
  <c r="AT515" i="1" s="1"/>
  <c r="AS516" i="1"/>
  <c r="AT516" i="1" s="1"/>
  <c r="AS517" i="1"/>
  <c r="AT517" i="1" s="1"/>
  <c r="AS518" i="1"/>
  <c r="AT518" i="1" s="1"/>
  <c r="AS519" i="1"/>
  <c r="AT519" i="1" s="1"/>
  <c r="AS520" i="1"/>
  <c r="AT520" i="1" s="1"/>
  <c r="AS521" i="1"/>
  <c r="AT521" i="1" s="1"/>
  <c r="AS522" i="1"/>
  <c r="AT522" i="1" s="1"/>
  <c r="AS523" i="1"/>
  <c r="AT523" i="1" s="1"/>
  <c r="AS524" i="1"/>
  <c r="AT524" i="1" s="1"/>
  <c r="AS525" i="1"/>
  <c r="AT525" i="1" s="1"/>
  <c r="AS526" i="1"/>
  <c r="AT526" i="1" s="1"/>
  <c r="AS527" i="1"/>
  <c r="AT527" i="1" s="1"/>
  <c r="AS528" i="1"/>
  <c r="AT528" i="1" s="1"/>
  <c r="AS529" i="1"/>
  <c r="AT529" i="1" s="1"/>
  <c r="AS530" i="1"/>
  <c r="AT530" i="1" s="1"/>
  <c r="AS531" i="1"/>
  <c r="AT531" i="1" s="1"/>
  <c r="AS532" i="1"/>
  <c r="AT532" i="1" s="1"/>
  <c r="AS533" i="1"/>
  <c r="AT533" i="1" s="1"/>
  <c r="AS534" i="1"/>
  <c r="AT534" i="1" s="1"/>
  <c r="AS535" i="1"/>
  <c r="AT535" i="1" s="1"/>
  <c r="AS536" i="1"/>
  <c r="AT536" i="1" s="1"/>
  <c r="AS537" i="1"/>
  <c r="AT537" i="1" s="1"/>
  <c r="AS538" i="1"/>
  <c r="AT538" i="1" s="1"/>
  <c r="AS539" i="1"/>
  <c r="AT539" i="1" s="1"/>
  <c r="AS540" i="1"/>
  <c r="AT540" i="1" s="1"/>
  <c r="AS541" i="1"/>
  <c r="AT541" i="1" s="1"/>
  <c r="AS542" i="1"/>
  <c r="AT542" i="1" s="1"/>
  <c r="AS543" i="1"/>
  <c r="AT543" i="1" s="1"/>
  <c r="AS544" i="1"/>
  <c r="AT544" i="1" s="1"/>
  <c r="AS545" i="1"/>
  <c r="AT545" i="1" s="1"/>
  <c r="AS546" i="1"/>
  <c r="AT546" i="1" s="1"/>
  <c r="AS547" i="1"/>
  <c r="AT547" i="1" s="1"/>
  <c r="AS548" i="1"/>
  <c r="AT548" i="1" s="1"/>
  <c r="AS549" i="1"/>
  <c r="AT549" i="1" s="1"/>
  <c r="AS550" i="1"/>
  <c r="AT550" i="1" s="1"/>
  <c r="AS551" i="1"/>
  <c r="AT551" i="1" s="1"/>
  <c r="AS552" i="1"/>
  <c r="AT552" i="1" s="1"/>
  <c r="AS553" i="1"/>
  <c r="AT553" i="1" s="1"/>
  <c r="AS554" i="1"/>
  <c r="AT554" i="1" s="1"/>
  <c r="AS555" i="1"/>
  <c r="AT555" i="1" s="1"/>
  <c r="AS556" i="1"/>
  <c r="AT556" i="1" s="1"/>
  <c r="AS557" i="1"/>
  <c r="AT557" i="1" s="1"/>
  <c r="AS558" i="1"/>
  <c r="AT558" i="1" s="1"/>
  <c r="AS559" i="1"/>
  <c r="AT559" i="1" s="1"/>
  <c r="AS560" i="1"/>
  <c r="AT560" i="1" s="1"/>
  <c r="AS561" i="1"/>
  <c r="AT561" i="1" s="1"/>
  <c r="AS562" i="1"/>
  <c r="AT562" i="1" s="1"/>
  <c r="AS563" i="1"/>
  <c r="AT563" i="1" s="1"/>
  <c r="AS564" i="1"/>
  <c r="AT564" i="1" s="1"/>
  <c r="AS565" i="1"/>
  <c r="AT565" i="1" s="1"/>
  <c r="AS566" i="1"/>
  <c r="AT566" i="1" s="1"/>
  <c r="AS567" i="1"/>
  <c r="AT567" i="1" s="1"/>
  <c r="AS568" i="1"/>
  <c r="AT568" i="1" s="1"/>
  <c r="AS569" i="1"/>
  <c r="AT569" i="1" s="1"/>
  <c r="AS570" i="1"/>
  <c r="AT570" i="1" s="1"/>
  <c r="AS571" i="1"/>
  <c r="AT571" i="1" s="1"/>
  <c r="AS572" i="1"/>
  <c r="AT572" i="1" s="1"/>
  <c r="AS573" i="1"/>
  <c r="AT573" i="1" s="1"/>
  <c r="AS574" i="1"/>
  <c r="AT574" i="1" s="1"/>
  <c r="AS575" i="1"/>
  <c r="AT575" i="1" s="1"/>
  <c r="AS576" i="1"/>
  <c r="AT576" i="1" s="1"/>
  <c r="AS577" i="1"/>
  <c r="AT577" i="1" s="1"/>
  <c r="AS578" i="1"/>
  <c r="AT578" i="1" s="1"/>
  <c r="AS579" i="1"/>
  <c r="AT579" i="1" s="1"/>
  <c r="AS580" i="1"/>
  <c r="AT580" i="1" s="1"/>
  <c r="AS581" i="1"/>
  <c r="AT581" i="1" s="1"/>
  <c r="AS582" i="1"/>
  <c r="AT582" i="1" s="1"/>
  <c r="AS583" i="1"/>
  <c r="AT583" i="1" s="1"/>
  <c r="AS584" i="1"/>
  <c r="AT584" i="1" s="1"/>
  <c r="AS585" i="1"/>
  <c r="AT585" i="1" s="1"/>
  <c r="AS586" i="1"/>
  <c r="AT586" i="1" s="1"/>
  <c r="AS587" i="1"/>
  <c r="AT587" i="1" s="1"/>
  <c r="AS588" i="1"/>
  <c r="AT588" i="1" s="1"/>
  <c r="AS589" i="1"/>
  <c r="AT589" i="1" s="1"/>
  <c r="AS590" i="1"/>
  <c r="AT590" i="1" s="1"/>
  <c r="AS591" i="1"/>
  <c r="AT591" i="1" s="1"/>
  <c r="AS592" i="1"/>
  <c r="AT592" i="1" s="1"/>
  <c r="AS593" i="1"/>
  <c r="AT593" i="1" s="1"/>
  <c r="AS594" i="1"/>
  <c r="AT594" i="1" s="1"/>
  <c r="AS595" i="1"/>
  <c r="AT595" i="1" s="1"/>
  <c r="AS596" i="1"/>
  <c r="AT596" i="1" s="1"/>
  <c r="AS597" i="1"/>
  <c r="AT597" i="1" s="1"/>
  <c r="AS598" i="1"/>
  <c r="AT598" i="1" s="1"/>
  <c r="AS599" i="1"/>
  <c r="AT599" i="1" s="1"/>
  <c r="AS600" i="1"/>
  <c r="AT600" i="1" s="1"/>
  <c r="AS601" i="1"/>
  <c r="AT601" i="1" s="1"/>
  <c r="AS602" i="1"/>
  <c r="AT602" i="1" s="1"/>
  <c r="AS603" i="1"/>
  <c r="AT603" i="1" s="1"/>
  <c r="AS604" i="1"/>
  <c r="AT604" i="1" s="1"/>
  <c r="AS605" i="1"/>
  <c r="AT605" i="1" s="1"/>
  <c r="AS606" i="1"/>
  <c r="AT606" i="1" s="1"/>
  <c r="AS607" i="1"/>
  <c r="AT607" i="1" s="1"/>
  <c r="AS608" i="1"/>
  <c r="AT608" i="1" s="1"/>
  <c r="AS609" i="1"/>
  <c r="AT609" i="1" s="1"/>
  <c r="AS610" i="1"/>
  <c r="AT610" i="1" s="1"/>
  <c r="AS611" i="1"/>
  <c r="AT611" i="1" s="1"/>
  <c r="AS612" i="1"/>
  <c r="AT612" i="1" s="1"/>
  <c r="AS613" i="1"/>
  <c r="AT613" i="1" s="1"/>
  <c r="AS614" i="1"/>
  <c r="AT614" i="1" s="1"/>
  <c r="AS615" i="1"/>
  <c r="AT615" i="1" s="1"/>
  <c r="AS616" i="1"/>
  <c r="AT616" i="1" s="1"/>
  <c r="AS617" i="1"/>
  <c r="AT617" i="1" s="1"/>
  <c r="AS618" i="1"/>
  <c r="AT618" i="1" s="1"/>
  <c r="AS619" i="1"/>
  <c r="AT619" i="1" s="1"/>
  <c r="AS620" i="1"/>
  <c r="AT620" i="1" s="1"/>
  <c r="AS621" i="1"/>
  <c r="AT621" i="1" s="1"/>
  <c r="AS622" i="1"/>
  <c r="AT622" i="1" s="1"/>
  <c r="AS623" i="1"/>
  <c r="AT623" i="1" s="1"/>
  <c r="AS624" i="1"/>
  <c r="AT624" i="1" s="1"/>
  <c r="AS625" i="1"/>
  <c r="AT625" i="1" s="1"/>
  <c r="AS626" i="1"/>
  <c r="AT626" i="1" s="1"/>
  <c r="AS627" i="1"/>
  <c r="AT627" i="1" s="1"/>
  <c r="AS628" i="1"/>
  <c r="AT628" i="1" s="1"/>
  <c r="AS629" i="1"/>
  <c r="AT629" i="1" s="1"/>
  <c r="AS630" i="1"/>
  <c r="AT630" i="1" s="1"/>
  <c r="AS631" i="1"/>
  <c r="AT631" i="1" s="1"/>
  <c r="AS632" i="1"/>
  <c r="AT632" i="1" s="1"/>
  <c r="AS633" i="1"/>
  <c r="AT633" i="1" s="1"/>
  <c r="AS634" i="1"/>
  <c r="AT634" i="1" s="1"/>
  <c r="AS635" i="1"/>
  <c r="AT635" i="1" s="1"/>
  <c r="AS636" i="1"/>
  <c r="AT636" i="1" s="1"/>
  <c r="AS637" i="1"/>
  <c r="AT637" i="1" s="1"/>
  <c r="AS638" i="1"/>
  <c r="AT638" i="1" s="1"/>
  <c r="AS639" i="1"/>
  <c r="AT639" i="1" s="1"/>
  <c r="AS640" i="1"/>
  <c r="AT640" i="1" s="1"/>
  <c r="AS641" i="1"/>
  <c r="AT641" i="1" s="1"/>
  <c r="AS642" i="1"/>
  <c r="AT642" i="1" s="1"/>
  <c r="AS643" i="1"/>
  <c r="AT643" i="1" s="1"/>
  <c r="AS644" i="1"/>
  <c r="AT644" i="1" s="1"/>
  <c r="AS645" i="1"/>
  <c r="AT645" i="1" s="1"/>
  <c r="AS646" i="1"/>
  <c r="AT646" i="1" s="1"/>
  <c r="AS647" i="1"/>
  <c r="AT647" i="1" s="1"/>
  <c r="AS648" i="1"/>
  <c r="AT648" i="1" s="1"/>
  <c r="AS649" i="1"/>
  <c r="AT649" i="1" s="1"/>
  <c r="AS650" i="1"/>
  <c r="AT650" i="1" s="1"/>
  <c r="AS651" i="1"/>
  <c r="AT651" i="1" s="1"/>
  <c r="AS652" i="1"/>
  <c r="AT652" i="1" s="1"/>
  <c r="AS653" i="1"/>
  <c r="AT653" i="1" s="1"/>
  <c r="AS654" i="1"/>
  <c r="AT654" i="1" s="1"/>
  <c r="AS655" i="1"/>
  <c r="AT655" i="1" s="1"/>
  <c r="AS656" i="1"/>
  <c r="AT656" i="1" s="1"/>
  <c r="AS657" i="1"/>
  <c r="AT657" i="1" s="1"/>
  <c r="AS658" i="1"/>
  <c r="AT658" i="1" s="1"/>
  <c r="AS659" i="1"/>
  <c r="AT659" i="1" s="1"/>
  <c r="AS660" i="1"/>
  <c r="AT660" i="1" s="1"/>
  <c r="AS661" i="1"/>
  <c r="AT661" i="1" s="1"/>
  <c r="AS662" i="1"/>
  <c r="AT662" i="1" s="1"/>
  <c r="AS663" i="1"/>
  <c r="AT663" i="1" s="1"/>
  <c r="AS664" i="1"/>
  <c r="AT664" i="1" s="1"/>
  <c r="AS665" i="1"/>
  <c r="AT665" i="1" s="1"/>
  <c r="AS666" i="1"/>
  <c r="AT666" i="1" s="1"/>
  <c r="AS667" i="1"/>
  <c r="AT667" i="1" s="1"/>
  <c r="AS668" i="1"/>
  <c r="AT668" i="1" s="1"/>
  <c r="AS669" i="1"/>
  <c r="AT669" i="1" s="1"/>
  <c r="AS670" i="1"/>
  <c r="AT670" i="1" s="1"/>
  <c r="AS671" i="1"/>
  <c r="AT671" i="1" s="1"/>
  <c r="AS672" i="1"/>
  <c r="AT672" i="1" s="1"/>
  <c r="AS673" i="1"/>
  <c r="AT673" i="1" s="1"/>
  <c r="AS674" i="1"/>
  <c r="AT674" i="1" s="1"/>
  <c r="AS675" i="1"/>
  <c r="AT675" i="1" s="1"/>
  <c r="AS676" i="1"/>
  <c r="AT676" i="1" s="1"/>
  <c r="AS677" i="1"/>
  <c r="AT677" i="1" s="1"/>
  <c r="AS678" i="1"/>
  <c r="AT678" i="1" s="1"/>
  <c r="AS679" i="1"/>
  <c r="AT679" i="1" s="1"/>
  <c r="AS680" i="1"/>
  <c r="AT680" i="1" s="1"/>
  <c r="AS681" i="1"/>
  <c r="AT681" i="1" s="1"/>
  <c r="AS682" i="1"/>
  <c r="AT682" i="1" s="1"/>
  <c r="AS683" i="1"/>
  <c r="AT683" i="1" s="1"/>
  <c r="AS684" i="1"/>
  <c r="AT684" i="1" s="1"/>
  <c r="AS685" i="1"/>
  <c r="AT685" i="1" s="1"/>
  <c r="AS686" i="1"/>
  <c r="AT686" i="1" s="1"/>
  <c r="AS687" i="1"/>
  <c r="AT687" i="1" s="1"/>
  <c r="AS688" i="1"/>
  <c r="AT688" i="1" s="1"/>
  <c r="AS689" i="1"/>
  <c r="AT689" i="1" s="1"/>
  <c r="AS690" i="1"/>
  <c r="AT690" i="1" s="1"/>
  <c r="AS691" i="1"/>
  <c r="AT691" i="1" s="1"/>
  <c r="AS692" i="1"/>
  <c r="AT692" i="1" s="1"/>
  <c r="AS693" i="1"/>
  <c r="AT693" i="1" s="1"/>
  <c r="AS694" i="1"/>
  <c r="AT694" i="1" s="1"/>
  <c r="AS695" i="1"/>
  <c r="AT695" i="1" s="1"/>
  <c r="AS696" i="1"/>
  <c r="AT696" i="1" s="1"/>
  <c r="AS697" i="1"/>
  <c r="AT697" i="1" s="1"/>
  <c r="AS698" i="1"/>
  <c r="AT698" i="1" s="1"/>
  <c r="AS699" i="1"/>
  <c r="AT699" i="1" s="1"/>
  <c r="AS700" i="1"/>
  <c r="AT700" i="1" s="1"/>
  <c r="AS701" i="1"/>
  <c r="AT701" i="1" s="1"/>
  <c r="AS702" i="1"/>
  <c r="AT702" i="1" s="1"/>
  <c r="AS703" i="1"/>
  <c r="AT703" i="1" s="1"/>
  <c r="AS704" i="1"/>
  <c r="AT704" i="1" s="1"/>
  <c r="AS705" i="1"/>
  <c r="AT705" i="1" s="1"/>
  <c r="AS706" i="1"/>
  <c r="AT706" i="1" s="1"/>
  <c r="AS707" i="1"/>
  <c r="AT707" i="1" s="1"/>
  <c r="AS708" i="1"/>
  <c r="AT708" i="1" s="1"/>
  <c r="AS709" i="1"/>
  <c r="AT709" i="1" s="1"/>
  <c r="AS710" i="1"/>
  <c r="AT710" i="1" s="1"/>
  <c r="AS711" i="1"/>
  <c r="AT711" i="1" s="1"/>
  <c r="AS712" i="1"/>
  <c r="AT712" i="1" s="1"/>
  <c r="AS713" i="1"/>
  <c r="AT713" i="1" s="1"/>
  <c r="AS714" i="1"/>
  <c r="AT714" i="1" s="1"/>
  <c r="AS715" i="1"/>
  <c r="AT715" i="1" s="1"/>
  <c r="AS716" i="1"/>
  <c r="AT716" i="1" s="1"/>
  <c r="AS717" i="1"/>
  <c r="AT717" i="1" s="1"/>
  <c r="AS718" i="1"/>
  <c r="AT718" i="1" s="1"/>
  <c r="AS719" i="1"/>
  <c r="AT719" i="1" s="1"/>
  <c r="AS720" i="1"/>
  <c r="AT720" i="1" s="1"/>
  <c r="AS721" i="1"/>
  <c r="AT721" i="1" s="1"/>
  <c r="AS722" i="1"/>
  <c r="AT722" i="1" s="1"/>
  <c r="AS723" i="1"/>
  <c r="AT723" i="1" s="1"/>
  <c r="AS724" i="1"/>
  <c r="AT724" i="1" s="1"/>
  <c r="AS725" i="1"/>
  <c r="AT725" i="1" s="1"/>
  <c r="AS726" i="1"/>
  <c r="AT726" i="1" s="1"/>
  <c r="AS727" i="1"/>
  <c r="AT727" i="1" s="1"/>
  <c r="AS728" i="1"/>
  <c r="AT728" i="1" s="1"/>
  <c r="AS729" i="1"/>
  <c r="AT729" i="1" s="1"/>
  <c r="AS730" i="1"/>
  <c r="AT730" i="1" s="1"/>
  <c r="AS731" i="1"/>
  <c r="AT731" i="1" s="1"/>
  <c r="AS732" i="1"/>
  <c r="AT732" i="1" s="1"/>
  <c r="AS733" i="1"/>
  <c r="AT733" i="1" s="1"/>
  <c r="AS734" i="1"/>
  <c r="AT734" i="1" s="1"/>
  <c r="AS735" i="1"/>
  <c r="AT735" i="1" s="1"/>
  <c r="AS736" i="1"/>
  <c r="AT736" i="1" s="1"/>
  <c r="AS737" i="1"/>
  <c r="AT737" i="1" s="1"/>
  <c r="AS738" i="1"/>
  <c r="AT738" i="1" s="1"/>
  <c r="AS739" i="1"/>
  <c r="AT739" i="1" s="1"/>
  <c r="AS740" i="1"/>
  <c r="AT740" i="1" s="1"/>
  <c r="AS741" i="1"/>
  <c r="AT741" i="1" s="1"/>
  <c r="AS742" i="1"/>
  <c r="AT742" i="1" s="1"/>
  <c r="AS743" i="1"/>
  <c r="AT743" i="1" s="1"/>
  <c r="AS744" i="1"/>
  <c r="AT744" i="1" s="1"/>
  <c r="AS745" i="1"/>
  <c r="AT745" i="1" s="1"/>
  <c r="AS746" i="1"/>
  <c r="AT746" i="1" s="1"/>
  <c r="AS747" i="1"/>
  <c r="AT747" i="1" s="1"/>
  <c r="AS748" i="1"/>
  <c r="AT748" i="1" s="1"/>
  <c r="AS749" i="1"/>
  <c r="AT749" i="1" s="1"/>
  <c r="AS750" i="1"/>
  <c r="AT750" i="1" s="1"/>
  <c r="AS751" i="1"/>
  <c r="AT751" i="1" s="1"/>
  <c r="AS752" i="1"/>
  <c r="AT752" i="1" s="1"/>
  <c r="AS753" i="1"/>
  <c r="AT753" i="1" s="1"/>
  <c r="AS754" i="1"/>
  <c r="AT754" i="1" s="1"/>
  <c r="AS755" i="1"/>
  <c r="AT755" i="1" s="1"/>
  <c r="AS756" i="1"/>
  <c r="AT756" i="1" s="1"/>
  <c r="AS757" i="1"/>
  <c r="AT757" i="1" s="1"/>
  <c r="AS758" i="1"/>
  <c r="AT758" i="1" s="1"/>
  <c r="AS759" i="1"/>
  <c r="AT759" i="1" s="1"/>
  <c r="AS760" i="1"/>
  <c r="AT760" i="1" s="1"/>
  <c r="AS761" i="1"/>
  <c r="AT761" i="1" s="1"/>
  <c r="AS762" i="1"/>
  <c r="AT762" i="1" s="1"/>
  <c r="AS763" i="1"/>
  <c r="AT763" i="1" s="1"/>
  <c r="AS764" i="1"/>
  <c r="AT764" i="1" s="1"/>
  <c r="AS765" i="1"/>
  <c r="AT765" i="1" s="1"/>
  <c r="AS766" i="1"/>
  <c r="AT766" i="1" s="1"/>
  <c r="AS767" i="1"/>
  <c r="AT767" i="1" s="1"/>
  <c r="AS768" i="1"/>
  <c r="AT768" i="1" s="1"/>
  <c r="AS769" i="1"/>
  <c r="AT769" i="1" s="1"/>
  <c r="AS770" i="1"/>
  <c r="AT770" i="1" s="1"/>
  <c r="AS771" i="1"/>
  <c r="AT771" i="1" s="1"/>
  <c r="AS772" i="1"/>
  <c r="AT772" i="1" s="1"/>
  <c r="AS773" i="1"/>
  <c r="AT773" i="1" s="1"/>
  <c r="AS774" i="1"/>
  <c r="AT774" i="1" s="1"/>
  <c r="AS775" i="1"/>
  <c r="AT775" i="1" s="1"/>
  <c r="AS776" i="1"/>
  <c r="AT776" i="1" s="1"/>
  <c r="AS777" i="1"/>
  <c r="AT777" i="1" s="1"/>
  <c r="AS778" i="1"/>
  <c r="AT778" i="1" s="1"/>
  <c r="AS779" i="1"/>
  <c r="AT779" i="1" s="1"/>
  <c r="AS780" i="1"/>
  <c r="AT780" i="1" s="1"/>
  <c r="AS781" i="1"/>
  <c r="AT781" i="1" s="1"/>
  <c r="AS782" i="1"/>
  <c r="AT782" i="1" s="1"/>
  <c r="AS783" i="1"/>
  <c r="AT783" i="1" s="1"/>
  <c r="AS784" i="1"/>
  <c r="AT784" i="1" s="1"/>
  <c r="AS785" i="1"/>
  <c r="AT785" i="1" s="1"/>
  <c r="AS786" i="1"/>
  <c r="AT786" i="1" s="1"/>
  <c r="AS787" i="1"/>
  <c r="AT787" i="1" s="1"/>
  <c r="AS788" i="1"/>
  <c r="AT788" i="1" s="1"/>
  <c r="AS789" i="1"/>
  <c r="AT789" i="1" s="1"/>
  <c r="AS790" i="1"/>
  <c r="AT790" i="1" s="1"/>
  <c r="AS791" i="1"/>
  <c r="AT791" i="1" s="1"/>
  <c r="AS792" i="1"/>
  <c r="AT792" i="1" s="1"/>
  <c r="AS793" i="1"/>
  <c r="AT793" i="1" s="1"/>
  <c r="AS794" i="1"/>
  <c r="AT794" i="1" s="1"/>
  <c r="AS795" i="1"/>
  <c r="AT795" i="1" s="1"/>
  <c r="AS796" i="1"/>
  <c r="AT796" i="1" s="1"/>
  <c r="AS797" i="1"/>
  <c r="AT797" i="1" s="1"/>
  <c r="AS798" i="1"/>
  <c r="AT798" i="1" s="1"/>
  <c r="AS799" i="1"/>
  <c r="AT799" i="1" s="1"/>
  <c r="AS800" i="1"/>
  <c r="AT800" i="1" s="1"/>
  <c r="AS801" i="1"/>
  <c r="AT801" i="1" s="1"/>
  <c r="AS802" i="1"/>
  <c r="AT802" i="1" s="1"/>
  <c r="AS803" i="1"/>
  <c r="AT803" i="1" s="1"/>
  <c r="AS804" i="1"/>
  <c r="AT804" i="1" s="1"/>
  <c r="AS805" i="1"/>
  <c r="AT805" i="1" s="1"/>
  <c r="AS806" i="1"/>
  <c r="AT806" i="1" s="1"/>
  <c r="AS807" i="1"/>
  <c r="AT807" i="1" s="1"/>
  <c r="AS808" i="1"/>
  <c r="AT808" i="1" s="1"/>
  <c r="AS809" i="1"/>
  <c r="AT809" i="1" s="1"/>
  <c r="AS810" i="1"/>
  <c r="AT810" i="1" s="1"/>
  <c r="AS811" i="1"/>
  <c r="AT811" i="1" s="1"/>
  <c r="AS812" i="1"/>
  <c r="AT812" i="1" s="1"/>
  <c r="AS813" i="1"/>
  <c r="AT813" i="1" s="1"/>
  <c r="AS814" i="1"/>
  <c r="AT814" i="1" s="1"/>
  <c r="AS815" i="1"/>
  <c r="AT815" i="1" s="1"/>
  <c r="AS816" i="1"/>
  <c r="AT816" i="1" s="1"/>
  <c r="AS817" i="1"/>
  <c r="AT817" i="1" s="1"/>
  <c r="AS818" i="1"/>
  <c r="AT818" i="1" s="1"/>
  <c r="AS819" i="1"/>
  <c r="AT819" i="1" s="1"/>
  <c r="AS820" i="1"/>
  <c r="AT820" i="1" s="1"/>
  <c r="AS821" i="1"/>
  <c r="AT821" i="1" s="1"/>
  <c r="AS822" i="1"/>
  <c r="AT822" i="1" s="1"/>
  <c r="AS823" i="1"/>
  <c r="AT823" i="1" s="1"/>
  <c r="AS824" i="1"/>
  <c r="AT824" i="1" s="1"/>
  <c r="AS825" i="1"/>
  <c r="AT825" i="1" s="1"/>
  <c r="AS826" i="1"/>
  <c r="AT826" i="1" s="1"/>
  <c r="AS827" i="1"/>
  <c r="AT827" i="1" s="1"/>
  <c r="AS828" i="1"/>
  <c r="AT828" i="1" s="1"/>
  <c r="AS829" i="1"/>
  <c r="AT829" i="1" s="1"/>
  <c r="AS830" i="1"/>
  <c r="AT830" i="1" s="1"/>
  <c r="AS831" i="1"/>
  <c r="AT831" i="1" s="1"/>
  <c r="AS832" i="1"/>
  <c r="AT832" i="1" s="1"/>
  <c r="AS833" i="1"/>
  <c r="AT833" i="1" s="1"/>
  <c r="AS834" i="1"/>
  <c r="AT834" i="1" s="1"/>
  <c r="AS835" i="1"/>
  <c r="AT835" i="1" s="1"/>
  <c r="AS836" i="1"/>
  <c r="AT836" i="1" s="1"/>
  <c r="AS837" i="1"/>
  <c r="AT837" i="1" s="1"/>
  <c r="AS838" i="1"/>
  <c r="AT838" i="1" s="1"/>
  <c r="AS839" i="1"/>
  <c r="AT839" i="1" s="1"/>
  <c r="AS840" i="1"/>
  <c r="AT840" i="1" s="1"/>
  <c r="AS841" i="1"/>
  <c r="AT841" i="1" s="1"/>
  <c r="AS842" i="1"/>
  <c r="AT842" i="1" s="1"/>
  <c r="AS843" i="1"/>
  <c r="AT843" i="1" s="1"/>
  <c r="AS844" i="1"/>
  <c r="AT844" i="1" s="1"/>
  <c r="AS845" i="1"/>
  <c r="AT845" i="1" s="1"/>
  <c r="AS846" i="1"/>
  <c r="AT846" i="1" s="1"/>
  <c r="AS847" i="1"/>
  <c r="AT847" i="1" s="1"/>
  <c r="AS848" i="1"/>
  <c r="AT848" i="1" s="1"/>
  <c r="AS849" i="1"/>
  <c r="AT849" i="1" s="1"/>
  <c r="AS850" i="1"/>
  <c r="AT850" i="1" s="1"/>
  <c r="AS851" i="1"/>
  <c r="AT851" i="1" s="1"/>
  <c r="AS852" i="1"/>
  <c r="AT852" i="1" s="1"/>
  <c r="AS853" i="1"/>
  <c r="AT853" i="1" s="1"/>
  <c r="AS854" i="1"/>
  <c r="AT854" i="1" s="1"/>
  <c r="AS855" i="1"/>
  <c r="AT855" i="1" s="1"/>
  <c r="AS856" i="1"/>
  <c r="AT856" i="1" s="1"/>
  <c r="AS857" i="1"/>
  <c r="AT857" i="1" s="1"/>
  <c r="AS858" i="1"/>
  <c r="AT858" i="1" s="1"/>
  <c r="AS859" i="1"/>
  <c r="AT859" i="1" s="1"/>
  <c r="AS860" i="1"/>
  <c r="AT860" i="1" s="1"/>
  <c r="AS861" i="1"/>
  <c r="AT861" i="1" s="1"/>
  <c r="AS862" i="1"/>
  <c r="AT862" i="1" s="1"/>
  <c r="AS863" i="1"/>
  <c r="AT863" i="1" s="1"/>
  <c r="AS864" i="1"/>
  <c r="AT864" i="1" s="1"/>
  <c r="AS865" i="1"/>
  <c r="AT865" i="1" s="1"/>
  <c r="AS866" i="1"/>
  <c r="AT866" i="1" s="1"/>
  <c r="AS867" i="1"/>
  <c r="AT867" i="1" s="1"/>
  <c r="AS868" i="1"/>
  <c r="AT868" i="1" s="1"/>
  <c r="AS869" i="1"/>
  <c r="AT869" i="1" s="1"/>
  <c r="AS870" i="1"/>
  <c r="AT870" i="1" s="1"/>
  <c r="AS871" i="1"/>
  <c r="AT871" i="1" s="1"/>
  <c r="AS872" i="1"/>
  <c r="AT872" i="1" s="1"/>
  <c r="AS873" i="1"/>
  <c r="AT873" i="1" s="1"/>
  <c r="AS874" i="1"/>
  <c r="AT874" i="1" s="1"/>
  <c r="AS875" i="1"/>
  <c r="AT875" i="1" s="1"/>
  <c r="AS876" i="1"/>
  <c r="AT876" i="1" s="1"/>
  <c r="AS877" i="1"/>
  <c r="AT877" i="1" s="1"/>
  <c r="AS878" i="1"/>
  <c r="AT878" i="1" s="1"/>
  <c r="AS879" i="1"/>
  <c r="AT879" i="1" s="1"/>
  <c r="AS880" i="1"/>
  <c r="AT880" i="1" s="1"/>
  <c r="AS881" i="1"/>
  <c r="AT881" i="1" s="1"/>
  <c r="AS882" i="1"/>
  <c r="AT882" i="1" s="1"/>
  <c r="AS883" i="1"/>
  <c r="AT883" i="1" s="1"/>
  <c r="AS884" i="1"/>
  <c r="AT884" i="1" s="1"/>
  <c r="AS885" i="1"/>
  <c r="AT885" i="1" s="1"/>
  <c r="AS886" i="1"/>
  <c r="AT886" i="1" s="1"/>
  <c r="AS887" i="1"/>
  <c r="AT887" i="1" s="1"/>
  <c r="AS888" i="1"/>
  <c r="AT888" i="1" s="1"/>
  <c r="AS889" i="1"/>
  <c r="AT889" i="1" s="1"/>
  <c r="AS890" i="1"/>
  <c r="AT890" i="1" s="1"/>
  <c r="AS891" i="1"/>
  <c r="AT891" i="1" s="1"/>
  <c r="AS892" i="1"/>
  <c r="AT892" i="1" s="1"/>
  <c r="AS893" i="1"/>
  <c r="AT893" i="1" s="1"/>
  <c r="AS894" i="1"/>
  <c r="AT894" i="1" s="1"/>
  <c r="AS895" i="1"/>
  <c r="AT895" i="1" s="1"/>
  <c r="AS896" i="1"/>
  <c r="AT896" i="1" s="1"/>
  <c r="AS897" i="1"/>
  <c r="AT897" i="1" s="1"/>
  <c r="AS898" i="1"/>
  <c r="AT898" i="1" s="1"/>
  <c r="AS899" i="1"/>
  <c r="AT899" i="1" s="1"/>
  <c r="AS900" i="1"/>
  <c r="AT900" i="1" s="1"/>
  <c r="AS901" i="1"/>
  <c r="AT901" i="1" s="1"/>
  <c r="AS902" i="1"/>
  <c r="AT902" i="1" s="1"/>
  <c r="AS903" i="1"/>
  <c r="AT903" i="1" s="1"/>
  <c r="AS904" i="1"/>
  <c r="AT904" i="1" s="1"/>
  <c r="AS905" i="1"/>
  <c r="AT905" i="1" s="1"/>
  <c r="AS906" i="1"/>
  <c r="AT906" i="1" s="1"/>
  <c r="AS907" i="1"/>
  <c r="AT907" i="1" s="1"/>
  <c r="AS908" i="1"/>
  <c r="AT908" i="1" s="1"/>
  <c r="AS909" i="1"/>
  <c r="AT909" i="1" s="1"/>
  <c r="AS910" i="1"/>
  <c r="AT910" i="1" s="1"/>
  <c r="AS911" i="1"/>
  <c r="AT911" i="1" s="1"/>
  <c r="AS912" i="1"/>
  <c r="AT912" i="1" s="1"/>
  <c r="AS913" i="1"/>
  <c r="AT913" i="1" s="1"/>
  <c r="AS914" i="1"/>
  <c r="AT914" i="1" s="1"/>
  <c r="AS915" i="1"/>
  <c r="AT915" i="1" s="1"/>
  <c r="AS916" i="1"/>
  <c r="AT916" i="1" s="1"/>
  <c r="AS917" i="1"/>
  <c r="AT917" i="1" s="1"/>
  <c r="AS918" i="1"/>
  <c r="AT918" i="1" s="1"/>
  <c r="AS919" i="1"/>
  <c r="AT919" i="1" s="1"/>
  <c r="AS920" i="1"/>
  <c r="AT920" i="1" s="1"/>
  <c r="AS921" i="1"/>
  <c r="AT921" i="1" s="1"/>
  <c r="AS922" i="1"/>
  <c r="AT922" i="1" s="1"/>
  <c r="AS923" i="1"/>
  <c r="AT923" i="1" s="1"/>
  <c r="AS924" i="1"/>
  <c r="AT924" i="1" s="1"/>
  <c r="AS925" i="1"/>
  <c r="AT925" i="1" s="1"/>
  <c r="AS926" i="1"/>
  <c r="AT926" i="1" s="1"/>
  <c r="AS927" i="1"/>
  <c r="AT927" i="1" s="1"/>
  <c r="AS928" i="1"/>
  <c r="AT928" i="1" s="1"/>
  <c r="AS929" i="1"/>
  <c r="AT929" i="1" s="1"/>
  <c r="AS930" i="1"/>
  <c r="AT930" i="1" s="1"/>
  <c r="AS931" i="1"/>
  <c r="AT931" i="1" s="1"/>
  <c r="AS932" i="1"/>
  <c r="AT932" i="1" s="1"/>
  <c r="AS933" i="1"/>
  <c r="AT933" i="1" s="1"/>
  <c r="AS934" i="1"/>
  <c r="AT934" i="1" s="1"/>
  <c r="AS935" i="1"/>
  <c r="AT935" i="1" s="1"/>
  <c r="AS936" i="1"/>
  <c r="AT936" i="1" s="1"/>
  <c r="AS937" i="1"/>
  <c r="AT937" i="1" s="1"/>
  <c r="AS938" i="1"/>
  <c r="AT938" i="1" s="1"/>
  <c r="AS939" i="1"/>
  <c r="AT939" i="1" s="1"/>
  <c r="AS940" i="1"/>
  <c r="AT940" i="1" s="1"/>
  <c r="AS941" i="1"/>
  <c r="AT941" i="1" s="1"/>
  <c r="AS942" i="1"/>
  <c r="AT942" i="1" s="1"/>
  <c r="AS943" i="1"/>
  <c r="AT943" i="1" s="1"/>
  <c r="AS944" i="1"/>
  <c r="AT944" i="1" s="1"/>
  <c r="AS945" i="1"/>
  <c r="AT945" i="1" s="1"/>
  <c r="AS946" i="1"/>
  <c r="AT946" i="1" s="1"/>
  <c r="AS947" i="1"/>
  <c r="AT947" i="1" s="1"/>
  <c r="AS948" i="1"/>
  <c r="AT948" i="1" s="1"/>
  <c r="AS949" i="1"/>
  <c r="AT949" i="1" s="1"/>
  <c r="AS950" i="1"/>
  <c r="AT950" i="1" s="1"/>
  <c r="AS951" i="1"/>
  <c r="AT951" i="1" s="1"/>
  <c r="AS952" i="1"/>
  <c r="AT952" i="1" s="1"/>
  <c r="AS953" i="1"/>
  <c r="AT953" i="1" s="1"/>
  <c r="AS954" i="1"/>
  <c r="AT954" i="1" s="1"/>
  <c r="AS955" i="1"/>
  <c r="AT955" i="1" s="1"/>
  <c r="AS956" i="1"/>
  <c r="AT956" i="1" s="1"/>
  <c r="AS957" i="1"/>
  <c r="AT957" i="1" s="1"/>
  <c r="AS958" i="1"/>
  <c r="AT958" i="1" s="1"/>
  <c r="AS959" i="1"/>
  <c r="AT959" i="1" s="1"/>
  <c r="AS960" i="1"/>
  <c r="AT960" i="1" s="1"/>
  <c r="AS961" i="1"/>
  <c r="AT961" i="1" s="1"/>
  <c r="AS962" i="1"/>
  <c r="AT962" i="1" s="1"/>
  <c r="AS963" i="1"/>
  <c r="AT963" i="1" s="1"/>
  <c r="AS964" i="1"/>
  <c r="AT964" i="1" s="1"/>
  <c r="AS965" i="1"/>
  <c r="AT965" i="1" s="1"/>
  <c r="AS966" i="1"/>
  <c r="AT966" i="1" s="1"/>
  <c r="AS967" i="1"/>
  <c r="AT967" i="1" s="1"/>
  <c r="AS968" i="1"/>
  <c r="AT968" i="1" s="1"/>
  <c r="AS969" i="1"/>
  <c r="AT969" i="1" s="1"/>
  <c r="AS970" i="1"/>
  <c r="AT970" i="1" s="1"/>
  <c r="AS971" i="1"/>
  <c r="AT971" i="1" s="1"/>
  <c r="AS972" i="1"/>
  <c r="AT972" i="1" s="1"/>
  <c r="AS973" i="1"/>
  <c r="AT973" i="1" s="1"/>
  <c r="AS974" i="1"/>
  <c r="AT974" i="1" s="1"/>
  <c r="AS975" i="1"/>
  <c r="AT975" i="1" s="1"/>
  <c r="AS976" i="1"/>
  <c r="AT976" i="1" s="1"/>
  <c r="AS977" i="1"/>
  <c r="AT977" i="1" s="1"/>
  <c r="AS978" i="1"/>
  <c r="AT978" i="1" s="1"/>
  <c r="AS979" i="1"/>
  <c r="AT979" i="1" s="1"/>
  <c r="AS980" i="1"/>
  <c r="AT980" i="1" s="1"/>
  <c r="AS981" i="1"/>
  <c r="AT981" i="1" s="1"/>
  <c r="AS982" i="1"/>
  <c r="AT982" i="1" s="1"/>
  <c r="AS983" i="1"/>
  <c r="AT983" i="1" s="1"/>
  <c r="AS984" i="1"/>
  <c r="AT984" i="1" s="1"/>
  <c r="AS985" i="1"/>
  <c r="AT985" i="1" s="1"/>
  <c r="AS986" i="1"/>
  <c r="AT986" i="1" s="1"/>
  <c r="AS987" i="1"/>
  <c r="AT987" i="1" s="1"/>
  <c r="AS988" i="1"/>
  <c r="AT988" i="1" s="1"/>
  <c r="AS989" i="1"/>
  <c r="AT989" i="1" s="1"/>
  <c r="AS990" i="1"/>
  <c r="AT990" i="1" s="1"/>
  <c r="AS991" i="1"/>
  <c r="AT991" i="1" s="1"/>
  <c r="AS992" i="1"/>
  <c r="AT992" i="1" s="1"/>
  <c r="AS993" i="1"/>
  <c r="AT993" i="1" s="1"/>
  <c r="AS994" i="1"/>
  <c r="AT994" i="1" s="1"/>
  <c r="AS995" i="1"/>
  <c r="AT995" i="1" s="1"/>
  <c r="AS996" i="1"/>
  <c r="AT996" i="1" s="1"/>
  <c r="AS997" i="1"/>
  <c r="AT997" i="1" s="1"/>
  <c r="AS998" i="1"/>
  <c r="AT998" i="1" s="1"/>
  <c r="AS999" i="1"/>
  <c r="AT999" i="1" s="1"/>
  <c r="AS1000" i="1"/>
  <c r="AT1000" i="1" s="1"/>
  <c r="AS1001" i="1"/>
  <c r="AT1001" i="1" s="1"/>
  <c r="AS1002" i="1"/>
  <c r="AT1002" i="1" s="1"/>
  <c r="AS1003" i="1"/>
  <c r="AT1003" i="1" s="1"/>
  <c r="AS1004" i="1"/>
  <c r="AT1004" i="1" s="1"/>
  <c r="AS1005" i="1"/>
  <c r="AT1005" i="1" s="1"/>
  <c r="AS1006" i="1"/>
  <c r="AT1006" i="1" s="1"/>
  <c r="AS1007" i="1"/>
  <c r="AT1007" i="1" s="1"/>
  <c r="AS1008" i="1"/>
  <c r="AT1008" i="1" s="1"/>
  <c r="AS1009" i="1"/>
  <c r="AT1009" i="1" s="1"/>
  <c r="AS1010" i="1"/>
  <c r="AT1010" i="1" s="1"/>
  <c r="AS1011" i="1"/>
  <c r="AT1011" i="1" s="1"/>
  <c r="AS1012" i="1"/>
  <c r="AT1012" i="1" s="1"/>
  <c r="AS1013" i="1"/>
  <c r="AT1013" i="1" s="1"/>
  <c r="AS1014" i="1"/>
  <c r="AT1014" i="1" s="1"/>
  <c r="AS1015" i="1"/>
  <c r="AT1015" i="1" s="1"/>
  <c r="AS1016" i="1"/>
  <c r="AT1016" i="1" s="1"/>
  <c r="AS1017" i="1"/>
  <c r="AT1017" i="1" s="1"/>
  <c r="AS1018" i="1"/>
  <c r="AT1018" i="1" s="1"/>
  <c r="AS1019" i="1"/>
  <c r="AT1019" i="1" s="1"/>
  <c r="AS1020" i="1"/>
  <c r="AT1020" i="1" s="1"/>
  <c r="AS1021" i="1"/>
  <c r="AT1021" i="1" s="1"/>
  <c r="AS1022" i="1"/>
  <c r="AT1022" i="1" s="1"/>
  <c r="AS1023" i="1"/>
  <c r="AT1023" i="1" s="1"/>
  <c r="AS1024" i="1"/>
  <c r="AT1024" i="1" s="1"/>
  <c r="AS1025" i="1"/>
  <c r="AT1025" i="1" s="1"/>
  <c r="AS1026" i="1"/>
  <c r="AT1026" i="1" s="1"/>
  <c r="AS1027" i="1"/>
  <c r="AT1027" i="1" s="1"/>
  <c r="AS1028" i="1"/>
  <c r="AT1028" i="1" s="1"/>
  <c r="AS1029" i="1"/>
  <c r="AT1029" i="1" s="1"/>
  <c r="AS1030" i="1"/>
  <c r="AT1030" i="1" s="1"/>
  <c r="AS1031" i="1"/>
  <c r="AT1031" i="1" s="1"/>
  <c r="AS1032" i="1"/>
  <c r="AT1032" i="1" s="1"/>
  <c r="AS1033" i="1"/>
  <c r="AT1033" i="1" s="1"/>
  <c r="AS1034" i="1"/>
  <c r="AT1034" i="1" s="1"/>
  <c r="AS1035" i="1"/>
  <c r="AT1035" i="1" s="1"/>
  <c r="AS1036" i="1"/>
  <c r="AT1036" i="1" s="1"/>
  <c r="AS1037" i="1"/>
  <c r="AT1037" i="1" s="1"/>
  <c r="AS1038" i="1"/>
  <c r="AT1038" i="1" s="1"/>
  <c r="AS1039" i="1"/>
  <c r="AT1039" i="1" s="1"/>
  <c r="AS1040" i="1"/>
  <c r="AT1040" i="1" s="1"/>
  <c r="AS1041" i="1"/>
  <c r="AT1041" i="1" s="1"/>
  <c r="AS1042" i="1"/>
  <c r="AT1042" i="1" s="1"/>
  <c r="AS1043" i="1"/>
  <c r="AT1043" i="1" s="1"/>
  <c r="AS1044" i="1"/>
  <c r="AT1044" i="1" s="1"/>
  <c r="AS1045" i="1"/>
  <c r="AT1045" i="1" s="1"/>
  <c r="AS1046" i="1"/>
  <c r="AT1046" i="1" s="1"/>
  <c r="AS1047" i="1"/>
  <c r="AT1047" i="1" s="1"/>
  <c r="AS1048" i="1"/>
  <c r="AT1048" i="1" s="1"/>
  <c r="AS1049" i="1"/>
  <c r="AT1049" i="1" s="1"/>
  <c r="AS1050" i="1"/>
  <c r="AT1050" i="1" s="1"/>
  <c r="AS1051" i="1"/>
  <c r="AT1051" i="1" s="1"/>
  <c r="AS1052" i="1"/>
  <c r="AT1052" i="1" s="1"/>
  <c r="AS1053" i="1"/>
  <c r="AT1053" i="1" s="1"/>
  <c r="AS1054" i="1"/>
  <c r="AT1054" i="1" s="1"/>
  <c r="AS1055" i="1"/>
  <c r="AT1055" i="1" s="1"/>
  <c r="AS1056" i="1"/>
  <c r="AT1056" i="1" s="1"/>
  <c r="AS1057" i="1"/>
  <c r="AT1057" i="1" s="1"/>
  <c r="AS1058" i="1"/>
  <c r="AT1058" i="1" s="1"/>
  <c r="AS1059" i="1"/>
  <c r="AT1059" i="1" s="1"/>
  <c r="AS1060" i="1"/>
  <c r="AT1060" i="1" s="1"/>
  <c r="AS1061" i="1"/>
  <c r="AT1061" i="1" s="1"/>
  <c r="AS1062" i="1"/>
  <c r="AT1062" i="1" s="1"/>
  <c r="AS1063" i="1"/>
  <c r="AT1063" i="1" s="1"/>
  <c r="AS1064" i="1"/>
  <c r="AT1064" i="1" s="1"/>
  <c r="AS1065" i="1"/>
  <c r="AT1065" i="1" s="1"/>
  <c r="AS1066" i="1"/>
  <c r="AT1066" i="1" s="1"/>
  <c r="AS1067" i="1"/>
  <c r="AT1067" i="1" s="1"/>
  <c r="AS1068" i="1"/>
  <c r="AT1068" i="1" s="1"/>
  <c r="AS1069" i="1"/>
  <c r="AT1069" i="1" s="1"/>
  <c r="AS1070" i="1"/>
  <c r="AT1070" i="1" s="1"/>
  <c r="AS1071" i="1"/>
  <c r="AT1071" i="1" s="1"/>
  <c r="AS1072" i="1"/>
  <c r="AT1072" i="1" s="1"/>
  <c r="AS1073" i="1"/>
  <c r="AT1073" i="1" s="1"/>
  <c r="AS1074" i="1"/>
  <c r="AT1074" i="1" s="1"/>
  <c r="AS1075" i="1"/>
  <c r="AT1075" i="1" s="1"/>
  <c r="AS1076" i="1"/>
  <c r="AT1076" i="1" s="1"/>
  <c r="AS1077" i="1"/>
  <c r="AT1077" i="1" s="1"/>
  <c r="AS1078" i="1"/>
  <c r="AT1078" i="1" s="1"/>
  <c r="AS1079" i="1"/>
  <c r="AT1079" i="1" s="1"/>
  <c r="AS1080" i="1"/>
  <c r="AT1080" i="1" s="1"/>
  <c r="AS1081" i="1"/>
  <c r="AT1081" i="1" s="1"/>
  <c r="AS1082" i="1"/>
  <c r="AT1082" i="1" s="1"/>
  <c r="AS1083" i="1"/>
  <c r="AT1083" i="1" s="1"/>
  <c r="AS1084" i="1"/>
  <c r="AT1084" i="1" s="1"/>
  <c r="AS1085" i="1"/>
  <c r="AT1085" i="1" s="1"/>
  <c r="AS1086" i="1"/>
  <c r="AT1086" i="1" s="1"/>
  <c r="AS1087" i="1"/>
  <c r="AT1087" i="1" s="1"/>
  <c r="AS1088" i="1"/>
  <c r="AT1088" i="1" s="1"/>
  <c r="AS1089" i="1"/>
  <c r="AT1089" i="1" s="1"/>
  <c r="AS1090" i="1"/>
  <c r="AT1090" i="1" s="1"/>
  <c r="AS1091" i="1"/>
  <c r="AT1091" i="1" s="1"/>
  <c r="AS1092" i="1"/>
  <c r="AT1092" i="1" s="1"/>
  <c r="AS1093" i="1"/>
  <c r="AT1093" i="1" s="1"/>
  <c r="AS1094" i="1"/>
  <c r="AT1094" i="1" s="1"/>
  <c r="AS1095" i="1"/>
  <c r="AT1095" i="1" s="1"/>
  <c r="AS1096" i="1"/>
  <c r="AT1096" i="1" s="1"/>
  <c r="AS1097" i="1"/>
  <c r="AT1097" i="1" s="1"/>
  <c r="AS1098" i="1"/>
  <c r="AT1098" i="1" s="1"/>
  <c r="AS1099" i="1"/>
  <c r="AT1099" i="1" s="1"/>
  <c r="AS1100" i="1"/>
  <c r="AT1100" i="1" s="1"/>
  <c r="AS1101" i="1"/>
  <c r="AT1101" i="1" s="1"/>
  <c r="AS1102" i="1"/>
  <c r="AT1102" i="1" s="1"/>
  <c r="AS1103" i="1"/>
  <c r="AT1103" i="1" s="1"/>
  <c r="AS1104" i="1"/>
  <c r="AT1104" i="1" s="1"/>
  <c r="AS1105" i="1"/>
  <c r="AT1105" i="1" s="1"/>
  <c r="AS1106" i="1"/>
  <c r="AT1106" i="1" s="1"/>
  <c r="AS1107" i="1"/>
  <c r="AT1107" i="1" s="1"/>
  <c r="AS1108" i="1"/>
  <c r="AT1108" i="1" s="1"/>
  <c r="AS1109" i="1"/>
  <c r="AT1109" i="1" s="1"/>
  <c r="AS1110" i="1"/>
  <c r="AT1110" i="1" s="1"/>
  <c r="AS1111" i="1"/>
  <c r="AT1111" i="1" s="1"/>
  <c r="AS1112" i="1"/>
  <c r="AT1112" i="1" s="1"/>
  <c r="AS1113" i="1"/>
  <c r="AT1113" i="1" s="1"/>
  <c r="AS1114" i="1"/>
  <c r="AT1114" i="1" s="1"/>
  <c r="AS1115" i="1"/>
  <c r="AT1115" i="1" s="1"/>
  <c r="AS1116" i="1"/>
  <c r="AT1116" i="1" s="1"/>
  <c r="AS1117" i="1"/>
  <c r="AT1117" i="1" s="1"/>
  <c r="AS1118" i="1"/>
  <c r="AT1118" i="1" s="1"/>
  <c r="AS1119" i="1"/>
  <c r="AT1119" i="1" s="1"/>
  <c r="AS1120" i="1"/>
  <c r="AT1120" i="1" s="1"/>
  <c r="AS1121" i="1"/>
  <c r="AT1121" i="1" s="1"/>
  <c r="AS1122" i="1"/>
  <c r="AT1122" i="1" s="1"/>
  <c r="AS1123" i="1"/>
  <c r="AT1123" i="1" s="1"/>
  <c r="AS1124" i="1"/>
  <c r="AT1124" i="1" s="1"/>
  <c r="AS1125" i="1"/>
  <c r="AT1125" i="1" s="1"/>
  <c r="AS1126" i="1"/>
  <c r="AT1126" i="1" s="1"/>
  <c r="AS1127" i="1"/>
  <c r="AT1127" i="1" s="1"/>
  <c r="AS1128" i="1"/>
  <c r="AT1128" i="1" s="1"/>
  <c r="AS1129" i="1"/>
  <c r="AT1129" i="1" s="1"/>
  <c r="AS1130" i="1"/>
  <c r="AT1130" i="1" s="1"/>
  <c r="AS1131" i="1"/>
  <c r="AT1131" i="1" s="1"/>
  <c r="AS1132" i="1"/>
  <c r="AT1132" i="1" s="1"/>
  <c r="AS1133" i="1"/>
  <c r="AT1133" i="1" s="1"/>
  <c r="AS1134" i="1"/>
  <c r="AT1134" i="1" s="1"/>
  <c r="AS1135" i="1"/>
  <c r="AT1135" i="1" s="1"/>
  <c r="AS1136" i="1"/>
  <c r="AT1136" i="1" s="1"/>
  <c r="AS1137" i="1"/>
  <c r="AT1137" i="1" s="1"/>
  <c r="AS1138" i="1"/>
  <c r="AT1138" i="1" s="1"/>
  <c r="AS1139" i="1"/>
  <c r="AT1139" i="1" s="1"/>
  <c r="AS1140" i="1"/>
  <c r="AT1140" i="1" s="1"/>
  <c r="AS1141" i="1"/>
  <c r="AT1141" i="1" s="1"/>
  <c r="AS1142" i="1"/>
  <c r="AT1142" i="1" s="1"/>
  <c r="AS1143" i="1"/>
  <c r="AT1143" i="1" s="1"/>
  <c r="AS1144" i="1"/>
  <c r="AT1144" i="1" s="1"/>
  <c r="AS1145" i="1"/>
  <c r="AT1145" i="1" s="1"/>
  <c r="AS1146" i="1"/>
  <c r="AT1146" i="1" s="1"/>
  <c r="AS1147" i="1"/>
  <c r="AT1147" i="1" s="1"/>
  <c r="AS1148" i="1"/>
  <c r="AT1148" i="1" s="1"/>
  <c r="AS1149" i="1"/>
  <c r="AT1149" i="1" s="1"/>
  <c r="AS1150" i="1"/>
  <c r="AT1150" i="1" s="1"/>
  <c r="AS1151" i="1"/>
  <c r="AT1151" i="1" s="1"/>
  <c r="AS1152" i="1"/>
  <c r="AT1152" i="1" s="1"/>
  <c r="AS1153" i="1"/>
  <c r="AT1153" i="1" s="1"/>
  <c r="AS1154" i="1"/>
  <c r="AT1154" i="1" s="1"/>
  <c r="AS1155" i="1"/>
  <c r="AT1155" i="1" s="1"/>
  <c r="AS1156" i="1"/>
  <c r="AT1156" i="1" s="1"/>
  <c r="AS1157" i="1"/>
  <c r="AT1157" i="1" s="1"/>
  <c r="AS1158" i="1"/>
  <c r="AT1158" i="1" s="1"/>
  <c r="AS1159" i="1"/>
  <c r="AT1159" i="1" s="1"/>
  <c r="AS1160" i="1"/>
  <c r="AT1160" i="1" s="1"/>
  <c r="AS1161" i="1"/>
  <c r="AT1161" i="1" s="1"/>
  <c r="AS1162" i="1"/>
  <c r="AT1162" i="1" s="1"/>
  <c r="AS1163" i="1"/>
  <c r="AT1163" i="1" s="1"/>
  <c r="AS1164" i="1"/>
  <c r="AT1164" i="1" s="1"/>
  <c r="AS1165" i="1"/>
  <c r="AT1165" i="1" s="1"/>
  <c r="AS1166" i="1"/>
  <c r="AT1166" i="1" s="1"/>
  <c r="AS1167" i="1"/>
  <c r="AT1167" i="1" s="1"/>
  <c r="AS1168" i="1"/>
  <c r="AT1168" i="1" s="1"/>
  <c r="AS1169" i="1"/>
  <c r="AT1169" i="1" s="1"/>
  <c r="AS1170" i="1"/>
  <c r="AT1170" i="1" s="1"/>
  <c r="AS1171" i="1"/>
  <c r="AT1171" i="1" s="1"/>
  <c r="AS1172" i="1"/>
  <c r="AT1172" i="1" s="1"/>
  <c r="AS1173" i="1"/>
  <c r="AT1173" i="1" s="1"/>
  <c r="AS1174" i="1"/>
  <c r="AT1174" i="1" s="1"/>
  <c r="AS1175" i="1"/>
  <c r="AT1175" i="1" s="1"/>
  <c r="AS1176" i="1"/>
  <c r="AT1176" i="1" s="1"/>
  <c r="AS1177" i="1"/>
  <c r="AT1177" i="1" s="1"/>
  <c r="AS1178" i="1"/>
  <c r="AT1178" i="1" s="1"/>
  <c r="AS1179" i="1"/>
  <c r="AT1179" i="1" s="1"/>
  <c r="AS1180" i="1"/>
  <c r="AT1180" i="1" s="1"/>
  <c r="AS1181" i="1"/>
  <c r="AT1181" i="1" s="1"/>
  <c r="AS1182" i="1"/>
  <c r="AT1182" i="1" s="1"/>
  <c r="AS1183" i="1"/>
  <c r="AT1183" i="1" s="1"/>
  <c r="AS1184" i="1"/>
  <c r="AT1184" i="1" s="1"/>
  <c r="AS1185" i="1"/>
  <c r="AT1185" i="1" s="1"/>
  <c r="AS1186" i="1"/>
  <c r="AT1186" i="1" s="1"/>
  <c r="AS1187" i="1"/>
  <c r="AT1187" i="1" s="1"/>
  <c r="AS1188" i="1"/>
  <c r="AT1188" i="1" s="1"/>
  <c r="AS1189" i="1"/>
  <c r="AT1189" i="1" s="1"/>
  <c r="AS1190" i="1"/>
  <c r="AT1190" i="1" s="1"/>
  <c r="AS1191" i="1"/>
  <c r="AT1191" i="1" s="1"/>
  <c r="AS1192" i="1"/>
  <c r="AT1192" i="1" s="1"/>
  <c r="AS1193" i="1"/>
  <c r="AT1193" i="1" s="1"/>
  <c r="AS1194" i="1"/>
  <c r="AT1194" i="1" s="1"/>
  <c r="AS1195" i="1"/>
  <c r="AT1195" i="1" s="1"/>
  <c r="AS1196" i="1"/>
  <c r="AT1196" i="1" s="1"/>
  <c r="AS1197" i="1"/>
  <c r="AT1197" i="1" s="1"/>
  <c r="AS1198" i="1"/>
  <c r="AT1198" i="1" s="1"/>
  <c r="AS1199" i="1"/>
  <c r="AT1199" i="1" s="1"/>
  <c r="AS1200" i="1"/>
  <c r="AT1200" i="1" s="1"/>
  <c r="AS1201" i="1"/>
  <c r="AT1201" i="1" s="1"/>
  <c r="AS1202" i="1"/>
  <c r="AT1202" i="1" s="1"/>
  <c r="AS1203" i="1"/>
  <c r="AT1203" i="1" s="1"/>
  <c r="AS1204" i="1"/>
  <c r="AT1204" i="1" s="1"/>
  <c r="AS1205" i="1"/>
  <c r="AT1205" i="1" s="1"/>
  <c r="AS1206" i="1"/>
  <c r="AT1206" i="1" s="1"/>
  <c r="AS1207" i="1"/>
  <c r="AT1207" i="1" s="1"/>
  <c r="AS1208" i="1"/>
  <c r="AT1208" i="1" s="1"/>
  <c r="AS1209" i="1"/>
  <c r="AT1209" i="1" s="1"/>
  <c r="AS1210" i="1"/>
  <c r="AT1210" i="1" s="1"/>
  <c r="AS1211" i="1"/>
  <c r="AT1211" i="1" s="1"/>
  <c r="AS1212" i="1"/>
  <c r="AT1212" i="1" s="1"/>
  <c r="AS1213" i="1"/>
  <c r="AT1213" i="1" s="1"/>
  <c r="AS1214" i="1"/>
  <c r="AT1214" i="1" s="1"/>
  <c r="AS1215" i="1"/>
  <c r="AT1215" i="1" s="1"/>
  <c r="AS1216" i="1"/>
  <c r="AT1216" i="1" s="1"/>
  <c r="AS1217" i="1"/>
  <c r="AT1217" i="1" s="1"/>
  <c r="AS1218" i="1"/>
  <c r="AT1218" i="1" s="1"/>
  <c r="AS1219" i="1"/>
  <c r="AT1219" i="1" s="1"/>
  <c r="AS1220" i="1"/>
  <c r="AT1220" i="1" s="1"/>
  <c r="AS1221" i="1"/>
  <c r="AT1221" i="1" s="1"/>
  <c r="AS1222" i="1"/>
  <c r="AT1222" i="1" s="1"/>
  <c r="AS1223" i="1"/>
  <c r="AT1223" i="1" s="1"/>
  <c r="AS1224" i="1"/>
  <c r="AT1224" i="1" s="1"/>
  <c r="AS1225" i="1"/>
  <c r="AT1225" i="1" s="1"/>
  <c r="AS1226" i="1"/>
  <c r="AT1226" i="1" s="1"/>
  <c r="AS1227" i="1"/>
  <c r="AT1227" i="1" s="1"/>
  <c r="AS1228" i="1"/>
  <c r="AT1228" i="1" s="1"/>
  <c r="AS1229" i="1"/>
  <c r="AT1229" i="1" s="1"/>
  <c r="AS1230" i="1"/>
  <c r="AT1230" i="1" s="1"/>
  <c r="AS1231" i="1"/>
  <c r="AT1231" i="1" s="1"/>
  <c r="AS1232" i="1"/>
  <c r="AT1232" i="1" s="1"/>
  <c r="AS1233" i="1"/>
  <c r="AT1233" i="1" s="1"/>
  <c r="AS1234" i="1"/>
  <c r="AT1234" i="1" s="1"/>
  <c r="AS1235" i="1"/>
  <c r="AT1235" i="1" s="1"/>
  <c r="AS1236" i="1"/>
  <c r="AT1236" i="1" s="1"/>
  <c r="AS1237" i="1"/>
  <c r="AT1237" i="1" s="1"/>
  <c r="AS1238" i="1"/>
  <c r="AT1238" i="1" s="1"/>
  <c r="AS1239" i="1"/>
  <c r="AT1239" i="1" s="1"/>
  <c r="AS1240" i="1"/>
  <c r="AT1240" i="1" s="1"/>
  <c r="AS1241" i="1"/>
  <c r="AT1241" i="1" s="1"/>
  <c r="AS1242" i="1"/>
  <c r="AT1242" i="1" s="1"/>
  <c r="AS1243" i="1"/>
  <c r="AT1243" i="1" s="1"/>
  <c r="AS1244" i="1"/>
  <c r="AT1244" i="1" s="1"/>
  <c r="AS1245" i="1"/>
  <c r="AT1245" i="1" s="1"/>
  <c r="AS1246" i="1"/>
  <c r="AT1246" i="1" s="1"/>
  <c r="AS1247" i="1"/>
  <c r="AT1247" i="1" s="1"/>
  <c r="AS1248" i="1"/>
  <c r="AT1248" i="1" s="1"/>
  <c r="AS1249" i="1"/>
  <c r="AT1249" i="1" s="1"/>
  <c r="AS1250" i="1"/>
  <c r="AT1250" i="1" s="1"/>
  <c r="AS1251" i="1"/>
  <c r="AT1251" i="1" s="1"/>
  <c r="AS1252" i="1"/>
  <c r="AT1252" i="1" s="1"/>
  <c r="AS1253" i="1"/>
  <c r="AT1253" i="1" s="1"/>
  <c r="AS1254" i="1"/>
  <c r="AT1254" i="1" s="1"/>
  <c r="AS1255" i="1"/>
  <c r="AT1255" i="1" s="1"/>
  <c r="AS1256" i="1"/>
  <c r="AT1256" i="1" s="1"/>
  <c r="AS1257" i="1"/>
  <c r="AT1257" i="1" s="1"/>
  <c r="AS1258" i="1"/>
  <c r="AT1258" i="1" s="1"/>
  <c r="AS1259" i="1"/>
  <c r="AT1259" i="1" s="1"/>
  <c r="AS1260" i="1"/>
  <c r="AT1260" i="1" s="1"/>
  <c r="AS1261" i="1"/>
  <c r="AT1261" i="1" s="1"/>
  <c r="AS1262" i="1"/>
  <c r="AT1262" i="1" s="1"/>
  <c r="AS1263" i="1"/>
  <c r="AT1263" i="1" s="1"/>
  <c r="AS1264" i="1"/>
  <c r="AT1264" i="1" s="1"/>
  <c r="AS1265" i="1"/>
  <c r="AT1265" i="1" s="1"/>
  <c r="AS1266" i="1"/>
  <c r="AT1266" i="1" s="1"/>
  <c r="AS1267" i="1"/>
  <c r="AT1267" i="1" s="1"/>
  <c r="AS1268" i="1"/>
  <c r="AT1268" i="1" s="1"/>
  <c r="AS1269" i="1"/>
  <c r="AT1269" i="1" s="1"/>
  <c r="AS1270" i="1"/>
  <c r="AT1270" i="1" s="1"/>
  <c r="AS1271" i="1"/>
  <c r="AT1271" i="1" s="1"/>
  <c r="AS1272" i="1"/>
  <c r="AT1272" i="1" s="1"/>
  <c r="AS1273" i="1"/>
  <c r="AT1273" i="1" s="1"/>
  <c r="AS1274" i="1"/>
  <c r="AT1274" i="1" s="1"/>
  <c r="AS1275" i="1"/>
  <c r="AT1275" i="1" s="1"/>
  <c r="AS1276" i="1"/>
  <c r="AT1276" i="1" s="1"/>
  <c r="AS1277" i="1"/>
  <c r="AT1277" i="1" s="1"/>
  <c r="AS1278" i="1"/>
  <c r="AT1278" i="1" s="1"/>
  <c r="AS1279" i="1"/>
  <c r="AT1279" i="1" s="1"/>
  <c r="AS1280" i="1"/>
  <c r="AT1280" i="1" s="1"/>
  <c r="AS1281" i="1"/>
  <c r="AT1281" i="1" s="1"/>
  <c r="AS1282" i="1"/>
  <c r="AT1282" i="1" s="1"/>
  <c r="AS1283" i="1"/>
  <c r="AT1283" i="1" s="1"/>
  <c r="AS1284" i="1"/>
  <c r="AT1284" i="1" s="1"/>
  <c r="AS1285" i="1"/>
  <c r="AT1285" i="1" s="1"/>
  <c r="AS1286" i="1"/>
  <c r="AT1286" i="1" s="1"/>
  <c r="AS1287" i="1"/>
  <c r="AT1287" i="1" s="1"/>
  <c r="AS1288" i="1"/>
  <c r="AT1288" i="1" s="1"/>
  <c r="AS1289" i="1"/>
  <c r="AT1289" i="1" s="1"/>
  <c r="AS1290" i="1"/>
  <c r="AT1290" i="1" s="1"/>
  <c r="AS1291" i="1"/>
  <c r="AT1291" i="1" s="1"/>
  <c r="AS1292" i="1"/>
  <c r="AT1292" i="1" s="1"/>
  <c r="AS1293" i="1"/>
  <c r="AT1293" i="1" s="1"/>
  <c r="AS1294" i="1"/>
  <c r="AT1294" i="1" s="1"/>
  <c r="AS1295" i="1"/>
  <c r="AT1295" i="1" s="1"/>
  <c r="AS1296" i="1"/>
  <c r="AT1296" i="1" s="1"/>
  <c r="AS1297" i="1"/>
  <c r="AT1297" i="1" s="1"/>
  <c r="AS1298" i="1"/>
  <c r="AT1298" i="1" s="1"/>
  <c r="AS1299" i="1"/>
  <c r="AT1299" i="1" s="1"/>
  <c r="AS1300" i="1"/>
  <c r="AT1300" i="1" s="1"/>
  <c r="AS1301" i="1"/>
  <c r="AT1301" i="1" s="1"/>
  <c r="AS1302" i="1"/>
  <c r="AT1302" i="1" s="1"/>
  <c r="AS1303" i="1"/>
  <c r="AT1303" i="1" s="1"/>
  <c r="AS1304" i="1"/>
  <c r="AT1304" i="1" s="1"/>
  <c r="AS1305" i="1"/>
  <c r="AT1305" i="1" s="1"/>
  <c r="AS1306" i="1"/>
  <c r="AT1306" i="1" s="1"/>
  <c r="AS1307" i="1"/>
  <c r="AT1307" i="1" s="1"/>
  <c r="AS1308" i="1"/>
  <c r="AT1308" i="1" s="1"/>
  <c r="AS1309" i="1"/>
  <c r="AT1309" i="1" s="1"/>
  <c r="AS1310" i="1"/>
  <c r="AT1310" i="1" s="1"/>
  <c r="AS1311" i="1"/>
  <c r="AT1311" i="1" s="1"/>
  <c r="AS1312" i="1"/>
  <c r="AT1312" i="1" s="1"/>
  <c r="AS1313" i="1"/>
  <c r="AT1313" i="1" s="1"/>
  <c r="AS1314" i="1"/>
  <c r="AT1314" i="1" s="1"/>
  <c r="AS1315" i="1"/>
  <c r="AT1315" i="1" s="1"/>
  <c r="AS1316" i="1"/>
  <c r="AT1316" i="1" s="1"/>
  <c r="AS1317" i="1"/>
  <c r="AT1317" i="1" s="1"/>
  <c r="AS1318" i="1"/>
  <c r="AT1318" i="1" s="1"/>
  <c r="AS7" i="1"/>
  <c r="AT7" i="1" s="1"/>
  <c r="AQ8" i="1"/>
  <c r="AR8" i="1" s="1"/>
  <c r="AQ9" i="1"/>
  <c r="AR9" i="1" s="1"/>
  <c r="AQ10" i="1"/>
  <c r="AR10" i="1" s="1"/>
  <c r="AQ11" i="1"/>
  <c r="AR11" i="1" s="1"/>
  <c r="AQ12" i="1"/>
  <c r="AR12" i="1" s="1"/>
  <c r="AQ13" i="1"/>
  <c r="AR13" i="1" s="1"/>
  <c r="AQ14" i="1"/>
  <c r="AR14" i="1" s="1"/>
  <c r="AQ15" i="1"/>
  <c r="AR15" i="1" s="1"/>
  <c r="AQ16" i="1"/>
  <c r="AR16" i="1" s="1"/>
  <c r="AQ17" i="1"/>
  <c r="AR17" i="1" s="1"/>
  <c r="AQ18" i="1"/>
  <c r="AR18" i="1" s="1"/>
  <c r="AQ19" i="1"/>
  <c r="AR19" i="1" s="1"/>
  <c r="AQ20" i="1"/>
  <c r="AR20" i="1" s="1"/>
  <c r="AQ21" i="1"/>
  <c r="AR21" i="1" s="1"/>
  <c r="AQ22" i="1"/>
  <c r="AR22" i="1" s="1"/>
  <c r="AQ23" i="1"/>
  <c r="AR23" i="1" s="1"/>
  <c r="AQ24" i="1"/>
  <c r="AR24" i="1" s="1"/>
  <c r="AQ25" i="1"/>
  <c r="AR25" i="1" s="1"/>
  <c r="AQ26" i="1"/>
  <c r="AR26" i="1" s="1"/>
  <c r="AQ27" i="1"/>
  <c r="AR27" i="1" s="1"/>
  <c r="AQ28" i="1"/>
  <c r="AR28" i="1" s="1"/>
  <c r="AQ29" i="1"/>
  <c r="AR29" i="1" s="1"/>
  <c r="AQ30" i="1"/>
  <c r="AR30" i="1" s="1"/>
  <c r="AQ31" i="1"/>
  <c r="AR31" i="1" s="1"/>
  <c r="AQ32" i="1"/>
  <c r="AR32" i="1" s="1"/>
  <c r="AQ33" i="1"/>
  <c r="AR33" i="1" s="1"/>
  <c r="AQ34" i="1"/>
  <c r="AR34" i="1" s="1"/>
  <c r="AQ35" i="1"/>
  <c r="AR35" i="1" s="1"/>
  <c r="AQ36" i="1"/>
  <c r="AR36" i="1" s="1"/>
  <c r="AQ37" i="1"/>
  <c r="AR37" i="1" s="1"/>
  <c r="AQ38" i="1"/>
  <c r="AR38" i="1" s="1"/>
  <c r="AQ39" i="1"/>
  <c r="AR39" i="1" s="1"/>
  <c r="AQ40" i="1"/>
  <c r="AR40" i="1" s="1"/>
  <c r="AQ41" i="1"/>
  <c r="AR41" i="1" s="1"/>
  <c r="AQ42" i="1"/>
  <c r="AR42" i="1" s="1"/>
  <c r="AQ43" i="1"/>
  <c r="AR43" i="1" s="1"/>
  <c r="AQ44" i="1"/>
  <c r="AR44" i="1" s="1"/>
  <c r="AQ45" i="1"/>
  <c r="AR45" i="1" s="1"/>
  <c r="AQ46" i="1"/>
  <c r="AR46" i="1" s="1"/>
  <c r="AQ47" i="1"/>
  <c r="AR47" i="1" s="1"/>
  <c r="AQ48" i="1"/>
  <c r="AR48" i="1" s="1"/>
  <c r="AQ49" i="1"/>
  <c r="AR49" i="1" s="1"/>
  <c r="AQ50" i="1"/>
  <c r="AR50" i="1" s="1"/>
  <c r="AQ51" i="1"/>
  <c r="AR51" i="1" s="1"/>
  <c r="AQ52" i="1"/>
  <c r="AR52" i="1" s="1"/>
  <c r="AQ53" i="1"/>
  <c r="AR53" i="1" s="1"/>
  <c r="AQ54" i="1"/>
  <c r="AR54" i="1" s="1"/>
  <c r="AQ55" i="1"/>
  <c r="AR55" i="1" s="1"/>
  <c r="AQ56" i="1"/>
  <c r="AR56" i="1" s="1"/>
  <c r="AQ57" i="1"/>
  <c r="AR57" i="1" s="1"/>
  <c r="AQ58" i="1"/>
  <c r="AR58" i="1" s="1"/>
  <c r="AQ59" i="1"/>
  <c r="AR59" i="1" s="1"/>
  <c r="AQ60" i="1"/>
  <c r="AR60" i="1" s="1"/>
  <c r="AQ61" i="1"/>
  <c r="AR61" i="1" s="1"/>
  <c r="AQ62" i="1"/>
  <c r="AR62" i="1" s="1"/>
  <c r="AQ63" i="1"/>
  <c r="AR63" i="1" s="1"/>
  <c r="AQ64" i="1"/>
  <c r="AR64" i="1" s="1"/>
  <c r="AQ65" i="1"/>
  <c r="AR65" i="1" s="1"/>
  <c r="AQ66" i="1"/>
  <c r="AR66" i="1" s="1"/>
  <c r="AQ67" i="1"/>
  <c r="AR67" i="1" s="1"/>
  <c r="AQ68" i="1"/>
  <c r="AR68" i="1" s="1"/>
  <c r="AQ69" i="1"/>
  <c r="AR69" i="1" s="1"/>
  <c r="AQ70" i="1"/>
  <c r="AR70" i="1" s="1"/>
  <c r="AQ71" i="1"/>
  <c r="AR71" i="1" s="1"/>
  <c r="AQ72" i="1"/>
  <c r="AR72" i="1" s="1"/>
  <c r="AQ73" i="1"/>
  <c r="AR73" i="1" s="1"/>
  <c r="AQ74" i="1"/>
  <c r="AR74" i="1" s="1"/>
  <c r="AQ75" i="1"/>
  <c r="AR75" i="1" s="1"/>
  <c r="AQ76" i="1"/>
  <c r="AR76" i="1" s="1"/>
  <c r="AQ77" i="1"/>
  <c r="AR77" i="1" s="1"/>
  <c r="AQ78" i="1"/>
  <c r="AR78" i="1" s="1"/>
  <c r="AQ79" i="1"/>
  <c r="AR79" i="1" s="1"/>
  <c r="AQ80" i="1"/>
  <c r="AR80" i="1" s="1"/>
  <c r="AQ81" i="1"/>
  <c r="AR81" i="1" s="1"/>
  <c r="AQ82" i="1"/>
  <c r="AR82" i="1" s="1"/>
  <c r="AQ83" i="1"/>
  <c r="AR83" i="1" s="1"/>
  <c r="AQ84" i="1"/>
  <c r="AR84" i="1" s="1"/>
  <c r="AQ85" i="1"/>
  <c r="AR85" i="1" s="1"/>
  <c r="AQ86" i="1"/>
  <c r="AR86" i="1" s="1"/>
  <c r="AQ87" i="1"/>
  <c r="AR87" i="1" s="1"/>
  <c r="AQ88" i="1"/>
  <c r="AR88" i="1" s="1"/>
  <c r="AQ89" i="1"/>
  <c r="AR89" i="1" s="1"/>
  <c r="AQ90" i="1"/>
  <c r="AR90" i="1" s="1"/>
  <c r="AQ91" i="1"/>
  <c r="AR91" i="1" s="1"/>
  <c r="AQ92" i="1"/>
  <c r="AR92" i="1" s="1"/>
  <c r="AQ93" i="1"/>
  <c r="AR93" i="1" s="1"/>
  <c r="AQ94" i="1"/>
  <c r="AR94" i="1" s="1"/>
  <c r="AQ95" i="1"/>
  <c r="AR95" i="1" s="1"/>
  <c r="AQ96" i="1"/>
  <c r="AR96" i="1" s="1"/>
  <c r="AQ97" i="1"/>
  <c r="AR97" i="1" s="1"/>
  <c r="AQ98" i="1"/>
  <c r="AR98" i="1" s="1"/>
  <c r="AQ99" i="1"/>
  <c r="AR99" i="1" s="1"/>
  <c r="AQ100" i="1"/>
  <c r="AR100" i="1" s="1"/>
  <c r="AQ101" i="1"/>
  <c r="AR101" i="1" s="1"/>
  <c r="AQ102" i="1"/>
  <c r="AR102" i="1" s="1"/>
  <c r="AQ103" i="1"/>
  <c r="AR103" i="1" s="1"/>
  <c r="AQ104" i="1"/>
  <c r="AR104" i="1" s="1"/>
  <c r="AQ105" i="1"/>
  <c r="AR105" i="1" s="1"/>
  <c r="AQ106" i="1"/>
  <c r="AR106" i="1" s="1"/>
  <c r="AQ107" i="1"/>
  <c r="AR107" i="1" s="1"/>
  <c r="AQ108" i="1"/>
  <c r="AR108" i="1" s="1"/>
  <c r="AQ109" i="1"/>
  <c r="AR109" i="1" s="1"/>
  <c r="AQ110" i="1"/>
  <c r="AR110" i="1" s="1"/>
  <c r="AQ111" i="1"/>
  <c r="AR111" i="1" s="1"/>
  <c r="AQ112" i="1"/>
  <c r="AR112" i="1" s="1"/>
  <c r="AQ113" i="1"/>
  <c r="AR113" i="1" s="1"/>
  <c r="AQ114" i="1"/>
  <c r="AR114" i="1" s="1"/>
  <c r="AQ115" i="1"/>
  <c r="AR115" i="1" s="1"/>
  <c r="AQ116" i="1"/>
  <c r="AR116" i="1" s="1"/>
  <c r="AQ117" i="1"/>
  <c r="AR117" i="1" s="1"/>
  <c r="AQ118" i="1"/>
  <c r="AR118" i="1" s="1"/>
  <c r="AQ119" i="1"/>
  <c r="AR119" i="1" s="1"/>
  <c r="AQ120" i="1"/>
  <c r="AR120" i="1" s="1"/>
  <c r="AQ121" i="1"/>
  <c r="AR121" i="1" s="1"/>
  <c r="AQ298" i="1"/>
  <c r="AR298" i="1" s="1"/>
  <c r="AQ122" i="1"/>
  <c r="AR122" i="1" s="1"/>
  <c r="AQ123" i="1"/>
  <c r="AR123" i="1" s="1"/>
  <c r="AQ124" i="1"/>
  <c r="AR124" i="1" s="1"/>
  <c r="AQ125" i="1"/>
  <c r="AR125" i="1" s="1"/>
  <c r="AQ126" i="1"/>
  <c r="AR126" i="1" s="1"/>
  <c r="AQ127" i="1"/>
  <c r="AR127" i="1" s="1"/>
  <c r="AQ128" i="1"/>
  <c r="AR128" i="1" s="1"/>
  <c r="AQ129" i="1"/>
  <c r="AR129" i="1" s="1"/>
  <c r="AQ130" i="1"/>
  <c r="AR130" i="1" s="1"/>
  <c r="AQ131" i="1"/>
  <c r="AR131" i="1" s="1"/>
  <c r="AQ132" i="1"/>
  <c r="AR132" i="1" s="1"/>
  <c r="AQ133" i="1"/>
  <c r="AR133" i="1" s="1"/>
  <c r="AQ134" i="1"/>
  <c r="AR134" i="1" s="1"/>
  <c r="AQ135" i="1"/>
  <c r="AR135" i="1" s="1"/>
  <c r="AQ136" i="1"/>
  <c r="AR136" i="1" s="1"/>
  <c r="AQ137" i="1"/>
  <c r="AR137" i="1" s="1"/>
  <c r="AQ138" i="1"/>
  <c r="AR138" i="1" s="1"/>
  <c r="AQ139" i="1"/>
  <c r="AR139" i="1" s="1"/>
  <c r="AQ140" i="1"/>
  <c r="AR140" i="1" s="1"/>
  <c r="AQ141" i="1"/>
  <c r="AR141" i="1" s="1"/>
  <c r="AQ142" i="1"/>
  <c r="AR142" i="1" s="1"/>
  <c r="AQ143" i="1"/>
  <c r="AR143" i="1" s="1"/>
  <c r="AQ144" i="1"/>
  <c r="AR144" i="1" s="1"/>
  <c r="AQ145" i="1"/>
  <c r="AR145" i="1" s="1"/>
  <c r="AQ146" i="1"/>
  <c r="AR146" i="1" s="1"/>
  <c r="AQ147" i="1"/>
  <c r="AR147" i="1" s="1"/>
  <c r="AQ148" i="1"/>
  <c r="AR148" i="1" s="1"/>
  <c r="AQ149" i="1"/>
  <c r="AR149" i="1" s="1"/>
  <c r="AQ150" i="1"/>
  <c r="AR150" i="1" s="1"/>
  <c r="AQ151" i="1"/>
  <c r="AR151" i="1" s="1"/>
  <c r="AQ152" i="1"/>
  <c r="AR152" i="1" s="1"/>
  <c r="AQ153" i="1"/>
  <c r="AR153" i="1" s="1"/>
  <c r="AQ154" i="1"/>
  <c r="AR154" i="1" s="1"/>
  <c r="AQ155" i="1"/>
  <c r="AR155" i="1" s="1"/>
  <c r="AQ156" i="1"/>
  <c r="AR156" i="1" s="1"/>
  <c r="AQ157" i="1"/>
  <c r="AR157" i="1" s="1"/>
  <c r="AQ158" i="1"/>
  <c r="AR158" i="1" s="1"/>
  <c r="AQ159" i="1"/>
  <c r="AR159" i="1" s="1"/>
  <c r="AQ160" i="1"/>
  <c r="AR160" i="1" s="1"/>
  <c r="AQ161" i="1"/>
  <c r="AR161" i="1" s="1"/>
  <c r="AQ162" i="1"/>
  <c r="AR162" i="1" s="1"/>
  <c r="AQ163" i="1"/>
  <c r="AR163" i="1" s="1"/>
  <c r="AQ164" i="1"/>
  <c r="AR164" i="1" s="1"/>
  <c r="AQ165" i="1"/>
  <c r="AR165" i="1" s="1"/>
  <c r="AQ166" i="1"/>
  <c r="AR166" i="1" s="1"/>
  <c r="AQ167" i="1"/>
  <c r="AR167" i="1" s="1"/>
  <c r="AQ168" i="1"/>
  <c r="AR168" i="1" s="1"/>
  <c r="AQ169" i="1"/>
  <c r="AR169" i="1" s="1"/>
  <c r="AQ170" i="1"/>
  <c r="AR170" i="1" s="1"/>
  <c r="AQ171" i="1"/>
  <c r="AR171" i="1" s="1"/>
  <c r="AQ172" i="1"/>
  <c r="AR172" i="1" s="1"/>
  <c r="AQ173" i="1"/>
  <c r="AR173" i="1" s="1"/>
  <c r="AQ174" i="1"/>
  <c r="AR174" i="1" s="1"/>
  <c r="AQ175" i="1"/>
  <c r="AR175" i="1" s="1"/>
  <c r="AQ176" i="1"/>
  <c r="AR176" i="1" s="1"/>
  <c r="AQ177" i="1"/>
  <c r="AR177" i="1" s="1"/>
  <c r="AQ178" i="1"/>
  <c r="AR178" i="1" s="1"/>
  <c r="AQ179" i="1"/>
  <c r="AR179" i="1" s="1"/>
  <c r="AQ180" i="1"/>
  <c r="AR180" i="1" s="1"/>
  <c r="AQ181" i="1"/>
  <c r="AR181" i="1" s="1"/>
  <c r="AQ182" i="1"/>
  <c r="AR182" i="1" s="1"/>
  <c r="AQ183" i="1"/>
  <c r="AR183" i="1" s="1"/>
  <c r="AQ184" i="1"/>
  <c r="AR184" i="1" s="1"/>
  <c r="AQ185" i="1"/>
  <c r="AR185" i="1" s="1"/>
  <c r="AQ186" i="1"/>
  <c r="AR186" i="1" s="1"/>
  <c r="AQ187" i="1"/>
  <c r="AR187" i="1" s="1"/>
  <c r="AQ188" i="1"/>
  <c r="AR188" i="1" s="1"/>
  <c r="AQ189" i="1"/>
  <c r="AR189" i="1" s="1"/>
  <c r="AQ190" i="1"/>
  <c r="AR190" i="1" s="1"/>
  <c r="AQ191" i="1"/>
  <c r="AR191" i="1" s="1"/>
  <c r="AQ192" i="1"/>
  <c r="AR192" i="1" s="1"/>
  <c r="AQ193" i="1"/>
  <c r="AR193" i="1" s="1"/>
  <c r="AQ194" i="1"/>
  <c r="AR194" i="1" s="1"/>
  <c r="AQ195" i="1"/>
  <c r="AR195" i="1" s="1"/>
  <c r="AQ196" i="1"/>
  <c r="AR196" i="1" s="1"/>
  <c r="AQ197" i="1"/>
  <c r="AR197" i="1" s="1"/>
  <c r="AQ198" i="1"/>
  <c r="AR198" i="1" s="1"/>
  <c r="AQ199" i="1"/>
  <c r="AR199" i="1" s="1"/>
  <c r="AQ200" i="1"/>
  <c r="AR200" i="1" s="1"/>
  <c r="AQ201" i="1"/>
  <c r="AR201" i="1" s="1"/>
  <c r="AQ202" i="1"/>
  <c r="AR202" i="1" s="1"/>
  <c r="AQ203" i="1"/>
  <c r="AR203" i="1" s="1"/>
  <c r="AQ204" i="1"/>
  <c r="AR204" i="1" s="1"/>
  <c r="AQ205" i="1"/>
  <c r="AR205" i="1" s="1"/>
  <c r="AQ206" i="1"/>
  <c r="AR206" i="1" s="1"/>
  <c r="AQ207" i="1"/>
  <c r="AR207" i="1" s="1"/>
  <c r="AQ208" i="1"/>
  <c r="AQ209" i="1"/>
  <c r="AR209" i="1" s="1"/>
  <c r="AQ210" i="1"/>
  <c r="AR210" i="1" s="1"/>
  <c r="AQ211" i="1"/>
  <c r="AR211" i="1" s="1"/>
  <c r="AQ212" i="1"/>
  <c r="AR212" i="1" s="1"/>
  <c r="AQ213" i="1"/>
  <c r="AR213" i="1" s="1"/>
  <c r="AQ214" i="1"/>
  <c r="AR214" i="1" s="1"/>
  <c r="AQ215" i="1"/>
  <c r="AR215" i="1" s="1"/>
  <c r="AQ216" i="1"/>
  <c r="AR216" i="1" s="1"/>
  <c r="AQ217" i="1"/>
  <c r="AR217" i="1" s="1"/>
  <c r="AQ218" i="1"/>
  <c r="AR218" i="1" s="1"/>
  <c r="AQ219" i="1"/>
  <c r="AR219" i="1" s="1"/>
  <c r="AQ220" i="1"/>
  <c r="AR220" i="1" s="1"/>
  <c r="AQ221" i="1"/>
  <c r="AR221" i="1" s="1"/>
  <c r="AQ222" i="1"/>
  <c r="AR222" i="1" s="1"/>
  <c r="AQ223" i="1"/>
  <c r="AR223" i="1" s="1"/>
  <c r="AQ224" i="1"/>
  <c r="AR224" i="1" s="1"/>
  <c r="AQ225" i="1"/>
  <c r="AR225" i="1" s="1"/>
  <c r="AQ226" i="1"/>
  <c r="AR226" i="1" s="1"/>
  <c r="AQ227" i="1"/>
  <c r="AR227" i="1" s="1"/>
  <c r="AQ228" i="1"/>
  <c r="AR228" i="1" s="1"/>
  <c r="AQ229" i="1"/>
  <c r="AR229" i="1" s="1"/>
  <c r="AQ230" i="1"/>
  <c r="AR230" i="1" s="1"/>
  <c r="AQ231" i="1"/>
  <c r="AR231" i="1" s="1"/>
  <c r="AQ232" i="1"/>
  <c r="AR232" i="1" s="1"/>
  <c r="AQ233" i="1"/>
  <c r="AR233" i="1" s="1"/>
  <c r="AQ234" i="1"/>
  <c r="AR234" i="1" s="1"/>
  <c r="AQ235" i="1"/>
  <c r="AR235" i="1" s="1"/>
  <c r="AQ236" i="1"/>
  <c r="AR236" i="1" s="1"/>
  <c r="AQ237" i="1"/>
  <c r="AR237" i="1" s="1"/>
  <c r="AQ238" i="1"/>
  <c r="AR238" i="1" s="1"/>
  <c r="AQ239" i="1"/>
  <c r="AR239" i="1" s="1"/>
  <c r="AQ240" i="1"/>
  <c r="AR240" i="1" s="1"/>
  <c r="AQ241" i="1"/>
  <c r="AR241" i="1" s="1"/>
  <c r="AQ242" i="1"/>
  <c r="AR242" i="1" s="1"/>
  <c r="AQ243" i="1"/>
  <c r="AR243" i="1" s="1"/>
  <c r="AQ244" i="1"/>
  <c r="AR244" i="1" s="1"/>
  <c r="AQ245" i="1"/>
  <c r="AR245" i="1" s="1"/>
  <c r="AQ246" i="1"/>
  <c r="AR246" i="1" s="1"/>
  <c r="AQ247" i="1"/>
  <c r="AR247" i="1" s="1"/>
  <c r="AQ248" i="1"/>
  <c r="AR248" i="1" s="1"/>
  <c r="AQ249" i="1"/>
  <c r="AR249" i="1" s="1"/>
  <c r="AQ250" i="1"/>
  <c r="AR250" i="1" s="1"/>
  <c r="AQ251" i="1"/>
  <c r="AR251" i="1" s="1"/>
  <c r="AQ252" i="1"/>
  <c r="AR252" i="1" s="1"/>
  <c r="AQ253" i="1"/>
  <c r="AR253" i="1" s="1"/>
  <c r="AQ254" i="1"/>
  <c r="AR254" i="1" s="1"/>
  <c r="AQ255" i="1"/>
  <c r="AR255" i="1" s="1"/>
  <c r="AQ256" i="1"/>
  <c r="AR256" i="1" s="1"/>
  <c r="AQ257" i="1"/>
  <c r="AR257" i="1" s="1"/>
  <c r="AQ258" i="1"/>
  <c r="AR258" i="1" s="1"/>
  <c r="AQ259" i="1"/>
  <c r="AR259" i="1" s="1"/>
  <c r="AQ260" i="1"/>
  <c r="AR260" i="1" s="1"/>
  <c r="AQ261" i="1"/>
  <c r="AR261" i="1" s="1"/>
  <c r="AQ262" i="1"/>
  <c r="AR262" i="1" s="1"/>
  <c r="AQ263" i="1"/>
  <c r="AR263" i="1" s="1"/>
  <c r="AQ264" i="1"/>
  <c r="AR264" i="1" s="1"/>
  <c r="AQ265" i="1"/>
  <c r="AR265" i="1" s="1"/>
  <c r="AQ266" i="1"/>
  <c r="AR266" i="1" s="1"/>
  <c r="AQ267" i="1"/>
  <c r="AR267" i="1" s="1"/>
  <c r="AQ268" i="1"/>
  <c r="AR268" i="1" s="1"/>
  <c r="AQ269" i="1"/>
  <c r="AR269" i="1" s="1"/>
  <c r="AQ270" i="1"/>
  <c r="AR270" i="1" s="1"/>
  <c r="AQ271" i="1"/>
  <c r="AR271" i="1" s="1"/>
  <c r="AQ272" i="1"/>
  <c r="AR272" i="1" s="1"/>
  <c r="AQ273" i="1"/>
  <c r="AR273" i="1" s="1"/>
  <c r="AQ274" i="1"/>
  <c r="AR274" i="1" s="1"/>
  <c r="AQ275" i="1"/>
  <c r="AR275" i="1" s="1"/>
  <c r="AQ276" i="1"/>
  <c r="AR276" i="1" s="1"/>
  <c r="AQ277" i="1"/>
  <c r="AR277" i="1" s="1"/>
  <c r="AQ278" i="1"/>
  <c r="AR278" i="1" s="1"/>
  <c r="AQ279" i="1"/>
  <c r="AR279" i="1" s="1"/>
  <c r="AQ280" i="1"/>
  <c r="AR280" i="1" s="1"/>
  <c r="AQ281" i="1"/>
  <c r="AR281" i="1" s="1"/>
  <c r="AQ282" i="1"/>
  <c r="AR282" i="1" s="1"/>
  <c r="AQ283" i="1"/>
  <c r="AR283" i="1" s="1"/>
  <c r="AQ284" i="1"/>
  <c r="AR284" i="1" s="1"/>
  <c r="AQ285" i="1"/>
  <c r="AR285" i="1" s="1"/>
  <c r="AQ286" i="1"/>
  <c r="AR286" i="1" s="1"/>
  <c r="AQ287" i="1"/>
  <c r="AR287" i="1" s="1"/>
  <c r="AQ288" i="1"/>
  <c r="AR288" i="1" s="1"/>
  <c r="AQ289" i="1"/>
  <c r="AR289" i="1" s="1"/>
  <c r="AQ290" i="1"/>
  <c r="AR290" i="1" s="1"/>
  <c r="AQ291" i="1"/>
  <c r="AR291" i="1" s="1"/>
  <c r="AQ292" i="1"/>
  <c r="AR292" i="1" s="1"/>
  <c r="AQ293" i="1"/>
  <c r="AR293" i="1" s="1"/>
  <c r="AQ294" i="1"/>
  <c r="AR294" i="1" s="1"/>
  <c r="AQ295" i="1"/>
  <c r="AR295" i="1" s="1"/>
  <c r="AQ296" i="1"/>
  <c r="AR296" i="1" s="1"/>
  <c r="AQ297" i="1"/>
  <c r="AR297" i="1" s="1"/>
  <c r="AQ299" i="1"/>
  <c r="AR299" i="1" s="1"/>
  <c r="AQ300" i="1"/>
  <c r="AR300" i="1" s="1"/>
  <c r="AQ301" i="1"/>
  <c r="AR301" i="1" s="1"/>
  <c r="AQ302" i="1"/>
  <c r="AR302" i="1" s="1"/>
  <c r="AQ303" i="1"/>
  <c r="AR303" i="1" s="1"/>
  <c r="AQ304" i="1"/>
  <c r="AR304" i="1" s="1"/>
  <c r="AQ305" i="1"/>
  <c r="AR305" i="1" s="1"/>
  <c r="AQ306" i="1"/>
  <c r="AR306" i="1" s="1"/>
  <c r="AQ307" i="1"/>
  <c r="AR307" i="1" s="1"/>
  <c r="AQ308" i="1"/>
  <c r="AR308" i="1" s="1"/>
  <c r="AQ309" i="1"/>
  <c r="AR309" i="1" s="1"/>
  <c r="AQ310" i="1"/>
  <c r="AR310" i="1" s="1"/>
  <c r="AQ311" i="1"/>
  <c r="AR311" i="1" s="1"/>
  <c r="AQ312" i="1"/>
  <c r="AR312" i="1" s="1"/>
  <c r="AQ313" i="1"/>
  <c r="AR313" i="1" s="1"/>
  <c r="AQ314" i="1"/>
  <c r="AR314" i="1" s="1"/>
  <c r="AQ315" i="1"/>
  <c r="AR315" i="1" s="1"/>
  <c r="AQ316" i="1"/>
  <c r="AR316" i="1" s="1"/>
  <c r="AQ317" i="1"/>
  <c r="AR317" i="1" s="1"/>
  <c r="AQ318" i="1"/>
  <c r="AR318" i="1" s="1"/>
  <c r="AQ319" i="1"/>
  <c r="AR319" i="1" s="1"/>
  <c r="AQ320" i="1"/>
  <c r="AR320" i="1" s="1"/>
  <c r="AQ321" i="1"/>
  <c r="AR321" i="1" s="1"/>
  <c r="AQ322" i="1"/>
  <c r="AR322" i="1" s="1"/>
  <c r="AQ323" i="1"/>
  <c r="AR323" i="1" s="1"/>
  <c r="AQ324" i="1"/>
  <c r="AR324" i="1" s="1"/>
  <c r="AQ325" i="1"/>
  <c r="AR325" i="1" s="1"/>
  <c r="AQ326" i="1"/>
  <c r="AR326" i="1" s="1"/>
  <c r="AQ327" i="1"/>
  <c r="AR327" i="1" s="1"/>
  <c r="AQ328" i="1"/>
  <c r="AR328" i="1" s="1"/>
  <c r="AQ329" i="1"/>
  <c r="AR329" i="1" s="1"/>
  <c r="AQ330" i="1"/>
  <c r="AR330" i="1" s="1"/>
  <c r="AQ331" i="1"/>
  <c r="AR331" i="1" s="1"/>
  <c r="AQ332" i="1"/>
  <c r="AR332" i="1" s="1"/>
  <c r="AQ333" i="1"/>
  <c r="AR333" i="1" s="1"/>
  <c r="AQ334" i="1"/>
  <c r="AR334" i="1" s="1"/>
  <c r="AQ335" i="1"/>
  <c r="AR335" i="1" s="1"/>
  <c r="AQ336" i="1"/>
  <c r="AR336" i="1" s="1"/>
  <c r="AQ337" i="1"/>
  <c r="AR337" i="1" s="1"/>
  <c r="AQ338" i="1"/>
  <c r="AR338" i="1" s="1"/>
  <c r="AQ339" i="1"/>
  <c r="AR339" i="1" s="1"/>
  <c r="AQ340" i="1"/>
  <c r="AR340" i="1" s="1"/>
  <c r="AQ341" i="1"/>
  <c r="AR341" i="1" s="1"/>
  <c r="AQ342" i="1"/>
  <c r="AR342" i="1" s="1"/>
  <c r="AQ343" i="1"/>
  <c r="AR343" i="1" s="1"/>
  <c r="AQ344" i="1"/>
  <c r="AR344" i="1" s="1"/>
  <c r="AQ345" i="1"/>
  <c r="AR345" i="1" s="1"/>
  <c r="AQ346" i="1"/>
  <c r="AR346" i="1" s="1"/>
  <c r="AQ347" i="1"/>
  <c r="AR347" i="1" s="1"/>
  <c r="AQ348" i="1"/>
  <c r="AR348" i="1" s="1"/>
  <c r="AQ349" i="1"/>
  <c r="AR349" i="1" s="1"/>
  <c r="AQ350" i="1"/>
  <c r="AR350" i="1" s="1"/>
  <c r="AQ351" i="1"/>
  <c r="AR351" i="1" s="1"/>
  <c r="AQ352" i="1"/>
  <c r="AR352" i="1" s="1"/>
  <c r="AQ353" i="1"/>
  <c r="AR353" i="1" s="1"/>
  <c r="AQ354" i="1"/>
  <c r="AR354" i="1" s="1"/>
  <c r="AQ355" i="1"/>
  <c r="AR355" i="1" s="1"/>
  <c r="AQ356" i="1"/>
  <c r="AR356" i="1" s="1"/>
  <c r="AQ357" i="1"/>
  <c r="AR357" i="1" s="1"/>
  <c r="AQ358" i="1"/>
  <c r="AR358" i="1" s="1"/>
  <c r="AQ359" i="1"/>
  <c r="AR359" i="1" s="1"/>
  <c r="AQ360" i="1"/>
  <c r="AR360" i="1" s="1"/>
  <c r="AQ361" i="1"/>
  <c r="AR361" i="1" s="1"/>
  <c r="AQ362" i="1"/>
  <c r="AR362" i="1" s="1"/>
  <c r="AQ363" i="1"/>
  <c r="AR363" i="1" s="1"/>
  <c r="AQ364" i="1"/>
  <c r="AR364" i="1" s="1"/>
  <c r="AQ365" i="1"/>
  <c r="AR365" i="1" s="1"/>
  <c r="AQ366" i="1"/>
  <c r="AR366" i="1" s="1"/>
  <c r="AQ367" i="1"/>
  <c r="AR367" i="1" s="1"/>
  <c r="AQ368" i="1"/>
  <c r="AR368" i="1" s="1"/>
  <c r="AQ369" i="1"/>
  <c r="AR369" i="1" s="1"/>
  <c r="AQ370" i="1"/>
  <c r="AR370" i="1" s="1"/>
  <c r="AQ371" i="1"/>
  <c r="AR371" i="1" s="1"/>
  <c r="AQ372" i="1"/>
  <c r="AR372" i="1" s="1"/>
  <c r="AQ373" i="1"/>
  <c r="AR373" i="1" s="1"/>
  <c r="AQ374" i="1"/>
  <c r="AR374" i="1" s="1"/>
  <c r="AQ375" i="1"/>
  <c r="AR375" i="1" s="1"/>
  <c r="AQ376" i="1"/>
  <c r="AR376" i="1" s="1"/>
  <c r="AQ377" i="1"/>
  <c r="AR377" i="1" s="1"/>
  <c r="AQ378" i="1"/>
  <c r="AR378" i="1" s="1"/>
  <c r="AQ379" i="1"/>
  <c r="AR379" i="1" s="1"/>
  <c r="AQ380" i="1"/>
  <c r="AR380" i="1" s="1"/>
  <c r="AQ381" i="1"/>
  <c r="AR381" i="1" s="1"/>
  <c r="AQ382" i="1"/>
  <c r="AR382" i="1" s="1"/>
  <c r="AQ383" i="1"/>
  <c r="AR383" i="1" s="1"/>
  <c r="AQ384" i="1"/>
  <c r="AR384" i="1" s="1"/>
  <c r="AQ385" i="1"/>
  <c r="AR385" i="1" s="1"/>
  <c r="AQ386" i="1"/>
  <c r="AR386" i="1" s="1"/>
  <c r="AQ387" i="1"/>
  <c r="AR387" i="1" s="1"/>
  <c r="AQ388" i="1"/>
  <c r="AR388" i="1" s="1"/>
  <c r="AQ389" i="1"/>
  <c r="AR389" i="1" s="1"/>
  <c r="AQ390" i="1"/>
  <c r="AR390" i="1" s="1"/>
  <c r="AQ391" i="1"/>
  <c r="AR391" i="1" s="1"/>
  <c r="AQ392" i="1"/>
  <c r="AR392" i="1" s="1"/>
  <c r="AQ393" i="1"/>
  <c r="AR393" i="1" s="1"/>
  <c r="AQ394" i="1"/>
  <c r="AR394" i="1" s="1"/>
  <c r="AQ395" i="1"/>
  <c r="AR395" i="1" s="1"/>
  <c r="AQ396" i="1"/>
  <c r="AR396" i="1" s="1"/>
  <c r="AQ397" i="1"/>
  <c r="AR397" i="1" s="1"/>
  <c r="AQ398" i="1"/>
  <c r="AR398" i="1" s="1"/>
  <c r="AQ399" i="1"/>
  <c r="AR399" i="1" s="1"/>
  <c r="AQ400" i="1"/>
  <c r="AR400" i="1" s="1"/>
  <c r="AQ401" i="1"/>
  <c r="AR401" i="1" s="1"/>
  <c r="AQ402" i="1"/>
  <c r="AR402" i="1" s="1"/>
  <c r="AQ403" i="1"/>
  <c r="AR403" i="1" s="1"/>
  <c r="AQ404" i="1"/>
  <c r="AR404" i="1" s="1"/>
  <c r="AQ405" i="1"/>
  <c r="AR405" i="1" s="1"/>
  <c r="AQ406" i="1"/>
  <c r="AR406" i="1" s="1"/>
  <c r="AQ407" i="1"/>
  <c r="AR407" i="1" s="1"/>
  <c r="AQ408" i="1"/>
  <c r="AR408" i="1" s="1"/>
  <c r="AQ409" i="1"/>
  <c r="AR409" i="1" s="1"/>
  <c r="AQ410" i="1"/>
  <c r="AR410" i="1" s="1"/>
  <c r="AQ411" i="1"/>
  <c r="AR411" i="1" s="1"/>
  <c r="AQ412" i="1"/>
  <c r="AR412" i="1" s="1"/>
  <c r="AQ413" i="1"/>
  <c r="AR413" i="1" s="1"/>
  <c r="AQ414" i="1"/>
  <c r="AR414" i="1" s="1"/>
  <c r="AQ415" i="1"/>
  <c r="AR415" i="1" s="1"/>
  <c r="AQ416" i="1"/>
  <c r="AR416" i="1" s="1"/>
  <c r="AQ417" i="1"/>
  <c r="AR417" i="1" s="1"/>
  <c r="AQ418" i="1"/>
  <c r="AR418" i="1" s="1"/>
  <c r="AQ419" i="1"/>
  <c r="AR419" i="1" s="1"/>
  <c r="AQ420" i="1"/>
  <c r="AR420" i="1" s="1"/>
  <c r="AQ421" i="1"/>
  <c r="AR421" i="1" s="1"/>
  <c r="AQ422" i="1"/>
  <c r="AR422" i="1" s="1"/>
  <c r="AQ423" i="1"/>
  <c r="AR423" i="1" s="1"/>
  <c r="AQ424" i="1"/>
  <c r="AR424" i="1" s="1"/>
  <c r="AQ425" i="1"/>
  <c r="AR425" i="1" s="1"/>
  <c r="AQ426" i="1"/>
  <c r="AR426" i="1" s="1"/>
  <c r="AQ427" i="1"/>
  <c r="AR427" i="1" s="1"/>
  <c r="AQ428" i="1"/>
  <c r="AR428" i="1" s="1"/>
  <c r="AQ429" i="1"/>
  <c r="AR429" i="1" s="1"/>
  <c r="AQ430" i="1"/>
  <c r="AR430" i="1" s="1"/>
  <c r="AQ431" i="1"/>
  <c r="AR431" i="1" s="1"/>
  <c r="AQ432" i="1"/>
  <c r="AR432" i="1" s="1"/>
  <c r="AQ433" i="1"/>
  <c r="AR433" i="1" s="1"/>
  <c r="AQ434" i="1"/>
  <c r="AR434" i="1" s="1"/>
  <c r="AQ435" i="1"/>
  <c r="AR435" i="1" s="1"/>
  <c r="AQ436" i="1"/>
  <c r="AR436" i="1" s="1"/>
  <c r="AQ437" i="1"/>
  <c r="AR437" i="1" s="1"/>
  <c r="AQ438" i="1"/>
  <c r="AR438" i="1" s="1"/>
  <c r="AQ439" i="1"/>
  <c r="AR439" i="1" s="1"/>
  <c r="AQ440" i="1"/>
  <c r="AR440" i="1" s="1"/>
  <c r="AQ441" i="1"/>
  <c r="AR441" i="1" s="1"/>
  <c r="AQ442" i="1"/>
  <c r="AR442" i="1" s="1"/>
  <c r="AQ443" i="1"/>
  <c r="AR443" i="1" s="1"/>
  <c r="AQ444" i="1"/>
  <c r="AR444" i="1" s="1"/>
  <c r="AQ445" i="1"/>
  <c r="AR445" i="1" s="1"/>
  <c r="AQ446" i="1"/>
  <c r="AR446" i="1" s="1"/>
  <c r="AQ447" i="1"/>
  <c r="AR447" i="1" s="1"/>
  <c r="AQ448" i="1"/>
  <c r="AR448" i="1" s="1"/>
  <c r="AQ449" i="1"/>
  <c r="AR449" i="1" s="1"/>
  <c r="AQ450" i="1"/>
  <c r="AR450" i="1" s="1"/>
  <c r="AQ451" i="1"/>
  <c r="AR451" i="1" s="1"/>
  <c r="AQ452" i="1"/>
  <c r="AR452" i="1" s="1"/>
  <c r="AQ453" i="1"/>
  <c r="AR453" i="1" s="1"/>
  <c r="AQ454" i="1"/>
  <c r="AR454" i="1" s="1"/>
  <c r="AQ455" i="1"/>
  <c r="AR455" i="1" s="1"/>
  <c r="AQ456" i="1"/>
  <c r="AR456" i="1" s="1"/>
  <c r="AQ457" i="1"/>
  <c r="AR457" i="1" s="1"/>
  <c r="AQ458" i="1"/>
  <c r="AR458" i="1" s="1"/>
  <c r="AQ459" i="1"/>
  <c r="AR459" i="1" s="1"/>
  <c r="AQ460" i="1"/>
  <c r="AR460" i="1" s="1"/>
  <c r="AQ461" i="1"/>
  <c r="AR461" i="1" s="1"/>
  <c r="AQ462" i="1"/>
  <c r="AR462" i="1" s="1"/>
  <c r="AQ463" i="1"/>
  <c r="AR463" i="1" s="1"/>
  <c r="AQ464" i="1"/>
  <c r="AR464" i="1" s="1"/>
  <c r="AQ465" i="1"/>
  <c r="AR465" i="1" s="1"/>
  <c r="AQ466" i="1"/>
  <c r="AR466" i="1" s="1"/>
  <c r="AQ467" i="1"/>
  <c r="AR467" i="1" s="1"/>
  <c r="AQ468" i="1"/>
  <c r="AR468" i="1" s="1"/>
  <c r="AQ469" i="1"/>
  <c r="AR469" i="1" s="1"/>
  <c r="AQ470" i="1"/>
  <c r="AR470" i="1" s="1"/>
  <c r="AQ471" i="1"/>
  <c r="AR471" i="1" s="1"/>
  <c r="AQ472" i="1"/>
  <c r="AR472" i="1" s="1"/>
  <c r="AQ473" i="1"/>
  <c r="AR473" i="1" s="1"/>
  <c r="AQ474" i="1"/>
  <c r="AR474" i="1" s="1"/>
  <c r="AQ475" i="1"/>
  <c r="AR475" i="1" s="1"/>
  <c r="AQ476" i="1"/>
  <c r="AR476" i="1" s="1"/>
  <c r="AQ477" i="1"/>
  <c r="AR477" i="1" s="1"/>
  <c r="AQ478" i="1"/>
  <c r="AR478" i="1" s="1"/>
  <c r="AQ479" i="1"/>
  <c r="AR479" i="1" s="1"/>
  <c r="AQ480" i="1"/>
  <c r="AR480" i="1" s="1"/>
  <c r="AQ481" i="1"/>
  <c r="AR481" i="1" s="1"/>
  <c r="AQ482" i="1"/>
  <c r="AR482" i="1" s="1"/>
  <c r="AQ483" i="1"/>
  <c r="AR483" i="1" s="1"/>
  <c r="AQ484" i="1"/>
  <c r="AR484" i="1" s="1"/>
  <c r="AQ485" i="1"/>
  <c r="AR485" i="1" s="1"/>
  <c r="AQ486" i="1"/>
  <c r="AR486" i="1" s="1"/>
  <c r="AQ487" i="1"/>
  <c r="AR487" i="1" s="1"/>
  <c r="AQ488" i="1"/>
  <c r="AR488" i="1" s="1"/>
  <c r="AQ489" i="1"/>
  <c r="AR489" i="1" s="1"/>
  <c r="AQ490" i="1"/>
  <c r="AR490" i="1" s="1"/>
  <c r="AQ491" i="1"/>
  <c r="AR491" i="1" s="1"/>
  <c r="AQ492" i="1"/>
  <c r="AR492" i="1" s="1"/>
  <c r="AQ493" i="1"/>
  <c r="AR493" i="1" s="1"/>
  <c r="AQ494" i="1"/>
  <c r="AR494" i="1" s="1"/>
  <c r="AQ495" i="1"/>
  <c r="AR495" i="1" s="1"/>
  <c r="AQ496" i="1"/>
  <c r="AR496" i="1" s="1"/>
  <c r="AQ497" i="1"/>
  <c r="AR497" i="1" s="1"/>
  <c r="AQ498" i="1"/>
  <c r="AR498" i="1" s="1"/>
  <c r="AQ499" i="1"/>
  <c r="AR499" i="1" s="1"/>
  <c r="AQ500" i="1"/>
  <c r="AR500" i="1" s="1"/>
  <c r="AQ501" i="1"/>
  <c r="AR501" i="1" s="1"/>
  <c r="AQ502" i="1"/>
  <c r="AR502" i="1" s="1"/>
  <c r="AQ503" i="1"/>
  <c r="AR503" i="1" s="1"/>
  <c r="AQ504" i="1"/>
  <c r="AR504" i="1" s="1"/>
  <c r="AQ505" i="1"/>
  <c r="AR505" i="1" s="1"/>
  <c r="AQ506" i="1"/>
  <c r="AR506" i="1" s="1"/>
  <c r="AQ507" i="1"/>
  <c r="AR507" i="1" s="1"/>
  <c r="AQ508" i="1"/>
  <c r="AR508" i="1" s="1"/>
  <c r="AQ509" i="1"/>
  <c r="AR509" i="1" s="1"/>
  <c r="AQ510" i="1"/>
  <c r="AR510" i="1" s="1"/>
  <c r="AQ511" i="1"/>
  <c r="AR511" i="1" s="1"/>
  <c r="AQ512" i="1"/>
  <c r="AR512" i="1" s="1"/>
  <c r="AQ513" i="1"/>
  <c r="AR513" i="1" s="1"/>
  <c r="AQ514" i="1"/>
  <c r="AR514" i="1" s="1"/>
  <c r="AQ515" i="1"/>
  <c r="AR515" i="1" s="1"/>
  <c r="AQ516" i="1"/>
  <c r="AR516" i="1" s="1"/>
  <c r="AQ517" i="1"/>
  <c r="AR517" i="1" s="1"/>
  <c r="AQ518" i="1"/>
  <c r="AR518" i="1" s="1"/>
  <c r="AQ519" i="1"/>
  <c r="AR519" i="1" s="1"/>
  <c r="AQ520" i="1"/>
  <c r="AR520" i="1" s="1"/>
  <c r="AQ521" i="1"/>
  <c r="AR521" i="1" s="1"/>
  <c r="AQ522" i="1"/>
  <c r="AR522" i="1" s="1"/>
  <c r="AQ523" i="1"/>
  <c r="AR523" i="1" s="1"/>
  <c r="AQ524" i="1"/>
  <c r="AR524" i="1" s="1"/>
  <c r="AQ525" i="1"/>
  <c r="AR525" i="1" s="1"/>
  <c r="AQ526" i="1"/>
  <c r="AR526" i="1" s="1"/>
  <c r="AQ527" i="1"/>
  <c r="AR527" i="1" s="1"/>
  <c r="AQ528" i="1"/>
  <c r="AR528" i="1" s="1"/>
  <c r="AQ529" i="1"/>
  <c r="AR529" i="1" s="1"/>
  <c r="AQ530" i="1"/>
  <c r="AR530" i="1" s="1"/>
  <c r="AQ531" i="1"/>
  <c r="AR531" i="1" s="1"/>
  <c r="AQ532" i="1"/>
  <c r="AR532" i="1" s="1"/>
  <c r="AQ533" i="1"/>
  <c r="AR533" i="1" s="1"/>
  <c r="AQ534" i="1"/>
  <c r="AR534" i="1" s="1"/>
  <c r="AQ535" i="1"/>
  <c r="AR535" i="1" s="1"/>
  <c r="AQ536" i="1"/>
  <c r="AR536" i="1" s="1"/>
  <c r="AQ537" i="1"/>
  <c r="AR537" i="1" s="1"/>
  <c r="AQ538" i="1"/>
  <c r="AR538" i="1" s="1"/>
  <c r="AQ539" i="1"/>
  <c r="AR539" i="1" s="1"/>
  <c r="AQ540" i="1"/>
  <c r="AR540" i="1" s="1"/>
  <c r="AQ541" i="1"/>
  <c r="AR541" i="1" s="1"/>
  <c r="AQ542" i="1"/>
  <c r="AR542" i="1" s="1"/>
  <c r="AQ543" i="1"/>
  <c r="AR543" i="1" s="1"/>
  <c r="AQ544" i="1"/>
  <c r="AR544" i="1" s="1"/>
  <c r="AQ545" i="1"/>
  <c r="AR545" i="1" s="1"/>
  <c r="AQ546" i="1"/>
  <c r="AR546" i="1" s="1"/>
  <c r="AQ547" i="1"/>
  <c r="AR547" i="1" s="1"/>
  <c r="AQ548" i="1"/>
  <c r="AR548" i="1" s="1"/>
  <c r="AQ549" i="1"/>
  <c r="AR549" i="1" s="1"/>
  <c r="AQ550" i="1"/>
  <c r="AR550" i="1" s="1"/>
  <c r="AQ551" i="1"/>
  <c r="AR551" i="1" s="1"/>
  <c r="AQ552" i="1"/>
  <c r="AR552" i="1" s="1"/>
  <c r="AQ553" i="1"/>
  <c r="AR553" i="1" s="1"/>
  <c r="AQ554" i="1"/>
  <c r="AR554" i="1" s="1"/>
  <c r="AQ555" i="1"/>
  <c r="AR555" i="1" s="1"/>
  <c r="AQ556" i="1"/>
  <c r="AR556" i="1" s="1"/>
  <c r="AQ557" i="1"/>
  <c r="AR557" i="1" s="1"/>
  <c r="AQ558" i="1"/>
  <c r="AR558" i="1" s="1"/>
  <c r="AQ559" i="1"/>
  <c r="AR559" i="1" s="1"/>
  <c r="AQ560" i="1"/>
  <c r="AR560" i="1" s="1"/>
  <c r="AQ561" i="1"/>
  <c r="AR561" i="1" s="1"/>
  <c r="AQ562" i="1"/>
  <c r="AR562" i="1" s="1"/>
  <c r="AQ563" i="1"/>
  <c r="AR563" i="1" s="1"/>
  <c r="AQ564" i="1"/>
  <c r="AR564" i="1" s="1"/>
  <c r="AQ565" i="1"/>
  <c r="AR565" i="1" s="1"/>
  <c r="AQ566" i="1"/>
  <c r="AR566" i="1" s="1"/>
  <c r="AQ567" i="1"/>
  <c r="AR567" i="1" s="1"/>
  <c r="AQ568" i="1"/>
  <c r="AR568" i="1" s="1"/>
  <c r="AQ569" i="1"/>
  <c r="AR569" i="1" s="1"/>
  <c r="AQ570" i="1"/>
  <c r="AR570" i="1" s="1"/>
  <c r="AQ571" i="1"/>
  <c r="AR571" i="1" s="1"/>
  <c r="AQ572" i="1"/>
  <c r="AR572" i="1" s="1"/>
  <c r="AQ573" i="1"/>
  <c r="AR573" i="1" s="1"/>
  <c r="AQ574" i="1"/>
  <c r="AR574" i="1" s="1"/>
  <c r="AQ575" i="1"/>
  <c r="AR575" i="1" s="1"/>
  <c r="AQ576" i="1"/>
  <c r="AR576" i="1" s="1"/>
  <c r="AQ577" i="1"/>
  <c r="AR577" i="1" s="1"/>
  <c r="AQ578" i="1"/>
  <c r="AR578" i="1" s="1"/>
  <c r="AQ579" i="1"/>
  <c r="AR579" i="1" s="1"/>
  <c r="AQ580" i="1"/>
  <c r="AR580" i="1" s="1"/>
  <c r="AQ581" i="1"/>
  <c r="AR581" i="1" s="1"/>
  <c r="AQ582" i="1"/>
  <c r="AR582" i="1" s="1"/>
  <c r="AQ583" i="1"/>
  <c r="AR583" i="1" s="1"/>
  <c r="AQ584" i="1"/>
  <c r="AR584" i="1" s="1"/>
  <c r="AQ585" i="1"/>
  <c r="AR585" i="1" s="1"/>
  <c r="AQ586" i="1"/>
  <c r="AR586" i="1" s="1"/>
  <c r="AQ587" i="1"/>
  <c r="AR587" i="1" s="1"/>
  <c r="AQ588" i="1"/>
  <c r="AR588" i="1" s="1"/>
  <c r="AQ589" i="1"/>
  <c r="AR589" i="1" s="1"/>
  <c r="AQ590" i="1"/>
  <c r="AR590" i="1" s="1"/>
  <c r="AQ591" i="1"/>
  <c r="AR591" i="1" s="1"/>
  <c r="AQ592" i="1"/>
  <c r="AR592" i="1" s="1"/>
  <c r="AQ593" i="1"/>
  <c r="AR593" i="1" s="1"/>
  <c r="AQ594" i="1"/>
  <c r="AR594" i="1" s="1"/>
  <c r="AQ595" i="1"/>
  <c r="AR595" i="1" s="1"/>
  <c r="AQ596" i="1"/>
  <c r="AR596" i="1" s="1"/>
  <c r="AQ597" i="1"/>
  <c r="AR597" i="1" s="1"/>
  <c r="AQ598" i="1"/>
  <c r="AR598" i="1" s="1"/>
  <c r="AQ599" i="1"/>
  <c r="AR599" i="1" s="1"/>
  <c r="AQ600" i="1"/>
  <c r="AR600" i="1" s="1"/>
  <c r="AQ601" i="1"/>
  <c r="AR601" i="1" s="1"/>
  <c r="AQ602" i="1"/>
  <c r="AR602" i="1" s="1"/>
  <c r="AQ603" i="1"/>
  <c r="AR603" i="1" s="1"/>
  <c r="AQ604" i="1"/>
  <c r="AR604" i="1" s="1"/>
  <c r="AQ605" i="1"/>
  <c r="AR605" i="1" s="1"/>
  <c r="AQ606" i="1"/>
  <c r="AR606" i="1" s="1"/>
  <c r="AQ607" i="1"/>
  <c r="AR607" i="1" s="1"/>
  <c r="AQ608" i="1"/>
  <c r="AR608" i="1" s="1"/>
  <c r="AQ609" i="1"/>
  <c r="AR609" i="1" s="1"/>
  <c r="AQ610" i="1"/>
  <c r="AR610" i="1" s="1"/>
  <c r="AQ611" i="1"/>
  <c r="AR611" i="1" s="1"/>
  <c r="AQ612" i="1"/>
  <c r="AR612" i="1" s="1"/>
  <c r="AQ613" i="1"/>
  <c r="AR613" i="1" s="1"/>
  <c r="AQ614" i="1"/>
  <c r="AR614" i="1" s="1"/>
  <c r="AQ615" i="1"/>
  <c r="AR615" i="1" s="1"/>
  <c r="AQ616" i="1"/>
  <c r="AR616" i="1" s="1"/>
  <c r="AQ617" i="1"/>
  <c r="AR617" i="1" s="1"/>
  <c r="AQ618" i="1"/>
  <c r="AR618" i="1" s="1"/>
  <c r="AQ619" i="1"/>
  <c r="AR619" i="1" s="1"/>
  <c r="AQ620" i="1"/>
  <c r="AR620" i="1" s="1"/>
  <c r="AQ621" i="1"/>
  <c r="AR621" i="1" s="1"/>
  <c r="AQ622" i="1"/>
  <c r="AR622" i="1" s="1"/>
  <c r="AQ623" i="1"/>
  <c r="AR623" i="1" s="1"/>
  <c r="AQ624" i="1"/>
  <c r="AR624" i="1" s="1"/>
  <c r="AQ625" i="1"/>
  <c r="AR625" i="1" s="1"/>
  <c r="AQ626" i="1"/>
  <c r="AR626" i="1" s="1"/>
  <c r="AQ627" i="1"/>
  <c r="AR627" i="1" s="1"/>
  <c r="AQ628" i="1"/>
  <c r="AR628" i="1" s="1"/>
  <c r="AQ629" i="1"/>
  <c r="AR629" i="1" s="1"/>
  <c r="AQ630" i="1"/>
  <c r="AR630" i="1" s="1"/>
  <c r="AQ631" i="1"/>
  <c r="AR631" i="1" s="1"/>
  <c r="AQ632" i="1"/>
  <c r="AR632" i="1" s="1"/>
  <c r="AQ633" i="1"/>
  <c r="AR633" i="1" s="1"/>
  <c r="AQ634" i="1"/>
  <c r="AR634" i="1" s="1"/>
  <c r="AQ635" i="1"/>
  <c r="AR635" i="1" s="1"/>
  <c r="AQ636" i="1"/>
  <c r="AR636" i="1" s="1"/>
  <c r="AQ637" i="1"/>
  <c r="AR637" i="1" s="1"/>
  <c r="AQ638" i="1"/>
  <c r="AR638" i="1" s="1"/>
  <c r="AQ639" i="1"/>
  <c r="AR639" i="1" s="1"/>
  <c r="AQ640" i="1"/>
  <c r="AR640" i="1" s="1"/>
  <c r="AQ641" i="1"/>
  <c r="AR641" i="1" s="1"/>
  <c r="AQ642" i="1"/>
  <c r="AR642" i="1" s="1"/>
  <c r="AQ643" i="1"/>
  <c r="AR643" i="1" s="1"/>
  <c r="AQ644" i="1"/>
  <c r="AR644" i="1" s="1"/>
  <c r="AQ645" i="1"/>
  <c r="AR645" i="1" s="1"/>
  <c r="AQ646" i="1"/>
  <c r="AR646" i="1" s="1"/>
  <c r="AQ647" i="1"/>
  <c r="AR647" i="1" s="1"/>
  <c r="AQ648" i="1"/>
  <c r="AR648" i="1" s="1"/>
  <c r="AQ649" i="1"/>
  <c r="AR649" i="1" s="1"/>
  <c r="AQ650" i="1"/>
  <c r="AR650" i="1" s="1"/>
  <c r="AQ651" i="1"/>
  <c r="AR651" i="1" s="1"/>
  <c r="AQ652" i="1"/>
  <c r="AR652" i="1" s="1"/>
  <c r="AQ653" i="1"/>
  <c r="AR653" i="1" s="1"/>
  <c r="AQ654" i="1"/>
  <c r="AR654" i="1" s="1"/>
  <c r="AQ655" i="1"/>
  <c r="AR655" i="1" s="1"/>
  <c r="AQ656" i="1"/>
  <c r="AR656" i="1" s="1"/>
  <c r="AQ657" i="1"/>
  <c r="AR657" i="1" s="1"/>
  <c r="AQ658" i="1"/>
  <c r="AR658" i="1" s="1"/>
  <c r="AQ659" i="1"/>
  <c r="AR659" i="1" s="1"/>
  <c r="AQ660" i="1"/>
  <c r="AR660" i="1" s="1"/>
  <c r="AQ661" i="1"/>
  <c r="AR661" i="1" s="1"/>
  <c r="AQ662" i="1"/>
  <c r="AR662" i="1" s="1"/>
  <c r="AQ663" i="1"/>
  <c r="AR663" i="1" s="1"/>
  <c r="AQ664" i="1"/>
  <c r="AR664" i="1" s="1"/>
  <c r="AQ665" i="1"/>
  <c r="AR665" i="1" s="1"/>
  <c r="AQ666" i="1"/>
  <c r="AR666" i="1" s="1"/>
  <c r="AQ667" i="1"/>
  <c r="AR667" i="1" s="1"/>
  <c r="AQ668" i="1"/>
  <c r="AR668" i="1" s="1"/>
  <c r="AQ669" i="1"/>
  <c r="AR669" i="1" s="1"/>
  <c r="AQ670" i="1"/>
  <c r="AR670" i="1" s="1"/>
  <c r="AQ671" i="1"/>
  <c r="AR671" i="1" s="1"/>
  <c r="AQ672" i="1"/>
  <c r="AR672" i="1" s="1"/>
  <c r="AQ673" i="1"/>
  <c r="AR673" i="1" s="1"/>
  <c r="AQ674" i="1"/>
  <c r="AR674" i="1" s="1"/>
  <c r="AQ675" i="1"/>
  <c r="AR675" i="1" s="1"/>
  <c r="AQ676" i="1"/>
  <c r="AR676" i="1" s="1"/>
  <c r="AQ677" i="1"/>
  <c r="AR677" i="1" s="1"/>
  <c r="AQ678" i="1"/>
  <c r="AR678" i="1" s="1"/>
  <c r="AQ679" i="1"/>
  <c r="AR679" i="1" s="1"/>
  <c r="AQ680" i="1"/>
  <c r="AR680" i="1" s="1"/>
  <c r="AQ681" i="1"/>
  <c r="AR681" i="1" s="1"/>
  <c r="AQ682" i="1"/>
  <c r="AR682" i="1" s="1"/>
  <c r="AQ683" i="1"/>
  <c r="AR683" i="1" s="1"/>
  <c r="AQ684" i="1"/>
  <c r="AR684" i="1" s="1"/>
  <c r="AQ685" i="1"/>
  <c r="AR685" i="1" s="1"/>
  <c r="AQ686" i="1"/>
  <c r="AR686" i="1" s="1"/>
  <c r="AQ687" i="1"/>
  <c r="AR687" i="1" s="1"/>
  <c r="AQ688" i="1"/>
  <c r="AR688" i="1" s="1"/>
  <c r="AQ689" i="1"/>
  <c r="AR689" i="1" s="1"/>
  <c r="AQ690" i="1"/>
  <c r="AR690" i="1" s="1"/>
  <c r="AQ691" i="1"/>
  <c r="AR691" i="1" s="1"/>
  <c r="AQ692" i="1"/>
  <c r="AR692" i="1" s="1"/>
  <c r="AQ693" i="1"/>
  <c r="AR693" i="1" s="1"/>
  <c r="AQ694" i="1"/>
  <c r="AR694" i="1" s="1"/>
  <c r="AQ695" i="1"/>
  <c r="AR695" i="1" s="1"/>
  <c r="AQ696" i="1"/>
  <c r="AR696" i="1" s="1"/>
  <c r="AQ697" i="1"/>
  <c r="AR697" i="1" s="1"/>
  <c r="AQ698" i="1"/>
  <c r="AR698" i="1" s="1"/>
  <c r="AQ699" i="1"/>
  <c r="AR699" i="1" s="1"/>
  <c r="AQ700" i="1"/>
  <c r="AR700" i="1" s="1"/>
  <c r="AQ701" i="1"/>
  <c r="AR701" i="1" s="1"/>
  <c r="AQ702" i="1"/>
  <c r="AR702" i="1" s="1"/>
  <c r="AQ703" i="1"/>
  <c r="AR703" i="1" s="1"/>
  <c r="AQ704" i="1"/>
  <c r="AR704" i="1" s="1"/>
  <c r="AQ705" i="1"/>
  <c r="AR705" i="1" s="1"/>
  <c r="AQ706" i="1"/>
  <c r="AR706" i="1" s="1"/>
  <c r="AQ707" i="1"/>
  <c r="AR707" i="1" s="1"/>
  <c r="AQ708" i="1"/>
  <c r="AR708" i="1" s="1"/>
  <c r="AQ709" i="1"/>
  <c r="AR709" i="1" s="1"/>
  <c r="AQ710" i="1"/>
  <c r="AR710" i="1" s="1"/>
  <c r="AQ711" i="1"/>
  <c r="AR711" i="1" s="1"/>
  <c r="AQ712" i="1"/>
  <c r="AR712" i="1" s="1"/>
  <c r="AQ713" i="1"/>
  <c r="AR713" i="1" s="1"/>
  <c r="AQ714" i="1"/>
  <c r="AR714" i="1" s="1"/>
  <c r="AQ715" i="1"/>
  <c r="AR715" i="1" s="1"/>
  <c r="AQ716" i="1"/>
  <c r="AR716" i="1" s="1"/>
  <c r="AQ717" i="1"/>
  <c r="AR717" i="1" s="1"/>
  <c r="AQ718" i="1"/>
  <c r="AR718" i="1" s="1"/>
  <c r="AQ719" i="1"/>
  <c r="AR719" i="1" s="1"/>
  <c r="AQ720" i="1"/>
  <c r="AR720" i="1" s="1"/>
  <c r="AQ721" i="1"/>
  <c r="AR721" i="1" s="1"/>
  <c r="AQ722" i="1"/>
  <c r="AR722" i="1" s="1"/>
  <c r="AQ723" i="1"/>
  <c r="AR723" i="1" s="1"/>
  <c r="AQ724" i="1"/>
  <c r="AR724" i="1" s="1"/>
  <c r="AQ725" i="1"/>
  <c r="AR725" i="1" s="1"/>
  <c r="AQ726" i="1"/>
  <c r="AR726" i="1" s="1"/>
  <c r="AQ727" i="1"/>
  <c r="AR727" i="1" s="1"/>
  <c r="AQ728" i="1"/>
  <c r="AR728" i="1" s="1"/>
  <c r="AQ729" i="1"/>
  <c r="AR729" i="1" s="1"/>
  <c r="AQ730" i="1"/>
  <c r="AR730" i="1" s="1"/>
  <c r="AQ731" i="1"/>
  <c r="AR731" i="1" s="1"/>
  <c r="AQ732" i="1"/>
  <c r="AR732" i="1" s="1"/>
  <c r="AQ733" i="1"/>
  <c r="AR733" i="1" s="1"/>
  <c r="AQ734" i="1"/>
  <c r="AR734" i="1" s="1"/>
  <c r="AQ735" i="1"/>
  <c r="AR735" i="1" s="1"/>
  <c r="AQ736" i="1"/>
  <c r="AR736" i="1" s="1"/>
  <c r="AQ737" i="1"/>
  <c r="AR737" i="1" s="1"/>
  <c r="AQ738" i="1"/>
  <c r="AR738" i="1" s="1"/>
  <c r="AQ739" i="1"/>
  <c r="AR739" i="1" s="1"/>
  <c r="AQ740" i="1"/>
  <c r="AR740" i="1" s="1"/>
  <c r="AQ741" i="1"/>
  <c r="AR741" i="1" s="1"/>
  <c r="AQ742" i="1"/>
  <c r="AR742" i="1" s="1"/>
  <c r="AQ743" i="1"/>
  <c r="AR743" i="1" s="1"/>
  <c r="AQ744" i="1"/>
  <c r="AR744" i="1" s="1"/>
  <c r="AQ745" i="1"/>
  <c r="AR745" i="1" s="1"/>
  <c r="AQ746" i="1"/>
  <c r="AR746" i="1" s="1"/>
  <c r="AQ747" i="1"/>
  <c r="AR747" i="1" s="1"/>
  <c r="AQ748" i="1"/>
  <c r="AR748" i="1" s="1"/>
  <c r="AQ749" i="1"/>
  <c r="AR749" i="1" s="1"/>
  <c r="AQ750" i="1"/>
  <c r="AR750" i="1" s="1"/>
  <c r="AQ751" i="1"/>
  <c r="AR751" i="1" s="1"/>
  <c r="AQ752" i="1"/>
  <c r="AR752" i="1" s="1"/>
  <c r="AQ753" i="1"/>
  <c r="AR753" i="1" s="1"/>
  <c r="AQ754" i="1"/>
  <c r="AR754" i="1" s="1"/>
  <c r="AQ755" i="1"/>
  <c r="AR755" i="1" s="1"/>
  <c r="AQ756" i="1"/>
  <c r="AR756" i="1" s="1"/>
  <c r="AQ757" i="1"/>
  <c r="AR757" i="1" s="1"/>
  <c r="AQ758" i="1"/>
  <c r="AR758" i="1" s="1"/>
  <c r="AQ759" i="1"/>
  <c r="AR759" i="1" s="1"/>
  <c r="AQ760" i="1"/>
  <c r="AR760" i="1" s="1"/>
  <c r="AQ761" i="1"/>
  <c r="AR761" i="1" s="1"/>
  <c r="AQ762" i="1"/>
  <c r="AR762" i="1" s="1"/>
  <c r="AQ763" i="1"/>
  <c r="AR763" i="1" s="1"/>
  <c r="AQ764" i="1"/>
  <c r="AR764" i="1" s="1"/>
  <c r="AQ765" i="1"/>
  <c r="AR765" i="1" s="1"/>
  <c r="AQ766" i="1"/>
  <c r="AR766" i="1" s="1"/>
  <c r="AQ767" i="1"/>
  <c r="AR767" i="1" s="1"/>
  <c r="AQ768" i="1"/>
  <c r="AR768" i="1" s="1"/>
  <c r="AQ769" i="1"/>
  <c r="AR769" i="1" s="1"/>
  <c r="AQ770" i="1"/>
  <c r="AR770" i="1" s="1"/>
  <c r="AQ771" i="1"/>
  <c r="AR771" i="1" s="1"/>
  <c r="AQ772" i="1"/>
  <c r="AR772" i="1" s="1"/>
  <c r="AQ773" i="1"/>
  <c r="AR773" i="1" s="1"/>
  <c r="AQ774" i="1"/>
  <c r="AR774" i="1" s="1"/>
  <c r="AQ775" i="1"/>
  <c r="AR775" i="1" s="1"/>
  <c r="AQ776" i="1"/>
  <c r="AR776" i="1" s="1"/>
  <c r="AQ777" i="1"/>
  <c r="AR777" i="1" s="1"/>
  <c r="AQ778" i="1"/>
  <c r="AR778" i="1" s="1"/>
  <c r="AQ779" i="1"/>
  <c r="AR779" i="1" s="1"/>
  <c r="AQ780" i="1"/>
  <c r="AR780" i="1" s="1"/>
  <c r="AQ781" i="1"/>
  <c r="AR781" i="1" s="1"/>
  <c r="AQ782" i="1"/>
  <c r="AR782" i="1" s="1"/>
  <c r="AQ783" i="1"/>
  <c r="AR783" i="1" s="1"/>
  <c r="AQ784" i="1"/>
  <c r="AR784" i="1" s="1"/>
  <c r="AQ785" i="1"/>
  <c r="AR785" i="1" s="1"/>
  <c r="AQ786" i="1"/>
  <c r="AR786" i="1" s="1"/>
  <c r="AQ787" i="1"/>
  <c r="AR787" i="1" s="1"/>
  <c r="AQ788" i="1"/>
  <c r="AR788" i="1" s="1"/>
  <c r="AQ789" i="1"/>
  <c r="AR789" i="1" s="1"/>
  <c r="AQ790" i="1"/>
  <c r="AR790" i="1" s="1"/>
  <c r="AQ791" i="1"/>
  <c r="AR791" i="1" s="1"/>
  <c r="AQ792" i="1"/>
  <c r="AR792" i="1" s="1"/>
  <c r="AQ793" i="1"/>
  <c r="AR793" i="1" s="1"/>
  <c r="AQ794" i="1"/>
  <c r="AR794" i="1" s="1"/>
  <c r="AQ795" i="1"/>
  <c r="AR795" i="1" s="1"/>
  <c r="AQ796" i="1"/>
  <c r="AR796" i="1" s="1"/>
  <c r="AQ797" i="1"/>
  <c r="AR797" i="1" s="1"/>
  <c r="AQ798" i="1"/>
  <c r="AR798" i="1" s="1"/>
  <c r="AQ799" i="1"/>
  <c r="AR799" i="1" s="1"/>
  <c r="AQ800" i="1"/>
  <c r="AR800" i="1" s="1"/>
  <c r="AQ801" i="1"/>
  <c r="AR801" i="1" s="1"/>
  <c r="AQ802" i="1"/>
  <c r="AR802" i="1" s="1"/>
  <c r="AQ803" i="1"/>
  <c r="AR803" i="1" s="1"/>
  <c r="AQ804" i="1"/>
  <c r="AR804" i="1" s="1"/>
  <c r="AQ805" i="1"/>
  <c r="AR805" i="1" s="1"/>
  <c r="AQ806" i="1"/>
  <c r="AR806" i="1" s="1"/>
  <c r="AQ807" i="1"/>
  <c r="AR807" i="1" s="1"/>
  <c r="AQ808" i="1"/>
  <c r="AR808" i="1" s="1"/>
  <c r="AQ809" i="1"/>
  <c r="AR809" i="1" s="1"/>
  <c r="AQ810" i="1"/>
  <c r="AR810" i="1" s="1"/>
  <c r="AQ811" i="1"/>
  <c r="AR811" i="1" s="1"/>
  <c r="AQ812" i="1"/>
  <c r="AR812" i="1" s="1"/>
  <c r="AQ813" i="1"/>
  <c r="AR813" i="1" s="1"/>
  <c r="AQ814" i="1"/>
  <c r="AR814" i="1" s="1"/>
  <c r="AQ815" i="1"/>
  <c r="AR815" i="1" s="1"/>
  <c r="AQ816" i="1"/>
  <c r="AR816" i="1" s="1"/>
  <c r="AQ817" i="1"/>
  <c r="AR817" i="1" s="1"/>
  <c r="AQ818" i="1"/>
  <c r="AR818" i="1" s="1"/>
  <c r="AQ819" i="1"/>
  <c r="AR819" i="1" s="1"/>
  <c r="AQ820" i="1"/>
  <c r="AR820" i="1" s="1"/>
  <c r="AQ821" i="1"/>
  <c r="AR821" i="1" s="1"/>
  <c r="AQ822" i="1"/>
  <c r="AR822" i="1" s="1"/>
  <c r="AQ823" i="1"/>
  <c r="AR823" i="1" s="1"/>
  <c r="AQ824" i="1"/>
  <c r="AR824" i="1" s="1"/>
  <c r="AQ825" i="1"/>
  <c r="AR825" i="1" s="1"/>
  <c r="AQ826" i="1"/>
  <c r="AR826" i="1" s="1"/>
  <c r="AQ827" i="1"/>
  <c r="AR827" i="1" s="1"/>
  <c r="AQ828" i="1"/>
  <c r="AR828" i="1" s="1"/>
  <c r="AQ829" i="1"/>
  <c r="AR829" i="1" s="1"/>
  <c r="AQ830" i="1"/>
  <c r="AR830" i="1" s="1"/>
  <c r="AQ831" i="1"/>
  <c r="AR831" i="1" s="1"/>
  <c r="AQ832" i="1"/>
  <c r="AR832" i="1" s="1"/>
  <c r="AQ833" i="1"/>
  <c r="AR833" i="1" s="1"/>
  <c r="AQ834" i="1"/>
  <c r="AR834" i="1" s="1"/>
  <c r="AQ835" i="1"/>
  <c r="AR835" i="1" s="1"/>
  <c r="AQ836" i="1"/>
  <c r="AR836" i="1" s="1"/>
  <c r="AQ837" i="1"/>
  <c r="AR837" i="1" s="1"/>
  <c r="AQ838" i="1"/>
  <c r="AR838" i="1" s="1"/>
  <c r="AQ839" i="1"/>
  <c r="AR839" i="1" s="1"/>
  <c r="AQ840" i="1"/>
  <c r="AR840" i="1" s="1"/>
  <c r="AQ841" i="1"/>
  <c r="AR841" i="1" s="1"/>
  <c r="AQ842" i="1"/>
  <c r="AR842" i="1" s="1"/>
  <c r="AQ843" i="1"/>
  <c r="AR843" i="1" s="1"/>
  <c r="AQ844" i="1"/>
  <c r="AR844" i="1" s="1"/>
  <c r="AQ845" i="1"/>
  <c r="AR845" i="1" s="1"/>
  <c r="AQ846" i="1"/>
  <c r="AR846" i="1" s="1"/>
  <c r="AQ847" i="1"/>
  <c r="AR847" i="1" s="1"/>
  <c r="AQ848" i="1"/>
  <c r="AR848" i="1" s="1"/>
  <c r="AQ849" i="1"/>
  <c r="AR849" i="1" s="1"/>
  <c r="AQ850" i="1"/>
  <c r="AR850" i="1" s="1"/>
  <c r="AQ851" i="1"/>
  <c r="AR851" i="1" s="1"/>
  <c r="AQ852" i="1"/>
  <c r="AR852" i="1" s="1"/>
  <c r="AQ853" i="1"/>
  <c r="AR853" i="1" s="1"/>
  <c r="AQ854" i="1"/>
  <c r="AR854" i="1" s="1"/>
  <c r="AQ855" i="1"/>
  <c r="AR855" i="1" s="1"/>
  <c r="AQ856" i="1"/>
  <c r="AR856" i="1" s="1"/>
  <c r="AQ857" i="1"/>
  <c r="AR857" i="1" s="1"/>
  <c r="AQ858" i="1"/>
  <c r="AR858" i="1" s="1"/>
  <c r="AQ859" i="1"/>
  <c r="AR859" i="1" s="1"/>
  <c r="AQ860" i="1"/>
  <c r="AR860" i="1" s="1"/>
  <c r="AQ861" i="1"/>
  <c r="AR861" i="1" s="1"/>
  <c r="AQ862" i="1"/>
  <c r="AR862" i="1" s="1"/>
  <c r="AQ863" i="1"/>
  <c r="AR863" i="1" s="1"/>
  <c r="AQ864" i="1"/>
  <c r="AR864" i="1" s="1"/>
  <c r="AQ865" i="1"/>
  <c r="AR865" i="1" s="1"/>
  <c r="AQ866" i="1"/>
  <c r="AR866" i="1" s="1"/>
  <c r="AQ867" i="1"/>
  <c r="AR867" i="1" s="1"/>
  <c r="AQ868" i="1"/>
  <c r="AR868" i="1" s="1"/>
  <c r="AQ869" i="1"/>
  <c r="AR869" i="1" s="1"/>
  <c r="AQ870" i="1"/>
  <c r="AR870" i="1" s="1"/>
  <c r="AQ871" i="1"/>
  <c r="AR871" i="1" s="1"/>
  <c r="AQ872" i="1"/>
  <c r="AR872" i="1" s="1"/>
  <c r="AQ873" i="1"/>
  <c r="AR873" i="1" s="1"/>
  <c r="AQ874" i="1"/>
  <c r="AR874" i="1" s="1"/>
  <c r="AQ875" i="1"/>
  <c r="AR875" i="1" s="1"/>
  <c r="AQ876" i="1"/>
  <c r="AR876" i="1" s="1"/>
  <c r="AQ877" i="1"/>
  <c r="AR877" i="1" s="1"/>
  <c r="AQ878" i="1"/>
  <c r="AR878" i="1" s="1"/>
  <c r="AQ879" i="1"/>
  <c r="AR879" i="1" s="1"/>
  <c r="AQ880" i="1"/>
  <c r="AR880" i="1" s="1"/>
  <c r="AQ881" i="1"/>
  <c r="AR881" i="1" s="1"/>
  <c r="AQ882" i="1"/>
  <c r="AR882" i="1" s="1"/>
  <c r="AQ883" i="1"/>
  <c r="AR883" i="1" s="1"/>
  <c r="AQ884" i="1"/>
  <c r="AR884" i="1" s="1"/>
  <c r="AQ885" i="1"/>
  <c r="AR885" i="1" s="1"/>
  <c r="AQ886" i="1"/>
  <c r="AR886" i="1" s="1"/>
  <c r="AQ887" i="1"/>
  <c r="AR887" i="1" s="1"/>
  <c r="AQ888" i="1"/>
  <c r="AR888" i="1" s="1"/>
  <c r="AQ889" i="1"/>
  <c r="AR889" i="1" s="1"/>
  <c r="AQ890" i="1"/>
  <c r="AR890" i="1" s="1"/>
  <c r="AQ891" i="1"/>
  <c r="AR891" i="1" s="1"/>
  <c r="AQ892" i="1"/>
  <c r="AR892" i="1" s="1"/>
  <c r="AQ893" i="1"/>
  <c r="AR893" i="1" s="1"/>
  <c r="AQ894" i="1"/>
  <c r="AR894" i="1" s="1"/>
  <c r="AQ895" i="1"/>
  <c r="AR895" i="1" s="1"/>
  <c r="AQ896" i="1"/>
  <c r="AR896" i="1" s="1"/>
  <c r="AQ897" i="1"/>
  <c r="AR897" i="1" s="1"/>
  <c r="AQ898" i="1"/>
  <c r="AR898" i="1" s="1"/>
  <c r="AQ899" i="1"/>
  <c r="AR899" i="1" s="1"/>
  <c r="AQ900" i="1"/>
  <c r="AR900" i="1" s="1"/>
  <c r="AQ901" i="1"/>
  <c r="AR901" i="1" s="1"/>
  <c r="AQ902" i="1"/>
  <c r="AR902" i="1" s="1"/>
  <c r="AQ903" i="1"/>
  <c r="AR903" i="1" s="1"/>
  <c r="AQ904" i="1"/>
  <c r="AR904" i="1" s="1"/>
  <c r="AQ905" i="1"/>
  <c r="AR905" i="1" s="1"/>
  <c r="AQ906" i="1"/>
  <c r="AR906" i="1" s="1"/>
  <c r="AQ907" i="1"/>
  <c r="AR907" i="1" s="1"/>
  <c r="AQ908" i="1"/>
  <c r="AR908" i="1" s="1"/>
  <c r="AQ909" i="1"/>
  <c r="AR909" i="1" s="1"/>
  <c r="AQ910" i="1"/>
  <c r="AR910" i="1" s="1"/>
  <c r="AQ911" i="1"/>
  <c r="AR911" i="1" s="1"/>
  <c r="AQ912" i="1"/>
  <c r="AR912" i="1" s="1"/>
  <c r="AQ913" i="1"/>
  <c r="AR913" i="1" s="1"/>
  <c r="AQ914" i="1"/>
  <c r="AR914" i="1" s="1"/>
  <c r="AQ915" i="1"/>
  <c r="AR915" i="1" s="1"/>
  <c r="AQ916" i="1"/>
  <c r="AR916" i="1" s="1"/>
  <c r="AQ917" i="1"/>
  <c r="AR917" i="1" s="1"/>
  <c r="AQ918" i="1"/>
  <c r="AR918" i="1" s="1"/>
  <c r="AQ919" i="1"/>
  <c r="AR919" i="1" s="1"/>
  <c r="AQ920" i="1"/>
  <c r="AR920" i="1" s="1"/>
  <c r="AQ921" i="1"/>
  <c r="AR921" i="1" s="1"/>
  <c r="AQ922" i="1"/>
  <c r="AR922" i="1" s="1"/>
  <c r="AQ923" i="1"/>
  <c r="AR923" i="1" s="1"/>
  <c r="AQ924" i="1"/>
  <c r="AR924" i="1" s="1"/>
  <c r="AQ925" i="1"/>
  <c r="AR925" i="1" s="1"/>
  <c r="AQ926" i="1"/>
  <c r="AR926" i="1" s="1"/>
  <c r="AQ927" i="1"/>
  <c r="AR927" i="1" s="1"/>
  <c r="AQ928" i="1"/>
  <c r="AR928" i="1" s="1"/>
  <c r="AQ929" i="1"/>
  <c r="AR929" i="1" s="1"/>
  <c r="AQ930" i="1"/>
  <c r="AR930" i="1" s="1"/>
  <c r="AQ931" i="1"/>
  <c r="AR931" i="1" s="1"/>
  <c r="AQ932" i="1"/>
  <c r="AR932" i="1" s="1"/>
  <c r="AQ933" i="1"/>
  <c r="AR933" i="1" s="1"/>
  <c r="AQ934" i="1"/>
  <c r="AR934" i="1" s="1"/>
  <c r="AQ935" i="1"/>
  <c r="AR935" i="1" s="1"/>
  <c r="AQ936" i="1"/>
  <c r="AR936" i="1" s="1"/>
  <c r="AQ937" i="1"/>
  <c r="AR937" i="1" s="1"/>
  <c r="AQ938" i="1"/>
  <c r="AR938" i="1" s="1"/>
  <c r="AQ939" i="1"/>
  <c r="AR939" i="1" s="1"/>
  <c r="AQ940" i="1"/>
  <c r="AR940" i="1" s="1"/>
  <c r="AQ941" i="1"/>
  <c r="AR941" i="1" s="1"/>
  <c r="AQ942" i="1"/>
  <c r="AR942" i="1" s="1"/>
  <c r="AQ943" i="1"/>
  <c r="AR943" i="1" s="1"/>
  <c r="AQ944" i="1"/>
  <c r="AR944" i="1" s="1"/>
  <c r="AQ945" i="1"/>
  <c r="AR945" i="1" s="1"/>
  <c r="AQ946" i="1"/>
  <c r="AR946" i="1" s="1"/>
  <c r="AQ947" i="1"/>
  <c r="AR947" i="1" s="1"/>
  <c r="AQ948" i="1"/>
  <c r="AR948" i="1" s="1"/>
  <c r="AQ949" i="1"/>
  <c r="AR949" i="1" s="1"/>
  <c r="AQ950" i="1"/>
  <c r="AR950" i="1" s="1"/>
  <c r="AQ951" i="1"/>
  <c r="AR951" i="1" s="1"/>
  <c r="AQ952" i="1"/>
  <c r="AR952" i="1" s="1"/>
  <c r="AQ953" i="1"/>
  <c r="AR953" i="1" s="1"/>
  <c r="AQ954" i="1"/>
  <c r="AR954" i="1" s="1"/>
  <c r="AQ955" i="1"/>
  <c r="AR955" i="1" s="1"/>
  <c r="AQ956" i="1"/>
  <c r="AR956" i="1" s="1"/>
  <c r="AQ957" i="1"/>
  <c r="AR957" i="1" s="1"/>
  <c r="AQ958" i="1"/>
  <c r="AR958" i="1" s="1"/>
  <c r="AQ959" i="1"/>
  <c r="AR959" i="1" s="1"/>
  <c r="AQ960" i="1"/>
  <c r="AR960" i="1" s="1"/>
  <c r="AQ961" i="1"/>
  <c r="AR961" i="1" s="1"/>
  <c r="AQ962" i="1"/>
  <c r="AR962" i="1" s="1"/>
  <c r="AQ963" i="1"/>
  <c r="AR963" i="1" s="1"/>
  <c r="AQ964" i="1"/>
  <c r="AR964" i="1" s="1"/>
  <c r="AQ965" i="1"/>
  <c r="AR965" i="1" s="1"/>
  <c r="AQ966" i="1"/>
  <c r="AR966" i="1" s="1"/>
  <c r="AQ967" i="1"/>
  <c r="AR967" i="1" s="1"/>
  <c r="AQ968" i="1"/>
  <c r="AR968" i="1" s="1"/>
  <c r="AQ969" i="1"/>
  <c r="AR969" i="1" s="1"/>
  <c r="AQ970" i="1"/>
  <c r="AR970" i="1" s="1"/>
  <c r="AQ971" i="1"/>
  <c r="AR971" i="1" s="1"/>
  <c r="AQ972" i="1"/>
  <c r="AR972" i="1" s="1"/>
  <c r="AQ973" i="1"/>
  <c r="AR973" i="1" s="1"/>
  <c r="AQ974" i="1"/>
  <c r="AR974" i="1" s="1"/>
  <c r="AQ975" i="1"/>
  <c r="AR975" i="1" s="1"/>
  <c r="AQ976" i="1"/>
  <c r="AR976" i="1" s="1"/>
  <c r="AQ977" i="1"/>
  <c r="AR977" i="1" s="1"/>
  <c r="AQ978" i="1"/>
  <c r="AR978" i="1" s="1"/>
  <c r="AQ979" i="1"/>
  <c r="AR979" i="1" s="1"/>
  <c r="AQ980" i="1"/>
  <c r="AR980" i="1" s="1"/>
  <c r="AQ981" i="1"/>
  <c r="AR981" i="1" s="1"/>
  <c r="AQ982" i="1"/>
  <c r="AR982" i="1" s="1"/>
  <c r="AQ983" i="1"/>
  <c r="AR983" i="1" s="1"/>
  <c r="AQ984" i="1"/>
  <c r="AR984" i="1" s="1"/>
  <c r="AQ985" i="1"/>
  <c r="AR985" i="1" s="1"/>
  <c r="AQ986" i="1"/>
  <c r="AR986" i="1" s="1"/>
  <c r="AQ987" i="1"/>
  <c r="AR987" i="1" s="1"/>
  <c r="AQ988" i="1"/>
  <c r="AR988" i="1" s="1"/>
  <c r="AQ989" i="1"/>
  <c r="AR989" i="1" s="1"/>
  <c r="AQ990" i="1"/>
  <c r="AR990" i="1" s="1"/>
  <c r="AQ991" i="1"/>
  <c r="AR991" i="1" s="1"/>
  <c r="AQ992" i="1"/>
  <c r="AR992" i="1" s="1"/>
  <c r="AQ993" i="1"/>
  <c r="AR993" i="1" s="1"/>
  <c r="AQ994" i="1"/>
  <c r="AR994" i="1" s="1"/>
  <c r="AQ995" i="1"/>
  <c r="AR995" i="1" s="1"/>
  <c r="AQ996" i="1"/>
  <c r="AR996" i="1" s="1"/>
  <c r="AQ997" i="1"/>
  <c r="AR997" i="1" s="1"/>
  <c r="AQ998" i="1"/>
  <c r="AR998" i="1" s="1"/>
  <c r="AQ999" i="1"/>
  <c r="AR999" i="1" s="1"/>
  <c r="AQ1000" i="1"/>
  <c r="AR1000" i="1" s="1"/>
  <c r="AQ1001" i="1"/>
  <c r="AR1001" i="1" s="1"/>
  <c r="AQ1002" i="1"/>
  <c r="AR1002" i="1" s="1"/>
  <c r="AQ1003" i="1"/>
  <c r="AR1003" i="1" s="1"/>
  <c r="AQ1004" i="1"/>
  <c r="AR1004" i="1" s="1"/>
  <c r="AQ1005" i="1"/>
  <c r="AR1005" i="1" s="1"/>
  <c r="AQ1006" i="1"/>
  <c r="AR1006" i="1" s="1"/>
  <c r="AQ1007" i="1"/>
  <c r="AR1007" i="1" s="1"/>
  <c r="AQ1008" i="1"/>
  <c r="AR1008" i="1" s="1"/>
  <c r="AQ1009" i="1"/>
  <c r="AR1009" i="1" s="1"/>
  <c r="AQ1010" i="1"/>
  <c r="AR1010" i="1" s="1"/>
  <c r="AQ1011" i="1"/>
  <c r="AR1011" i="1" s="1"/>
  <c r="AQ1012" i="1"/>
  <c r="AR1012" i="1" s="1"/>
  <c r="AQ1013" i="1"/>
  <c r="AR1013" i="1" s="1"/>
  <c r="AQ1014" i="1"/>
  <c r="AR1014" i="1" s="1"/>
  <c r="AQ1015" i="1"/>
  <c r="AR1015" i="1" s="1"/>
  <c r="AQ1016" i="1"/>
  <c r="AR1016" i="1" s="1"/>
  <c r="AQ1017" i="1"/>
  <c r="AR1017" i="1" s="1"/>
  <c r="AQ1018" i="1"/>
  <c r="AR1018" i="1" s="1"/>
  <c r="AQ1019" i="1"/>
  <c r="AR1019" i="1" s="1"/>
  <c r="AQ1020" i="1"/>
  <c r="AR1020" i="1" s="1"/>
  <c r="AQ1021" i="1"/>
  <c r="AR1021" i="1" s="1"/>
  <c r="AQ1022" i="1"/>
  <c r="AR1022" i="1" s="1"/>
  <c r="AQ1023" i="1"/>
  <c r="AR1023" i="1" s="1"/>
  <c r="AQ1024" i="1"/>
  <c r="AR1024" i="1" s="1"/>
  <c r="AQ1025" i="1"/>
  <c r="AR1025" i="1" s="1"/>
  <c r="AQ1026" i="1"/>
  <c r="AR1026" i="1" s="1"/>
  <c r="AQ1027" i="1"/>
  <c r="AR1027" i="1" s="1"/>
  <c r="AQ1028" i="1"/>
  <c r="AR1028" i="1" s="1"/>
  <c r="AQ1029" i="1"/>
  <c r="AR1029" i="1" s="1"/>
  <c r="AQ1030" i="1"/>
  <c r="AR1030" i="1" s="1"/>
  <c r="AQ1031" i="1"/>
  <c r="AR1031" i="1" s="1"/>
  <c r="AQ1032" i="1"/>
  <c r="AR1032" i="1" s="1"/>
  <c r="AQ1033" i="1"/>
  <c r="AR1033" i="1" s="1"/>
  <c r="AQ1034" i="1"/>
  <c r="AR1034" i="1" s="1"/>
  <c r="AQ1035" i="1"/>
  <c r="AR1035" i="1" s="1"/>
  <c r="AQ1036" i="1"/>
  <c r="AR1036" i="1" s="1"/>
  <c r="AQ1037" i="1"/>
  <c r="AR1037" i="1" s="1"/>
  <c r="AQ1038" i="1"/>
  <c r="AR1038" i="1" s="1"/>
  <c r="AQ1039" i="1"/>
  <c r="AR1039" i="1" s="1"/>
  <c r="AQ1040" i="1"/>
  <c r="AR1040" i="1" s="1"/>
  <c r="AQ1041" i="1"/>
  <c r="AR1041" i="1" s="1"/>
  <c r="AQ1042" i="1"/>
  <c r="AR1042" i="1" s="1"/>
  <c r="AQ1043" i="1"/>
  <c r="AR1043" i="1" s="1"/>
  <c r="AQ1044" i="1"/>
  <c r="AR1044" i="1" s="1"/>
  <c r="AQ1045" i="1"/>
  <c r="AR1045" i="1" s="1"/>
  <c r="AQ1046" i="1"/>
  <c r="AR1046" i="1" s="1"/>
  <c r="AQ1047" i="1"/>
  <c r="AR1047" i="1" s="1"/>
  <c r="AQ1048" i="1"/>
  <c r="AR1048" i="1" s="1"/>
  <c r="AQ1049" i="1"/>
  <c r="AR1049" i="1" s="1"/>
  <c r="AQ1050" i="1"/>
  <c r="AR1050" i="1" s="1"/>
  <c r="AQ1051" i="1"/>
  <c r="AR1051" i="1" s="1"/>
  <c r="AQ1052" i="1"/>
  <c r="AR1052" i="1" s="1"/>
  <c r="AQ1053" i="1"/>
  <c r="AR1053" i="1" s="1"/>
  <c r="AQ1054" i="1"/>
  <c r="AR1054" i="1" s="1"/>
  <c r="AQ1055" i="1"/>
  <c r="AR1055" i="1" s="1"/>
  <c r="AQ1056" i="1"/>
  <c r="AR1056" i="1" s="1"/>
  <c r="AQ1057" i="1"/>
  <c r="AR1057" i="1" s="1"/>
  <c r="AQ1058" i="1"/>
  <c r="AR1058" i="1" s="1"/>
  <c r="AQ1059" i="1"/>
  <c r="AR1059" i="1" s="1"/>
  <c r="AQ1060" i="1"/>
  <c r="AR1060" i="1" s="1"/>
  <c r="AQ1061" i="1"/>
  <c r="AR1061" i="1" s="1"/>
  <c r="AQ1062" i="1"/>
  <c r="AR1062" i="1" s="1"/>
  <c r="AQ1063" i="1"/>
  <c r="AR1063" i="1" s="1"/>
  <c r="AQ1064" i="1"/>
  <c r="AR1064" i="1" s="1"/>
  <c r="AQ1065" i="1"/>
  <c r="AR1065" i="1" s="1"/>
  <c r="AQ1066" i="1"/>
  <c r="AR1066" i="1" s="1"/>
  <c r="AQ1067" i="1"/>
  <c r="AR1067" i="1" s="1"/>
  <c r="AQ1068" i="1"/>
  <c r="AR1068" i="1" s="1"/>
  <c r="AQ1069" i="1"/>
  <c r="AR1069" i="1" s="1"/>
  <c r="AQ1070" i="1"/>
  <c r="AR1070" i="1" s="1"/>
  <c r="AQ1071" i="1"/>
  <c r="AR1071" i="1" s="1"/>
  <c r="AQ1072" i="1"/>
  <c r="AR1072" i="1" s="1"/>
  <c r="AQ1073" i="1"/>
  <c r="AR1073" i="1" s="1"/>
  <c r="AQ1074" i="1"/>
  <c r="AR1074" i="1" s="1"/>
  <c r="AQ1075" i="1"/>
  <c r="AR1075" i="1" s="1"/>
  <c r="AQ1076" i="1"/>
  <c r="AR1076" i="1" s="1"/>
  <c r="AQ1077" i="1"/>
  <c r="AR1077" i="1" s="1"/>
  <c r="AQ1078" i="1"/>
  <c r="AR1078" i="1" s="1"/>
  <c r="AQ1079" i="1"/>
  <c r="AR1079" i="1" s="1"/>
  <c r="AQ1080" i="1"/>
  <c r="AR1080" i="1" s="1"/>
  <c r="AQ1081" i="1"/>
  <c r="AR1081" i="1" s="1"/>
  <c r="AQ1082" i="1"/>
  <c r="AR1082" i="1" s="1"/>
  <c r="AQ1083" i="1"/>
  <c r="AR1083" i="1" s="1"/>
  <c r="AQ1084" i="1"/>
  <c r="AR1084" i="1" s="1"/>
  <c r="AQ1085" i="1"/>
  <c r="AR1085" i="1" s="1"/>
  <c r="AQ1086" i="1"/>
  <c r="AR1086" i="1" s="1"/>
  <c r="AQ1087" i="1"/>
  <c r="AR1087" i="1" s="1"/>
  <c r="AQ1088" i="1"/>
  <c r="AR1088" i="1" s="1"/>
  <c r="AQ1089" i="1"/>
  <c r="AR1089" i="1" s="1"/>
  <c r="AQ1090" i="1"/>
  <c r="AR1090" i="1" s="1"/>
  <c r="AQ1091" i="1"/>
  <c r="AR1091" i="1" s="1"/>
  <c r="AQ1092" i="1"/>
  <c r="AR1092" i="1" s="1"/>
  <c r="AQ1093" i="1"/>
  <c r="AR1093" i="1" s="1"/>
  <c r="AQ1094" i="1"/>
  <c r="AR1094" i="1" s="1"/>
  <c r="AQ1095" i="1"/>
  <c r="AR1095" i="1" s="1"/>
  <c r="AQ1096" i="1"/>
  <c r="AR1096" i="1" s="1"/>
  <c r="AQ1097" i="1"/>
  <c r="AR1097" i="1" s="1"/>
  <c r="AQ1098" i="1"/>
  <c r="AR1098" i="1" s="1"/>
  <c r="AQ1099" i="1"/>
  <c r="AR1099" i="1" s="1"/>
  <c r="AQ1100" i="1"/>
  <c r="AR1100" i="1" s="1"/>
  <c r="AQ1101" i="1"/>
  <c r="AR1101" i="1" s="1"/>
  <c r="AQ1102" i="1"/>
  <c r="AR1102" i="1" s="1"/>
  <c r="AQ1103" i="1"/>
  <c r="AR1103" i="1" s="1"/>
  <c r="AQ1104" i="1"/>
  <c r="AR1104" i="1" s="1"/>
  <c r="AQ1105" i="1"/>
  <c r="AR1105" i="1" s="1"/>
  <c r="AQ1106" i="1"/>
  <c r="AR1106" i="1" s="1"/>
  <c r="AQ1107" i="1"/>
  <c r="AR1107" i="1" s="1"/>
  <c r="AQ1108" i="1"/>
  <c r="AR1108" i="1" s="1"/>
  <c r="AQ1109" i="1"/>
  <c r="AR1109" i="1" s="1"/>
  <c r="AQ1110" i="1"/>
  <c r="AR1110" i="1" s="1"/>
  <c r="AQ1111" i="1"/>
  <c r="AR1111" i="1" s="1"/>
  <c r="AQ1112" i="1"/>
  <c r="AR1112" i="1" s="1"/>
  <c r="AQ1113" i="1"/>
  <c r="AR1113" i="1" s="1"/>
  <c r="AQ1114" i="1"/>
  <c r="AR1114" i="1" s="1"/>
  <c r="AQ1115" i="1"/>
  <c r="AR1115" i="1" s="1"/>
  <c r="AQ1116" i="1"/>
  <c r="AR1116" i="1" s="1"/>
  <c r="AQ1117" i="1"/>
  <c r="AR1117" i="1" s="1"/>
  <c r="AQ1118" i="1"/>
  <c r="AR1118" i="1" s="1"/>
  <c r="AQ1119" i="1"/>
  <c r="AR1119" i="1" s="1"/>
  <c r="AQ1120" i="1"/>
  <c r="AR1120" i="1" s="1"/>
  <c r="AQ1121" i="1"/>
  <c r="AR1121" i="1" s="1"/>
  <c r="AQ1122" i="1"/>
  <c r="AR1122" i="1" s="1"/>
  <c r="AQ1123" i="1"/>
  <c r="AR1123" i="1" s="1"/>
  <c r="AQ1124" i="1"/>
  <c r="AR1124" i="1" s="1"/>
  <c r="AQ1125" i="1"/>
  <c r="AR1125" i="1" s="1"/>
  <c r="AQ1126" i="1"/>
  <c r="AR1126" i="1" s="1"/>
  <c r="AQ1127" i="1"/>
  <c r="AR1127" i="1" s="1"/>
  <c r="AQ1128" i="1"/>
  <c r="AR1128" i="1" s="1"/>
  <c r="AQ1129" i="1"/>
  <c r="AR1129" i="1" s="1"/>
  <c r="AQ1130" i="1"/>
  <c r="AR1130" i="1" s="1"/>
  <c r="AQ1131" i="1"/>
  <c r="AR1131" i="1" s="1"/>
  <c r="AQ1132" i="1"/>
  <c r="AR1132" i="1" s="1"/>
  <c r="AQ1133" i="1"/>
  <c r="AR1133" i="1" s="1"/>
  <c r="AQ1134" i="1"/>
  <c r="AR1134" i="1" s="1"/>
  <c r="AQ1135" i="1"/>
  <c r="AR1135" i="1" s="1"/>
  <c r="AQ1136" i="1"/>
  <c r="AR1136" i="1" s="1"/>
  <c r="AQ1137" i="1"/>
  <c r="AR1137" i="1" s="1"/>
  <c r="AQ1138" i="1"/>
  <c r="AR1138" i="1" s="1"/>
  <c r="AQ1139" i="1"/>
  <c r="AR1139" i="1" s="1"/>
  <c r="AQ1140" i="1"/>
  <c r="AR1140" i="1" s="1"/>
  <c r="AQ1141" i="1"/>
  <c r="AR1141" i="1" s="1"/>
  <c r="AQ1142" i="1"/>
  <c r="AR1142" i="1" s="1"/>
  <c r="AQ1143" i="1"/>
  <c r="AR1143" i="1" s="1"/>
  <c r="AQ1144" i="1"/>
  <c r="AR1144" i="1" s="1"/>
  <c r="AQ1145" i="1"/>
  <c r="AR1145" i="1" s="1"/>
  <c r="AQ1146" i="1"/>
  <c r="AR1146" i="1" s="1"/>
  <c r="AQ1147" i="1"/>
  <c r="AR1147" i="1" s="1"/>
  <c r="AQ1148" i="1"/>
  <c r="AR1148" i="1" s="1"/>
  <c r="AQ1149" i="1"/>
  <c r="AR1149" i="1" s="1"/>
  <c r="AQ1150" i="1"/>
  <c r="AR1150" i="1" s="1"/>
  <c r="AQ1151" i="1"/>
  <c r="AR1151" i="1" s="1"/>
  <c r="AQ1152" i="1"/>
  <c r="AR1152" i="1" s="1"/>
  <c r="AQ1153" i="1"/>
  <c r="AR1153" i="1" s="1"/>
  <c r="AQ1154" i="1"/>
  <c r="AR1154" i="1" s="1"/>
  <c r="AQ1155" i="1"/>
  <c r="AR1155" i="1" s="1"/>
  <c r="AQ1156" i="1"/>
  <c r="AR1156" i="1" s="1"/>
  <c r="AQ1157" i="1"/>
  <c r="AR1157" i="1" s="1"/>
  <c r="AQ1158" i="1"/>
  <c r="AR1158" i="1" s="1"/>
  <c r="AQ1159" i="1"/>
  <c r="AR1159" i="1" s="1"/>
  <c r="AQ1160" i="1"/>
  <c r="AR1160" i="1" s="1"/>
  <c r="AQ1161" i="1"/>
  <c r="AR1161" i="1" s="1"/>
  <c r="AQ1162" i="1"/>
  <c r="AR1162" i="1" s="1"/>
  <c r="AQ1163" i="1"/>
  <c r="AR1163" i="1" s="1"/>
  <c r="AQ1164" i="1"/>
  <c r="AR1164" i="1" s="1"/>
  <c r="AQ1165" i="1"/>
  <c r="AR1165" i="1" s="1"/>
  <c r="AQ1166" i="1"/>
  <c r="AR1166" i="1" s="1"/>
  <c r="AQ1167" i="1"/>
  <c r="AR1167" i="1" s="1"/>
  <c r="AQ1168" i="1"/>
  <c r="AR1168" i="1" s="1"/>
  <c r="AQ1169" i="1"/>
  <c r="AR1169" i="1" s="1"/>
  <c r="AQ1170" i="1"/>
  <c r="AR1170" i="1" s="1"/>
  <c r="AQ1171" i="1"/>
  <c r="AR1171" i="1" s="1"/>
  <c r="AQ1172" i="1"/>
  <c r="AR1172" i="1" s="1"/>
  <c r="AQ1173" i="1"/>
  <c r="AR1173" i="1" s="1"/>
  <c r="AQ1174" i="1"/>
  <c r="AR1174" i="1" s="1"/>
  <c r="AQ1175" i="1"/>
  <c r="AR1175" i="1" s="1"/>
  <c r="AQ1176" i="1"/>
  <c r="AR1176" i="1" s="1"/>
  <c r="AQ1177" i="1"/>
  <c r="AR1177" i="1" s="1"/>
  <c r="AQ1178" i="1"/>
  <c r="AR1178" i="1" s="1"/>
  <c r="AQ1179" i="1"/>
  <c r="AR1179" i="1" s="1"/>
  <c r="AQ1180" i="1"/>
  <c r="AR1180" i="1" s="1"/>
  <c r="AQ1181" i="1"/>
  <c r="AR1181" i="1" s="1"/>
  <c r="AQ1182" i="1"/>
  <c r="AR1182" i="1" s="1"/>
  <c r="AQ1183" i="1"/>
  <c r="AR1183" i="1" s="1"/>
  <c r="AQ1184" i="1"/>
  <c r="AR1184" i="1" s="1"/>
  <c r="AQ1185" i="1"/>
  <c r="AR1185" i="1" s="1"/>
  <c r="AQ1186" i="1"/>
  <c r="AR1186" i="1" s="1"/>
  <c r="AQ1187" i="1"/>
  <c r="AR1187" i="1" s="1"/>
  <c r="AQ1188" i="1"/>
  <c r="AR1188" i="1" s="1"/>
  <c r="AQ1189" i="1"/>
  <c r="AR1189" i="1" s="1"/>
  <c r="AQ1190" i="1"/>
  <c r="AR1190" i="1" s="1"/>
  <c r="AQ1191" i="1"/>
  <c r="AR1191" i="1" s="1"/>
  <c r="AQ1192" i="1"/>
  <c r="AR1192" i="1" s="1"/>
  <c r="AQ1193" i="1"/>
  <c r="AR1193" i="1" s="1"/>
  <c r="AQ1194" i="1"/>
  <c r="AR1194" i="1" s="1"/>
  <c r="AQ1195" i="1"/>
  <c r="AR1195" i="1" s="1"/>
  <c r="AQ1196" i="1"/>
  <c r="AR1196" i="1" s="1"/>
  <c r="AQ1197" i="1"/>
  <c r="AR1197" i="1" s="1"/>
  <c r="AQ1198" i="1"/>
  <c r="AR1198" i="1" s="1"/>
  <c r="AQ1199" i="1"/>
  <c r="AR1199" i="1" s="1"/>
  <c r="AQ1200" i="1"/>
  <c r="AR1200" i="1" s="1"/>
  <c r="AQ1201" i="1"/>
  <c r="AR1201" i="1" s="1"/>
  <c r="AQ1202" i="1"/>
  <c r="AR1202" i="1" s="1"/>
  <c r="AQ1203" i="1"/>
  <c r="AR1203" i="1" s="1"/>
  <c r="AQ1204" i="1"/>
  <c r="AR1204" i="1" s="1"/>
  <c r="AQ1205" i="1"/>
  <c r="AR1205" i="1" s="1"/>
  <c r="AQ1206" i="1"/>
  <c r="AR1206" i="1" s="1"/>
  <c r="AQ1207" i="1"/>
  <c r="AR1207" i="1" s="1"/>
  <c r="AQ1208" i="1"/>
  <c r="AR1208" i="1" s="1"/>
  <c r="AQ1209" i="1"/>
  <c r="AR1209" i="1" s="1"/>
  <c r="AQ1210" i="1"/>
  <c r="AR1210" i="1" s="1"/>
  <c r="AQ1211" i="1"/>
  <c r="AR1211" i="1" s="1"/>
  <c r="AQ1212" i="1"/>
  <c r="AR1212" i="1" s="1"/>
  <c r="AQ1213" i="1"/>
  <c r="AR1213" i="1" s="1"/>
  <c r="AQ1214" i="1"/>
  <c r="AR1214" i="1" s="1"/>
  <c r="AQ1215" i="1"/>
  <c r="AR1215" i="1" s="1"/>
  <c r="AQ1216" i="1"/>
  <c r="AR1216" i="1" s="1"/>
  <c r="AQ1217" i="1"/>
  <c r="AR1217" i="1" s="1"/>
  <c r="AQ1218" i="1"/>
  <c r="AR1218" i="1" s="1"/>
  <c r="AQ1219" i="1"/>
  <c r="AR1219" i="1" s="1"/>
  <c r="AQ1220" i="1"/>
  <c r="AR1220" i="1" s="1"/>
  <c r="AQ1221" i="1"/>
  <c r="AR1221" i="1" s="1"/>
  <c r="AQ1222" i="1"/>
  <c r="AR1222" i="1" s="1"/>
  <c r="AQ1223" i="1"/>
  <c r="AR1223" i="1" s="1"/>
  <c r="AQ1224" i="1"/>
  <c r="AR1224" i="1" s="1"/>
  <c r="AQ1225" i="1"/>
  <c r="AR1225" i="1" s="1"/>
  <c r="AQ1226" i="1"/>
  <c r="AR1226" i="1" s="1"/>
  <c r="AQ1227" i="1"/>
  <c r="AR1227" i="1" s="1"/>
  <c r="AQ1228" i="1"/>
  <c r="AR1228" i="1" s="1"/>
  <c r="AQ1229" i="1"/>
  <c r="AR1229" i="1" s="1"/>
  <c r="AQ1230" i="1"/>
  <c r="AR1230" i="1" s="1"/>
  <c r="AQ1231" i="1"/>
  <c r="AR1231" i="1" s="1"/>
  <c r="AQ1232" i="1"/>
  <c r="AR1232" i="1" s="1"/>
  <c r="AQ1233" i="1"/>
  <c r="AR1233" i="1" s="1"/>
  <c r="AQ1234" i="1"/>
  <c r="AR1234" i="1" s="1"/>
  <c r="AQ1235" i="1"/>
  <c r="AR1235" i="1" s="1"/>
  <c r="AQ1236" i="1"/>
  <c r="AR1236" i="1" s="1"/>
  <c r="AQ1237" i="1"/>
  <c r="AR1237" i="1" s="1"/>
  <c r="AQ1238" i="1"/>
  <c r="AR1238" i="1" s="1"/>
  <c r="AQ1239" i="1"/>
  <c r="AR1239" i="1" s="1"/>
  <c r="AQ1240" i="1"/>
  <c r="AR1240" i="1" s="1"/>
  <c r="AQ1241" i="1"/>
  <c r="AR1241" i="1" s="1"/>
  <c r="AQ1242" i="1"/>
  <c r="AR1242" i="1" s="1"/>
  <c r="AQ1243" i="1"/>
  <c r="AR1243" i="1" s="1"/>
  <c r="AQ1244" i="1"/>
  <c r="AR1244" i="1" s="1"/>
  <c r="AQ1245" i="1"/>
  <c r="AR1245" i="1" s="1"/>
  <c r="AQ1246" i="1"/>
  <c r="AR1246" i="1" s="1"/>
  <c r="AQ1247" i="1"/>
  <c r="AR1247" i="1" s="1"/>
  <c r="AQ1248" i="1"/>
  <c r="AR1248" i="1" s="1"/>
  <c r="AQ1249" i="1"/>
  <c r="AR1249" i="1" s="1"/>
  <c r="AQ1250" i="1"/>
  <c r="AR1250" i="1" s="1"/>
  <c r="AQ1251" i="1"/>
  <c r="AR1251" i="1" s="1"/>
  <c r="AQ1252" i="1"/>
  <c r="AR1252" i="1" s="1"/>
  <c r="AQ1253" i="1"/>
  <c r="AR1253" i="1" s="1"/>
  <c r="AQ1254" i="1"/>
  <c r="AR1254" i="1" s="1"/>
  <c r="AQ1255" i="1"/>
  <c r="AR1255" i="1" s="1"/>
  <c r="AQ1256" i="1"/>
  <c r="AR1256" i="1" s="1"/>
  <c r="AQ1257" i="1"/>
  <c r="AR1257" i="1" s="1"/>
  <c r="AQ1258" i="1"/>
  <c r="AR1258" i="1" s="1"/>
  <c r="AQ1259" i="1"/>
  <c r="AR1259" i="1" s="1"/>
  <c r="AQ1260" i="1"/>
  <c r="AR1260" i="1" s="1"/>
  <c r="AQ1261" i="1"/>
  <c r="AR1261" i="1" s="1"/>
  <c r="AQ1262" i="1"/>
  <c r="AR1262" i="1" s="1"/>
  <c r="AQ1263" i="1"/>
  <c r="AR1263" i="1" s="1"/>
  <c r="AQ1264" i="1"/>
  <c r="AR1264" i="1" s="1"/>
  <c r="AQ1265" i="1"/>
  <c r="AR1265" i="1" s="1"/>
  <c r="AQ1266" i="1"/>
  <c r="AR1266" i="1" s="1"/>
  <c r="AQ1267" i="1"/>
  <c r="AR1267" i="1" s="1"/>
  <c r="AQ1268" i="1"/>
  <c r="AR1268" i="1" s="1"/>
  <c r="AQ1269" i="1"/>
  <c r="AR1269" i="1" s="1"/>
  <c r="AQ1270" i="1"/>
  <c r="AR1270" i="1" s="1"/>
  <c r="AQ1271" i="1"/>
  <c r="AR1271" i="1" s="1"/>
  <c r="AQ1272" i="1"/>
  <c r="AR1272" i="1" s="1"/>
  <c r="AQ1273" i="1"/>
  <c r="AR1273" i="1" s="1"/>
  <c r="AQ1274" i="1"/>
  <c r="AR1274" i="1" s="1"/>
  <c r="AQ1275" i="1"/>
  <c r="AR1275" i="1" s="1"/>
  <c r="AQ1276" i="1"/>
  <c r="AR1276" i="1" s="1"/>
  <c r="AQ1277" i="1"/>
  <c r="AR1277" i="1" s="1"/>
  <c r="AQ1278" i="1"/>
  <c r="AR1278" i="1" s="1"/>
  <c r="AQ1279" i="1"/>
  <c r="AR1279" i="1" s="1"/>
  <c r="AQ1280" i="1"/>
  <c r="AR1280" i="1" s="1"/>
  <c r="AQ1281" i="1"/>
  <c r="AR1281" i="1" s="1"/>
  <c r="AQ1282" i="1"/>
  <c r="AR1282" i="1" s="1"/>
  <c r="AQ1283" i="1"/>
  <c r="AR1283" i="1" s="1"/>
  <c r="AQ1284" i="1"/>
  <c r="AR1284" i="1" s="1"/>
  <c r="AQ1285" i="1"/>
  <c r="AR1285" i="1" s="1"/>
  <c r="AQ1286" i="1"/>
  <c r="AR1286" i="1" s="1"/>
  <c r="AQ1287" i="1"/>
  <c r="AR1287" i="1" s="1"/>
  <c r="AQ1288" i="1"/>
  <c r="AR1288" i="1" s="1"/>
  <c r="AQ1289" i="1"/>
  <c r="AR1289" i="1" s="1"/>
  <c r="AQ1290" i="1"/>
  <c r="AR1290" i="1" s="1"/>
  <c r="AQ1291" i="1"/>
  <c r="AR1291" i="1" s="1"/>
  <c r="AQ1292" i="1"/>
  <c r="AR1292" i="1" s="1"/>
  <c r="AQ1293" i="1"/>
  <c r="AR1293" i="1" s="1"/>
  <c r="AQ1294" i="1"/>
  <c r="AR1294" i="1" s="1"/>
  <c r="AQ1295" i="1"/>
  <c r="AR1295" i="1" s="1"/>
  <c r="AQ1296" i="1"/>
  <c r="AR1296" i="1" s="1"/>
  <c r="AQ1297" i="1"/>
  <c r="AR1297" i="1" s="1"/>
  <c r="AQ1298" i="1"/>
  <c r="AR1298" i="1" s="1"/>
  <c r="AQ1299" i="1"/>
  <c r="AR1299" i="1" s="1"/>
  <c r="AQ1300" i="1"/>
  <c r="AR1300" i="1" s="1"/>
  <c r="AQ1301" i="1"/>
  <c r="AR1301" i="1" s="1"/>
  <c r="AQ1302" i="1"/>
  <c r="AR1302" i="1" s="1"/>
  <c r="AQ1303" i="1"/>
  <c r="AR1303" i="1" s="1"/>
  <c r="AQ1304" i="1"/>
  <c r="AR1304" i="1" s="1"/>
  <c r="AQ1305" i="1"/>
  <c r="AR1305" i="1" s="1"/>
  <c r="AQ1306" i="1"/>
  <c r="AR1306" i="1" s="1"/>
  <c r="AQ1307" i="1"/>
  <c r="AR1307" i="1" s="1"/>
  <c r="AQ1308" i="1"/>
  <c r="AR1308" i="1" s="1"/>
  <c r="AQ1309" i="1"/>
  <c r="AR1309" i="1" s="1"/>
  <c r="AQ1310" i="1"/>
  <c r="AR1310" i="1" s="1"/>
  <c r="AQ1311" i="1"/>
  <c r="AR1311" i="1" s="1"/>
  <c r="AQ1312" i="1"/>
  <c r="AR1312" i="1" s="1"/>
  <c r="AQ1313" i="1"/>
  <c r="AR1313" i="1" s="1"/>
  <c r="AQ1314" i="1"/>
  <c r="AR1314" i="1" s="1"/>
  <c r="AQ1315" i="1"/>
  <c r="AR1315" i="1" s="1"/>
  <c r="AQ1316" i="1"/>
  <c r="AR1316" i="1" s="1"/>
  <c r="AQ1317" i="1"/>
  <c r="AR1317" i="1" s="1"/>
  <c r="AQ1318" i="1"/>
  <c r="AR1318" i="1" s="1"/>
  <c r="AQ7" i="1"/>
  <c r="AR7" i="1" s="1"/>
  <c r="AO8" i="1"/>
  <c r="AP8" i="1" s="1"/>
  <c r="AO9" i="1"/>
  <c r="AP9" i="1" s="1"/>
  <c r="AO10" i="1"/>
  <c r="AP10" i="1" s="1"/>
  <c r="AO11" i="1"/>
  <c r="AP11" i="1" s="1"/>
  <c r="AO12" i="1"/>
  <c r="AP12" i="1" s="1"/>
  <c r="AO13" i="1"/>
  <c r="AP13" i="1" s="1"/>
  <c r="AO14" i="1"/>
  <c r="AP14" i="1" s="1"/>
  <c r="AO15" i="1"/>
  <c r="AP15" i="1" s="1"/>
  <c r="AO16" i="1"/>
  <c r="AP16" i="1" s="1"/>
  <c r="AO17" i="1"/>
  <c r="AP17" i="1" s="1"/>
  <c r="AO18" i="1"/>
  <c r="AP18" i="1" s="1"/>
  <c r="AO19" i="1"/>
  <c r="AP19" i="1" s="1"/>
  <c r="AO20" i="1"/>
  <c r="AP20" i="1" s="1"/>
  <c r="AO21" i="1"/>
  <c r="AP21" i="1" s="1"/>
  <c r="AO22" i="1"/>
  <c r="AP22" i="1" s="1"/>
  <c r="AO23" i="1"/>
  <c r="AP23" i="1" s="1"/>
  <c r="AO24" i="1"/>
  <c r="AP24" i="1" s="1"/>
  <c r="AO25" i="1"/>
  <c r="AP25" i="1" s="1"/>
  <c r="AO26" i="1"/>
  <c r="AP26" i="1" s="1"/>
  <c r="AO27" i="1"/>
  <c r="AP27" i="1" s="1"/>
  <c r="AO28" i="1"/>
  <c r="AP28" i="1" s="1"/>
  <c r="AO29" i="1"/>
  <c r="AP29" i="1" s="1"/>
  <c r="AO30" i="1"/>
  <c r="AP30" i="1" s="1"/>
  <c r="AO31" i="1"/>
  <c r="AP31" i="1" s="1"/>
  <c r="AO32" i="1"/>
  <c r="AP32" i="1" s="1"/>
  <c r="AO33" i="1"/>
  <c r="AP33" i="1" s="1"/>
  <c r="AO34" i="1"/>
  <c r="AP34" i="1" s="1"/>
  <c r="AO35" i="1"/>
  <c r="AP35" i="1" s="1"/>
  <c r="AO36" i="1"/>
  <c r="AP36" i="1" s="1"/>
  <c r="AO37" i="1"/>
  <c r="AP37" i="1" s="1"/>
  <c r="AO38" i="1"/>
  <c r="AP38" i="1" s="1"/>
  <c r="AO39" i="1"/>
  <c r="AP39" i="1" s="1"/>
  <c r="AO40" i="1"/>
  <c r="AP40" i="1" s="1"/>
  <c r="AO41" i="1"/>
  <c r="AP41" i="1" s="1"/>
  <c r="AO42" i="1"/>
  <c r="AP42" i="1" s="1"/>
  <c r="AO43" i="1"/>
  <c r="AP43" i="1" s="1"/>
  <c r="AO44" i="1"/>
  <c r="AP44" i="1" s="1"/>
  <c r="AO45" i="1"/>
  <c r="AP45" i="1" s="1"/>
  <c r="AO46" i="1"/>
  <c r="AP46" i="1" s="1"/>
  <c r="AO47" i="1"/>
  <c r="AP47" i="1" s="1"/>
  <c r="AO48" i="1"/>
  <c r="AP48" i="1" s="1"/>
  <c r="AO49" i="1"/>
  <c r="AP49" i="1" s="1"/>
  <c r="AO50" i="1"/>
  <c r="AP50" i="1" s="1"/>
  <c r="AO51" i="1"/>
  <c r="AP51" i="1" s="1"/>
  <c r="AO52" i="1"/>
  <c r="AP52" i="1" s="1"/>
  <c r="AO53" i="1"/>
  <c r="AP53" i="1" s="1"/>
  <c r="AO54" i="1"/>
  <c r="AP54" i="1" s="1"/>
  <c r="AO55" i="1"/>
  <c r="AP55" i="1" s="1"/>
  <c r="AO56" i="1"/>
  <c r="AP56" i="1" s="1"/>
  <c r="AO57" i="1"/>
  <c r="AP57" i="1" s="1"/>
  <c r="AO58" i="1"/>
  <c r="AP58" i="1" s="1"/>
  <c r="AO59" i="1"/>
  <c r="AP59" i="1" s="1"/>
  <c r="AO60" i="1"/>
  <c r="AP60" i="1" s="1"/>
  <c r="AO61" i="1"/>
  <c r="AP61" i="1" s="1"/>
  <c r="AO62" i="1"/>
  <c r="AP62" i="1" s="1"/>
  <c r="AO63" i="1"/>
  <c r="AP63" i="1" s="1"/>
  <c r="AO64" i="1"/>
  <c r="AP64" i="1" s="1"/>
  <c r="AO65" i="1"/>
  <c r="AP65" i="1" s="1"/>
  <c r="AO66" i="1"/>
  <c r="AP66" i="1" s="1"/>
  <c r="AO67" i="1"/>
  <c r="AP67" i="1" s="1"/>
  <c r="AO68" i="1"/>
  <c r="AP68" i="1" s="1"/>
  <c r="AO69" i="1"/>
  <c r="AP69" i="1" s="1"/>
  <c r="AO70" i="1"/>
  <c r="AP70" i="1" s="1"/>
  <c r="AO71" i="1"/>
  <c r="AP71" i="1" s="1"/>
  <c r="AO72" i="1"/>
  <c r="AP72" i="1" s="1"/>
  <c r="AO73" i="1"/>
  <c r="AP73" i="1" s="1"/>
  <c r="AO74" i="1"/>
  <c r="AP74" i="1" s="1"/>
  <c r="AO75" i="1"/>
  <c r="AP75" i="1" s="1"/>
  <c r="AO76" i="1"/>
  <c r="AP76" i="1" s="1"/>
  <c r="AO77" i="1"/>
  <c r="AP77" i="1" s="1"/>
  <c r="AO78" i="1"/>
  <c r="AP78" i="1" s="1"/>
  <c r="AO79" i="1"/>
  <c r="AP79" i="1" s="1"/>
  <c r="AO80" i="1"/>
  <c r="AP80" i="1" s="1"/>
  <c r="AO81" i="1"/>
  <c r="AP81" i="1" s="1"/>
  <c r="AO82" i="1"/>
  <c r="AP82" i="1" s="1"/>
  <c r="AO83" i="1"/>
  <c r="AP83" i="1" s="1"/>
  <c r="AO84" i="1"/>
  <c r="AP84" i="1" s="1"/>
  <c r="AO85" i="1"/>
  <c r="AP85" i="1" s="1"/>
  <c r="AO86" i="1"/>
  <c r="AP86" i="1" s="1"/>
  <c r="AO87" i="1"/>
  <c r="AP87" i="1" s="1"/>
  <c r="AO88" i="1"/>
  <c r="AP88" i="1" s="1"/>
  <c r="AO89" i="1"/>
  <c r="AP89" i="1" s="1"/>
  <c r="AO90" i="1"/>
  <c r="AP90" i="1" s="1"/>
  <c r="AO91" i="1"/>
  <c r="AP91" i="1" s="1"/>
  <c r="AO92" i="1"/>
  <c r="AP92" i="1" s="1"/>
  <c r="AO93" i="1"/>
  <c r="AP93" i="1" s="1"/>
  <c r="AO94" i="1"/>
  <c r="AP94" i="1" s="1"/>
  <c r="AO95" i="1"/>
  <c r="AP95" i="1" s="1"/>
  <c r="AO96" i="1"/>
  <c r="AP96" i="1" s="1"/>
  <c r="AO97" i="1"/>
  <c r="AP97" i="1" s="1"/>
  <c r="AO98" i="1"/>
  <c r="AP98" i="1" s="1"/>
  <c r="AO99" i="1"/>
  <c r="AP99" i="1" s="1"/>
  <c r="AO100" i="1"/>
  <c r="AP100" i="1" s="1"/>
  <c r="AO101" i="1"/>
  <c r="AP101" i="1" s="1"/>
  <c r="AO102" i="1"/>
  <c r="AP102" i="1" s="1"/>
  <c r="AO103" i="1"/>
  <c r="AP103" i="1" s="1"/>
  <c r="AO104" i="1"/>
  <c r="AP104" i="1" s="1"/>
  <c r="AO105" i="1"/>
  <c r="AP105" i="1" s="1"/>
  <c r="AO106" i="1"/>
  <c r="AP106" i="1" s="1"/>
  <c r="AO107" i="1"/>
  <c r="AP107" i="1" s="1"/>
  <c r="AO108" i="1"/>
  <c r="AP108" i="1" s="1"/>
  <c r="AO109" i="1"/>
  <c r="AP109" i="1" s="1"/>
  <c r="AO110" i="1"/>
  <c r="AP110" i="1" s="1"/>
  <c r="AO111" i="1"/>
  <c r="AP111" i="1" s="1"/>
  <c r="AO112" i="1"/>
  <c r="AP112" i="1" s="1"/>
  <c r="AO113" i="1"/>
  <c r="AP113" i="1" s="1"/>
  <c r="AO114" i="1"/>
  <c r="AP114" i="1" s="1"/>
  <c r="AO115" i="1"/>
  <c r="AP115" i="1" s="1"/>
  <c r="AO116" i="1"/>
  <c r="AP116" i="1" s="1"/>
  <c r="AO117" i="1"/>
  <c r="AP117" i="1" s="1"/>
  <c r="AO118" i="1"/>
  <c r="AP118" i="1" s="1"/>
  <c r="AO119" i="1"/>
  <c r="AP119" i="1" s="1"/>
  <c r="AO120" i="1"/>
  <c r="AP120" i="1" s="1"/>
  <c r="AO121" i="1"/>
  <c r="AP121" i="1" s="1"/>
  <c r="AO298" i="1"/>
  <c r="AP298" i="1" s="1"/>
  <c r="AO122" i="1"/>
  <c r="AP122" i="1" s="1"/>
  <c r="AO123" i="1"/>
  <c r="AP123" i="1" s="1"/>
  <c r="AO124" i="1"/>
  <c r="AP124" i="1" s="1"/>
  <c r="AO125" i="1"/>
  <c r="AP125" i="1" s="1"/>
  <c r="AO126" i="1"/>
  <c r="AP126" i="1" s="1"/>
  <c r="AO127" i="1"/>
  <c r="AP127" i="1" s="1"/>
  <c r="AO128" i="1"/>
  <c r="AP128" i="1" s="1"/>
  <c r="AO129" i="1"/>
  <c r="AP129" i="1" s="1"/>
  <c r="AO130" i="1"/>
  <c r="AP130" i="1" s="1"/>
  <c r="AO131" i="1"/>
  <c r="AP131" i="1" s="1"/>
  <c r="AO132" i="1"/>
  <c r="AP132" i="1" s="1"/>
  <c r="AO133" i="1"/>
  <c r="AP133" i="1" s="1"/>
  <c r="AO134" i="1"/>
  <c r="AP134" i="1" s="1"/>
  <c r="AO135" i="1"/>
  <c r="AP135" i="1" s="1"/>
  <c r="AO136" i="1"/>
  <c r="AP136" i="1" s="1"/>
  <c r="AO137" i="1"/>
  <c r="AP137" i="1" s="1"/>
  <c r="AO138" i="1"/>
  <c r="AP138" i="1" s="1"/>
  <c r="AO139" i="1"/>
  <c r="AP139" i="1" s="1"/>
  <c r="AO140" i="1"/>
  <c r="AP140" i="1" s="1"/>
  <c r="AO141" i="1"/>
  <c r="AP141" i="1" s="1"/>
  <c r="AO142" i="1"/>
  <c r="AP142" i="1" s="1"/>
  <c r="AO143" i="1"/>
  <c r="AP143" i="1" s="1"/>
  <c r="AO144" i="1"/>
  <c r="AP144" i="1" s="1"/>
  <c r="AO145" i="1"/>
  <c r="AP145" i="1" s="1"/>
  <c r="AO146" i="1"/>
  <c r="AP146" i="1" s="1"/>
  <c r="AO147" i="1"/>
  <c r="AP147" i="1" s="1"/>
  <c r="AO148" i="1"/>
  <c r="AP148" i="1" s="1"/>
  <c r="AO149" i="1"/>
  <c r="AP149" i="1" s="1"/>
  <c r="AO150" i="1"/>
  <c r="AP150" i="1" s="1"/>
  <c r="AO151" i="1"/>
  <c r="AP151" i="1" s="1"/>
  <c r="AO152" i="1"/>
  <c r="AP152" i="1" s="1"/>
  <c r="AO153" i="1"/>
  <c r="AP153" i="1" s="1"/>
  <c r="AO154" i="1"/>
  <c r="AP154" i="1" s="1"/>
  <c r="AO155" i="1"/>
  <c r="AP155" i="1" s="1"/>
  <c r="AO156" i="1"/>
  <c r="AP156" i="1" s="1"/>
  <c r="AO157" i="1"/>
  <c r="AP157" i="1" s="1"/>
  <c r="AO158" i="1"/>
  <c r="AP158" i="1" s="1"/>
  <c r="AO159" i="1"/>
  <c r="AP159" i="1" s="1"/>
  <c r="AO160" i="1"/>
  <c r="AP160" i="1" s="1"/>
  <c r="AO161" i="1"/>
  <c r="AP161" i="1" s="1"/>
  <c r="AO162" i="1"/>
  <c r="AP162" i="1" s="1"/>
  <c r="AO163" i="1"/>
  <c r="AP163" i="1" s="1"/>
  <c r="AO164" i="1"/>
  <c r="AP164" i="1" s="1"/>
  <c r="AO165" i="1"/>
  <c r="AP165" i="1" s="1"/>
  <c r="AO166" i="1"/>
  <c r="AP166" i="1" s="1"/>
  <c r="AO167" i="1"/>
  <c r="AP167" i="1" s="1"/>
  <c r="AO168" i="1"/>
  <c r="AP168" i="1" s="1"/>
  <c r="AO169" i="1"/>
  <c r="AP169" i="1" s="1"/>
  <c r="AO170" i="1"/>
  <c r="AP170" i="1" s="1"/>
  <c r="AO171" i="1"/>
  <c r="AP171" i="1" s="1"/>
  <c r="AO172" i="1"/>
  <c r="AP172" i="1" s="1"/>
  <c r="AO173" i="1"/>
  <c r="AP173" i="1" s="1"/>
  <c r="AO174" i="1"/>
  <c r="AP174" i="1" s="1"/>
  <c r="AO175" i="1"/>
  <c r="AP175" i="1" s="1"/>
  <c r="AO176" i="1"/>
  <c r="AP176" i="1" s="1"/>
  <c r="AO177" i="1"/>
  <c r="AP177" i="1" s="1"/>
  <c r="AO178" i="1"/>
  <c r="AP178" i="1" s="1"/>
  <c r="AO179" i="1"/>
  <c r="AP179" i="1" s="1"/>
  <c r="AO180" i="1"/>
  <c r="AP180" i="1" s="1"/>
  <c r="AO181" i="1"/>
  <c r="AP181" i="1" s="1"/>
  <c r="AO182" i="1"/>
  <c r="AP182" i="1" s="1"/>
  <c r="AO183" i="1"/>
  <c r="AP183" i="1" s="1"/>
  <c r="AO184" i="1"/>
  <c r="AP184" i="1" s="1"/>
  <c r="AO185" i="1"/>
  <c r="AP185" i="1" s="1"/>
  <c r="AO186" i="1"/>
  <c r="AP186" i="1" s="1"/>
  <c r="AO187" i="1"/>
  <c r="AP187" i="1" s="1"/>
  <c r="AO188" i="1"/>
  <c r="AP188" i="1" s="1"/>
  <c r="AO189" i="1"/>
  <c r="AP189" i="1" s="1"/>
  <c r="AO190" i="1"/>
  <c r="AP190" i="1" s="1"/>
  <c r="AO191" i="1"/>
  <c r="AP191" i="1" s="1"/>
  <c r="AO192" i="1"/>
  <c r="AP192" i="1" s="1"/>
  <c r="AO193" i="1"/>
  <c r="AP193" i="1" s="1"/>
  <c r="AO194" i="1"/>
  <c r="AP194" i="1" s="1"/>
  <c r="AO195" i="1"/>
  <c r="AP195" i="1" s="1"/>
  <c r="AO196" i="1"/>
  <c r="AP196" i="1" s="1"/>
  <c r="AO197" i="1"/>
  <c r="AP197" i="1" s="1"/>
  <c r="AO198" i="1"/>
  <c r="AP198" i="1" s="1"/>
  <c r="AO199" i="1"/>
  <c r="AP199" i="1" s="1"/>
  <c r="AO200" i="1"/>
  <c r="AP200" i="1" s="1"/>
  <c r="AO201" i="1"/>
  <c r="AP201" i="1" s="1"/>
  <c r="AO202" i="1"/>
  <c r="AP202" i="1" s="1"/>
  <c r="AO203" i="1"/>
  <c r="AP203" i="1" s="1"/>
  <c r="AO204" i="1"/>
  <c r="AP204" i="1" s="1"/>
  <c r="AO205" i="1"/>
  <c r="AP205" i="1" s="1"/>
  <c r="AO206" i="1"/>
  <c r="AP206" i="1" s="1"/>
  <c r="AO207" i="1"/>
  <c r="AP207" i="1" s="1"/>
  <c r="AO208" i="1"/>
  <c r="AO209" i="1"/>
  <c r="AP209" i="1" s="1"/>
  <c r="AO210" i="1"/>
  <c r="AP210" i="1" s="1"/>
  <c r="AO211" i="1"/>
  <c r="AP211" i="1" s="1"/>
  <c r="AO212" i="1"/>
  <c r="AP212" i="1" s="1"/>
  <c r="AO213" i="1"/>
  <c r="AP213" i="1" s="1"/>
  <c r="AO214" i="1"/>
  <c r="AP214" i="1" s="1"/>
  <c r="AO215" i="1"/>
  <c r="AP215" i="1" s="1"/>
  <c r="AO216" i="1"/>
  <c r="AP216" i="1" s="1"/>
  <c r="AO217" i="1"/>
  <c r="AP217" i="1" s="1"/>
  <c r="AO218" i="1"/>
  <c r="AP218" i="1" s="1"/>
  <c r="AO219" i="1"/>
  <c r="AP219" i="1" s="1"/>
  <c r="AO220" i="1"/>
  <c r="AP220" i="1" s="1"/>
  <c r="AO221" i="1"/>
  <c r="AP221" i="1" s="1"/>
  <c r="AO222" i="1"/>
  <c r="AP222" i="1" s="1"/>
  <c r="AO223" i="1"/>
  <c r="AP223" i="1" s="1"/>
  <c r="AO224" i="1"/>
  <c r="AP224" i="1" s="1"/>
  <c r="AO225" i="1"/>
  <c r="AP225" i="1" s="1"/>
  <c r="AO226" i="1"/>
  <c r="AP226" i="1" s="1"/>
  <c r="AO227" i="1"/>
  <c r="AP227" i="1" s="1"/>
  <c r="AO228" i="1"/>
  <c r="AP228" i="1" s="1"/>
  <c r="AO229" i="1"/>
  <c r="AP229" i="1" s="1"/>
  <c r="AO230" i="1"/>
  <c r="AP230" i="1" s="1"/>
  <c r="AO231" i="1"/>
  <c r="AP231" i="1" s="1"/>
  <c r="AO232" i="1"/>
  <c r="AP232" i="1" s="1"/>
  <c r="AO233" i="1"/>
  <c r="AP233" i="1" s="1"/>
  <c r="AO234" i="1"/>
  <c r="AP234" i="1" s="1"/>
  <c r="AO235" i="1"/>
  <c r="AP235" i="1" s="1"/>
  <c r="AO236" i="1"/>
  <c r="AP236" i="1" s="1"/>
  <c r="AO237" i="1"/>
  <c r="AP237" i="1" s="1"/>
  <c r="AO238" i="1"/>
  <c r="AP238" i="1" s="1"/>
  <c r="AO239" i="1"/>
  <c r="AP239" i="1" s="1"/>
  <c r="AO240" i="1"/>
  <c r="AP240" i="1" s="1"/>
  <c r="AO241" i="1"/>
  <c r="AP241" i="1" s="1"/>
  <c r="AO242" i="1"/>
  <c r="AP242" i="1" s="1"/>
  <c r="AO243" i="1"/>
  <c r="AP243" i="1" s="1"/>
  <c r="AO244" i="1"/>
  <c r="AP244" i="1" s="1"/>
  <c r="AO245" i="1"/>
  <c r="AP245" i="1" s="1"/>
  <c r="AO246" i="1"/>
  <c r="AP246" i="1" s="1"/>
  <c r="AO247" i="1"/>
  <c r="AP247" i="1" s="1"/>
  <c r="AO248" i="1"/>
  <c r="AP248" i="1" s="1"/>
  <c r="AO249" i="1"/>
  <c r="AP249" i="1" s="1"/>
  <c r="AO250" i="1"/>
  <c r="AP250" i="1" s="1"/>
  <c r="AO251" i="1"/>
  <c r="AP251" i="1" s="1"/>
  <c r="AO252" i="1"/>
  <c r="AP252" i="1" s="1"/>
  <c r="AO253" i="1"/>
  <c r="AP253" i="1" s="1"/>
  <c r="AO254" i="1"/>
  <c r="AP254" i="1" s="1"/>
  <c r="AO255" i="1"/>
  <c r="AP255" i="1" s="1"/>
  <c r="AO256" i="1"/>
  <c r="AP256" i="1" s="1"/>
  <c r="AO257" i="1"/>
  <c r="AP257" i="1" s="1"/>
  <c r="AO258" i="1"/>
  <c r="AP258" i="1" s="1"/>
  <c r="AO259" i="1"/>
  <c r="AP259" i="1" s="1"/>
  <c r="AO260" i="1"/>
  <c r="AP260" i="1" s="1"/>
  <c r="AO261" i="1"/>
  <c r="AP261" i="1" s="1"/>
  <c r="AO262" i="1"/>
  <c r="AP262" i="1" s="1"/>
  <c r="AO263" i="1"/>
  <c r="AP263" i="1" s="1"/>
  <c r="AO264" i="1"/>
  <c r="AP264" i="1" s="1"/>
  <c r="AO265" i="1"/>
  <c r="AP265" i="1" s="1"/>
  <c r="AO266" i="1"/>
  <c r="AP266" i="1" s="1"/>
  <c r="AO267" i="1"/>
  <c r="AP267" i="1" s="1"/>
  <c r="AO268" i="1"/>
  <c r="AP268" i="1" s="1"/>
  <c r="AO269" i="1"/>
  <c r="AP269" i="1" s="1"/>
  <c r="AO270" i="1"/>
  <c r="AP270" i="1" s="1"/>
  <c r="AO271" i="1"/>
  <c r="AP271" i="1" s="1"/>
  <c r="AO272" i="1"/>
  <c r="AP272" i="1" s="1"/>
  <c r="AO273" i="1"/>
  <c r="AP273" i="1" s="1"/>
  <c r="AO274" i="1"/>
  <c r="AP274" i="1" s="1"/>
  <c r="AO275" i="1"/>
  <c r="AP275" i="1" s="1"/>
  <c r="AO276" i="1"/>
  <c r="AP276" i="1" s="1"/>
  <c r="AO277" i="1"/>
  <c r="AP277" i="1" s="1"/>
  <c r="AO278" i="1"/>
  <c r="AP278" i="1" s="1"/>
  <c r="AO279" i="1"/>
  <c r="AP279" i="1" s="1"/>
  <c r="AO280" i="1"/>
  <c r="AP280" i="1" s="1"/>
  <c r="AO281" i="1"/>
  <c r="AP281" i="1" s="1"/>
  <c r="AO282" i="1"/>
  <c r="AP282" i="1" s="1"/>
  <c r="AO283" i="1"/>
  <c r="AP283" i="1" s="1"/>
  <c r="AO284" i="1"/>
  <c r="AP284" i="1" s="1"/>
  <c r="AO285" i="1"/>
  <c r="AP285" i="1" s="1"/>
  <c r="AO286" i="1"/>
  <c r="AP286" i="1" s="1"/>
  <c r="AO287" i="1"/>
  <c r="AP287" i="1" s="1"/>
  <c r="AO288" i="1"/>
  <c r="AP288" i="1" s="1"/>
  <c r="AO289" i="1"/>
  <c r="AP289" i="1" s="1"/>
  <c r="AO290" i="1"/>
  <c r="AP290" i="1" s="1"/>
  <c r="AO291" i="1"/>
  <c r="AP291" i="1" s="1"/>
  <c r="AO292" i="1"/>
  <c r="AP292" i="1" s="1"/>
  <c r="AO293" i="1"/>
  <c r="AP293" i="1" s="1"/>
  <c r="AO294" i="1"/>
  <c r="AP294" i="1" s="1"/>
  <c r="AO295" i="1"/>
  <c r="AP295" i="1" s="1"/>
  <c r="AO296" i="1"/>
  <c r="AP296" i="1" s="1"/>
  <c r="AO297" i="1"/>
  <c r="AP297" i="1" s="1"/>
  <c r="AO299" i="1"/>
  <c r="AP299" i="1" s="1"/>
  <c r="AO300" i="1"/>
  <c r="AP300" i="1" s="1"/>
  <c r="AO301" i="1"/>
  <c r="AP301" i="1" s="1"/>
  <c r="AO302" i="1"/>
  <c r="AP302" i="1" s="1"/>
  <c r="AO303" i="1"/>
  <c r="AP303" i="1" s="1"/>
  <c r="AO304" i="1"/>
  <c r="AP304" i="1" s="1"/>
  <c r="AO305" i="1"/>
  <c r="AP305" i="1" s="1"/>
  <c r="AO306" i="1"/>
  <c r="AP306" i="1" s="1"/>
  <c r="AO307" i="1"/>
  <c r="AP307" i="1" s="1"/>
  <c r="AO308" i="1"/>
  <c r="AP308" i="1" s="1"/>
  <c r="AO309" i="1"/>
  <c r="AP309" i="1" s="1"/>
  <c r="AO310" i="1"/>
  <c r="AP310" i="1" s="1"/>
  <c r="AO311" i="1"/>
  <c r="AP311" i="1" s="1"/>
  <c r="AO312" i="1"/>
  <c r="AP312" i="1" s="1"/>
  <c r="AO313" i="1"/>
  <c r="AP313" i="1" s="1"/>
  <c r="AO314" i="1"/>
  <c r="AP314" i="1" s="1"/>
  <c r="AO315" i="1"/>
  <c r="AP315" i="1" s="1"/>
  <c r="AO316" i="1"/>
  <c r="AP316" i="1" s="1"/>
  <c r="AO317" i="1"/>
  <c r="AP317" i="1" s="1"/>
  <c r="AO318" i="1"/>
  <c r="AP318" i="1" s="1"/>
  <c r="AO319" i="1"/>
  <c r="AP319" i="1" s="1"/>
  <c r="AO320" i="1"/>
  <c r="AP320" i="1" s="1"/>
  <c r="AO321" i="1"/>
  <c r="AP321" i="1" s="1"/>
  <c r="AO322" i="1"/>
  <c r="AP322" i="1" s="1"/>
  <c r="AO323" i="1"/>
  <c r="AP323" i="1" s="1"/>
  <c r="AO324" i="1"/>
  <c r="AP324" i="1" s="1"/>
  <c r="AO325" i="1"/>
  <c r="AP325" i="1" s="1"/>
  <c r="AO326" i="1"/>
  <c r="AP326" i="1" s="1"/>
  <c r="AO327" i="1"/>
  <c r="AP327" i="1" s="1"/>
  <c r="AO328" i="1"/>
  <c r="AP328" i="1" s="1"/>
  <c r="AO329" i="1"/>
  <c r="AP329" i="1" s="1"/>
  <c r="AO330" i="1"/>
  <c r="AP330" i="1" s="1"/>
  <c r="AO331" i="1"/>
  <c r="AP331" i="1" s="1"/>
  <c r="AO332" i="1"/>
  <c r="AP332" i="1" s="1"/>
  <c r="AO333" i="1"/>
  <c r="AP333" i="1" s="1"/>
  <c r="AO334" i="1"/>
  <c r="AP334" i="1" s="1"/>
  <c r="AO335" i="1"/>
  <c r="AP335" i="1" s="1"/>
  <c r="AO336" i="1"/>
  <c r="AP336" i="1" s="1"/>
  <c r="AO337" i="1"/>
  <c r="AP337" i="1" s="1"/>
  <c r="AO338" i="1"/>
  <c r="AP338" i="1" s="1"/>
  <c r="AO339" i="1"/>
  <c r="AP339" i="1" s="1"/>
  <c r="AO340" i="1"/>
  <c r="AP340" i="1" s="1"/>
  <c r="AO341" i="1"/>
  <c r="AP341" i="1" s="1"/>
  <c r="AO342" i="1"/>
  <c r="AP342" i="1" s="1"/>
  <c r="AO343" i="1"/>
  <c r="AP343" i="1" s="1"/>
  <c r="AO344" i="1"/>
  <c r="AP344" i="1" s="1"/>
  <c r="AO345" i="1"/>
  <c r="AP345" i="1" s="1"/>
  <c r="AO346" i="1"/>
  <c r="AP346" i="1" s="1"/>
  <c r="AO347" i="1"/>
  <c r="AP347" i="1" s="1"/>
  <c r="AO348" i="1"/>
  <c r="AP348" i="1" s="1"/>
  <c r="AO349" i="1"/>
  <c r="AP349" i="1" s="1"/>
  <c r="AO350" i="1"/>
  <c r="AP350" i="1" s="1"/>
  <c r="AO351" i="1"/>
  <c r="AP351" i="1" s="1"/>
  <c r="AO352" i="1"/>
  <c r="AP352" i="1" s="1"/>
  <c r="AO353" i="1"/>
  <c r="AP353" i="1" s="1"/>
  <c r="AO354" i="1"/>
  <c r="AP354" i="1" s="1"/>
  <c r="AO355" i="1"/>
  <c r="AP355" i="1" s="1"/>
  <c r="AO356" i="1"/>
  <c r="AP356" i="1" s="1"/>
  <c r="AO357" i="1"/>
  <c r="AP357" i="1" s="1"/>
  <c r="AO358" i="1"/>
  <c r="AP358" i="1" s="1"/>
  <c r="AO359" i="1"/>
  <c r="AP359" i="1" s="1"/>
  <c r="AO360" i="1"/>
  <c r="AP360" i="1" s="1"/>
  <c r="AO361" i="1"/>
  <c r="AP361" i="1" s="1"/>
  <c r="AO362" i="1"/>
  <c r="AP362" i="1" s="1"/>
  <c r="AO363" i="1"/>
  <c r="AP363" i="1" s="1"/>
  <c r="AO364" i="1"/>
  <c r="AP364" i="1" s="1"/>
  <c r="AO365" i="1"/>
  <c r="AP365" i="1" s="1"/>
  <c r="AO366" i="1"/>
  <c r="AP366" i="1" s="1"/>
  <c r="AO367" i="1"/>
  <c r="AP367" i="1" s="1"/>
  <c r="AO368" i="1"/>
  <c r="AP368" i="1" s="1"/>
  <c r="AO369" i="1"/>
  <c r="AP369" i="1" s="1"/>
  <c r="AO370" i="1"/>
  <c r="AP370" i="1" s="1"/>
  <c r="AO371" i="1"/>
  <c r="AP371" i="1" s="1"/>
  <c r="AO372" i="1"/>
  <c r="AP372" i="1" s="1"/>
  <c r="AO373" i="1"/>
  <c r="AP373" i="1" s="1"/>
  <c r="AO374" i="1"/>
  <c r="AP374" i="1" s="1"/>
  <c r="AO375" i="1"/>
  <c r="AP375" i="1" s="1"/>
  <c r="AO376" i="1"/>
  <c r="AP376" i="1" s="1"/>
  <c r="AO377" i="1"/>
  <c r="AP377" i="1" s="1"/>
  <c r="AO378" i="1"/>
  <c r="AP378" i="1" s="1"/>
  <c r="AO379" i="1"/>
  <c r="AP379" i="1" s="1"/>
  <c r="AO380" i="1"/>
  <c r="AP380" i="1" s="1"/>
  <c r="AO381" i="1"/>
  <c r="AP381" i="1" s="1"/>
  <c r="AO382" i="1"/>
  <c r="AP382" i="1" s="1"/>
  <c r="AO383" i="1"/>
  <c r="AP383" i="1" s="1"/>
  <c r="AO384" i="1"/>
  <c r="AP384" i="1" s="1"/>
  <c r="AO385" i="1"/>
  <c r="AP385" i="1" s="1"/>
  <c r="AO386" i="1"/>
  <c r="AP386" i="1" s="1"/>
  <c r="AO387" i="1"/>
  <c r="AP387" i="1" s="1"/>
  <c r="AO388" i="1"/>
  <c r="AP388" i="1" s="1"/>
  <c r="AO389" i="1"/>
  <c r="AP389" i="1" s="1"/>
  <c r="AO390" i="1"/>
  <c r="AP390" i="1" s="1"/>
  <c r="AO391" i="1"/>
  <c r="AP391" i="1" s="1"/>
  <c r="AO392" i="1"/>
  <c r="AP392" i="1" s="1"/>
  <c r="AO393" i="1"/>
  <c r="AP393" i="1" s="1"/>
  <c r="AO394" i="1"/>
  <c r="AP394" i="1" s="1"/>
  <c r="AO395" i="1"/>
  <c r="AP395" i="1" s="1"/>
  <c r="AO396" i="1"/>
  <c r="AP396" i="1" s="1"/>
  <c r="AO397" i="1"/>
  <c r="AP397" i="1" s="1"/>
  <c r="AO398" i="1"/>
  <c r="AP398" i="1" s="1"/>
  <c r="AO399" i="1"/>
  <c r="AP399" i="1" s="1"/>
  <c r="AO400" i="1"/>
  <c r="AP400" i="1" s="1"/>
  <c r="AO401" i="1"/>
  <c r="AP401" i="1" s="1"/>
  <c r="AO402" i="1"/>
  <c r="AP402" i="1" s="1"/>
  <c r="AO403" i="1"/>
  <c r="AP403" i="1" s="1"/>
  <c r="AO404" i="1"/>
  <c r="AP404" i="1" s="1"/>
  <c r="AO405" i="1"/>
  <c r="AP405" i="1" s="1"/>
  <c r="AO406" i="1"/>
  <c r="AP406" i="1" s="1"/>
  <c r="AO407" i="1"/>
  <c r="AP407" i="1" s="1"/>
  <c r="AO408" i="1"/>
  <c r="AP408" i="1" s="1"/>
  <c r="AO409" i="1"/>
  <c r="AP409" i="1" s="1"/>
  <c r="AO410" i="1"/>
  <c r="AP410" i="1" s="1"/>
  <c r="AO411" i="1"/>
  <c r="AP411" i="1" s="1"/>
  <c r="AO412" i="1"/>
  <c r="AP412" i="1" s="1"/>
  <c r="AO413" i="1"/>
  <c r="AP413" i="1" s="1"/>
  <c r="AO414" i="1"/>
  <c r="AP414" i="1" s="1"/>
  <c r="AO415" i="1"/>
  <c r="AP415" i="1" s="1"/>
  <c r="AO416" i="1"/>
  <c r="AP416" i="1" s="1"/>
  <c r="AO417" i="1"/>
  <c r="AP417" i="1" s="1"/>
  <c r="AO418" i="1"/>
  <c r="AP418" i="1" s="1"/>
  <c r="AO419" i="1"/>
  <c r="AP419" i="1" s="1"/>
  <c r="AO420" i="1"/>
  <c r="AP420" i="1" s="1"/>
  <c r="AO421" i="1"/>
  <c r="AP421" i="1" s="1"/>
  <c r="AO422" i="1"/>
  <c r="AP422" i="1" s="1"/>
  <c r="AO423" i="1"/>
  <c r="AP423" i="1" s="1"/>
  <c r="AO424" i="1"/>
  <c r="AP424" i="1" s="1"/>
  <c r="AO425" i="1"/>
  <c r="AP425" i="1" s="1"/>
  <c r="AO426" i="1"/>
  <c r="AP426" i="1" s="1"/>
  <c r="AO427" i="1"/>
  <c r="AP427" i="1" s="1"/>
  <c r="AO428" i="1"/>
  <c r="AP428" i="1" s="1"/>
  <c r="AO429" i="1"/>
  <c r="AP429" i="1" s="1"/>
  <c r="AO430" i="1"/>
  <c r="AP430" i="1" s="1"/>
  <c r="AO431" i="1"/>
  <c r="AP431" i="1" s="1"/>
  <c r="AO432" i="1"/>
  <c r="AP432" i="1" s="1"/>
  <c r="AO433" i="1"/>
  <c r="AP433" i="1" s="1"/>
  <c r="AO434" i="1"/>
  <c r="AP434" i="1" s="1"/>
  <c r="AO435" i="1"/>
  <c r="AP435" i="1" s="1"/>
  <c r="AO436" i="1"/>
  <c r="AP436" i="1" s="1"/>
  <c r="AO437" i="1"/>
  <c r="AP437" i="1" s="1"/>
  <c r="AO438" i="1"/>
  <c r="AP438" i="1" s="1"/>
  <c r="AO439" i="1"/>
  <c r="AP439" i="1" s="1"/>
  <c r="AO440" i="1"/>
  <c r="AP440" i="1" s="1"/>
  <c r="AO441" i="1"/>
  <c r="AP441" i="1" s="1"/>
  <c r="AO442" i="1"/>
  <c r="AP442" i="1" s="1"/>
  <c r="AO443" i="1"/>
  <c r="AP443" i="1" s="1"/>
  <c r="AO444" i="1"/>
  <c r="AP444" i="1" s="1"/>
  <c r="AO445" i="1"/>
  <c r="AP445" i="1" s="1"/>
  <c r="AO446" i="1"/>
  <c r="AP446" i="1" s="1"/>
  <c r="AO447" i="1"/>
  <c r="AP447" i="1" s="1"/>
  <c r="AO448" i="1"/>
  <c r="AP448" i="1" s="1"/>
  <c r="AO449" i="1"/>
  <c r="AP449" i="1" s="1"/>
  <c r="AO450" i="1"/>
  <c r="AP450" i="1" s="1"/>
  <c r="AO451" i="1"/>
  <c r="AP451" i="1" s="1"/>
  <c r="AO452" i="1"/>
  <c r="AP452" i="1" s="1"/>
  <c r="AO453" i="1"/>
  <c r="AP453" i="1" s="1"/>
  <c r="AO454" i="1"/>
  <c r="AP454" i="1" s="1"/>
  <c r="AO455" i="1"/>
  <c r="AP455" i="1" s="1"/>
  <c r="AO456" i="1"/>
  <c r="AP456" i="1" s="1"/>
  <c r="AO457" i="1"/>
  <c r="AP457" i="1" s="1"/>
  <c r="AO458" i="1"/>
  <c r="AP458" i="1" s="1"/>
  <c r="AO459" i="1"/>
  <c r="AP459" i="1" s="1"/>
  <c r="AO460" i="1"/>
  <c r="AP460" i="1" s="1"/>
  <c r="AO461" i="1"/>
  <c r="AP461" i="1" s="1"/>
  <c r="AO462" i="1"/>
  <c r="AP462" i="1" s="1"/>
  <c r="AO463" i="1"/>
  <c r="AP463" i="1" s="1"/>
  <c r="AO464" i="1"/>
  <c r="AP464" i="1" s="1"/>
  <c r="AO465" i="1"/>
  <c r="AP465" i="1" s="1"/>
  <c r="AO466" i="1"/>
  <c r="AP466" i="1" s="1"/>
  <c r="AO467" i="1"/>
  <c r="AP467" i="1" s="1"/>
  <c r="AO468" i="1"/>
  <c r="AP468" i="1" s="1"/>
  <c r="AO469" i="1"/>
  <c r="AP469" i="1" s="1"/>
  <c r="AO470" i="1"/>
  <c r="AP470" i="1" s="1"/>
  <c r="AO471" i="1"/>
  <c r="AP471" i="1" s="1"/>
  <c r="AO472" i="1"/>
  <c r="AP472" i="1" s="1"/>
  <c r="AO473" i="1"/>
  <c r="AP473" i="1" s="1"/>
  <c r="AO474" i="1"/>
  <c r="AP474" i="1" s="1"/>
  <c r="AO475" i="1"/>
  <c r="AP475" i="1" s="1"/>
  <c r="AO476" i="1"/>
  <c r="AP476" i="1" s="1"/>
  <c r="AO477" i="1"/>
  <c r="AP477" i="1" s="1"/>
  <c r="AO478" i="1"/>
  <c r="AP478" i="1" s="1"/>
  <c r="AO479" i="1"/>
  <c r="AP479" i="1" s="1"/>
  <c r="AO480" i="1"/>
  <c r="AP480" i="1" s="1"/>
  <c r="AO481" i="1"/>
  <c r="AP481" i="1" s="1"/>
  <c r="AO482" i="1"/>
  <c r="AP482" i="1" s="1"/>
  <c r="AO483" i="1"/>
  <c r="AP483" i="1" s="1"/>
  <c r="AO484" i="1"/>
  <c r="AP484" i="1" s="1"/>
  <c r="AO485" i="1"/>
  <c r="AP485" i="1" s="1"/>
  <c r="AO486" i="1"/>
  <c r="AP486" i="1" s="1"/>
  <c r="AO487" i="1"/>
  <c r="AP487" i="1" s="1"/>
  <c r="AO488" i="1"/>
  <c r="AP488" i="1" s="1"/>
  <c r="AO489" i="1"/>
  <c r="AP489" i="1" s="1"/>
  <c r="AO490" i="1"/>
  <c r="AP490" i="1" s="1"/>
  <c r="AO491" i="1"/>
  <c r="AP491" i="1" s="1"/>
  <c r="AO492" i="1"/>
  <c r="AP492" i="1" s="1"/>
  <c r="AO493" i="1"/>
  <c r="AP493" i="1" s="1"/>
  <c r="AO494" i="1"/>
  <c r="AP494" i="1" s="1"/>
  <c r="AO495" i="1"/>
  <c r="AP495" i="1" s="1"/>
  <c r="AO496" i="1"/>
  <c r="AP496" i="1" s="1"/>
  <c r="AO497" i="1"/>
  <c r="AP497" i="1" s="1"/>
  <c r="AO498" i="1"/>
  <c r="AP498" i="1" s="1"/>
  <c r="AO499" i="1"/>
  <c r="AP499" i="1" s="1"/>
  <c r="AO500" i="1"/>
  <c r="AP500" i="1" s="1"/>
  <c r="AO501" i="1"/>
  <c r="AP501" i="1" s="1"/>
  <c r="AO502" i="1"/>
  <c r="AP502" i="1" s="1"/>
  <c r="AO503" i="1"/>
  <c r="AP503" i="1" s="1"/>
  <c r="AO504" i="1"/>
  <c r="AP504" i="1" s="1"/>
  <c r="AO505" i="1"/>
  <c r="AP505" i="1" s="1"/>
  <c r="AO506" i="1"/>
  <c r="AP506" i="1" s="1"/>
  <c r="AO507" i="1"/>
  <c r="AP507" i="1" s="1"/>
  <c r="AO508" i="1"/>
  <c r="AP508" i="1" s="1"/>
  <c r="AO509" i="1"/>
  <c r="AP509" i="1" s="1"/>
  <c r="AO510" i="1"/>
  <c r="AP510" i="1" s="1"/>
  <c r="AO511" i="1"/>
  <c r="AP511" i="1" s="1"/>
  <c r="AO512" i="1"/>
  <c r="AP512" i="1" s="1"/>
  <c r="AO513" i="1"/>
  <c r="AP513" i="1" s="1"/>
  <c r="AO514" i="1"/>
  <c r="AP514" i="1" s="1"/>
  <c r="AO515" i="1"/>
  <c r="AP515" i="1" s="1"/>
  <c r="AO516" i="1"/>
  <c r="AP516" i="1" s="1"/>
  <c r="AO517" i="1"/>
  <c r="AP517" i="1" s="1"/>
  <c r="AO518" i="1"/>
  <c r="AP518" i="1" s="1"/>
  <c r="AO519" i="1"/>
  <c r="AP519" i="1" s="1"/>
  <c r="AO520" i="1"/>
  <c r="AP520" i="1" s="1"/>
  <c r="AO521" i="1"/>
  <c r="AP521" i="1" s="1"/>
  <c r="AO522" i="1"/>
  <c r="AP522" i="1" s="1"/>
  <c r="AO523" i="1"/>
  <c r="AP523" i="1" s="1"/>
  <c r="AO524" i="1"/>
  <c r="AP524" i="1" s="1"/>
  <c r="AO525" i="1"/>
  <c r="AP525" i="1" s="1"/>
  <c r="AO526" i="1"/>
  <c r="AP526" i="1" s="1"/>
  <c r="AO527" i="1"/>
  <c r="AP527" i="1" s="1"/>
  <c r="AO528" i="1"/>
  <c r="AP528" i="1" s="1"/>
  <c r="AO529" i="1"/>
  <c r="AP529" i="1" s="1"/>
  <c r="AO530" i="1"/>
  <c r="AP530" i="1" s="1"/>
  <c r="AO531" i="1"/>
  <c r="AP531" i="1" s="1"/>
  <c r="AO532" i="1"/>
  <c r="AP532" i="1" s="1"/>
  <c r="AO533" i="1"/>
  <c r="AP533" i="1" s="1"/>
  <c r="AO534" i="1"/>
  <c r="AP534" i="1" s="1"/>
  <c r="AO535" i="1"/>
  <c r="AP535" i="1" s="1"/>
  <c r="AO536" i="1"/>
  <c r="AP536" i="1" s="1"/>
  <c r="AO537" i="1"/>
  <c r="AP537" i="1" s="1"/>
  <c r="AO538" i="1"/>
  <c r="AP538" i="1" s="1"/>
  <c r="AO539" i="1"/>
  <c r="AP539" i="1" s="1"/>
  <c r="AO540" i="1"/>
  <c r="AP540" i="1" s="1"/>
  <c r="AO541" i="1"/>
  <c r="AP541" i="1" s="1"/>
  <c r="AO542" i="1"/>
  <c r="AP542" i="1" s="1"/>
  <c r="AO543" i="1"/>
  <c r="AP543" i="1" s="1"/>
  <c r="AO544" i="1"/>
  <c r="AP544" i="1" s="1"/>
  <c r="AO545" i="1"/>
  <c r="AP545" i="1" s="1"/>
  <c r="AO546" i="1"/>
  <c r="AP546" i="1" s="1"/>
  <c r="AO547" i="1"/>
  <c r="AP547" i="1" s="1"/>
  <c r="AO548" i="1"/>
  <c r="AP548" i="1" s="1"/>
  <c r="AO549" i="1"/>
  <c r="AP549" i="1" s="1"/>
  <c r="AO550" i="1"/>
  <c r="AP550" i="1" s="1"/>
  <c r="AO551" i="1"/>
  <c r="AP551" i="1" s="1"/>
  <c r="AO552" i="1"/>
  <c r="AP552" i="1" s="1"/>
  <c r="AO553" i="1"/>
  <c r="AP553" i="1" s="1"/>
  <c r="AO554" i="1"/>
  <c r="AP554" i="1" s="1"/>
  <c r="AO555" i="1"/>
  <c r="AP555" i="1" s="1"/>
  <c r="AO556" i="1"/>
  <c r="AP556" i="1" s="1"/>
  <c r="AO557" i="1"/>
  <c r="AP557" i="1" s="1"/>
  <c r="AO558" i="1"/>
  <c r="AP558" i="1" s="1"/>
  <c r="AO559" i="1"/>
  <c r="AP559" i="1" s="1"/>
  <c r="AO560" i="1"/>
  <c r="AP560" i="1" s="1"/>
  <c r="AO561" i="1"/>
  <c r="AP561" i="1" s="1"/>
  <c r="AO562" i="1"/>
  <c r="AP562" i="1" s="1"/>
  <c r="AO563" i="1"/>
  <c r="AP563" i="1" s="1"/>
  <c r="AO564" i="1"/>
  <c r="AP564" i="1" s="1"/>
  <c r="AO565" i="1"/>
  <c r="AP565" i="1" s="1"/>
  <c r="AO566" i="1"/>
  <c r="AP566" i="1" s="1"/>
  <c r="AO567" i="1"/>
  <c r="AP567" i="1" s="1"/>
  <c r="AO568" i="1"/>
  <c r="AP568" i="1" s="1"/>
  <c r="AO569" i="1"/>
  <c r="AP569" i="1" s="1"/>
  <c r="AO570" i="1"/>
  <c r="AP570" i="1" s="1"/>
  <c r="AO571" i="1"/>
  <c r="AP571" i="1" s="1"/>
  <c r="AO572" i="1"/>
  <c r="AP572" i="1" s="1"/>
  <c r="AO573" i="1"/>
  <c r="AP573" i="1" s="1"/>
  <c r="AO574" i="1"/>
  <c r="AP574" i="1" s="1"/>
  <c r="AO575" i="1"/>
  <c r="AP575" i="1" s="1"/>
  <c r="AO576" i="1"/>
  <c r="AP576" i="1" s="1"/>
  <c r="AO577" i="1"/>
  <c r="AP577" i="1" s="1"/>
  <c r="AO578" i="1"/>
  <c r="AP578" i="1" s="1"/>
  <c r="AO579" i="1"/>
  <c r="AP579" i="1" s="1"/>
  <c r="AO580" i="1"/>
  <c r="AP580" i="1" s="1"/>
  <c r="AO581" i="1"/>
  <c r="AP581" i="1" s="1"/>
  <c r="AO582" i="1"/>
  <c r="AP582" i="1" s="1"/>
  <c r="AO583" i="1"/>
  <c r="AP583" i="1" s="1"/>
  <c r="AO584" i="1"/>
  <c r="AP584" i="1" s="1"/>
  <c r="AO585" i="1"/>
  <c r="AP585" i="1" s="1"/>
  <c r="AO586" i="1"/>
  <c r="AP586" i="1" s="1"/>
  <c r="AO587" i="1"/>
  <c r="AP587" i="1" s="1"/>
  <c r="AO588" i="1"/>
  <c r="AP588" i="1" s="1"/>
  <c r="AO589" i="1"/>
  <c r="AP589" i="1" s="1"/>
  <c r="AO590" i="1"/>
  <c r="AP590" i="1" s="1"/>
  <c r="AO591" i="1"/>
  <c r="AP591" i="1" s="1"/>
  <c r="AO592" i="1"/>
  <c r="AP592" i="1" s="1"/>
  <c r="AO593" i="1"/>
  <c r="AP593" i="1" s="1"/>
  <c r="AO594" i="1"/>
  <c r="AP594" i="1" s="1"/>
  <c r="AO595" i="1"/>
  <c r="AP595" i="1" s="1"/>
  <c r="AO596" i="1"/>
  <c r="AP596" i="1" s="1"/>
  <c r="AO597" i="1"/>
  <c r="AP597" i="1" s="1"/>
  <c r="AO598" i="1"/>
  <c r="AP598" i="1" s="1"/>
  <c r="AO599" i="1"/>
  <c r="AP599" i="1" s="1"/>
  <c r="AO600" i="1"/>
  <c r="AP600" i="1" s="1"/>
  <c r="AO601" i="1"/>
  <c r="AP601" i="1" s="1"/>
  <c r="AO602" i="1"/>
  <c r="AP602" i="1" s="1"/>
  <c r="AO603" i="1"/>
  <c r="AP603" i="1" s="1"/>
  <c r="AO604" i="1"/>
  <c r="AP604" i="1" s="1"/>
  <c r="AO605" i="1"/>
  <c r="AP605" i="1" s="1"/>
  <c r="AO606" i="1"/>
  <c r="AP606" i="1" s="1"/>
  <c r="AO607" i="1"/>
  <c r="AP607" i="1" s="1"/>
  <c r="AO608" i="1"/>
  <c r="AP608" i="1" s="1"/>
  <c r="AO609" i="1"/>
  <c r="AP609" i="1" s="1"/>
  <c r="AO610" i="1"/>
  <c r="AP610" i="1" s="1"/>
  <c r="AO611" i="1"/>
  <c r="AP611" i="1" s="1"/>
  <c r="AO612" i="1"/>
  <c r="AP612" i="1" s="1"/>
  <c r="AO613" i="1"/>
  <c r="AP613" i="1" s="1"/>
  <c r="AO614" i="1"/>
  <c r="AP614" i="1" s="1"/>
  <c r="AO615" i="1"/>
  <c r="AP615" i="1" s="1"/>
  <c r="AO616" i="1"/>
  <c r="AP616" i="1" s="1"/>
  <c r="AO617" i="1"/>
  <c r="AP617" i="1" s="1"/>
  <c r="AO618" i="1"/>
  <c r="AP618" i="1" s="1"/>
  <c r="AO619" i="1"/>
  <c r="AP619" i="1" s="1"/>
  <c r="AO620" i="1"/>
  <c r="AP620" i="1" s="1"/>
  <c r="AO621" i="1"/>
  <c r="AP621" i="1" s="1"/>
  <c r="AO622" i="1"/>
  <c r="AP622" i="1" s="1"/>
  <c r="AO623" i="1"/>
  <c r="AP623" i="1" s="1"/>
  <c r="AO624" i="1"/>
  <c r="AP624" i="1" s="1"/>
  <c r="AO625" i="1"/>
  <c r="AP625" i="1" s="1"/>
  <c r="AO626" i="1"/>
  <c r="AP626" i="1" s="1"/>
  <c r="AO627" i="1"/>
  <c r="AP627" i="1" s="1"/>
  <c r="AO628" i="1"/>
  <c r="AP628" i="1" s="1"/>
  <c r="AO629" i="1"/>
  <c r="AP629" i="1" s="1"/>
  <c r="AO630" i="1"/>
  <c r="AP630" i="1" s="1"/>
  <c r="AO631" i="1"/>
  <c r="AP631" i="1" s="1"/>
  <c r="AO632" i="1"/>
  <c r="AP632" i="1" s="1"/>
  <c r="AO633" i="1"/>
  <c r="AP633" i="1" s="1"/>
  <c r="AO634" i="1"/>
  <c r="AP634" i="1" s="1"/>
  <c r="AO635" i="1"/>
  <c r="AP635" i="1" s="1"/>
  <c r="AO636" i="1"/>
  <c r="AP636" i="1" s="1"/>
  <c r="AO637" i="1"/>
  <c r="AP637" i="1" s="1"/>
  <c r="AO638" i="1"/>
  <c r="AP638" i="1" s="1"/>
  <c r="AO639" i="1"/>
  <c r="AP639" i="1" s="1"/>
  <c r="AO640" i="1"/>
  <c r="AP640" i="1" s="1"/>
  <c r="AO641" i="1"/>
  <c r="AP641" i="1" s="1"/>
  <c r="AO642" i="1"/>
  <c r="AP642" i="1" s="1"/>
  <c r="AO643" i="1"/>
  <c r="AP643" i="1" s="1"/>
  <c r="AO644" i="1"/>
  <c r="AP644" i="1" s="1"/>
  <c r="AO645" i="1"/>
  <c r="AP645" i="1" s="1"/>
  <c r="AO646" i="1"/>
  <c r="AP646" i="1" s="1"/>
  <c r="AO647" i="1"/>
  <c r="AP647" i="1" s="1"/>
  <c r="AO648" i="1"/>
  <c r="AP648" i="1" s="1"/>
  <c r="AO649" i="1"/>
  <c r="AP649" i="1" s="1"/>
  <c r="AO650" i="1"/>
  <c r="AP650" i="1" s="1"/>
  <c r="AO651" i="1"/>
  <c r="AP651" i="1" s="1"/>
  <c r="AO652" i="1"/>
  <c r="AP652" i="1" s="1"/>
  <c r="AO653" i="1"/>
  <c r="AP653" i="1" s="1"/>
  <c r="AO654" i="1"/>
  <c r="AP654" i="1" s="1"/>
  <c r="AO655" i="1"/>
  <c r="AP655" i="1" s="1"/>
  <c r="AO656" i="1"/>
  <c r="AP656" i="1" s="1"/>
  <c r="AO657" i="1"/>
  <c r="AP657" i="1" s="1"/>
  <c r="AO658" i="1"/>
  <c r="AP658" i="1" s="1"/>
  <c r="AO659" i="1"/>
  <c r="AP659" i="1" s="1"/>
  <c r="AO660" i="1"/>
  <c r="AP660" i="1" s="1"/>
  <c r="AO661" i="1"/>
  <c r="AP661" i="1" s="1"/>
  <c r="AO662" i="1"/>
  <c r="AP662" i="1" s="1"/>
  <c r="AO663" i="1"/>
  <c r="AP663" i="1" s="1"/>
  <c r="AO664" i="1"/>
  <c r="AP664" i="1" s="1"/>
  <c r="AO665" i="1"/>
  <c r="AP665" i="1" s="1"/>
  <c r="AO666" i="1"/>
  <c r="AP666" i="1" s="1"/>
  <c r="AO667" i="1"/>
  <c r="AP667" i="1" s="1"/>
  <c r="AO668" i="1"/>
  <c r="AP668" i="1" s="1"/>
  <c r="AO669" i="1"/>
  <c r="AP669" i="1" s="1"/>
  <c r="AO670" i="1"/>
  <c r="AP670" i="1" s="1"/>
  <c r="AO671" i="1"/>
  <c r="AP671" i="1" s="1"/>
  <c r="AO672" i="1"/>
  <c r="AP672" i="1" s="1"/>
  <c r="AO673" i="1"/>
  <c r="AP673" i="1" s="1"/>
  <c r="AO674" i="1"/>
  <c r="AP674" i="1" s="1"/>
  <c r="AO675" i="1"/>
  <c r="AP675" i="1" s="1"/>
  <c r="AO676" i="1"/>
  <c r="AP676" i="1" s="1"/>
  <c r="AO677" i="1"/>
  <c r="AP677" i="1" s="1"/>
  <c r="AO678" i="1"/>
  <c r="AP678" i="1" s="1"/>
  <c r="AO679" i="1"/>
  <c r="AP679" i="1" s="1"/>
  <c r="AO680" i="1"/>
  <c r="AP680" i="1" s="1"/>
  <c r="AO681" i="1"/>
  <c r="AP681" i="1" s="1"/>
  <c r="AO682" i="1"/>
  <c r="AP682" i="1" s="1"/>
  <c r="AO683" i="1"/>
  <c r="AP683" i="1" s="1"/>
  <c r="AO684" i="1"/>
  <c r="AP684" i="1" s="1"/>
  <c r="AO685" i="1"/>
  <c r="AP685" i="1" s="1"/>
  <c r="AO686" i="1"/>
  <c r="AP686" i="1" s="1"/>
  <c r="AO687" i="1"/>
  <c r="AP687" i="1" s="1"/>
  <c r="AO688" i="1"/>
  <c r="AP688" i="1" s="1"/>
  <c r="AO689" i="1"/>
  <c r="AP689" i="1" s="1"/>
  <c r="AO690" i="1"/>
  <c r="AP690" i="1" s="1"/>
  <c r="AO691" i="1"/>
  <c r="AP691" i="1" s="1"/>
  <c r="AO692" i="1"/>
  <c r="AP692" i="1" s="1"/>
  <c r="AO693" i="1"/>
  <c r="AP693" i="1" s="1"/>
  <c r="AO694" i="1"/>
  <c r="AP694" i="1" s="1"/>
  <c r="AO695" i="1"/>
  <c r="AP695" i="1" s="1"/>
  <c r="AO696" i="1"/>
  <c r="AP696" i="1" s="1"/>
  <c r="AO697" i="1"/>
  <c r="AP697" i="1" s="1"/>
  <c r="AO698" i="1"/>
  <c r="AP698" i="1" s="1"/>
  <c r="AO699" i="1"/>
  <c r="AP699" i="1" s="1"/>
  <c r="AO700" i="1"/>
  <c r="AP700" i="1" s="1"/>
  <c r="AO701" i="1"/>
  <c r="AP701" i="1" s="1"/>
  <c r="AO702" i="1"/>
  <c r="AP702" i="1" s="1"/>
  <c r="AO703" i="1"/>
  <c r="AP703" i="1" s="1"/>
  <c r="AO704" i="1"/>
  <c r="AP704" i="1" s="1"/>
  <c r="AO705" i="1"/>
  <c r="AP705" i="1" s="1"/>
  <c r="AO706" i="1"/>
  <c r="AP706" i="1" s="1"/>
  <c r="AO707" i="1"/>
  <c r="AP707" i="1" s="1"/>
  <c r="AO708" i="1"/>
  <c r="AP708" i="1" s="1"/>
  <c r="AO709" i="1"/>
  <c r="AP709" i="1" s="1"/>
  <c r="AO710" i="1"/>
  <c r="AP710" i="1" s="1"/>
  <c r="AO711" i="1"/>
  <c r="AP711" i="1" s="1"/>
  <c r="AO712" i="1"/>
  <c r="AP712" i="1" s="1"/>
  <c r="AO713" i="1"/>
  <c r="AP713" i="1" s="1"/>
  <c r="AO714" i="1"/>
  <c r="AP714" i="1" s="1"/>
  <c r="AO715" i="1"/>
  <c r="AP715" i="1" s="1"/>
  <c r="AO716" i="1"/>
  <c r="AP716" i="1" s="1"/>
  <c r="AO717" i="1"/>
  <c r="AP717" i="1" s="1"/>
  <c r="AO718" i="1"/>
  <c r="AP718" i="1" s="1"/>
  <c r="AO719" i="1"/>
  <c r="AP719" i="1" s="1"/>
  <c r="AO720" i="1"/>
  <c r="AP720" i="1" s="1"/>
  <c r="AO721" i="1"/>
  <c r="AP721" i="1" s="1"/>
  <c r="AO722" i="1"/>
  <c r="AP722" i="1" s="1"/>
  <c r="AO723" i="1"/>
  <c r="AP723" i="1" s="1"/>
  <c r="AO724" i="1"/>
  <c r="AP724" i="1" s="1"/>
  <c r="AO725" i="1"/>
  <c r="AP725" i="1" s="1"/>
  <c r="AO726" i="1"/>
  <c r="AP726" i="1" s="1"/>
  <c r="AO727" i="1"/>
  <c r="AP727" i="1" s="1"/>
  <c r="AO728" i="1"/>
  <c r="AP728" i="1" s="1"/>
  <c r="AO729" i="1"/>
  <c r="AP729" i="1" s="1"/>
  <c r="AO730" i="1"/>
  <c r="AP730" i="1" s="1"/>
  <c r="AO731" i="1"/>
  <c r="AP731" i="1" s="1"/>
  <c r="AO732" i="1"/>
  <c r="AP732" i="1" s="1"/>
  <c r="AO733" i="1"/>
  <c r="AP733" i="1" s="1"/>
  <c r="AO734" i="1"/>
  <c r="AP734" i="1" s="1"/>
  <c r="AO735" i="1"/>
  <c r="AP735" i="1" s="1"/>
  <c r="AO736" i="1"/>
  <c r="AP736" i="1" s="1"/>
  <c r="AO737" i="1"/>
  <c r="AP737" i="1" s="1"/>
  <c r="AO738" i="1"/>
  <c r="AP738" i="1" s="1"/>
  <c r="AO739" i="1"/>
  <c r="AP739" i="1" s="1"/>
  <c r="AO740" i="1"/>
  <c r="AP740" i="1" s="1"/>
  <c r="AO741" i="1"/>
  <c r="AP741" i="1" s="1"/>
  <c r="AO742" i="1"/>
  <c r="AP742" i="1" s="1"/>
  <c r="AO743" i="1"/>
  <c r="AP743" i="1" s="1"/>
  <c r="AO744" i="1"/>
  <c r="AP744" i="1" s="1"/>
  <c r="AO745" i="1"/>
  <c r="AP745" i="1" s="1"/>
  <c r="AO746" i="1"/>
  <c r="AP746" i="1" s="1"/>
  <c r="AO747" i="1"/>
  <c r="AP747" i="1" s="1"/>
  <c r="AO748" i="1"/>
  <c r="AP748" i="1" s="1"/>
  <c r="AO749" i="1"/>
  <c r="AP749" i="1" s="1"/>
  <c r="AO750" i="1"/>
  <c r="AP750" i="1" s="1"/>
  <c r="AO751" i="1"/>
  <c r="AP751" i="1" s="1"/>
  <c r="AO752" i="1"/>
  <c r="AP752" i="1" s="1"/>
  <c r="AO753" i="1"/>
  <c r="AP753" i="1" s="1"/>
  <c r="AO754" i="1"/>
  <c r="AP754" i="1" s="1"/>
  <c r="AO755" i="1"/>
  <c r="AP755" i="1" s="1"/>
  <c r="AO756" i="1"/>
  <c r="AP756" i="1" s="1"/>
  <c r="AO757" i="1"/>
  <c r="AP757" i="1" s="1"/>
  <c r="AO758" i="1"/>
  <c r="AP758" i="1" s="1"/>
  <c r="AO759" i="1"/>
  <c r="AP759" i="1" s="1"/>
  <c r="AO760" i="1"/>
  <c r="AP760" i="1" s="1"/>
  <c r="AO761" i="1"/>
  <c r="AP761" i="1" s="1"/>
  <c r="AO762" i="1"/>
  <c r="AP762" i="1" s="1"/>
  <c r="AO763" i="1"/>
  <c r="AP763" i="1" s="1"/>
  <c r="AO764" i="1"/>
  <c r="AP764" i="1" s="1"/>
  <c r="AO765" i="1"/>
  <c r="AP765" i="1" s="1"/>
  <c r="AO766" i="1"/>
  <c r="AP766" i="1" s="1"/>
  <c r="AO767" i="1"/>
  <c r="AP767" i="1" s="1"/>
  <c r="AO768" i="1"/>
  <c r="AP768" i="1" s="1"/>
  <c r="AO769" i="1"/>
  <c r="AP769" i="1" s="1"/>
  <c r="AO770" i="1"/>
  <c r="AP770" i="1" s="1"/>
  <c r="AO771" i="1"/>
  <c r="AP771" i="1" s="1"/>
  <c r="AO772" i="1"/>
  <c r="AP772" i="1" s="1"/>
  <c r="AO773" i="1"/>
  <c r="AP773" i="1" s="1"/>
  <c r="AO774" i="1"/>
  <c r="AP774" i="1" s="1"/>
  <c r="AO775" i="1"/>
  <c r="AP775" i="1" s="1"/>
  <c r="AO776" i="1"/>
  <c r="AP776" i="1" s="1"/>
  <c r="AO777" i="1"/>
  <c r="AP777" i="1" s="1"/>
  <c r="AO778" i="1"/>
  <c r="AP778" i="1" s="1"/>
  <c r="AO779" i="1"/>
  <c r="AP779" i="1" s="1"/>
  <c r="AO780" i="1"/>
  <c r="AP780" i="1" s="1"/>
  <c r="AO781" i="1"/>
  <c r="AP781" i="1" s="1"/>
  <c r="AO782" i="1"/>
  <c r="AP782" i="1" s="1"/>
  <c r="AO783" i="1"/>
  <c r="AP783" i="1" s="1"/>
  <c r="AO784" i="1"/>
  <c r="AP784" i="1" s="1"/>
  <c r="AO785" i="1"/>
  <c r="AP785" i="1" s="1"/>
  <c r="AO786" i="1"/>
  <c r="AP786" i="1" s="1"/>
  <c r="AO787" i="1"/>
  <c r="AP787" i="1" s="1"/>
  <c r="AO788" i="1"/>
  <c r="AP788" i="1" s="1"/>
  <c r="AO789" i="1"/>
  <c r="AP789" i="1" s="1"/>
  <c r="AO790" i="1"/>
  <c r="AP790" i="1" s="1"/>
  <c r="AO791" i="1"/>
  <c r="AP791" i="1" s="1"/>
  <c r="AO792" i="1"/>
  <c r="AP792" i="1" s="1"/>
  <c r="AO793" i="1"/>
  <c r="AP793" i="1" s="1"/>
  <c r="AO794" i="1"/>
  <c r="AP794" i="1" s="1"/>
  <c r="AO795" i="1"/>
  <c r="AP795" i="1" s="1"/>
  <c r="AO796" i="1"/>
  <c r="AP796" i="1" s="1"/>
  <c r="AO797" i="1"/>
  <c r="AP797" i="1" s="1"/>
  <c r="AO798" i="1"/>
  <c r="AP798" i="1" s="1"/>
  <c r="AO799" i="1"/>
  <c r="AP799" i="1" s="1"/>
  <c r="AO800" i="1"/>
  <c r="AP800" i="1" s="1"/>
  <c r="AO801" i="1"/>
  <c r="AP801" i="1" s="1"/>
  <c r="AO802" i="1"/>
  <c r="AP802" i="1" s="1"/>
  <c r="AO803" i="1"/>
  <c r="AP803" i="1" s="1"/>
  <c r="AO804" i="1"/>
  <c r="AP804" i="1" s="1"/>
  <c r="AO805" i="1"/>
  <c r="AP805" i="1" s="1"/>
  <c r="AO806" i="1"/>
  <c r="AP806" i="1" s="1"/>
  <c r="AO807" i="1"/>
  <c r="AP807" i="1" s="1"/>
  <c r="AO808" i="1"/>
  <c r="AP808" i="1" s="1"/>
  <c r="AO809" i="1"/>
  <c r="AP809" i="1" s="1"/>
  <c r="AO810" i="1"/>
  <c r="AP810" i="1" s="1"/>
  <c r="AO811" i="1"/>
  <c r="AP811" i="1" s="1"/>
  <c r="AO812" i="1"/>
  <c r="AP812" i="1" s="1"/>
  <c r="AO813" i="1"/>
  <c r="AP813" i="1" s="1"/>
  <c r="AO814" i="1"/>
  <c r="AP814" i="1" s="1"/>
  <c r="AO815" i="1"/>
  <c r="AP815" i="1" s="1"/>
  <c r="AO816" i="1"/>
  <c r="AP816" i="1" s="1"/>
  <c r="AO817" i="1"/>
  <c r="AP817" i="1" s="1"/>
  <c r="AO818" i="1"/>
  <c r="AP818" i="1" s="1"/>
  <c r="AO819" i="1"/>
  <c r="AP819" i="1" s="1"/>
  <c r="AO820" i="1"/>
  <c r="AP820" i="1" s="1"/>
  <c r="AO821" i="1"/>
  <c r="AP821" i="1" s="1"/>
  <c r="AO822" i="1"/>
  <c r="AP822" i="1" s="1"/>
  <c r="AO823" i="1"/>
  <c r="AP823" i="1" s="1"/>
  <c r="AO824" i="1"/>
  <c r="AP824" i="1" s="1"/>
  <c r="AO825" i="1"/>
  <c r="AP825" i="1" s="1"/>
  <c r="AO826" i="1"/>
  <c r="AP826" i="1" s="1"/>
  <c r="AO827" i="1"/>
  <c r="AP827" i="1" s="1"/>
  <c r="AO828" i="1"/>
  <c r="AP828" i="1" s="1"/>
  <c r="AO829" i="1"/>
  <c r="AP829" i="1" s="1"/>
  <c r="AO830" i="1"/>
  <c r="AP830" i="1" s="1"/>
  <c r="AO831" i="1"/>
  <c r="AP831" i="1" s="1"/>
  <c r="AO832" i="1"/>
  <c r="AP832" i="1" s="1"/>
  <c r="AO833" i="1"/>
  <c r="AP833" i="1" s="1"/>
  <c r="AO834" i="1"/>
  <c r="AP834" i="1" s="1"/>
  <c r="AO835" i="1"/>
  <c r="AP835" i="1" s="1"/>
  <c r="AO836" i="1"/>
  <c r="AP836" i="1" s="1"/>
  <c r="AO837" i="1"/>
  <c r="AP837" i="1" s="1"/>
  <c r="AO838" i="1"/>
  <c r="AP838" i="1" s="1"/>
  <c r="AO839" i="1"/>
  <c r="AP839" i="1" s="1"/>
  <c r="AO840" i="1"/>
  <c r="AP840" i="1" s="1"/>
  <c r="AO841" i="1"/>
  <c r="AP841" i="1" s="1"/>
  <c r="AO842" i="1"/>
  <c r="AP842" i="1" s="1"/>
  <c r="AO843" i="1"/>
  <c r="AP843" i="1" s="1"/>
  <c r="AO844" i="1"/>
  <c r="AP844" i="1" s="1"/>
  <c r="AO845" i="1"/>
  <c r="AP845" i="1" s="1"/>
  <c r="AO846" i="1"/>
  <c r="AP846" i="1" s="1"/>
  <c r="AO847" i="1"/>
  <c r="AP847" i="1" s="1"/>
  <c r="AO848" i="1"/>
  <c r="AP848" i="1" s="1"/>
  <c r="AO849" i="1"/>
  <c r="AP849" i="1" s="1"/>
  <c r="AO850" i="1"/>
  <c r="AP850" i="1" s="1"/>
  <c r="AO851" i="1"/>
  <c r="AP851" i="1" s="1"/>
  <c r="AO852" i="1"/>
  <c r="AP852" i="1" s="1"/>
  <c r="AO853" i="1"/>
  <c r="AP853" i="1" s="1"/>
  <c r="AO854" i="1"/>
  <c r="AP854" i="1" s="1"/>
  <c r="AO855" i="1"/>
  <c r="AP855" i="1" s="1"/>
  <c r="AO856" i="1"/>
  <c r="AP856" i="1" s="1"/>
  <c r="AO857" i="1"/>
  <c r="AP857" i="1" s="1"/>
  <c r="AO858" i="1"/>
  <c r="AP858" i="1" s="1"/>
  <c r="AO859" i="1"/>
  <c r="AP859" i="1" s="1"/>
  <c r="AO860" i="1"/>
  <c r="AP860" i="1" s="1"/>
  <c r="AO861" i="1"/>
  <c r="AP861" i="1" s="1"/>
  <c r="AO862" i="1"/>
  <c r="AP862" i="1" s="1"/>
  <c r="AO863" i="1"/>
  <c r="AP863" i="1" s="1"/>
  <c r="AO864" i="1"/>
  <c r="AP864" i="1" s="1"/>
  <c r="AO865" i="1"/>
  <c r="AP865" i="1" s="1"/>
  <c r="AO866" i="1"/>
  <c r="AP866" i="1" s="1"/>
  <c r="AO867" i="1"/>
  <c r="AP867" i="1" s="1"/>
  <c r="AO868" i="1"/>
  <c r="AP868" i="1" s="1"/>
  <c r="AO869" i="1"/>
  <c r="AP869" i="1" s="1"/>
  <c r="AO870" i="1"/>
  <c r="AP870" i="1" s="1"/>
  <c r="AO871" i="1"/>
  <c r="AP871" i="1" s="1"/>
  <c r="AO872" i="1"/>
  <c r="AP872" i="1" s="1"/>
  <c r="AO873" i="1"/>
  <c r="AP873" i="1" s="1"/>
  <c r="AO874" i="1"/>
  <c r="AP874" i="1" s="1"/>
  <c r="AO875" i="1"/>
  <c r="AP875" i="1" s="1"/>
  <c r="AO876" i="1"/>
  <c r="AP876" i="1" s="1"/>
  <c r="AO877" i="1"/>
  <c r="AP877" i="1" s="1"/>
  <c r="AO878" i="1"/>
  <c r="AP878" i="1" s="1"/>
  <c r="AO879" i="1"/>
  <c r="AP879" i="1" s="1"/>
  <c r="AO880" i="1"/>
  <c r="AP880" i="1" s="1"/>
  <c r="AO881" i="1"/>
  <c r="AP881" i="1" s="1"/>
  <c r="AO882" i="1"/>
  <c r="AP882" i="1" s="1"/>
  <c r="AO883" i="1"/>
  <c r="AP883" i="1" s="1"/>
  <c r="AO884" i="1"/>
  <c r="AP884" i="1" s="1"/>
  <c r="AO885" i="1"/>
  <c r="AP885" i="1" s="1"/>
  <c r="AO886" i="1"/>
  <c r="AP886" i="1" s="1"/>
  <c r="AO887" i="1"/>
  <c r="AP887" i="1" s="1"/>
  <c r="AO888" i="1"/>
  <c r="AP888" i="1" s="1"/>
  <c r="AO889" i="1"/>
  <c r="AP889" i="1" s="1"/>
  <c r="AO890" i="1"/>
  <c r="AP890" i="1" s="1"/>
  <c r="AO891" i="1"/>
  <c r="AP891" i="1" s="1"/>
  <c r="AO892" i="1"/>
  <c r="AP892" i="1" s="1"/>
  <c r="AO893" i="1"/>
  <c r="AP893" i="1" s="1"/>
  <c r="AO894" i="1"/>
  <c r="AP894" i="1" s="1"/>
  <c r="AO895" i="1"/>
  <c r="AP895" i="1" s="1"/>
  <c r="AO896" i="1"/>
  <c r="AP896" i="1" s="1"/>
  <c r="AO897" i="1"/>
  <c r="AP897" i="1" s="1"/>
  <c r="AO898" i="1"/>
  <c r="AP898" i="1" s="1"/>
  <c r="AO899" i="1"/>
  <c r="AP899" i="1" s="1"/>
  <c r="AO900" i="1"/>
  <c r="AP900" i="1" s="1"/>
  <c r="AO901" i="1"/>
  <c r="AP901" i="1" s="1"/>
  <c r="AO902" i="1"/>
  <c r="AP902" i="1" s="1"/>
  <c r="AO903" i="1"/>
  <c r="AP903" i="1" s="1"/>
  <c r="AO904" i="1"/>
  <c r="AP904" i="1" s="1"/>
  <c r="AO905" i="1"/>
  <c r="AP905" i="1" s="1"/>
  <c r="AO906" i="1"/>
  <c r="AP906" i="1" s="1"/>
  <c r="AO907" i="1"/>
  <c r="AP907" i="1" s="1"/>
  <c r="AO908" i="1"/>
  <c r="AP908" i="1" s="1"/>
  <c r="AO909" i="1"/>
  <c r="AP909" i="1" s="1"/>
  <c r="AO910" i="1"/>
  <c r="AP910" i="1" s="1"/>
  <c r="AO911" i="1"/>
  <c r="AP911" i="1" s="1"/>
  <c r="AO912" i="1"/>
  <c r="AP912" i="1" s="1"/>
  <c r="AO913" i="1"/>
  <c r="AP913" i="1" s="1"/>
  <c r="AO914" i="1"/>
  <c r="AP914" i="1" s="1"/>
  <c r="AO915" i="1"/>
  <c r="AP915" i="1" s="1"/>
  <c r="AO916" i="1"/>
  <c r="AP916" i="1" s="1"/>
  <c r="AO917" i="1"/>
  <c r="AP917" i="1" s="1"/>
  <c r="AO918" i="1"/>
  <c r="AP918" i="1" s="1"/>
  <c r="AO919" i="1"/>
  <c r="AP919" i="1" s="1"/>
  <c r="AO920" i="1"/>
  <c r="AP920" i="1" s="1"/>
  <c r="AO921" i="1"/>
  <c r="AP921" i="1" s="1"/>
  <c r="AO922" i="1"/>
  <c r="AP922" i="1" s="1"/>
  <c r="AO923" i="1"/>
  <c r="AP923" i="1" s="1"/>
  <c r="AO924" i="1"/>
  <c r="AP924" i="1" s="1"/>
  <c r="AO925" i="1"/>
  <c r="AP925" i="1" s="1"/>
  <c r="AO926" i="1"/>
  <c r="AP926" i="1" s="1"/>
  <c r="AO927" i="1"/>
  <c r="AP927" i="1" s="1"/>
  <c r="AO928" i="1"/>
  <c r="AP928" i="1" s="1"/>
  <c r="AO929" i="1"/>
  <c r="AP929" i="1" s="1"/>
  <c r="AO930" i="1"/>
  <c r="AP930" i="1" s="1"/>
  <c r="AO931" i="1"/>
  <c r="AP931" i="1" s="1"/>
  <c r="AO932" i="1"/>
  <c r="AP932" i="1" s="1"/>
  <c r="AO933" i="1"/>
  <c r="AP933" i="1" s="1"/>
  <c r="AO934" i="1"/>
  <c r="AP934" i="1" s="1"/>
  <c r="AO935" i="1"/>
  <c r="AP935" i="1" s="1"/>
  <c r="AO936" i="1"/>
  <c r="AP936" i="1" s="1"/>
  <c r="AO937" i="1"/>
  <c r="AP937" i="1" s="1"/>
  <c r="AO938" i="1"/>
  <c r="AP938" i="1" s="1"/>
  <c r="AO939" i="1"/>
  <c r="AP939" i="1" s="1"/>
  <c r="AO940" i="1"/>
  <c r="AP940" i="1" s="1"/>
  <c r="AO941" i="1"/>
  <c r="AP941" i="1" s="1"/>
  <c r="AO942" i="1"/>
  <c r="AP942" i="1" s="1"/>
  <c r="AO943" i="1"/>
  <c r="AP943" i="1" s="1"/>
  <c r="AO944" i="1"/>
  <c r="AP944" i="1" s="1"/>
  <c r="AO945" i="1"/>
  <c r="AP945" i="1" s="1"/>
  <c r="AO946" i="1"/>
  <c r="AP946" i="1" s="1"/>
  <c r="AO947" i="1"/>
  <c r="AP947" i="1" s="1"/>
  <c r="AO948" i="1"/>
  <c r="AP948" i="1" s="1"/>
  <c r="AO949" i="1"/>
  <c r="AP949" i="1" s="1"/>
  <c r="AO950" i="1"/>
  <c r="AP950" i="1" s="1"/>
  <c r="AO951" i="1"/>
  <c r="AP951" i="1" s="1"/>
  <c r="AO952" i="1"/>
  <c r="AP952" i="1" s="1"/>
  <c r="AO953" i="1"/>
  <c r="AP953" i="1" s="1"/>
  <c r="AO954" i="1"/>
  <c r="AP954" i="1" s="1"/>
  <c r="AO955" i="1"/>
  <c r="AP955" i="1" s="1"/>
  <c r="AO956" i="1"/>
  <c r="AP956" i="1" s="1"/>
  <c r="AO957" i="1"/>
  <c r="AP957" i="1" s="1"/>
  <c r="AO958" i="1"/>
  <c r="AP958" i="1" s="1"/>
  <c r="AO959" i="1"/>
  <c r="AP959" i="1" s="1"/>
  <c r="AO960" i="1"/>
  <c r="AP960" i="1" s="1"/>
  <c r="AO961" i="1"/>
  <c r="AP961" i="1" s="1"/>
  <c r="AO962" i="1"/>
  <c r="AP962" i="1" s="1"/>
  <c r="AO963" i="1"/>
  <c r="AP963" i="1" s="1"/>
  <c r="AO964" i="1"/>
  <c r="AP964" i="1" s="1"/>
  <c r="AO965" i="1"/>
  <c r="AP965" i="1" s="1"/>
  <c r="AO966" i="1"/>
  <c r="AP966" i="1" s="1"/>
  <c r="AO967" i="1"/>
  <c r="AP967" i="1" s="1"/>
  <c r="AO968" i="1"/>
  <c r="AP968" i="1" s="1"/>
  <c r="AO969" i="1"/>
  <c r="AP969" i="1" s="1"/>
  <c r="AO970" i="1"/>
  <c r="AP970" i="1" s="1"/>
  <c r="AO971" i="1"/>
  <c r="AP971" i="1" s="1"/>
  <c r="AO972" i="1"/>
  <c r="AP972" i="1" s="1"/>
  <c r="AO973" i="1"/>
  <c r="AP973" i="1" s="1"/>
  <c r="AO974" i="1"/>
  <c r="AP974" i="1" s="1"/>
  <c r="AO975" i="1"/>
  <c r="AP975" i="1" s="1"/>
  <c r="AO976" i="1"/>
  <c r="AP976" i="1" s="1"/>
  <c r="AO977" i="1"/>
  <c r="AP977" i="1" s="1"/>
  <c r="AO978" i="1"/>
  <c r="AP978" i="1" s="1"/>
  <c r="AO979" i="1"/>
  <c r="AP979" i="1" s="1"/>
  <c r="AO980" i="1"/>
  <c r="AP980" i="1" s="1"/>
  <c r="AO981" i="1"/>
  <c r="AP981" i="1" s="1"/>
  <c r="AO982" i="1"/>
  <c r="AP982" i="1" s="1"/>
  <c r="AO983" i="1"/>
  <c r="AP983" i="1" s="1"/>
  <c r="AO984" i="1"/>
  <c r="AP984" i="1" s="1"/>
  <c r="AO985" i="1"/>
  <c r="AP985" i="1" s="1"/>
  <c r="AO986" i="1"/>
  <c r="AP986" i="1" s="1"/>
  <c r="AO987" i="1"/>
  <c r="AP987" i="1" s="1"/>
  <c r="AO988" i="1"/>
  <c r="AP988" i="1" s="1"/>
  <c r="AO989" i="1"/>
  <c r="AP989" i="1" s="1"/>
  <c r="AO990" i="1"/>
  <c r="AP990" i="1" s="1"/>
  <c r="AO991" i="1"/>
  <c r="AP991" i="1" s="1"/>
  <c r="AO992" i="1"/>
  <c r="AP992" i="1" s="1"/>
  <c r="AO993" i="1"/>
  <c r="AP993" i="1" s="1"/>
  <c r="AO994" i="1"/>
  <c r="AP994" i="1" s="1"/>
  <c r="AO995" i="1"/>
  <c r="AP995" i="1" s="1"/>
  <c r="AO996" i="1"/>
  <c r="AP996" i="1" s="1"/>
  <c r="AO997" i="1"/>
  <c r="AP997" i="1" s="1"/>
  <c r="AO998" i="1"/>
  <c r="AP998" i="1" s="1"/>
  <c r="AO999" i="1"/>
  <c r="AP999" i="1" s="1"/>
  <c r="AO1000" i="1"/>
  <c r="AP1000" i="1" s="1"/>
  <c r="AO1001" i="1"/>
  <c r="AP1001" i="1" s="1"/>
  <c r="AO1002" i="1"/>
  <c r="AP1002" i="1" s="1"/>
  <c r="AO1003" i="1"/>
  <c r="AP1003" i="1" s="1"/>
  <c r="AO1004" i="1"/>
  <c r="AP1004" i="1" s="1"/>
  <c r="AO1005" i="1"/>
  <c r="AP1005" i="1" s="1"/>
  <c r="AO1006" i="1"/>
  <c r="AP1006" i="1" s="1"/>
  <c r="AO1007" i="1"/>
  <c r="AP1007" i="1" s="1"/>
  <c r="AO1008" i="1"/>
  <c r="AP1008" i="1" s="1"/>
  <c r="AO1009" i="1"/>
  <c r="AP1009" i="1" s="1"/>
  <c r="AO1010" i="1"/>
  <c r="AP1010" i="1" s="1"/>
  <c r="AO1011" i="1"/>
  <c r="AP1011" i="1" s="1"/>
  <c r="AO1012" i="1"/>
  <c r="AP1012" i="1" s="1"/>
  <c r="AO1013" i="1"/>
  <c r="AP1013" i="1" s="1"/>
  <c r="AO1014" i="1"/>
  <c r="AP1014" i="1" s="1"/>
  <c r="AO1015" i="1"/>
  <c r="AP1015" i="1" s="1"/>
  <c r="AO1016" i="1"/>
  <c r="AP1016" i="1" s="1"/>
  <c r="AO1017" i="1"/>
  <c r="AP1017" i="1" s="1"/>
  <c r="AO1018" i="1"/>
  <c r="AP1018" i="1" s="1"/>
  <c r="AO1019" i="1"/>
  <c r="AP1019" i="1" s="1"/>
  <c r="AO1020" i="1"/>
  <c r="AP1020" i="1" s="1"/>
  <c r="AO1021" i="1"/>
  <c r="AP1021" i="1" s="1"/>
  <c r="AO1022" i="1"/>
  <c r="AP1022" i="1" s="1"/>
  <c r="AO1023" i="1"/>
  <c r="AP1023" i="1" s="1"/>
  <c r="AO1024" i="1"/>
  <c r="AP1024" i="1" s="1"/>
  <c r="AO1025" i="1"/>
  <c r="AP1025" i="1" s="1"/>
  <c r="AO1026" i="1"/>
  <c r="AP1026" i="1" s="1"/>
  <c r="AO1027" i="1"/>
  <c r="AP1027" i="1" s="1"/>
  <c r="AO1028" i="1"/>
  <c r="AP1028" i="1" s="1"/>
  <c r="AO1029" i="1"/>
  <c r="AP1029" i="1" s="1"/>
  <c r="AO1030" i="1"/>
  <c r="AP1030" i="1" s="1"/>
  <c r="AO1031" i="1"/>
  <c r="AP1031" i="1" s="1"/>
  <c r="AO1032" i="1"/>
  <c r="AP1032" i="1" s="1"/>
  <c r="AO1033" i="1"/>
  <c r="AP1033" i="1" s="1"/>
  <c r="AO1034" i="1"/>
  <c r="AP1034" i="1" s="1"/>
  <c r="AO1035" i="1"/>
  <c r="AP1035" i="1" s="1"/>
  <c r="AO1036" i="1"/>
  <c r="AP1036" i="1" s="1"/>
  <c r="AO1037" i="1"/>
  <c r="AP1037" i="1" s="1"/>
  <c r="AO1038" i="1"/>
  <c r="AP1038" i="1" s="1"/>
  <c r="AO1039" i="1"/>
  <c r="AP1039" i="1" s="1"/>
  <c r="AO1040" i="1"/>
  <c r="AP1040" i="1" s="1"/>
  <c r="AO1041" i="1"/>
  <c r="AP1041" i="1" s="1"/>
  <c r="AO1042" i="1"/>
  <c r="AP1042" i="1" s="1"/>
  <c r="AO1043" i="1"/>
  <c r="AP1043" i="1" s="1"/>
  <c r="AO1044" i="1"/>
  <c r="AP1044" i="1" s="1"/>
  <c r="AO1045" i="1"/>
  <c r="AP1045" i="1" s="1"/>
  <c r="AO1046" i="1"/>
  <c r="AP1046" i="1" s="1"/>
  <c r="AO1047" i="1"/>
  <c r="AP1047" i="1" s="1"/>
  <c r="AO1048" i="1"/>
  <c r="AP1048" i="1" s="1"/>
  <c r="AO1049" i="1"/>
  <c r="AP1049" i="1" s="1"/>
  <c r="AO1050" i="1"/>
  <c r="AP1050" i="1" s="1"/>
  <c r="AO1051" i="1"/>
  <c r="AP1051" i="1" s="1"/>
  <c r="AO1052" i="1"/>
  <c r="AP1052" i="1" s="1"/>
  <c r="AO1053" i="1"/>
  <c r="AP1053" i="1" s="1"/>
  <c r="AO1054" i="1"/>
  <c r="AP1054" i="1" s="1"/>
  <c r="AO1055" i="1"/>
  <c r="AP1055" i="1" s="1"/>
  <c r="AO1056" i="1"/>
  <c r="AP1056" i="1" s="1"/>
  <c r="AO1057" i="1"/>
  <c r="AP1057" i="1" s="1"/>
  <c r="AO1058" i="1"/>
  <c r="AP1058" i="1" s="1"/>
  <c r="AO1059" i="1"/>
  <c r="AP1059" i="1" s="1"/>
  <c r="AO1060" i="1"/>
  <c r="AP1060" i="1" s="1"/>
  <c r="AO1061" i="1"/>
  <c r="AP1061" i="1" s="1"/>
  <c r="AO1062" i="1"/>
  <c r="AP1062" i="1" s="1"/>
  <c r="AO1063" i="1"/>
  <c r="AP1063" i="1" s="1"/>
  <c r="AO1064" i="1"/>
  <c r="AP1064" i="1" s="1"/>
  <c r="AO1065" i="1"/>
  <c r="AP1065" i="1" s="1"/>
  <c r="AO1066" i="1"/>
  <c r="AP1066" i="1" s="1"/>
  <c r="AO1067" i="1"/>
  <c r="AP1067" i="1" s="1"/>
  <c r="AO1068" i="1"/>
  <c r="AP1068" i="1" s="1"/>
  <c r="AO1069" i="1"/>
  <c r="AP1069" i="1" s="1"/>
  <c r="AO1070" i="1"/>
  <c r="AP1070" i="1" s="1"/>
  <c r="AO1071" i="1"/>
  <c r="AP1071" i="1" s="1"/>
  <c r="AO1072" i="1"/>
  <c r="AP1072" i="1" s="1"/>
  <c r="AO1073" i="1"/>
  <c r="AP1073" i="1" s="1"/>
  <c r="AO1074" i="1"/>
  <c r="AP1074" i="1" s="1"/>
  <c r="AO1075" i="1"/>
  <c r="AP1075" i="1" s="1"/>
  <c r="AO1076" i="1"/>
  <c r="AP1076" i="1" s="1"/>
  <c r="AO1077" i="1"/>
  <c r="AP1077" i="1" s="1"/>
  <c r="AO1078" i="1"/>
  <c r="AP1078" i="1" s="1"/>
  <c r="AO1079" i="1"/>
  <c r="AP1079" i="1" s="1"/>
  <c r="AO1080" i="1"/>
  <c r="AP1080" i="1" s="1"/>
  <c r="AO1081" i="1"/>
  <c r="AP1081" i="1" s="1"/>
  <c r="AO1082" i="1"/>
  <c r="AP1082" i="1" s="1"/>
  <c r="AO1083" i="1"/>
  <c r="AP1083" i="1" s="1"/>
  <c r="AO1084" i="1"/>
  <c r="AP1084" i="1" s="1"/>
  <c r="AO1085" i="1"/>
  <c r="AP1085" i="1" s="1"/>
  <c r="AO1086" i="1"/>
  <c r="AP1086" i="1" s="1"/>
  <c r="AO1087" i="1"/>
  <c r="AP1087" i="1" s="1"/>
  <c r="AO1088" i="1"/>
  <c r="AP1088" i="1" s="1"/>
  <c r="AO1089" i="1"/>
  <c r="AP1089" i="1" s="1"/>
  <c r="AO1090" i="1"/>
  <c r="AP1090" i="1" s="1"/>
  <c r="AO1091" i="1"/>
  <c r="AP1091" i="1" s="1"/>
  <c r="AO1092" i="1"/>
  <c r="AP1092" i="1" s="1"/>
  <c r="AO1093" i="1"/>
  <c r="AP1093" i="1" s="1"/>
  <c r="AO1094" i="1"/>
  <c r="AP1094" i="1" s="1"/>
  <c r="AO1095" i="1"/>
  <c r="AP1095" i="1" s="1"/>
  <c r="AO1096" i="1"/>
  <c r="AP1096" i="1" s="1"/>
  <c r="AO1097" i="1"/>
  <c r="AP1097" i="1" s="1"/>
  <c r="AO1098" i="1"/>
  <c r="AP1098" i="1" s="1"/>
  <c r="AO1099" i="1"/>
  <c r="AP1099" i="1" s="1"/>
  <c r="AO1100" i="1"/>
  <c r="AP1100" i="1" s="1"/>
  <c r="AO1101" i="1"/>
  <c r="AP1101" i="1" s="1"/>
  <c r="AO1102" i="1"/>
  <c r="AP1102" i="1" s="1"/>
  <c r="AO1103" i="1"/>
  <c r="AP1103" i="1" s="1"/>
  <c r="AO1104" i="1"/>
  <c r="AP1104" i="1" s="1"/>
  <c r="AO1105" i="1"/>
  <c r="AP1105" i="1" s="1"/>
  <c r="AO1106" i="1"/>
  <c r="AP1106" i="1" s="1"/>
  <c r="AO1107" i="1"/>
  <c r="AP1107" i="1" s="1"/>
  <c r="AO1108" i="1"/>
  <c r="AP1108" i="1" s="1"/>
  <c r="AO1109" i="1"/>
  <c r="AP1109" i="1" s="1"/>
  <c r="AO1110" i="1"/>
  <c r="AP1110" i="1" s="1"/>
  <c r="AO1111" i="1"/>
  <c r="AP1111" i="1" s="1"/>
  <c r="AO1112" i="1"/>
  <c r="AP1112" i="1" s="1"/>
  <c r="AO1113" i="1"/>
  <c r="AP1113" i="1" s="1"/>
  <c r="AO1114" i="1"/>
  <c r="AP1114" i="1" s="1"/>
  <c r="AO1115" i="1"/>
  <c r="AP1115" i="1" s="1"/>
  <c r="AO1116" i="1"/>
  <c r="AP1116" i="1" s="1"/>
  <c r="AO1117" i="1"/>
  <c r="AP1117" i="1" s="1"/>
  <c r="AO1118" i="1"/>
  <c r="AP1118" i="1" s="1"/>
  <c r="AO1119" i="1"/>
  <c r="AP1119" i="1" s="1"/>
  <c r="AO1120" i="1"/>
  <c r="AP1120" i="1" s="1"/>
  <c r="AO1121" i="1"/>
  <c r="AP1121" i="1" s="1"/>
  <c r="AO1122" i="1"/>
  <c r="AP1122" i="1" s="1"/>
  <c r="AO1123" i="1"/>
  <c r="AP1123" i="1" s="1"/>
  <c r="AO1124" i="1"/>
  <c r="AP1124" i="1" s="1"/>
  <c r="AO1125" i="1"/>
  <c r="AP1125" i="1" s="1"/>
  <c r="AO1126" i="1"/>
  <c r="AP1126" i="1" s="1"/>
  <c r="AO1127" i="1"/>
  <c r="AP1127" i="1" s="1"/>
  <c r="AO1128" i="1"/>
  <c r="AP1128" i="1" s="1"/>
  <c r="AO1129" i="1"/>
  <c r="AP1129" i="1" s="1"/>
  <c r="AO1130" i="1"/>
  <c r="AP1130" i="1" s="1"/>
  <c r="AO1131" i="1"/>
  <c r="AP1131" i="1" s="1"/>
  <c r="AO1132" i="1"/>
  <c r="AP1132" i="1" s="1"/>
  <c r="AO1133" i="1"/>
  <c r="AP1133" i="1" s="1"/>
  <c r="AO1134" i="1"/>
  <c r="AP1134" i="1" s="1"/>
  <c r="AO1135" i="1"/>
  <c r="AP1135" i="1" s="1"/>
  <c r="AO1136" i="1"/>
  <c r="AP1136" i="1" s="1"/>
  <c r="AO1137" i="1"/>
  <c r="AP1137" i="1" s="1"/>
  <c r="AO1138" i="1"/>
  <c r="AP1138" i="1" s="1"/>
  <c r="AO1139" i="1"/>
  <c r="AP1139" i="1" s="1"/>
  <c r="AO1140" i="1"/>
  <c r="AP1140" i="1" s="1"/>
  <c r="AO1141" i="1"/>
  <c r="AP1141" i="1" s="1"/>
  <c r="AO1142" i="1"/>
  <c r="AP1142" i="1" s="1"/>
  <c r="AO1143" i="1"/>
  <c r="AP1143" i="1" s="1"/>
  <c r="AO1144" i="1"/>
  <c r="AP1144" i="1" s="1"/>
  <c r="AO1145" i="1"/>
  <c r="AP1145" i="1" s="1"/>
  <c r="AO1146" i="1"/>
  <c r="AP1146" i="1" s="1"/>
  <c r="AO1147" i="1"/>
  <c r="AP1147" i="1" s="1"/>
  <c r="AO1148" i="1"/>
  <c r="AP1148" i="1" s="1"/>
  <c r="AO1149" i="1"/>
  <c r="AP1149" i="1" s="1"/>
  <c r="AO1150" i="1"/>
  <c r="AP1150" i="1" s="1"/>
  <c r="AO1151" i="1"/>
  <c r="AP1151" i="1" s="1"/>
  <c r="AO1152" i="1"/>
  <c r="AP1152" i="1" s="1"/>
  <c r="AO1153" i="1"/>
  <c r="AP1153" i="1" s="1"/>
  <c r="AO1154" i="1"/>
  <c r="AP1154" i="1" s="1"/>
  <c r="AO1155" i="1"/>
  <c r="AP1155" i="1" s="1"/>
  <c r="AO1156" i="1"/>
  <c r="AP1156" i="1" s="1"/>
  <c r="AO1157" i="1"/>
  <c r="AP1157" i="1" s="1"/>
  <c r="AO1158" i="1"/>
  <c r="AP1158" i="1" s="1"/>
  <c r="AO1159" i="1"/>
  <c r="AP1159" i="1" s="1"/>
  <c r="AO1160" i="1"/>
  <c r="AP1160" i="1" s="1"/>
  <c r="AO1161" i="1"/>
  <c r="AP1161" i="1" s="1"/>
  <c r="AO1162" i="1"/>
  <c r="AP1162" i="1" s="1"/>
  <c r="AO1163" i="1"/>
  <c r="AP1163" i="1" s="1"/>
  <c r="AO1164" i="1"/>
  <c r="AP1164" i="1" s="1"/>
  <c r="AO1165" i="1"/>
  <c r="AP1165" i="1" s="1"/>
  <c r="AO1166" i="1"/>
  <c r="AP1166" i="1" s="1"/>
  <c r="AO1167" i="1"/>
  <c r="AP1167" i="1" s="1"/>
  <c r="AO1168" i="1"/>
  <c r="AP1168" i="1" s="1"/>
  <c r="AO1169" i="1"/>
  <c r="AP1169" i="1" s="1"/>
  <c r="AO1170" i="1"/>
  <c r="AP1170" i="1" s="1"/>
  <c r="AO1171" i="1"/>
  <c r="AP1171" i="1" s="1"/>
  <c r="AO1172" i="1"/>
  <c r="AP1172" i="1" s="1"/>
  <c r="AO1173" i="1"/>
  <c r="AP1173" i="1" s="1"/>
  <c r="AO1174" i="1"/>
  <c r="AP1174" i="1" s="1"/>
  <c r="AO1175" i="1"/>
  <c r="AP1175" i="1" s="1"/>
  <c r="AO1176" i="1"/>
  <c r="AP1176" i="1" s="1"/>
  <c r="AO1177" i="1"/>
  <c r="AP1177" i="1" s="1"/>
  <c r="AO1178" i="1"/>
  <c r="AP1178" i="1" s="1"/>
  <c r="AO1179" i="1"/>
  <c r="AP1179" i="1" s="1"/>
  <c r="AO1180" i="1"/>
  <c r="AP1180" i="1" s="1"/>
  <c r="AO1181" i="1"/>
  <c r="AP1181" i="1" s="1"/>
  <c r="AO1182" i="1"/>
  <c r="AP1182" i="1" s="1"/>
  <c r="AO1183" i="1"/>
  <c r="AP1183" i="1" s="1"/>
  <c r="AO1184" i="1"/>
  <c r="AP1184" i="1" s="1"/>
  <c r="AO1185" i="1"/>
  <c r="AP1185" i="1" s="1"/>
  <c r="AO1186" i="1"/>
  <c r="AP1186" i="1" s="1"/>
  <c r="AO1187" i="1"/>
  <c r="AP1187" i="1" s="1"/>
  <c r="AO1188" i="1"/>
  <c r="AP1188" i="1" s="1"/>
  <c r="AO1189" i="1"/>
  <c r="AP1189" i="1" s="1"/>
  <c r="AO1190" i="1"/>
  <c r="AP1190" i="1" s="1"/>
  <c r="AO1191" i="1"/>
  <c r="AP1191" i="1" s="1"/>
  <c r="AO1192" i="1"/>
  <c r="AP1192" i="1" s="1"/>
  <c r="AO1193" i="1"/>
  <c r="AP1193" i="1" s="1"/>
  <c r="AO1194" i="1"/>
  <c r="AP1194" i="1" s="1"/>
  <c r="AO1195" i="1"/>
  <c r="AP1195" i="1" s="1"/>
  <c r="AO1196" i="1"/>
  <c r="AP1196" i="1" s="1"/>
  <c r="AO1197" i="1"/>
  <c r="AP1197" i="1" s="1"/>
  <c r="AO1198" i="1"/>
  <c r="AP1198" i="1" s="1"/>
  <c r="AO1199" i="1"/>
  <c r="AP1199" i="1" s="1"/>
  <c r="AO1200" i="1"/>
  <c r="AP1200" i="1" s="1"/>
  <c r="AO1201" i="1"/>
  <c r="AP1201" i="1" s="1"/>
  <c r="AO1202" i="1"/>
  <c r="AP1202" i="1" s="1"/>
  <c r="AO1203" i="1"/>
  <c r="AP1203" i="1" s="1"/>
  <c r="AO1204" i="1"/>
  <c r="AP1204" i="1" s="1"/>
  <c r="AO1205" i="1"/>
  <c r="AP1205" i="1" s="1"/>
  <c r="AO1206" i="1"/>
  <c r="AP1206" i="1" s="1"/>
  <c r="AO1207" i="1"/>
  <c r="AP1207" i="1" s="1"/>
  <c r="AO1208" i="1"/>
  <c r="AP1208" i="1" s="1"/>
  <c r="AO1209" i="1"/>
  <c r="AP1209" i="1" s="1"/>
  <c r="AO1210" i="1"/>
  <c r="AP1210" i="1" s="1"/>
  <c r="AO1211" i="1"/>
  <c r="AP1211" i="1" s="1"/>
  <c r="AO1212" i="1"/>
  <c r="AP1212" i="1" s="1"/>
  <c r="AO1213" i="1"/>
  <c r="AP1213" i="1" s="1"/>
  <c r="AO1214" i="1"/>
  <c r="AP1214" i="1" s="1"/>
  <c r="AO1215" i="1"/>
  <c r="AP1215" i="1" s="1"/>
  <c r="AO1216" i="1"/>
  <c r="AP1216" i="1" s="1"/>
  <c r="AO1217" i="1"/>
  <c r="AP1217" i="1" s="1"/>
  <c r="AO1218" i="1"/>
  <c r="AP1218" i="1" s="1"/>
  <c r="AO1219" i="1"/>
  <c r="AP1219" i="1" s="1"/>
  <c r="AO1220" i="1"/>
  <c r="AP1220" i="1" s="1"/>
  <c r="AO1221" i="1"/>
  <c r="AP1221" i="1" s="1"/>
  <c r="AO1222" i="1"/>
  <c r="AP1222" i="1" s="1"/>
  <c r="AO1223" i="1"/>
  <c r="AP1223" i="1" s="1"/>
  <c r="AO1224" i="1"/>
  <c r="AP1224" i="1" s="1"/>
  <c r="AO1225" i="1"/>
  <c r="AP1225" i="1" s="1"/>
  <c r="AO1226" i="1"/>
  <c r="AP1226" i="1" s="1"/>
  <c r="AO1227" i="1"/>
  <c r="AP1227" i="1" s="1"/>
  <c r="AO1228" i="1"/>
  <c r="AP1228" i="1" s="1"/>
  <c r="AO1229" i="1"/>
  <c r="AP1229" i="1" s="1"/>
  <c r="AO1230" i="1"/>
  <c r="AP1230" i="1" s="1"/>
  <c r="AO1231" i="1"/>
  <c r="AP1231" i="1" s="1"/>
  <c r="AO1232" i="1"/>
  <c r="AP1232" i="1" s="1"/>
  <c r="AO1233" i="1"/>
  <c r="AP1233" i="1" s="1"/>
  <c r="AO1234" i="1"/>
  <c r="AP1234" i="1" s="1"/>
  <c r="AO1235" i="1"/>
  <c r="AP1235" i="1" s="1"/>
  <c r="AO1236" i="1"/>
  <c r="AP1236" i="1" s="1"/>
  <c r="AO1237" i="1"/>
  <c r="AP1237" i="1" s="1"/>
  <c r="AO1238" i="1"/>
  <c r="AP1238" i="1" s="1"/>
  <c r="AO1239" i="1"/>
  <c r="AP1239" i="1" s="1"/>
  <c r="AO1240" i="1"/>
  <c r="AP1240" i="1" s="1"/>
  <c r="AO1241" i="1"/>
  <c r="AP1241" i="1" s="1"/>
  <c r="AO1242" i="1"/>
  <c r="AP1242" i="1" s="1"/>
  <c r="AO1243" i="1"/>
  <c r="AP1243" i="1" s="1"/>
  <c r="AO1244" i="1"/>
  <c r="AP1244" i="1" s="1"/>
  <c r="AO1245" i="1"/>
  <c r="AP1245" i="1" s="1"/>
  <c r="AO1246" i="1"/>
  <c r="AP1246" i="1" s="1"/>
  <c r="AO1247" i="1"/>
  <c r="AP1247" i="1" s="1"/>
  <c r="AO1248" i="1"/>
  <c r="AP1248" i="1" s="1"/>
  <c r="AO1249" i="1"/>
  <c r="AP1249" i="1" s="1"/>
  <c r="AO1250" i="1"/>
  <c r="AP1250" i="1" s="1"/>
  <c r="AO1251" i="1"/>
  <c r="AP1251" i="1" s="1"/>
  <c r="AO1252" i="1"/>
  <c r="AP1252" i="1" s="1"/>
  <c r="AO1253" i="1"/>
  <c r="AP1253" i="1" s="1"/>
  <c r="AO1254" i="1"/>
  <c r="AP1254" i="1" s="1"/>
  <c r="AO1255" i="1"/>
  <c r="AP1255" i="1" s="1"/>
  <c r="AO1256" i="1"/>
  <c r="AP1256" i="1" s="1"/>
  <c r="AO1257" i="1"/>
  <c r="AP1257" i="1" s="1"/>
  <c r="AO1258" i="1"/>
  <c r="AP1258" i="1" s="1"/>
  <c r="AO1259" i="1"/>
  <c r="AP1259" i="1" s="1"/>
  <c r="AO1260" i="1"/>
  <c r="AP1260" i="1" s="1"/>
  <c r="AO1261" i="1"/>
  <c r="AP1261" i="1" s="1"/>
  <c r="AO1262" i="1"/>
  <c r="AP1262" i="1" s="1"/>
  <c r="AO1263" i="1"/>
  <c r="AP1263" i="1" s="1"/>
  <c r="AO1264" i="1"/>
  <c r="AP1264" i="1" s="1"/>
  <c r="AO1265" i="1"/>
  <c r="AP1265" i="1" s="1"/>
  <c r="AO1266" i="1"/>
  <c r="AP1266" i="1" s="1"/>
  <c r="AO1267" i="1"/>
  <c r="AP1267" i="1" s="1"/>
  <c r="AO1268" i="1"/>
  <c r="AP1268" i="1" s="1"/>
  <c r="AO1269" i="1"/>
  <c r="AP1269" i="1" s="1"/>
  <c r="AO1270" i="1"/>
  <c r="AP1270" i="1" s="1"/>
  <c r="AO1271" i="1"/>
  <c r="AP1271" i="1" s="1"/>
  <c r="AO1272" i="1"/>
  <c r="AP1272" i="1" s="1"/>
  <c r="AO1273" i="1"/>
  <c r="AP1273" i="1" s="1"/>
  <c r="AO1274" i="1"/>
  <c r="AP1274" i="1" s="1"/>
  <c r="AO1275" i="1"/>
  <c r="AP1275" i="1" s="1"/>
  <c r="AO1276" i="1"/>
  <c r="AP1276" i="1" s="1"/>
  <c r="AO1277" i="1"/>
  <c r="AP1277" i="1" s="1"/>
  <c r="AO1278" i="1"/>
  <c r="AP1278" i="1" s="1"/>
  <c r="AO1279" i="1"/>
  <c r="AP1279" i="1" s="1"/>
  <c r="AO1280" i="1"/>
  <c r="AP1280" i="1" s="1"/>
  <c r="AO1281" i="1"/>
  <c r="AP1281" i="1" s="1"/>
  <c r="AO1282" i="1"/>
  <c r="AP1282" i="1" s="1"/>
  <c r="AO1283" i="1"/>
  <c r="AP1283" i="1" s="1"/>
  <c r="AO1284" i="1"/>
  <c r="AP1284" i="1" s="1"/>
  <c r="AO1285" i="1"/>
  <c r="AP1285" i="1" s="1"/>
  <c r="AO1286" i="1"/>
  <c r="AP1286" i="1" s="1"/>
  <c r="AO1287" i="1"/>
  <c r="AP1287" i="1" s="1"/>
  <c r="AO1288" i="1"/>
  <c r="AP1288" i="1" s="1"/>
  <c r="AO1289" i="1"/>
  <c r="AP1289" i="1" s="1"/>
  <c r="AO1290" i="1"/>
  <c r="AP1290" i="1" s="1"/>
  <c r="AO1291" i="1"/>
  <c r="AP1291" i="1" s="1"/>
  <c r="AO1292" i="1"/>
  <c r="AP1292" i="1" s="1"/>
  <c r="AO1293" i="1"/>
  <c r="AP1293" i="1" s="1"/>
  <c r="AO1294" i="1"/>
  <c r="AP1294" i="1" s="1"/>
  <c r="AO1295" i="1"/>
  <c r="AP1295" i="1" s="1"/>
  <c r="AO1296" i="1"/>
  <c r="AP1296" i="1" s="1"/>
  <c r="AO1297" i="1"/>
  <c r="AP1297" i="1" s="1"/>
  <c r="AO1298" i="1"/>
  <c r="AP1298" i="1" s="1"/>
  <c r="AO1299" i="1"/>
  <c r="AP1299" i="1" s="1"/>
  <c r="AO1300" i="1"/>
  <c r="AP1300" i="1" s="1"/>
  <c r="AO1301" i="1"/>
  <c r="AP1301" i="1" s="1"/>
  <c r="AO1302" i="1"/>
  <c r="AP1302" i="1" s="1"/>
  <c r="AO1303" i="1"/>
  <c r="AP1303" i="1" s="1"/>
  <c r="AO1304" i="1"/>
  <c r="AP1304" i="1" s="1"/>
  <c r="AO1305" i="1"/>
  <c r="AP1305" i="1" s="1"/>
  <c r="AO1306" i="1"/>
  <c r="AP1306" i="1" s="1"/>
  <c r="AO1307" i="1"/>
  <c r="AP1307" i="1" s="1"/>
  <c r="AO1308" i="1"/>
  <c r="AP1308" i="1" s="1"/>
  <c r="AO1309" i="1"/>
  <c r="AP1309" i="1" s="1"/>
  <c r="AO1310" i="1"/>
  <c r="AP1310" i="1" s="1"/>
  <c r="AO1311" i="1"/>
  <c r="AP1311" i="1" s="1"/>
  <c r="AO1312" i="1"/>
  <c r="AP1312" i="1" s="1"/>
  <c r="AO1313" i="1"/>
  <c r="AP1313" i="1" s="1"/>
  <c r="AO1314" i="1"/>
  <c r="AP1314" i="1" s="1"/>
  <c r="AO1315" i="1"/>
  <c r="AP1315" i="1" s="1"/>
  <c r="AO1316" i="1"/>
  <c r="AP1316" i="1" s="1"/>
  <c r="AO1317" i="1"/>
  <c r="AP1317" i="1" s="1"/>
  <c r="AO1318" i="1"/>
  <c r="AP1318" i="1" s="1"/>
  <c r="AO7" i="1"/>
  <c r="AP7" i="1" s="1"/>
  <c r="AM8" i="1"/>
  <c r="AN8" i="1" s="1"/>
  <c r="AM9" i="1"/>
  <c r="AN9" i="1" s="1"/>
  <c r="AM10" i="1"/>
  <c r="AN10" i="1" s="1"/>
  <c r="AM11" i="1"/>
  <c r="AN11" i="1" s="1"/>
  <c r="AM12" i="1"/>
  <c r="AN12" i="1" s="1"/>
  <c r="AM13" i="1"/>
  <c r="AN13" i="1" s="1"/>
  <c r="AM14" i="1"/>
  <c r="AN14" i="1" s="1"/>
  <c r="AM15" i="1"/>
  <c r="AN15" i="1" s="1"/>
  <c r="AM16" i="1"/>
  <c r="AN16" i="1" s="1"/>
  <c r="AM17" i="1"/>
  <c r="AN17" i="1" s="1"/>
  <c r="AM18" i="1"/>
  <c r="AN18" i="1" s="1"/>
  <c r="AM19" i="1"/>
  <c r="AN19" i="1" s="1"/>
  <c r="AM20" i="1"/>
  <c r="AN20" i="1" s="1"/>
  <c r="AM21" i="1"/>
  <c r="AN21" i="1" s="1"/>
  <c r="AM22" i="1"/>
  <c r="AN22" i="1" s="1"/>
  <c r="AM23" i="1"/>
  <c r="AN23" i="1" s="1"/>
  <c r="AM24" i="1"/>
  <c r="AN24" i="1" s="1"/>
  <c r="AM25" i="1"/>
  <c r="AN25" i="1" s="1"/>
  <c r="AM26" i="1"/>
  <c r="AN26" i="1" s="1"/>
  <c r="AM27" i="1"/>
  <c r="AN27" i="1" s="1"/>
  <c r="AM28" i="1"/>
  <c r="AN28" i="1" s="1"/>
  <c r="AM29" i="1"/>
  <c r="AN29" i="1" s="1"/>
  <c r="AM30" i="1"/>
  <c r="AN30" i="1" s="1"/>
  <c r="AM31" i="1"/>
  <c r="AN31" i="1" s="1"/>
  <c r="AM32" i="1"/>
  <c r="AN32" i="1" s="1"/>
  <c r="AM33" i="1"/>
  <c r="AN33" i="1" s="1"/>
  <c r="AM34" i="1"/>
  <c r="AN34" i="1" s="1"/>
  <c r="AM35" i="1"/>
  <c r="AN35" i="1" s="1"/>
  <c r="AM36" i="1"/>
  <c r="AN36" i="1" s="1"/>
  <c r="AM37" i="1"/>
  <c r="AN37" i="1" s="1"/>
  <c r="AM38" i="1"/>
  <c r="AN38" i="1" s="1"/>
  <c r="AM39" i="1"/>
  <c r="AN39" i="1" s="1"/>
  <c r="AM40" i="1"/>
  <c r="AN40" i="1" s="1"/>
  <c r="AM41" i="1"/>
  <c r="AN41" i="1" s="1"/>
  <c r="AM42" i="1"/>
  <c r="AN42" i="1" s="1"/>
  <c r="AM43" i="1"/>
  <c r="AN43" i="1" s="1"/>
  <c r="AM44" i="1"/>
  <c r="AN44" i="1" s="1"/>
  <c r="AM45" i="1"/>
  <c r="AN45" i="1" s="1"/>
  <c r="AM46" i="1"/>
  <c r="AN46" i="1" s="1"/>
  <c r="AM47" i="1"/>
  <c r="AN47" i="1" s="1"/>
  <c r="AM48" i="1"/>
  <c r="AN48" i="1" s="1"/>
  <c r="AM49" i="1"/>
  <c r="AN49" i="1" s="1"/>
  <c r="AM50" i="1"/>
  <c r="AN50" i="1" s="1"/>
  <c r="AM51" i="1"/>
  <c r="AN51" i="1" s="1"/>
  <c r="AM52" i="1"/>
  <c r="AN52" i="1" s="1"/>
  <c r="AM53" i="1"/>
  <c r="AN53" i="1" s="1"/>
  <c r="AM54" i="1"/>
  <c r="AN54" i="1" s="1"/>
  <c r="AM55" i="1"/>
  <c r="AN55" i="1" s="1"/>
  <c r="AM56" i="1"/>
  <c r="AN56" i="1" s="1"/>
  <c r="AM57" i="1"/>
  <c r="AN57" i="1" s="1"/>
  <c r="AM58" i="1"/>
  <c r="AN58" i="1" s="1"/>
  <c r="AM59" i="1"/>
  <c r="AN59" i="1" s="1"/>
  <c r="AM60" i="1"/>
  <c r="AN60" i="1" s="1"/>
  <c r="AM61" i="1"/>
  <c r="AN61" i="1" s="1"/>
  <c r="AM62" i="1"/>
  <c r="AN62" i="1" s="1"/>
  <c r="AM63" i="1"/>
  <c r="AN63" i="1" s="1"/>
  <c r="AM64" i="1"/>
  <c r="AN64" i="1" s="1"/>
  <c r="AM65" i="1"/>
  <c r="AN65" i="1" s="1"/>
  <c r="AM66" i="1"/>
  <c r="AN66" i="1" s="1"/>
  <c r="AM67" i="1"/>
  <c r="AN67" i="1" s="1"/>
  <c r="AM68" i="1"/>
  <c r="AN68" i="1" s="1"/>
  <c r="AM69" i="1"/>
  <c r="AN69" i="1" s="1"/>
  <c r="AM70" i="1"/>
  <c r="AN70" i="1" s="1"/>
  <c r="AM71" i="1"/>
  <c r="AN71" i="1" s="1"/>
  <c r="AM72" i="1"/>
  <c r="AN72" i="1" s="1"/>
  <c r="AM73" i="1"/>
  <c r="AN73" i="1" s="1"/>
  <c r="AM74" i="1"/>
  <c r="AN74" i="1" s="1"/>
  <c r="AM75" i="1"/>
  <c r="AN75" i="1" s="1"/>
  <c r="AM76" i="1"/>
  <c r="AN76" i="1" s="1"/>
  <c r="AM77" i="1"/>
  <c r="AN77" i="1" s="1"/>
  <c r="AM78" i="1"/>
  <c r="AN78" i="1" s="1"/>
  <c r="AM79" i="1"/>
  <c r="AN79" i="1" s="1"/>
  <c r="AM80" i="1"/>
  <c r="AN80" i="1" s="1"/>
  <c r="AM81" i="1"/>
  <c r="AN81" i="1" s="1"/>
  <c r="AM82" i="1"/>
  <c r="AN82" i="1" s="1"/>
  <c r="AM83" i="1"/>
  <c r="AN83" i="1" s="1"/>
  <c r="AM84" i="1"/>
  <c r="AN84" i="1" s="1"/>
  <c r="AM85" i="1"/>
  <c r="AN85" i="1" s="1"/>
  <c r="AM86" i="1"/>
  <c r="AN86" i="1" s="1"/>
  <c r="AM87" i="1"/>
  <c r="AN87" i="1" s="1"/>
  <c r="AM88" i="1"/>
  <c r="AN88" i="1" s="1"/>
  <c r="AM89" i="1"/>
  <c r="AN89" i="1" s="1"/>
  <c r="AM90" i="1"/>
  <c r="AN90" i="1" s="1"/>
  <c r="AM91" i="1"/>
  <c r="AN91" i="1" s="1"/>
  <c r="AM92" i="1"/>
  <c r="AN92" i="1" s="1"/>
  <c r="AM93" i="1"/>
  <c r="AN93" i="1" s="1"/>
  <c r="AM94" i="1"/>
  <c r="AN94" i="1" s="1"/>
  <c r="AM95" i="1"/>
  <c r="AN95" i="1" s="1"/>
  <c r="AM96" i="1"/>
  <c r="AN96" i="1" s="1"/>
  <c r="AM97" i="1"/>
  <c r="AN97" i="1" s="1"/>
  <c r="AM98" i="1"/>
  <c r="AN98" i="1" s="1"/>
  <c r="AM99" i="1"/>
  <c r="AN99" i="1" s="1"/>
  <c r="AM100" i="1"/>
  <c r="AN100" i="1" s="1"/>
  <c r="AM101" i="1"/>
  <c r="AN101" i="1" s="1"/>
  <c r="AM102" i="1"/>
  <c r="AN102" i="1" s="1"/>
  <c r="AM103" i="1"/>
  <c r="AN103" i="1" s="1"/>
  <c r="AM104" i="1"/>
  <c r="AN104" i="1" s="1"/>
  <c r="AM105" i="1"/>
  <c r="AN105" i="1" s="1"/>
  <c r="AM106" i="1"/>
  <c r="AN106" i="1" s="1"/>
  <c r="AM107" i="1"/>
  <c r="AN107" i="1" s="1"/>
  <c r="AM108" i="1"/>
  <c r="AN108" i="1" s="1"/>
  <c r="AM109" i="1"/>
  <c r="AN109" i="1" s="1"/>
  <c r="AM110" i="1"/>
  <c r="AN110" i="1" s="1"/>
  <c r="AM111" i="1"/>
  <c r="AN111" i="1" s="1"/>
  <c r="AM112" i="1"/>
  <c r="AN112" i="1" s="1"/>
  <c r="AM113" i="1"/>
  <c r="AN113" i="1" s="1"/>
  <c r="AM114" i="1"/>
  <c r="AN114" i="1" s="1"/>
  <c r="AM115" i="1"/>
  <c r="AN115" i="1" s="1"/>
  <c r="AM116" i="1"/>
  <c r="AN116" i="1" s="1"/>
  <c r="AM117" i="1"/>
  <c r="AN117" i="1" s="1"/>
  <c r="AM118" i="1"/>
  <c r="AN118" i="1" s="1"/>
  <c r="AM119" i="1"/>
  <c r="AN119" i="1" s="1"/>
  <c r="AM120" i="1"/>
  <c r="AN120" i="1" s="1"/>
  <c r="AM121" i="1"/>
  <c r="AN121" i="1" s="1"/>
  <c r="AM298" i="1"/>
  <c r="AN298" i="1" s="1"/>
  <c r="AM122" i="1"/>
  <c r="AN122" i="1" s="1"/>
  <c r="AM123" i="1"/>
  <c r="AN123" i="1" s="1"/>
  <c r="AM124" i="1"/>
  <c r="AN124" i="1" s="1"/>
  <c r="AM125" i="1"/>
  <c r="AN125" i="1" s="1"/>
  <c r="AM126" i="1"/>
  <c r="AN126" i="1" s="1"/>
  <c r="AM127" i="1"/>
  <c r="AN127" i="1" s="1"/>
  <c r="AM128" i="1"/>
  <c r="AN128" i="1" s="1"/>
  <c r="AM129" i="1"/>
  <c r="AN129" i="1" s="1"/>
  <c r="AM130" i="1"/>
  <c r="AN130" i="1" s="1"/>
  <c r="AM131" i="1"/>
  <c r="AN131" i="1" s="1"/>
  <c r="AM132" i="1"/>
  <c r="AN132" i="1" s="1"/>
  <c r="AM133" i="1"/>
  <c r="AN133" i="1" s="1"/>
  <c r="AM134" i="1"/>
  <c r="AN134" i="1" s="1"/>
  <c r="AM135" i="1"/>
  <c r="AN135" i="1" s="1"/>
  <c r="AM136" i="1"/>
  <c r="AN136" i="1" s="1"/>
  <c r="AM137" i="1"/>
  <c r="AN137" i="1" s="1"/>
  <c r="AM138" i="1"/>
  <c r="AN138" i="1" s="1"/>
  <c r="AM139" i="1"/>
  <c r="AN139" i="1" s="1"/>
  <c r="AM140" i="1"/>
  <c r="AN140" i="1" s="1"/>
  <c r="AM141" i="1"/>
  <c r="AN141" i="1" s="1"/>
  <c r="AM142" i="1"/>
  <c r="AN142" i="1" s="1"/>
  <c r="AM143" i="1"/>
  <c r="AN143" i="1" s="1"/>
  <c r="AM144" i="1"/>
  <c r="AN144" i="1" s="1"/>
  <c r="AM145" i="1"/>
  <c r="AN145" i="1" s="1"/>
  <c r="AM146" i="1"/>
  <c r="AN146" i="1" s="1"/>
  <c r="AM147" i="1"/>
  <c r="AN147" i="1" s="1"/>
  <c r="AM148" i="1"/>
  <c r="AN148" i="1" s="1"/>
  <c r="AM149" i="1"/>
  <c r="AN149" i="1" s="1"/>
  <c r="AM150" i="1"/>
  <c r="AN150" i="1" s="1"/>
  <c r="AM151" i="1"/>
  <c r="AN151" i="1" s="1"/>
  <c r="AM152" i="1"/>
  <c r="AN152" i="1" s="1"/>
  <c r="AM153" i="1"/>
  <c r="AN153" i="1" s="1"/>
  <c r="AM154" i="1"/>
  <c r="AN154" i="1" s="1"/>
  <c r="AM155" i="1"/>
  <c r="AN155" i="1" s="1"/>
  <c r="AM156" i="1"/>
  <c r="AN156" i="1" s="1"/>
  <c r="AM157" i="1"/>
  <c r="AN157" i="1" s="1"/>
  <c r="AM158" i="1"/>
  <c r="AN158" i="1" s="1"/>
  <c r="AM159" i="1"/>
  <c r="AN159" i="1" s="1"/>
  <c r="AM160" i="1"/>
  <c r="AN160" i="1" s="1"/>
  <c r="AM161" i="1"/>
  <c r="AN161" i="1" s="1"/>
  <c r="AM162" i="1"/>
  <c r="AN162" i="1" s="1"/>
  <c r="AM163" i="1"/>
  <c r="AN163" i="1" s="1"/>
  <c r="AM164" i="1"/>
  <c r="AN164" i="1" s="1"/>
  <c r="AM165" i="1"/>
  <c r="AN165" i="1" s="1"/>
  <c r="AM166" i="1"/>
  <c r="AN166" i="1" s="1"/>
  <c r="AM167" i="1"/>
  <c r="AN167" i="1" s="1"/>
  <c r="AM168" i="1"/>
  <c r="AN168" i="1" s="1"/>
  <c r="AM169" i="1"/>
  <c r="AN169" i="1" s="1"/>
  <c r="AM170" i="1"/>
  <c r="AN170" i="1" s="1"/>
  <c r="AM171" i="1"/>
  <c r="AN171" i="1" s="1"/>
  <c r="AM172" i="1"/>
  <c r="AN172" i="1" s="1"/>
  <c r="AM173" i="1"/>
  <c r="AN173" i="1" s="1"/>
  <c r="AM174" i="1"/>
  <c r="AN174" i="1" s="1"/>
  <c r="AM175" i="1"/>
  <c r="AN175" i="1" s="1"/>
  <c r="AM176" i="1"/>
  <c r="AN176" i="1" s="1"/>
  <c r="AM177" i="1"/>
  <c r="AN177" i="1" s="1"/>
  <c r="AM178" i="1"/>
  <c r="AN178" i="1" s="1"/>
  <c r="AM179" i="1"/>
  <c r="AN179" i="1" s="1"/>
  <c r="AM180" i="1"/>
  <c r="AN180" i="1" s="1"/>
  <c r="AM181" i="1"/>
  <c r="AN181" i="1" s="1"/>
  <c r="AM182" i="1"/>
  <c r="AN182" i="1" s="1"/>
  <c r="AM183" i="1"/>
  <c r="AN183" i="1" s="1"/>
  <c r="AM184" i="1"/>
  <c r="AN184" i="1" s="1"/>
  <c r="AM185" i="1"/>
  <c r="AN185" i="1" s="1"/>
  <c r="AM186" i="1"/>
  <c r="AN186" i="1" s="1"/>
  <c r="AM187" i="1"/>
  <c r="AN187" i="1" s="1"/>
  <c r="AM188" i="1"/>
  <c r="AN188" i="1" s="1"/>
  <c r="AM189" i="1"/>
  <c r="AN189" i="1" s="1"/>
  <c r="AM190" i="1"/>
  <c r="AN190" i="1" s="1"/>
  <c r="AM191" i="1"/>
  <c r="AN191" i="1" s="1"/>
  <c r="AM192" i="1"/>
  <c r="AN192" i="1" s="1"/>
  <c r="AM193" i="1"/>
  <c r="AN193" i="1" s="1"/>
  <c r="AM194" i="1"/>
  <c r="AN194" i="1" s="1"/>
  <c r="AM195" i="1"/>
  <c r="AN195" i="1" s="1"/>
  <c r="AM196" i="1"/>
  <c r="AN196" i="1" s="1"/>
  <c r="AM197" i="1"/>
  <c r="AN197" i="1" s="1"/>
  <c r="AM198" i="1"/>
  <c r="AN198" i="1" s="1"/>
  <c r="AM199" i="1"/>
  <c r="AN199" i="1" s="1"/>
  <c r="AM200" i="1"/>
  <c r="AN200" i="1" s="1"/>
  <c r="AM201" i="1"/>
  <c r="AN201" i="1" s="1"/>
  <c r="AM202" i="1"/>
  <c r="AN202" i="1" s="1"/>
  <c r="AM203" i="1"/>
  <c r="AN203" i="1" s="1"/>
  <c r="AM204" i="1"/>
  <c r="AN204" i="1" s="1"/>
  <c r="AM205" i="1"/>
  <c r="AN205" i="1" s="1"/>
  <c r="AM206" i="1"/>
  <c r="AN206" i="1" s="1"/>
  <c r="AM207" i="1"/>
  <c r="AN207" i="1" s="1"/>
  <c r="AM208" i="1"/>
  <c r="AM209" i="1"/>
  <c r="AN209" i="1" s="1"/>
  <c r="AM210" i="1"/>
  <c r="AN210" i="1" s="1"/>
  <c r="AM211" i="1"/>
  <c r="AN211" i="1" s="1"/>
  <c r="AM212" i="1"/>
  <c r="AN212" i="1" s="1"/>
  <c r="AM213" i="1"/>
  <c r="AN213" i="1" s="1"/>
  <c r="AM214" i="1"/>
  <c r="AN214" i="1" s="1"/>
  <c r="AM215" i="1"/>
  <c r="AN215" i="1" s="1"/>
  <c r="AM216" i="1"/>
  <c r="AN216" i="1" s="1"/>
  <c r="AM217" i="1"/>
  <c r="AN217" i="1" s="1"/>
  <c r="AM218" i="1"/>
  <c r="AN218" i="1" s="1"/>
  <c r="AM219" i="1"/>
  <c r="AN219" i="1" s="1"/>
  <c r="AM220" i="1"/>
  <c r="AN220" i="1" s="1"/>
  <c r="AM221" i="1"/>
  <c r="AN221" i="1" s="1"/>
  <c r="AM222" i="1"/>
  <c r="AN222" i="1" s="1"/>
  <c r="AM223" i="1"/>
  <c r="AN223" i="1" s="1"/>
  <c r="AM224" i="1"/>
  <c r="AN224" i="1" s="1"/>
  <c r="AM225" i="1"/>
  <c r="AN225" i="1" s="1"/>
  <c r="AM226" i="1"/>
  <c r="AN226" i="1" s="1"/>
  <c r="AM227" i="1"/>
  <c r="AN227" i="1" s="1"/>
  <c r="AM228" i="1"/>
  <c r="AN228" i="1" s="1"/>
  <c r="AM229" i="1"/>
  <c r="AN229" i="1" s="1"/>
  <c r="AM230" i="1"/>
  <c r="AN230" i="1" s="1"/>
  <c r="AM231" i="1"/>
  <c r="AN231" i="1" s="1"/>
  <c r="AM232" i="1"/>
  <c r="AN232" i="1" s="1"/>
  <c r="AM233" i="1"/>
  <c r="AN233" i="1" s="1"/>
  <c r="AM234" i="1"/>
  <c r="AN234" i="1" s="1"/>
  <c r="AM235" i="1"/>
  <c r="AN235" i="1" s="1"/>
  <c r="AM236" i="1"/>
  <c r="AN236" i="1" s="1"/>
  <c r="AM237" i="1"/>
  <c r="AN237" i="1" s="1"/>
  <c r="AM238" i="1"/>
  <c r="AN238" i="1" s="1"/>
  <c r="AM239" i="1"/>
  <c r="AN239" i="1" s="1"/>
  <c r="AM240" i="1"/>
  <c r="AN240" i="1" s="1"/>
  <c r="AM241" i="1"/>
  <c r="AN241" i="1" s="1"/>
  <c r="AM242" i="1"/>
  <c r="AN242" i="1" s="1"/>
  <c r="AM243" i="1"/>
  <c r="AN243" i="1" s="1"/>
  <c r="AM244" i="1"/>
  <c r="AN244" i="1" s="1"/>
  <c r="AM245" i="1"/>
  <c r="AN245" i="1" s="1"/>
  <c r="AM246" i="1"/>
  <c r="AN246" i="1" s="1"/>
  <c r="AM247" i="1"/>
  <c r="AN247" i="1" s="1"/>
  <c r="AM248" i="1"/>
  <c r="AN248" i="1" s="1"/>
  <c r="AM249" i="1"/>
  <c r="AN249" i="1" s="1"/>
  <c r="AM250" i="1"/>
  <c r="AN250" i="1" s="1"/>
  <c r="AM251" i="1"/>
  <c r="AN251" i="1" s="1"/>
  <c r="AM252" i="1"/>
  <c r="AN252" i="1" s="1"/>
  <c r="AM253" i="1"/>
  <c r="AN253" i="1" s="1"/>
  <c r="AM254" i="1"/>
  <c r="AN254" i="1" s="1"/>
  <c r="AM255" i="1"/>
  <c r="AN255" i="1" s="1"/>
  <c r="AM256" i="1"/>
  <c r="AN256" i="1" s="1"/>
  <c r="AM257" i="1"/>
  <c r="AN257" i="1" s="1"/>
  <c r="AM258" i="1"/>
  <c r="AN258" i="1" s="1"/>
  <c r="AM259" i="1"/>
  <c r="AN259" i="1" s="1"/>
  <c r="AM260" i="1"/>
  <c r="AN260" i="1" s="1"/>
  <c r="AM261" i="1"/>
  <c r="AN261" i="1" s="1"/>
  <c r="AM262" i="1"/>
  <c r="AN262" i="1" s="1"/>
  <c r="AM263" i="1"/>
  <c r="AN263" i="1" s="1"/>
  <c r="AM264" i="1"/>
  <c r="AN264" i="1" s="1"/>
  <c r="AM265" i="1"/>
  <c r="AN265" i="1" s="1"/>
  <c r="AM266" i="1"/>
  <c r="AN266" i="1" s="1"/>
  <c r="AM267" i="1"/>
  <c r="AN267" i="1" s="1"/>
  <c r="AM268" i="1"/>
  <c r="AN268" i="1" s="1"/>
  <c r="AM269" i="1"/>
  <c r="AN269" i="1" s="1"/>
  <c r="AM270" i="1"/>
  <c r="AN270" i="1" s="1"/>
  <c r="AM271" i="1"/>
  <c r="AN271" i="1" s="1"/>
  <c r="AM272" i="1"/>
  <c r="AN272" i="1" s="1"/>
  <c r="AM273" i="1"/>
  <c r="AN273" i="1" s="1"/>
  <c r="AM274" i="1"/>
  <c r="AN274" i="1" s="1"/>
  <c r="AM275" i="1"/>
  <c r="AN275" i="1" s="1"/>
  <c r="AM276" i="1"/>
  <c r="AN276" i="1" s="1"/>
  <c r="AM277" i="1"/>
  <c r="AN277" i="1" s="1"/>
  <c r="AM278" i="1"/>
  <c r="AN278" i="1" s="1"/>
  <c r="AM279" i="1"/>
  <c r="AN279" i="1" s="1"/>
  <c r="AM280" i="1"/>
  <c r="AN280" i="1" s="1"/>
  <c r="AM281" i="1"/>
  <c r="AN281" i="1" s="1"/>
  <c r="AM282" i="1"/>
  <c r="AN282" i="1" s="1"/>
  <c r="AM283" i="1"/>
  <c r="AN283" i="1" s="1"/>
  <c r="AM284" i="1"/>
  <c r="AN284" i="1" s="1"/>
  <c r="AM285" i="1"/>
  <c r="AN285" i="1" s="1"/>
  <c r="AM286" i="1"/>
  <c r="AN286" i="1" s="1"/>
  <c r="AM287" i="1"/>
  <c r="AN287" i="1" s="1"/>
  <c r="AM288" i="1"/>
  <c r="AN288" i="1" s="1"/>
  <c r="AM289" i="1"/>
  <c r="AN289" i="1" s="1"/>
  <c r="AM290" i="1"/>
  <c r="AN290" i="1" s="1"/>
  <c r="AM291" i="1"/>
  <c r="AN291" i="1" s="1"/>
  <c r="AM292" i="1"/>
  <c r="AN292" i="1" s="1"/>
  <c r="AM293" i="1"/>
  <c r="AN293" i="1" s="1"/>
  <c r="AM294" i="1"/>
  <c r="AN294" i="1" s="1"/>
  <c r="AM295" i="1"/>
  <c r="AN295" i="1" s="1"/>
  <c r="AM296" i="1"/>
  <c r="AN296" i="1" s="1"/>
  <c r="AM297" i="1"/>
  <c r="AN297" i="1" s="1"/>
  <c r="AM299" i="1"/>
  <c r="AN299" i="1" s="1"/>
  <c r="AM300" i="1"/>
  <c r="AN300" i="1" s="1"/>
  <c r="AM301" i="1"/>
  <c r="AN301" i="1" s="1"/>
  <c r="AM302" i="1"/>
  <c r="AN302" i="1" s="1"/>
  <c r="AM303" i="1"/>
  <c r="AN303" i="1" s="1"/>
  <c r="AM304" i="1"/>
  <c r="AN304" i="1" s="1"/>
  <c r="AM305" i="1"/>
  <c r="AN305" i="1" s="1"/>
  <c r="AM306" i="1"/>
  <c r="AN306" i="1" s="1"/>
  <c r="AM307" i="1"/>
  <c r="AN307" i="1" s="1"/>
  <c r="AM308" i="1"/>
  <c r="AN308" i="1" s="1"/>
  <c r="AM309" i="1"/>
  <c r="AN309" i="1" s="1"/>
  <c r="AM310" i="1"/>
  <c r="AN310" i="1" s="1"/>
  <c r="AM311" i="1"/>
  <c r="AN311" i="1" s="1"/>
  <c r="AM312" i="1"/>
  <c r="AN312" i="1" s="1"/>
  <c r="AM313" i="1"/>
  <c r="AN313" i="1" s="1"/>
  <c r="AM314" i="1"/>
  <c r="AN314" i="1" s="1"/>
  <c r="AM315" i="1"/>
  <c r="AN315" i="1" s="1"/>
  <c r="AM316" i="1"/>
  <c r="AN316" i="1" s="1"/>
  <c r="AM317" i="1"/>
  <c r="AN317" i="1" s="1"/>
  <c r="AM318" i="1"/>
  <c r="AN318" i="1" s="1"/>
  <c r="AM319" i="1"/>
  <c r="AN319" i="1" s="1"/>
  <c r="AM320" i="1"/>
  <c r="AN320" i="1" s="1"/>
  <c r="AM321" i="1"/>
  <c r="AN321" i="1" s="1"/>
  <c r="AM322" i="1"/>
  <c r="AN322" i="1" s="1"/>
  <c r="AM323" i="1"/>
  <c r="AN323" i="1" s="1"/>
  <c r="AM324" i="1"/>
  <c r="AN324" i="1" s="1"/>
  <c r="AM325" i="1"/>
  <c r="AN325" i="1" s="1"/>
  <c r="AM326" i="1"/>
  <c r="AN326" i="1" s="1"/>
  <c r="AM327" i="1"/>
  <c r="AN327" i="1" s="1"/>
  <c r="AM328" i="1"/>
  <c r="AN328" i="1" s="1"/>
  <c r="AM329" i="1"/>
  <c r="AN329" i="1" s="1"/>
  <c r="AM330" i="1"/>
  <c r="AN330" i="1" s="1"/>
  <c r="AM331" i="1"/>
  <c r="AN331" i="1" s="1"/>
  <c r="AM332" i="1"/>
  <c r="AN332" i="1" s="1"/>
  <c r="AM333" i="1"/>
  <c r="AN333" i="1" s="1"/>
  <c r="AM334" i="1"/>
  <c r="AN334" i="1" s="1"/>
  <c r="AM335" i="1"/>
  <c r="AN335" i="1" s="1"/>
  <c r="AM336" i="1"/>
  <c r="AN336" i="1" s="1"/>
  <c r="AM337" i="1"/>
  <c r="AN337" i="1" s="1"/>
  <c r="AM338" i="1"/>
  <c r="AN338" i="1" s="1"/>
  <c r="AM339" i="1"/>
  <c r="AN339" i="1" s="1"/>
  <c r="AM340" i="1"/>
  <c r="AN340" i="1" s="1"/>
  <c r="AM341" i="1"/>
  <c r="AN341" i="1" s="1"/>
  <c r="AM342" i="1"/>
  <c r="AN342" i="1" s="1"/>
  <c r="AM343" i="1"/>
  <c r="AN343" i="1" s="1"/>
  <c r="AM344" i="1"/>
  <c r="AN344" i="1" s="1"/>
  <c r="AM345" i="1"/>
  <c r="AN345" i="1" s="1"/>
  <c r="AM346" i="1"/>
  <c r="AN346" i="1" s="1"/>
  <c r="AM347" i="1"/>
  <c r="AN347" i="1" s="1"/>
  <c r="AM348" i="1"/>
  <c r="AN348" i="1" s="1"/>
  <c r="AM349" i="1"/>
  <c r="AN349" i="1" s="1"/>
  <c r="AM350" i="1"/>
  <c r="AN350" i="1" s="1"/>
  <c r="AM351" i="1"/>
  <c r="AN351" i="1" s="1"/>
  <c r="AM352" i="1"/>
  <c r="AN352" i="1" s="1"/>
  <c r="AM353" i="1"/>
  <c r="AN353" i="1" s="1"/>
  <c r="AM354" i="1"/>
  <c r="AN354" i="1" s="1"/>
  <c r="AM355" i="1"/>
  <c r="AN355" i="1" s="1"/>
  <c r="AM356" i="1"/>
  <c r="AN356" i="1" s="1"/>
  <c r="AM357" i="1"/>
  <c r="AN357" i="1" s="1"/>
  <c r="AM358" i="1"/>
  <c r="AN358" i="1" s="1"/>
  <c r="AM359" i="1"/>
  <c r="AN359" i="1" s="1"/>
  <c r="AM360" i="1"/>
  <c r="AN360" i="1" s="1"/>
  <c r="AM361" i="1"/>
  <c r="AN361" i="1" s="1"/>
  <c r="AM362" i="1"/>
  <c r="AN362" i="1" s="1"/>
  <c r="AM363" i="1"/>
  <c r="AN363" i="1" s="1"/>
  <c r="AM364" i="1"/>
  <c r="AN364" i="1" s="1"/>
  <c r="AM365" i="1"/>
  <c r="AN365" i="1" s="1"/>
  <c r="AM366" i="1"/>
  <c r="AN366" i="1" s="1"/>
  <c r="AM367" i="1"/>
  <c r="AN367" i="1" s="1"/>
  <c r="AM368" i="1"/>
  <c r="AN368" i="1" s="1"/>
  <c r="AM369" i="1"/>
  <c r="AN369" i="1" s="1"/>
  <c r="AM370" i="1"/>
  <c r="AN370" i="1" s="1"/>
  <c r="AM371" i="1"/>
  <c r="AN371" i="1" s="1"/>
  <c r="AM372" i="1"/>
  <c r="AN372" i="1" s="1"/>
  <c r="AM373" i="1"/>
  <c r="AN373" i="1" s="1"/>
  <c r="AM374" i="1"/>
  <c r="AN374" i="1" s="1"/>
  <c r="AM375" i="1"/>
  <c r="AN375" i="1" s="1"/>
  <c r="AM376" i="1"/>
  <c r="AN376" i="1" s="1"/>
  <c r="AM377" i="1"/>
  <c r="AN377" i="1" s="1"/>
  <c r="AM378" i="1"/>
  <c r="AN378" i="1" s="1"/>
  <c r="AM379" i="1"/>
  <c r="AN379" i="1" s="1"/>
  <c r="AM380" i="1"/>
  <c r="AN380" i="1" s="1"/>
  <c r="AM381" i="1"/>
  <c r="AN381" i="1" s="1"/>
  <c r="AM382" i="1"/>
  <c r="AN382" i="1" s="1"/>
  <c r="AM383" i="1"/>
  <c r="AN383" i="1" s="1"/>
  <c r="AM384" i="1"/>
  <c r="AN384" i="1" s="1"/>
  <c r="AM385" i="1"/>
  <c r="AN385" i="1" s="1"/>
  <c r="AM386" i="1"/>
  <c r="AN386" i="1" s="1"/>
  <c r="AM387" i="1"/>
  <c r="AN387" i="1" s="1"/>
  <c r="AM388" i="1"/>
  <c r="AN388" i="1" s="1"/>
  <c r="AM389" i="1"/>
  <c r="AN389" i="1" s="1"/>
  <c r="AM390" i="1"/>
  <c r="AN390" i="1" s="1"/>
  <c r="AM391" i="1"/>
  <c r="AN391" i="1" s="1"/>
  <c r="AM392" i="1"/>
  <c r="AN392" i="1" s="1"/>
  <c r="AM393" i="1"/>
  <c r="AN393" i="1" s="1"/>
  <c r="AM394" i="1"/>
  <c r="AN394" i="1" s="1"/>
  <c r="AM395" i="1"/>
  <c r="AN395" i="1" s="1"/>
  <c r="AM396" i="1"/>
  <c r="AN396" i="1" s="1"/>
  <c r="AM397" i="1"/>
  <c r="AN397" i="1" s="1"/>
  <c r="AM398" i="1"/>
  <c r="AN398" i="1" s="1"/>
  <c r="AM399" i="1"/>
  <c r="AN399" i="1" s="1"/>
  <c r="AM400" i="1"/>
  <c r="AN400" i="1" s="1"/>
  <c r="AM401" i="1"/>
  <c r="AN401" i="1" s="1"/>
  <c r="AM402" i="1"/>
  <c r="AN402" i="1" s="1"/>
  <c r="AM403" i="1"/>
  <c r="AN403" i="1" s="1"/>
  <c r="AM404" i="1"/>
  <c r="AN404" i="1" s="1"/>
  <c r="AM405" i="1"/>
  <c r="AN405" i="1" s="1"/>
  <c r="AM406" i="1"/>
  <c r="AN406" i="1" s="1"/>
  <c r="AM407" i="1"/>
  <c r="AN407" i="1" s="1"/>
  <c r="AM408" i="1"/>
  <c r="AN408" i="1" s="1"/>
  <c r="AM409" i="1"/>
  <c r="AN409" i="1" s="1"/>
  <c r="AM410" i="1"/>
  <c r="AN410" i="1" s="1"/>
  <c r="AM411" i="1"/>
  <c r="AN411" i="1" s="1"/>
  <c r="AM412" i="1"/>
  <c r="AN412" i="1" s="1"/>
  <c r="AM413" i="1"/>
  <c r="AN413" i="1" s="1"/>
  <c r="AM414" i="1"/>
  <c r="AN414" i="1" s="1"/>
  <c r="AM415" i="1"/>
  <c r="AN415" i="1" s="1"/>
  <c r="AM416" i="1"/>
  <c r="AN416" i="1" s="1"/>
  <c r="AM417" i="1"/>
  <c r="AN417" i="1" s="1"/>
  <c r="AM418" i="1"/>
  <c r="AN418" i="1" s="1"/>
  <c r="AM419" i="1"/>
  <c r="AN419" i="1" s="1"/>
  <c r="AM420" i="1"/>
  <c r="AN420" i="1" s="1"/>
  <c r="AM421" i="1"/>
  <c r="AN421" i="1" s="1"/>
  <c r="AM422" i="1"/>
  <c r="AN422" i="1" s="1"/>
  <c r="AM423" i="1"/>
  <c r="AN423" i="1" s="1"/>
  <c r="AM424" i="1"/>
  <c r="AN424" i="1" s="1"/>
  <c r="AM425" i="1"/>
  <c r="AN425" i="1" s="1"/>
  <c r="AM426" i="1"/>
  <c r="AN426" i="1" s="1"/>
  <c r="AM427" i="1"/>
  <c r="AN427" i="1" s="1"/>
  <c r="AM428" i="1"/>
  <c r="AN428" i="1" s="1"/>
  <c r="AM429" i="1"/>
  <c r="AN429" i="1" s="1"/>
  <c r="AM430" i="1"/>
  <c r="AN430" i="1" s="1"/>
  <c r="AM431" i="1"/>
  <c r="AN431" i="1" s="1"/>
  <c r="AM432" i="1"/>
  <c r="AN432" i="1" s="1"/>
  <c r="AM433" i="1"/>
  <c r="AN433" i="1" s="1"/>
  <c r="AM434" i="1"/>
  <c r="AN434" i="1" s="1"/>
  <c r="AM435" i="1"/>
  <c r="AN435" i="1" s="1"/>
  <c r="AM436" i="1"/>
  <c r="AN436" i="1" s="1"/>
  <c r="AM437" i="1"/>
  <c r="AN437" i="1" s="1"/>
  <c r="AM438" i="1"/>
  <c r="AN438" i="1" s="1"/>
  <c r="AM439" i="1"/>
  <c r="AN439" i="1" s="1"/>
  <c r="AM440" i="1"/>
  <c r="AN440" i="1" s="1"/>
  <c r="AM441" i="1"/>
  <c r="AN441" i="1" s="1"/>
  <c r="AM442" i="1"/>
  <c r="AN442" i="1" s="1"/>
  <c r="AM443" i="1"/>
  <c r="AN443" i="1" s="1"/>
  <c r="AM444" i="1"/>
  <c r="AN444" i="1" s="1"/>
  <c r="AM445" i="1"/>
  <c r="AN445" i="1" s="1"/>
  <c r="AM446" i="1"/>
  <c r="AN446" i="1" s="1"/>
  <c r="AM447" i="1"/>
  <c r="AN447" i="1" s="1"/>
  <c r="AM448" i="1"/>
  <c r="AN448" i="1" s="1"/>
  <c r="AM449" i="1"/>
  <c r="AN449" i="1" s="1"/>
  <c r="AM450" i="1"/>
  <c r="AN450" i="1" s="1"/>
  <c r="AM451" i="1"/>
  <c r="AN451" i="1" s="1"/>
  <c r="AM452" i="1"/>
  <c r="AN452" i="1" s="1"/>
  <c r="AM453" i="1"/>
  <c r="AN453" i="1" s="1"/>
  <c r="AM454" i="1"/>
  <c r="AN454" i="1" s="1"/>
  <c r="AM455" i="1"/>
  <c r="AN455" i="1" s="1"/>
  <c r="AM456" i="1"/>
  <c r="AN456" i="1" s="1"/>
  <c r="AM457" i="1"/>
  <c r="AN457" i="1" s="1"/>
  <c r="AM458" i="1"/>
  <c r="AN458" i="1" s="1"/>
  <c r="AM459" i="1"/>
  <c r="AN459" i="1" s="1"/>
  <c r="AM460" i="1"/>
  <c r="AN460" i="1" s="1"/>
  <c r="AM461" i="1"/>
  <c r="AN461" i="1" s="1"/>
  <c r="AM462" i="1"/>
  <c r="AN462" i="1" s="1"/>
  <c r="AM463" i="1"/>
  <c r="AN463" i="1" s="1"/>
  <c r="AM464" i="1"/>
  <c r="AN464" i="1" s="1"/>
  <c r="AM465" i="1"/>
  <c r="AN465" i="1" s="1"/>
  <c r="AM466" i="1"/>
  <c r="AN466" i="1" s="1"/>
  <c r="AM467" i="1"/>
  <c r="AN467" i="1" s="1"/>
  <c r="AM468" i="1"/>
  <c r="AN468" i="1" s="1"/>
  <c r="AM469" i="1"/>
  <c r="AN469" i="1" s="1"/>
  <c r="AM470" i="1"/>
  <c r="AN470" i="1" s="1"/>
  <c r="AM471" i="1"/>
  <c r="AN471" i="1" s="1"/>
  <c r="AM472" i="1"/>
  <c r="AN472" i="1" s="1"/>
  <c r="AM473" i="1"/>
  <c r="AN473" i="1" s="1"/>
  <c r="AM474" i="1"/>
  <c r="AN474" i="1" s="1"/>
  <c r="AM475" i="1"/>
  <c r="AN475" i="1" s="1"/>
  <c r="AM476" i="1"/>
  <c r="AN476" i="1" s="1"/>
  <c r="AM477" i="1"/>
  <c r="AN477" i="1" s="1"/>
  <c r="AM478" i="1"/>
  <c r="AN478" i="1" s="1"/>
  <c r="AM479" i="1"/>
  <c r="AN479" i="1" s="1"/>
  <c r="AM480" i="1"/>
  <c r="AN480" i="1" s="1"/>
  <c r="AM481" i="1"/>
  <c r="AN481" i="1" s="1"/>
  <c r="AM482" i="1"/>
  <c r="AN482" i="1" s="1"/>
  <c r="AM483" i="1"/>
  <c r="AN483" i="1" s="1"/>
  <c r="AM484" i="1"/>
  <c r="AN484" i="1" s="1"/>
  <c r="AM485" i="1"/>
  <c r="AN485" i="1" s="1"/>
  <c r="AM486" i="1"/>
  <c r="AN486" i="1" s="1"/>
  <c r="AM487" i="1"/>
  <c r="AN487" i="1" s="1"/>
  <c r="AM488" i="1"/>
  <c r="AN488" i="1" s="1"/>
  <c r="AM489" i="1"/>
  <c r="AN489" i="1" s="1"/>
  <c r="AM490" i="1"/>
  <c r="AN490" i="1" s="1"/>
  <c r="AM491" i="1"/>
  <c r="AN491" i="1" s="1"/>
  <c r="AM492" i="1"/>
  <c r="AN492" i="1" s="1"/>
  <c r="AM493" i="1"/>
  <c r="AN493" i="1" s="1"/>
  <c r="AM494" i="1"/>
  <c r="AN494" i="1" s="1"/>
  <c r="AM495" i="1"/>
  <c r="AN495" i="1" s="1"/>
  <c r="AM496" i="1"/>
  <c r="AN496" i="1" s="1"/>
  <c r="AM497" i="1"/>
  <c r="AN497" i="1" s="1"/>
  <c r="AM498" i="1"/>
  <c r="AN498" i="1" s="1"/>
  <c r="AM499" i="1"/>
  <c r="AN499" i="1" s="1"/>
  <c r="AM500" i="1"/>
  <c r="AN500" i="1" s="1"/>
  <c r="AM501" i="1"/>
  <c r="AN501" i="1" s="1"/>
  <c r="AM502" i="1"/>
  <c r="AN502" i="1" s="1"/>
  <c r="AM503" i="1"/>
  <c r="AN503" i="1" s="1"/>
  <c r="AM504" i="1"/>
  <c r="AN504" i="1" s="1"/>
  <c r="AM505" i="1"/>
  <c r="AN505" i="1" s="1"/>
  <c r="AM506" i="1"/>
  <c r="AN506" i="1" s="1"/>
  <c r="AM507" i="1"/>
  <c r="AN507" i="1" s="1"/>
  <c r="AM508" i="1"/>
  <c r="AN508" i="1" s="1"/>
  <c r="AM509" i="1"/>
  <c r="AN509" i="1" s="1"/>
  <c r="AM510" i="1"/>
  <c r="AN510" i="1" s="1"/>
  <c r="AM511" i="1"/>
  <c r="AN511" i="1" s="1"/>
  <c r="AM512" i="1"/>
  <c r="AN512" i="1" s="1"/>
  <c r="AM513" i="1"/>
  <c r="AN513" i="1" s="1"/>
  <c r="AM514" i="1"/>
  <c r="AN514" i="1" s="1"/>
  <c r="AM515" i="1"/>
  <c r="AN515" i="1" s="1"/>
  <c r="AM516" i="1"/>
  <c r="AN516" i="1" s="1"/>
  <c r="AM517" i="1"/>
  <c r="AN517" i="1" s="1"/>
  <c r="AM518" i="1"/>
  <c r="AN518" i="1" s="1"/>
  <c r="AM519" i="1"/>
  <c r="AN519" i="1" s="1"/>
  <c r="AM520" i="1"/>
  <c r="AN520" i="1" s="1"/>
  <c r="AM521" i="1"/>
  <c r="AN521" i="1" s="1"/>
  <c r="AM522" i="1"/>
  <c r="AN522" i="1" s="1"/>
  <c r="AM523" i="1"/>
  <c r="AN523" i="1" s="1"/>
  <c r="AM524" i="1"/>
  <c r="AN524" i="1" s="1"/>
  <c r="AM525" i="1"/>
  <c r="AN525" i="1" s="1"/>
  <c r="AM526" i="1"/>
  <c r="AN526" i="1" s="1"/>
  <c r="AM527" i="1"/>
  <c r="AN527" i="1" s="1"/>
  <c r="AM528" i="1"/>
  <c r="AN528" i="1" s="1"/>
  <c r="AM529" i="1"/>
  <c r="AN529" i="1" s="1"/>
  <c r="AM530" i="1"/>
  <c r="AN530" i="1" s="1"/>
  <c r="AM531" i="1"/>
  <c r="AN531" i="1" s="1"/>
  <c r="AM532" i="1"/>
  <c r="AN532" i="1" s="1"/>
  <c r="AM533" i="1"/>
  <c r="AN533" i="1" s="1"/>
  <c r="AM534" i="1"/>
  <c r="AN534" i="1" s="1"/>
  <c r="AM535" i="1"/>
  <c r="AN535" i="1" s="1"/>
  <c r="AM536" i="1"/>
  <c r="AN536" i="1" s="1"/>
  <c r="AM537" i="1"/>
  <c r="AN537" i="1" s="1"/>
  <c r="AM538" i="1"/>
  <c r="AN538" i="1" s="1"/>
  <c r="AM539" i="1"/>
  <c r="AN539" i="1" s="1"/>
  <c r="AM540" i="1"/>
  <c r="AN540" i="1" s="1"/>
  <c r="AM541" i="1"/>
  <c r="AN541" i="1" s="1"/>
  <c r="AM542" i="1"/>
  <c r="AN542" i="1" s="1"/>
  <c r="AM543" i="1"/>
  <c r="AN543" i="1" s="1"/>
  <c r="AM544" i="1"/>
  <c r="AN544" i="1" s="1"/>
  <c r="AM545" i="1"/>
  <c r="AN545" i="1" s="1"/>
  <c r="AM546" i="1"/>
  <c r="AN546" i="1" s="1"/>
  <c r="AM547" i="1"/>
  <c r="AN547" i="1" s="1"/>
  <c r="AM548" i="1"/>
  <c r="AN548" i="1" s="1"/>
  <c r="AM549" i="1"/>
  <c r="AN549" i="1" s="1"/>
  <c r="AM550" i="1"/>
  <c r="AN550" i="1" s="1"/>
  <c r="AM551" i="1"/>
  <c r="AN551" i="1" s="1"/>
  <c r="AM552" i="1"/>
  <c r="AN552" i="1" s="1"/>
  <c r="AM553" i="1"/>
  <c r="AN553" i="1" s="1"/>
  <c r="AM554" i="1"/>
  <c r="AN554" i="1" s="1"/>
  <c r="AM555" i="1"/>
  <c r="AN555" i="1" s="1"/>
  <c r="AM556" i="1"/>
  <c r="AN556" i="1" s="1"/>
  <c r="AM557" i="1"/>
  <c r="AN557" i="1" s="1"/>
  <c r="AM558" i="1"/>
  <c r="AN558" i="1" s="1"/>
  <c r="AM559" i="1"/>
  <c r="AN559" i="1" s="1"/>
  <c r="AM560" i="1"/>
  <c r="AN560" i="1" s="1"/>
  <c r="AM561" i="1"/>
  <c r="AN561" i="1" s="1"/>
  <c r="AM562" i="1"/>
  <c r="AN562" i="1" s="1"/>
  <c r="AM563" i="1"/>
  <c r="AN563" i="1" s="1"/>
  <c r="AM564" i="1"/>
  <c r="AN564" i="1" s="1"/>
  <c r="AM565" i="1"/>
  <c r="AN565" i="1" s="1"/>
  <c r="AM566" i="1"/>
  <c r="AN566" i="1" s="1"/>
  <c r="AM567" i="1"/>
  <c r="AN567" i="1" s="1"/>
  <c r="AM568" i="1"/>
  <c r="AN568" i="1" s="1"/>
  <c r="AM569" i="1"/>
  <c r="AN569" i="1" s="1"/>
  <c r="AM570" i="1"/>
  <c r="AN570" i="1" s="1"/>
  <c r="AM571" i="1"/>
  <c r="AN571" i="1" s="1"/>
  <c r="AM572" i="1"/>
  <c r="AN572" i="1" s="1"/>
  <c r="AM573" i="1"/>
  <c r="AN573" i="1" s="1"/>
  <c r="AM574" i="1"/>
  <c r="AN574" i="1" s="1"/>
  <c r="AM575" i="1"/>
  <c r="AN575" i="1" s="1"/>
  <c r="AM576" i="1"/>
  <c r="AN576" i="1" s="1"/>
  <c r="AM577" i="1"/>
  <c r="AN577" i="1" s="1"/>
  <c r="AM578" i="1"/>
  <c r="AN578" i="1" s="1"/>
  <c r="AM579" i="1"/>
  <c r="AN579" i="1" s="1"/>
  <c r="AM580" i="1"/>
  <c r="AN580" i="1" s="1"/>
  <c r="AM581" i="1"/>
  <c r="AN581" i="1" s="1"/>
  <c r="AM582" i="1"/>
  <c r="AN582" i="1" s="1"/>
  <c r="AM583" i="1"/>
  <c r="AN583" i="1" s="1"/>
  <c r="AM584" i="1"/>
  <c r="AN584" i="1" s="1"/>
  <c r="AM585" i="1"/>
  <c r="AN585" i="1" s="1"/>
  <c r="AM586" i="1"/>
  <c r="AN586" i="1" s="1"/>
  <c r="AM587" i="1"/>
  <c r="AN587" i="1" s="1"/>
  <c r="AM588" i="1"/>
  <c r="AN588" i="1" s="1"/>
  <c r="AM589" i="1"/>
  <c r="AN589" i="1" s="1"/>
  <c r="AM590" i="1"/>
  <c r="AN590" i="1" s="1"/>
  <c r="AM591" i="1"/>
  <c r="AN591" i="1" s="1"/>
  <c r="AM592" i="1"/>
  <c r="AN592" i="1" s="1"/>
  <c r="AM593" i="1"/>
  <c r="AN593" i="1" s="1"/>
  <c r="AM594" i="1"/>
  <c r="AN594" i="1" s="1"/>
  <c r="AM595" i="1"/>
  <c r="AN595" i="1" s="1"/>
  <c r="AM596" i="1"/>
  <c r="AN596" i="1" s="1"/>
  <c r="AM597" i="1"/>
  <c r="AN597" i="1" s="1"/>
  <c r="AM598" i="1"/>
  <c r="AN598" i="1" s="1"/>
  <c r="AM599" i="1"/>
  <c r="AN599" i="1" s="1"/>
  <c r="AM600" i="1"/>
  <c r="AN600" i="1" s="1"/>
  <c r="AM601" i="1"/>
  <c r="AN601" i="1" s="1"/>
  <c r="AM602" i="1"/>
  <c r="AN602" i="1" s="1"/>
  <c r="AM603" i="1"/>
  <c r="AN603" i="1" s="1"/>
  <c r="AM604" i="1"/>
  <c r="AN604" i="1" s="1"/>
  <c r="AM605" i="1"/>
  <c r="AN605" i="1" s="1"/>
  <c r="AM606" i="1"/>
  <c r="AN606" i="1" s="1"/>
  <c r="AM607" i="1"/>
  <c r="AN607" i="1" s="1"/>
  <c r="AM608" i="1"/>
  <c r="AN608" i="1" s="1"/>
  <c r="AM609" i="1"/>
  <c r="AN609" i="1" s="1"/>
  <c r="AM610" i="1"/>
  <c r="AN610" i="1" s="1"/>
  <c r="AM611" i="1"/>
  <c r="AN611" i="1" s="1"/>
  <c r="AM612" i="1"/>
  <c r="AN612" i="1" s="1"/>
  <c r="AM613" i="1"/>
  <c r="AN613" i="1" s="1"/>
  <c r="AM614" i="1"/>
  <c r="AN614" i="1" s="1"/>
  <c r="AM615" i="1"/>
  <c r="AN615" i="1" s="1"/>
  <c r="AM616" i="1"/>
  <c r="AN616" i="1" s="1"/>
  <c r="AM617" i="1"/>
  <c r="AN617" i="1" s="1"/>
  <c r="AM618" i="1"/>
  <c r="AN618" i="1" s="1"/>
  <c r="AM619" i="1"/>
  <c r="AN619" i="1" s="1"/>
  <c r="AM620" i="1"/>
  <c r="AN620" i="1" s="1"/>
  <c r="AM621" i="1"/>
  <c r="AN621" i="1" s="1"/>
  <c r="AM622" i="1"/>
  <c r="AN622" i="1" s="1"/>
  <c r="AM623" i="1"/>
  <c r="AN623" i="1" s="1"/>
  <c r="AM624" i="1"/>
  <c r="AN624" i="1" s="1"/>
  <c r="AM625" i="1"/>
  <c r="AN625" i="1" s="1"/>
  <c r="AM626" i="1"/>
  <c r="AN626" i="1" s="1"/>
  <c r="AM627" i="1"/>
  <c r="AN627" i="1" s="1"/>
  <c r="AM628" i="1"/>
  <c r="AN628" i="1" s="1"/>
  <c r="AM629" i="1"/>
  <c r="AN629" i="1" s="1"/>
  <c r="AM630" i="1"/>
  <c r="AN630" i="1" s="1"/>
  <c r="AM631" i="1"/>
  <c r="AN631" i="1" s="1"/>
  <c r="AM632" i="1"/>
  <c r="AN632" i="1" s="1"/>
  <c r="AM633" i="1"/>
  <c r="AN633" i="1" s="1"/>
  <c r="AM634" i="1"/>
  <c r="AN634" i="1" s="1"/>
  <c r="AM635" i="1"/>
  <c r="AN635" i="1" s="1"/>
  <c r="AM636" i="1"/>
  <c r="AN636" i="1" s="1"/>
  <c r="AM637" i="1"/>
  <c r="AN637" i="1" s="1"/>
  <c r="AM638" i="1"/>
  <c r="AN638" i="1" s="1"/>
  <c r="AM639" i="1"/>
  <c r="AN639" i="1" s="1"/>
  <c r="AM640" i="1"/>
  <c r="AN640" i="1" s="1"/>
  <c r="AM641" i="1"/>
  <c r="AN641" i="1" s="1"/>
  <c r="AM642" i="1"/>
  <c r="AN642" i="1" s="1"/>
  <c r="AM643" i="1"/>
  <c r="AN643" i="1" s="1"/>
  <c r="AM644" i="1"/>
  <c r="AN644" i="1" s="1"/>
  <c r="AM645" i="1"/>
  <c r="AN645" i="1" s="1"/>
  <c r="AM646" i="1"/>
  <c r="AN646" i="1" s="1"/>
  <c r="AM647" i="1"/>
  <c r="AN647" i="1" s="1"/>
  <c r="AM648" i="1"/>
  <c r="AN648" i="1" s="1"/>
  <c r="AM649" i="1"/>
  <c r="AN649" i="1" s="1"/>
  <c r="AM650" i="1"/>
  <c r="AN650" i="1" s="1"/>
  <c r="AM651" i="1"/>
  <c r="AN651" i="1" s="1"/>
  <c r="AM652" i="1"/>
  <c r="AN652" i="1" s="1"/>
  <c r="AM653" i="1"/>
  <c r="AN653" i="1" s="1"/>
  <c r="AM654" i="1"/>
  <c r="AN654" i="1" s="1"/>
  <c r="AM655" i="1"/>
  <c r="AN655" i="1" s="1"/>
  <c r="AM656" i="1"/>
  <c r="AN656" i="1" s="1"/>
  <c r="AM657" i="1"/>
  <c r="AN657" i="1" s="1"/>
  <c r="AM658" i="1"/>
  <c r="AN658" i="1" s="1"/>
  <c r="AM659" i="1"/>
  <c r="AN659" i="1" s="1"/>
  <c r="AM660" i="1"/>
  <c r="AN660" i="1" s="1"/>
  <c r="AM661" i="1"/>
  <c r="AN661" i="1" s="1"/>
  <c r="AM662" i="1"/>
  <c r="AN662" i="1" s="1"/>
  <c r="AM663" i="1"/>
  <c r="AN663" i="1" s="1"/>
  <c r="AM664" i="1"/>
  <c r="AN664" i="1" s="1"/>
  <c r="AM665" i="1"/>
  <c r="AN665" i="1" s="1"/>
  <c r="AM666" i="1"/>
  <c r="AN666" i="1" s="1"/>
  <c r="AM667" i="1"/>
  <c r="AN667" i="1" s="1"/>
  <c r="AM668" i="1"/>
  <c r="AN668" i="1" s="1"/>
  <c r="AM669" i="1"/>
  <c r="AN669" i="1" s="1"/>
  <c r="AM670" i="1"/>
  <c r="AN670" i="1" s="1"/>
  <c r="AM671" i="1"/>
  <c r="AN671" i="1" s="1"/>
  <c r="AM672" i="1"/>
  <c r="AN672" i="1" s="1"/>
  <c r="AM673" i="1"/>
  <c r="AN673" i="1" s="1"/>
  <c r="AM674" i="1"/>
  <c r="AN674" i="1" s="1"/>
  <c r="AM675" i="1"/>
  <c r="AN675" i="1" s="1"/>
  <c r="AM676" i="1"/>
  <c r="AN676" i="1" s="1"/>
  <c r="AM677" i="1"/>
  <c r="AN677" i="1" s="1"/>
  <c r="AM678" i="1"/>
  <c r="AN678" i="1" s="1"/>
  <c r="AM679" i="1"/>
  <c r="AN679" i="1" s="1"/>
  <c r="AM680" i="1"/>
  <c r="AN680" i="1" s="1"/>
  <c r="AM681" i="1"/>
  <c r="AN681" i="1" s="1"/>
  <c r="AM682" i="1"/>
  <c r="AN682" i="1" s="1"/>
  <c r="AM683" i="1"/>
  <c r="AN683" i="1" s="1"/>
  <c r="AM684" i="1"/>
  <c r="AN684" i="1" s="1"/>
  <c r="AM685" i="1"/>
  <c r="AN685" i="1" s="1"/>
  <c r="AM686" i="1"/>
  <c r="AN686" i="1" s="1"/>
  <c r="AM687" i="1"/>
  <c r="AN687" i="1" s="1"/>
  <c r="AM688" i="1"/>
  <c r="AN688" i="1" s="1"/>
  <c r="AM689" i="1"/>
  <c r="AN689" i="1" s="1"/>
  <c r="AM690" i="1"/>
  <c r="AN690" i="1" s="1"/>
  <c r="AM691" i="1"/>
  <c r="AN691" i="1" s="1"/>
  <c r="AM692" i="1"/>
  <c r="AN692" i="1" s="1"/>
  <c r="AM693" i="1"/>
  <c r="AN693" i="1" s="1"/>
  <c r="AM694" i="1"/>
  <c r="AN694" i="1" s="1"/>
  <c r="AM695" i="1"/>
  <c r="AN695" i="1" s="1"/>
  <c r="AM696" i="1"/>
  <c r="AN696" i="1" s="1"/>
  <c r="AM697" i="1"/>
  <c r="AN697" i="1" s="1"/>
  <c r="AM698" i="1"/>
  <c r="AN698" i="1" s="1"/>
  <c r="AM699" i="1"/>
  <c r="AN699" i="1" s="1"/>
  <c r="AM700" i="1"/>
  <c r="AN700" i="1" s="1"/>
  <c r="AM701" i="1"/>
  <c r="AN701" i="1" s="1"/>
  <c r="AM702" i="1"/>
  <c r="AN702" i="1" s="1"/>
  <c r="AM703" i="1"/>
  <c r="AN703" i="1" s="1"/>
  <c r="AM704" i="1"/>
  <c r="AN704" i="1" s="1"/>
  <c r="AM705" i="1"/>
  <c r="AN705" i="1" s="1"/>
  <c r="AM706" i="1"/>
  <c r="AN706" i="1" s="1"/>
  <c r="AM707" i="1"/>
  <c r="AN707" i="1" s="1"/>
  <c r="AM708" i="1"/>
  <c r="AN708" i="1" s="1"/>
  <c r="AM709" i="1"/>
  <c r="AN709" i="1" s="1"/>
  <c r="AM710" i="1"/>
  <c r="AN710" i="1" s="1"/>
  <c r="AM711" i="1"/>
  <c r="AN711" i="1" s="1"/>
  <c r="AM712" i="1"/>
  <c r="AN712" i="1" s="1"/>
  <c r="AM713" i="1"/>
  <c r="AN713" i="1" s="1"/>
  <c r="AM714" i="1"/>
  <c r="AN714" i="1" s="1"/>
  <c r="AM715" i="1"/>
  <c r="AN715" i="1" s="1"/>
  <c r="AM716" i="1"/>
  <c r="AN716" i="1" s="1"/>
  <c r="AM717" i="1"/>
  <c r="AN717" i="1" s="1"/>
  <c r="AM718" i="1"/>
  <c r="AN718" i="1" s="1"/>
  <c r="AM719" i="1"/>
  <c r="AN719" i="1" s="1"/>
  <c r="AM720" i="1"/>
  <c r="AN720" i="1" s="1"/>
  <c r="AM721" i="1"/>
  <c r="AN721" i="1" s="1"/>
  <c r="AM722" i="1"/>
  <c r="AN722" i="1" s="1"/>
  <c r="AM723" i="1"/>
  <c r="AN723" i="1" s="1"/>
  <c r="AM724" i="1"/>
  <c r="AN724" i="1" s="1"/>
  <c r="AM725" i="1"/>
  <c r="AN725" i="1" s="1"/>
  <c r="AM726" i="1"/>
  <c r="AN726" i="1" s="1"/>
  <c r="AM727" i="1"/>
  <c r="AN727" i="1" s="1"/>
  <c r="AM728" i="1"/>
  <c r="AN728" i="1" s="1"/>
  <c r="AM729" i="1"/>
  <c r="AN729" i="1" s="1"/>
  <c r="AM730" i="1"/>
  <c r="AN730" i="1" s="1"/>
  <c r="AM731" i="1"/>
  <c r="AN731" i="1" s="1"/>
  <c r="AM732" i="1"/>
  <c r="AN732" i="1" s="1"/>
  <c r="AM733" i="1"/>
  <c r="AN733" i="1" s="1"/>
  <c r="AM734" i="1"/>
  <c r="AN734" i="1" s="1"/>
  <c r="AM735" i="1"/>
  <c r="AN735" i="1" s="1"/>
  <c r="AM736" i="1"/>
  <c r="AN736" i="1" s="1"/>
  <c r="AM737" i="1"/>
  <c r="AN737" i="1" s="1"/>
  <c r="AM738" i="1"/>
  <c r="AN738" i="1" s="1"/>
  <c r="AM739" i="1"/>
  <c r="AN739" i="1" s="1"/>
  <c r="AM740" i="1"/>
  <c r="AN740" i="1" s="1"/>
  <c r="AM741" i="1"/>
  <c r="AN741" i="1" s="1"/>
  <c r="AM742" i="1"/>
  <c r="AN742" i="1" s="1"/>
  <c r="AM743" i="1"/>
  <c r="AN743" i="1" s="1"/>
  <c r="AM744" i="1"/>
  <c r="AN744" i="1" s="1"/>
  <c r="AM745" i="1"/>
  <c r="AN745" i="1" s="1"/>
  <c r="AM746" i="1"/>
  <c r="AN746" i="1" s="1"/>
  <c r="AM747" i="1"/>
  <c r="AN747" i="1" s="1"/>
  <c r="AM748" i="1"/>
  <c r="AN748" i="1" s="1"/>
  <c r="AM749" i="1"/>
  <c r="AN749" i="1" s="1"/>
  <c r="AM750" i="1"/>
  <c r="AN750" i="1" s="1"/>
  <c r="AM751" i="1"/>
  <c r="AN751" i="1" s="1"/>
  <c r="AM752" i="1"/>
  <c r="AN752" i="1" s="1"/>
  <c r="AM753" i="1"/>
  <c r="AN753" i="1" s="1"/>
  <c r="AM754" i="1"/>
  <c r="AN754" i="1" s="1"/>
  <c r="AM755" i="1"/>
  <c r="AN755" i="1" s="1"/>
  <c r="AM756" i="1"/>
  <c r="AN756" i="1" s="1"/>
  <c r="AM757" i="1"/>
  <c r="AN757" i="1" s="1"/>
  <c r="AM758" i="1"/>
  <c r="AN758" i="1" s="1"/>
  <c r="AM759" i="1"/>
  <c r="AN759" i="1" s="1"/>
  <c r="AM760" i="1"/>
  <c r="AN760" i="1" s="1"/>
  <c r="AM761" i="1"/>
  <c r="AN761" i="1" s="1"/>
  <c r="AM762" i="1"/>
  <c r="AN762" i="1" s="1"/>
  <c r="AM763" i="1"/>
  <c r="AN763" i="1" s="1"/>
  <c r="AM764" i="1"/>
  <c r="AN764" i="1" s="1"/>
  <c r="AM765" i="1"/>
  <c r="AN765" i="1" s="1"/>
  <c r="AM766" i="1"/>
  <c r="AN766" i="1" s="1"/>
  <c r="AM767" i="1"/>
  <c r="AN767" i="1" s="1"/>
  <c r="AM768" i="1"/>
  <c r="AN768" i="1" s="1"/>
  <c r="AM769" i="1"/>
  <c r="AN769" i="1" s="1"/>
  <c r="AM770" i="1"/>
  <c r="AN770" i="1" s="1"/>
  <c r="AM771" i="1"/>
  <c r="AN771" i="1" s="1"/>
  <c r="AM772" i="1"/>
  <c r="AN772" i="1" s="1"/>
  <c r="AM773" i="1"/>
  <c r="AN773" i="1" s="1"/>
  <c r="AM774" i="1"/>
  <c r="AN774" i="1" s="1"/>
  <c r="AM775" i="1"/>
  <c r="AN775" i="1" s="1"/>
  <c r="AM776" i="1"/>
  <c r="AN776" i="1" s="1"/>
  <c r="AM777" i="1"/>
  <c r="AN777" i="1" s="1"/>
  <c r="AM778" i="1"/>
  <c r="AN778" i="1" s="1"/>
  <c r="AM779" i="1"/>
  <c r="AN779" i="1" s="1"/>
  <c r="AM780" i="1"/>
  <c r="AN780" i="1" s="1"/>
  <c r="AM781" i="1"/>
  <c r="AN781" i="1" s="1"/>
  <c r="AM782" i="1"/>
  <c r="AN782" i="1" s="1"/>
  <c r="AM783" i="1"/>
  <c r="AN783" i="1" s="1"/>
  <c r="AM784" i="1"/>
  <c r="AN784" i="1" s="1"/>
  <c r="AM785" i="1"/>
  <c r="AN785" i="1" s="1"/>
  <c r="AM786" i="1"/>
  <c r="AN786" i="1" s="1"/>
  <c r="AM787" i="1"/>
  <c r="AN787" i="1" s="1"/>
  <c r="AM788" i="1"/>
  <c r="AN788" i="1" s="1"/>
  <c r="AM789" i="1"/>
  <c r="AN789" i="1" s="1"/>
  <c r="AM790" i="1"/>
  <c r="AN790" i="1" s="1"/>
  <c r="AM791" i="1"/>
  <c r="AN791" i="1" s="1"/>
  <c r="AM792" i="1"/>
  <c r="AN792" i="1" s="1"/>
  <c r="AM793" i="1"/>
  <c r="AN793" i="1" s="1"/>
  <c r="AM794" i="1"/>
  <c r="AN794" i="1" s="1"/>
  <c r="AM795" i="1"/>
  <c r="AN795" i="1" s="1"/>
  <c r="AM796" i="1"/>
  <c r="AN796" i="1" s="1"/>
  <c r="AM797" i="1"/>
  <c r="AN797" i="1" s="1"/>
  <c r="AM798" i="1"/>
  <c r="AN798" i="1" s="1"/>
  <c r="AM799" i="1"/>
  <c r="AN799" i="1" s="1"/>
  <c r="AM800" i="1"/>
  <c r="AN800" i="1" s="1"/>
  <c r="AM801" i="1"/>
  <c r="AN801" i="1" s="1"/>
  <c r="AM802" i="1"/>
  <c r="AN802" i="1" s="1"/>
  <c r="AM803" i="1"/>
  <c r="AN803" i="1" s="1"/>
  <c r="AM804" i="1"/>
  <c r="AN804" i="1" s="1"/>
  <c r="AM805" i="1"/>
  <c r="AN805" i="1" s="1"/>
  <c r="AM806" i="1"/>
  <c r="AN806" i="1" s="1"/>
  <c r="AM807" i="1"/>
  <c r="AN807" i="1" s="1"/>
  <c r="AM808" i="1"/>
  <c r="AN808" i="1" s="1"/>
  <c r="AM809" i="1"/>
  <c r="AN809" i="1" s="1"/>
  <c r="AM810" i="1"/>
  <c r="AN810" i="1" s="1"/>
  <c r="AM811" i="1"/>
  <c r="AN811" i="1" s="1"/>
  <c r="AM812" i="1"/>
  <c r="AN812" i="1" s="1"/>
  <c r="AM813" i="1"/>
  <c r="AN813" i="1" s="1"/>
  <c r="AM814" i="1"/>
  <c r="AN814" i="1" s="1"/>
  <c r="AM815" i="1"/>
  <c r="AN815" i="1" s="1"/>
  <c r="AM816" i="1"/>
  <c r="AN816" i="1" s="1"/>
  <c r="AM817" i="1"/>
  <c r="AN817" i="1" s="1"/>
  <c r="AM818" i="1"/>
  <c r="AN818" i="1" s="1"/>
  <c r="AM819" i="1"/>
  <c r="AN819" i="1" s="1"/>
  <c r="AM820" i="1"/>
  <c r="AN820" i="1" s="1"/>
  <c r="AM821" i="1"/>
  <c r="AN821" i="1" s="1"/>
  <c r="AM822" i="1"/>
  <c r="AN822" i="1" s="1"/>
  <c r="AM823" i="1"/>
  <c r="AN823" i="1" s="1"/>
  <c r="AM824" i="1"/>
  <c r="AN824" i="1" s="1"/>
  <c r="AM825" i="1"/>
  <c r="AN825" i="1" s="1"/>
  <c r="AM826" i="1"/>
  <c r="AN826" i="1" s="1"/>
  <c r="AM827" i="1"/>
  <c r="AN827" i="1" s="1"/>
  <c r="AM828" i="1"/>
  <c r="AN828" i="1" s="1"/>
  <c r="AM829" i="1"/>
  <c r="AN829" i="1" s="1"/>
  <c r="AM830" i="1"/>
  <c r="AN830" i="1" s="1"/>
  <c r="AM831" i="1"/>
  <c r="AN831" i="1" s="1"/>
  <c r="AM832" i="1"/>
  <c r="AN832" i="1" s="1"/>
  <c r="AM833" i="1"/>
  <c r="AN833" i="1" s="1"/>
  <c r="AM834" i="1"/>
  <c r="AN834" i="1" s="1"/>
  <c r="AM835" i="1"/>
  <c r="AN835" i="1" s="1"/>
  <c r="AM836" i="1"/>
  <c r="AN836" i="1" s="1"/>
  <c r="AM837" i="1"/>
  <c r="AN837" i="1" s="1"/>
  <c r="AM838" i="1"/>
  <c r="AN838" i="1" s="1"/>
  <c r="AM839" i="1"/>
  <c r="AN839" i="1" s="1"/>
  <c r="AM840" i="1"/>
  <c r="AN840" i="1" s="1"/>
  <c r="AM841" i="1"/>
  <c r="AN841" i="1" s="1"/>
  <c r="AM842" i="1"/>
  <c r="AN842" i="1" s="1"/>
  <c r="AM843" i="1"/>
  <c r="AN843" i="1" s="1"/>
  <c r="AM844" i="1"/>
  <c r="AN844" i="1" s="1"/>
  <c r="AM845" i="1"/>
  <c r="AN845" i="1" s="1"/>
  <c r="AM846" i="1"/>
  <c r="AN846" i="1" s="1"/>
  <c r="AM847" i="1"/>
  <c r="AN847" i="1" s="1"/>
  <c r="AM848" i="1"/>
  <c r="AN848" i="1" s="1"/>
  <c r="AM849" i="1"/>
  <c r="AN849" i="1" s="1"/>
  <c r="AM850" i="1"/>
  <c r="AN850" i="1" s="1"/>
  <c r="AM851" i="1"/>
  <c r="AN851" i="1" s="1"/>
  <c r="AM852" i="1"/>
  <c r="AN852" i="1" s="1"/>
  <c r="AM853" i="1"/>
  <c r="AN853" i="1" s="1"/>
  <c r="AM854" i="1"/>
  <c r="AN854" i="1" s="1"/>
  <c r="AM855" i="1"/>
  <c r="AN855" i="1" s="1"/>
  <c r="AM856" i="1"/>
  <c r="AN856" i="1" s="1"/>
  <c r="AM857" i="1"/>
  <c r="AN857" i="1" s="1"/>
  <c r="AM858" i="1"/>
  <c r="AN858" i="1" s="1"/>
  <c r="AM859" i="1"/>
  <c r="AN859" i="1" s="1"/>
  <c r="AM860" i="1"/>
  <c r="AN860" i="1" s="1"/>
  <c r="AM861" i="1"/>
  <c r="AN861" i="1" s="1"/>
  <c r="AM862" i="1"/>
  <c r="AN862" i="1" s="1"/>
  <c r="AM863" i="1"/>
  <c r="AN863" i="1" s="1"/>
  <c r="AM864" i="1"/>
  <c r="AN864" i="1" s="1"/>
  <c r="AM865" i="1"/>
  <c r="AN865" i="1" s="1"/>
  <c r="AM866" i="1"/>
  <c r="AN866" i="1" s="1"/>
  <c r="AM867" i="1"/>
  <c r="AN867" i="1" s="1"/>
  <c r="AM868" i="1"/>
  <c r="AN868" i="1" s="1"/>
  <c r="AM869" i="1"/>
  <c r="AN869" i="1" s="1"/>
  <c r="AM870" i="1"/>
  <c r="AN870" i="1" s="1"/>
  <c r="AM871" i="1"/>
  <c r="AN871" i="1" s="1"/>
  <c r="AM872" i="1"/>
  <c r="AN872" i="1" s="1"/>
  <c r="AM873" i="1"/>
  <c r="AN873" i="1" s="1"/>
  <c r="AM874" i="1"/>
  <c r="AN874" i="1" s="1"/>
  <c r="AM875" i="1"/>
  <c r="AN875" i="1" s="1"/>
  <c r="AM876" i="1"/>
  <c r="AN876" i="1" s="1"/>
  <c r="AM877" i="1"/>
  <c r="AN877" i="1" s="1"/>
  <c r="AM878" i="1"/>
  <c r="AN878" i="1" s="1"/>
  <c r="AM879" i="1"/>
  <c r="AN879" i="1" s="1"/>
  <c r="AM880" i="1"/>
  <c r="AN880" i="1" s="1"/>
  <c r="AM881" i="1"/>
  <c r="AN881" i="1" s="1"/>
  <c r="AM882" i="1"/>
  <c r="AN882" i="1" s="1"/>
  <c r="AM883" i="1"/>
  <c r="AN883" i="1" s="1"/>
  <c r="AM884" i="1"/>
  <c r="AN884" i="1" s="1"/>
  <c r="AM885" i="1"/>
  <c r="AN885" i="1" s="1"/>
  <c r="AM886" i="1"/>
  <c r="AN886" i="1" s="1"/>
  <c r="AM887" i="1"/>
  <c r="AN887" i="1" s="1"/>
  <c r="AM888" i="1"/>
  <c r="AN888" i="1" s="1"/>
  <c r="AM889" i="1"/>
  <c r="AN889" i="1" s="1"/>
  <c r="AM890" i="1"/>
  <c r="AN890" i="1" s="1"/>
  <c r="AM891" i="1"/>
  <c r="AN891" i="1" s="1"/>
  <c r="AM892" i="1"/>
  <c r="AN892" i="1" s="1"/>
  <c r="AM893" i="1"/>
  <c r="AN893" i="1" s="1"/>
  <c r="AM894" i="1"/>
  <c r="AN894" i="1" s="1"/>
  <c r="AM895" i="1"/>
  <c r="AN895" i="1" s="1"/>
  <c r="AM896" i="1"/>
  <c r="AN896" i="1" s="1"/>
  <c r="AM897" i="1"/>
  <c r="AN897" i="1" s="1"/>
  <c r="AM898" i="1"/>
  <c r="AN898" i="1" s="1"/>
  <c r="AM899" i="1"/>
  <c r="AN899" i="1" s="1"/>
  <c r="AM900" i="1"/>
  <c r="AN900" i="1" s="1"/>
  <c r="AM901" i="1"/>
  <c r="AN901" i="1" s="1"/>
  <c r="AM902" i="1"/>
  <c r="AN902" i="1" s="1"/>
  <c r="AM903" i="1"/>
  <c r="AN903" i="1" s="1"/>
  <c r="AM904" i="1"/>
  <c r="AN904" i="1" s="1"/>
  <c r="AM905" i="1"/>
  <c r="AN905" i="1" s="1"/>
  <c r="AM906" i="1"/>
  <c r="AN906" i="1" s="1"/>
  <c r="AM907" i="1"/>
  <c r="AN907" i="1" s="1"/>
  <c r="AM908" i="1"/>
  <c r="AN908" i="1" s="1"/>
  <c r="AM909" i="1"/>
  <c r="AN909" i="1" s="1"/>
  <c r="AM910" i="1"/>
  <c r="AN910" i="1" s="1"/>
  <c r="AM911" i="1"/>
  <c r="AN911" i="1" s="1"/>
  <c r="AM912" i="1"/>
  <c r="AN912" i="1" s="1"/>
  <c r="AM913" i="1"/>
  <c r="AN913" i="1" s="1"/>
  <c r="AM914" i="1"/>
  <c r="AN914" i="1" s="1"/>
  <c r="AM915" i="1"/>
  <c r="AN915" i="1" s="1"/>
  <c r="AM916" i="1"/>
  <c r="AN916" i="1" s="1"/>
  <c r="AM917" i="1"/>
  <c r="AN917" i="1" s="1"/>
  <c r="AM918" i="1"/>
  <c r="AN918" i="1" s="1"/>
  <c r="AM919" i="1"/>
  <c r="AN919" i="1" s="1"/>
  <c r="AM920" i="1"/>
  <c r="AN920" i="1" s="1"/>
  <c r="AM921" i="1"/>
  <c r="AN921" i="1" s="1"/>
  <c r="AM922" i="1"/>
  <c r="AN922" i="1" s="1"/>
  <c r="AM923" i="1"/>
  <c r="AN923" i="1" s="1"/>
  <c r="AM924" i="1"/>
  <c r="AN924" i="1" s="1"/>
  <c r="AM925" i="1"/>
  <c r="AN925" i="1" s="1"/>
  <c r="AM926" i="1"/>
  <c r="AN926" i="1" s="1"/>
  <c r="AM927" i="1"/>
  <c r="AN927" i="1" s="1"/>
  <c r="AM928" i="1"/>
  <c r="AN928" i="1" s="1"/>
  <c r="AM929" i="1"/>
  <c r="AN929" i="1" s="1"/>
  <c r="AM930" i="1"/>
  <c r="AN930" i="1" s="1"/>
  <c r="AM931" i="1"/>
  <c r="AN931" i="1" s="1"/>
  <c r="AM932" i="1"/>
  <c r="AN932" i="1" s="1"/>
  <c r="AM933" i="1"/>
  <c r="AN933" i="1" s="1"/>
  <c r="AM934" i="1"/>
  <c r="AN934" i="1" s="1"/>
  <c r="AM935" i="1"/>
  <c r="AN935" i="1" s="1"/>
  <c r="AM936" i="1"/>
  <c r="AN936" i="1" s="1"/>
  <c r="AM937" i="1"/>
  <c r="AN937" i="1" s="1"/>
  <c r="AM938" i="1"/>
  <c r="AN938" i="1" s="1"/>
  <c r="AM939" i="1"/>
  <c r="AN939" i="1" s="1"/>
  <c r="AM940" i="1"/>
  <c r="AN940" i="1" s="1"/>
  <c r="AM941" i="1"/>
  <c r="AN941" i="1" s="1"/>
  <c r="AM942" i="1"/>
  <c r="AN942" i="1" s="1"/>
  <c r="AM943" i="1"/>
  <c r="AN943" i="1" s="1"/>
  <c r="AM944" i="1"/>
  <c r="AN944" i="1" s="1"/>
  <c r="AM945" i="1"/>
  <c r="AN945" i="1" s="1"/>
  <c r="AM946" i="1"/>
  <c r="AN946" i="1" s="1"/>
  <c r="AM947" i="1"/>
  <c r="AN947" i="1" s="1"/>
  <c r="AM948" i="1"/>
  <c r="AN948" i="1" s="1"/>
  <c r="AM949" i="1"/>
  <c r="AN949" i="1" s="1"/>
  <c r="AM950" i="1"/>
  <c r="AN950" i="1" s="1"/>
  <c r="AM951" i="1"/>
  <c r="AN951" i="1" s="1"/>
  <c r="AM952" i="1"/>
  <c r="AN952" i="1" s="1"/>
  <c r="AM953" i="1"/>
  <c r="AN953" i="1" s="1"/>
  <c r="AM954" i="1"/>
  <c r="AN954" i="1" s="1"/>
  <c r="AM955" i="1"/>
  <c r="AN955" i="1" s="1"/>
  <c r="AM956" i="1"/>
  <c r="AN956" i="1" s="1"/>
  <c r="AM957" i="1"/>
  <c r="AN957" i="1" s="1"/>
  <c r="AM958" i="1"/>
  <c r="AN958" i="1" s="1"/>
  <c r="AM959" i="1"/>
  <c r="AN959" i="1" s="1"/>
  <c r="AM960" i="1"/>
  <c r="AN960" i="1" s="1"/>
  <c r="AM961" i="1"/>
  <c r="AN961" i="1" s="1"/>
  <c r="AM962" i="1"/>
  <c r="AN962" i="1" s="1"/>
  <c r="AM963" i="1"/>
  <c r="AN963" i="1" s="1"/>
  <c r="AM964" i="1"/>
  <c r="AN964" i="1" s="1"/>
  <c r="AM965" i="1"/>
  <c r="AN965" i="1" s="1"/>
  <c r="AM966" i="1"/>
  <c r="AN966" i="1" s="1"/>
  <c r="AM967" i="1"/>
  <c r="AN967" i="1" s="1"/>
  <c r="AM968" i="1"/>
  <c r="AN968" i="1" s="1"/>
  <c r="AM969" i="1"/>
  <c r="AN969" i="1" s="1"/>
  <c r="AM970" i="1"/>
  <c r="AN970" i="1" s="1"/>
  <c r="AM971" i="1"/>
  <c r="AN971" i="1" s="1"/>
  <c r="AM972" i="1"/>
  <c r="AN972" i="1" s="1"/>
  <c r="AM973" i="1"/>
  <c r="AN973" i="1" s="1"/>
  <c r="AM974" i="1"/>
  <c r="AN974" i="1" s="1"/>
  <c r="AM975" i="1"/>
  <c r="AN975" i="1" s="1"/>
  <c r="AM976" i="1"/>
  <c r="AN976" i="1" s="1"/>
  <c r="AM977" i="1"/>
  <c r="AN977" i="1" s="1"/>
  <c r="AM978" i="1"/>
  <c r="AN978" i="1" s="1"/>
  <c r="AM979" i="1"/>
  <c r="AN979" i="1" s="1"/>
  <c r="AM980" i="1"/>
  <c r="AN980" i="1" s="1"/>
  <c r="AM981" i="1"/>
  <c r="AN981" i="1" s="1"/>
  <c r="AM982" i="1"/>
  <c r="AN982" i="1" s="1"/>
  <c r="AM983" i="1"/>
  <c r="AN983" i="1" s="1"/>
  <c r="AM984" i="1"/>
  <c r="AN984" i="1" s="1"/>
  <c r="AM985" i="1"/>
  <c r="AN985" i="1" s="1"/>
  <c r="AM986" i="1"/>
  <c r="AN986" i="1" s="1"/>
  <c r="AM987" i="1"/>
  <c r="AN987" i="1" s="1"/>
  <c r="AM988" i="1"/>
  <c r="AN988" i="1" s="1"/>
  <c r="AM989" i="1"/>
  <c r="AN989" i="1" s="1"/>
  <c r="AM990" i="1"/>
  <c r="AN990" i="1" s="1"/>
  <c r="AM991" i="1"/>
  <c r="AN991" i="1" s="1"/>
  <c r="AM992" i="1"/>
  <c r="AN992" i="1" s="1"/>
  <c r="AM993" i="1"/>
  <c r="AN993" i="1" s="1"/>
  <c r="AM994" i="1"/>
  <c r="AN994" i="1" s="1"/>
  <c r="AM995" i="1"/>
  <c r="AN995" i="1" s="1"/>
  <c r="AM996" i="1"/>
  <c r="AN996" i="1" s="1"/>
  <c r="AM997" i="1"/>
  <c r="AN997" i="1" s="1"/>
  <c r="AM998" i="1"/>
  <c r="AN998" i="1" s="1"/>
  <c r="AM999" i="1"/>
  <c r="AN999" i="1" s="1"/>
  <c r="AM1000" i="1"/>
  <c r="AN1000" i="1" s="1"/>
  <c r="AM1001" i="1"/>
  <c r="AN1001" i="1" s="1"/>
  <c r="AM1002" i="1"/>
  <c r="AN1002" i="1" s="1"/>
  <c r="AM1003" i="1"/>
  <c r="AN1003" i="1" s="1"/>
  <c r="AM1004" i="1"/>
  <c r="AN1004" i="1" s="1"/>
  <c r="AM1005" i="1"/>
  <c r="AN1005" i="1" s="1"/>
  <c r="AM1006" i="1"/>
  <c r="AN1006" i="1" s="1"/>
  <c r="AM1007" i="1"/>
  <c r="AN1007" i="1" s="1"/>
  <c r="AM1008" i="1"/>
  <c r="AN1008" i="1" s="1"/>
  <c r="AM1009" i="1"/>
  <c r="AN1009" i="1" s="1"/>
  <c r="AM1010" i="1"/>
  <c r="AN1010" i="1" s="1"/>
  <c r="AM1011" i="1"/>
  <c r="AN1011" i="1" s="1"/>
  <c r="AM1012" i="1"/>
  <c r="AN1012" i="1" s="1"/>
  <c r="AM1013" i="1"/>
  <c r="AN1013" i="1" s="1"/>
  <c r="AM1014" i="1"/>
  <c r="AN1014" i="1" s="1"/>
  <c r="AM1015" i="1"/>
  <c r="AN1015" i="1" s="1"/>
  <c r="AM1016" i="1"/>
  <c r="AN1016" i="1" s="1"/>
  <c r="AM1017" i="1"/>
  <c r="AN1017" i="1" s="1"/>
  <c r="AM1018" i="1"/>
  <c r="AN1018" i="1" s="1"/>
  <c r="AM1019" i="1"/>
  <c r="AN1019" i="1" s="1"/>
  <c r="AM1020" i="1"/>
  <c r="AN1020" i="1" s="1"/>
  <c r="AM1021" i="1"/>
  <c r="AN1021" i="1" s="1"/>
  <c r="AM1022" i="1"/>
  <c r="AN1022" i="1" s="1"/>
  <c r="AM1023" i="1"/>
  <c r="AN1023" i="1" s="1"/>
  <c r="AM1024" i="1"/>
  <c r="AN1024" i="1" s="1"/>
  <c r="AM1025" i="1"/>
  <c r="AN1025" i="1" s="1"/>
  <c r="AM1026" i="1"/>
  <c r="AN1026" i="1" s="1"/>
  <c r="AM1027" i="1"/>
  <c r="AN1027" i="1" s="1"/>
  <c r="AM1028" i="1"/>
  <c r="AN1028" i="1" s="1"/>
  <c r="AM1029" i="1"/>
  <c r="AN1029" i="1" s="1"/>
  <c r="AM1030" i="1"/>
  <c r="AN1030" i="1" s="1"/>
  <c r="AM1031" i="1"/>
  <c r="AN1031" i="1" s="1"/>
  <c r="AM1032" i="1"/>
  <c r="AN1032" i="1" s="1"/>
  <c r="AM1033" i="1"/>
  <c r="AN1033" i="1" s="1"/>
  <c r="AM1034" i="1"/>
  <c r="AN1034" i="1" s="1"/>
  <c r="AM1035" i="1"/>
  <c r="AN1035" i="1" s="1"/>
  <c r="AM1036" i="1"/>
  <c r="AN1036" i="1" s="1"/>
  <c r="AM1037" i="1"/>
  <c r="AN1037" i="1" s="1"/>
  <c r="AM1038" i="1"/>
  <c r="AN1038" i="1" s="1"/>
  <c r="AM1039" i="1"/>
  <c r="AN1039" i="1" s="1"/>
  <c r="AM1040" i="1"/>
  <c r="AN1040" i="1" s="1"/>
  <c r="AM1041" i="1"/>
  <c r="AN1041" i="1" s="1"/>
  <c r="AM1042" i="1"/>
  <c r="AN1042" i="1" s="1"/>
  <c r="AM1043" i="1"/>
  <c r="AN1043" i="1" s="1"/>
  <c r="AM1044" i="1"/>
  <c r="AN1044" i="1" s="1"/>
  <c r="AM1045" i="1"/>
  <c r="AN1045" i="1" s="1"/>
  <c r="AM1046" i="1"/>
  <c r="AN1046" i="1" s="1"/>
  <c r="AM1047" i="1"/>
  <c r="AN1047" i="1" s="1"/>
  <c r="AM1048" i="1"/>
  <c r="AN1048" i="1" s="1"/>
  <c r="AM1049" i="1"/>
  <c r="AN1049" i="1" s="1"/>
  <c r="AM1050" i="1"/>
  <c r="AN1050" i="1" s="1"/>
  <c r="AM1051" i="1"/>
  <c r="AN1051" i="1" s="1"/>
  <c r="AM1052" i="1"/>
  <c r="AN1052" i="1" s="1"/>
  <c r="AM1053" i="1"/>
  <c r="AN1053" i="1" s="1"/>
  <c r="AM1054" i="1"/>
  <c r="AN1054" i="1" s="1"/>
  <c r="AM1055" i="1"/>
  <c r="AN1055" i="1" s="1"/>
  <c r="AM1056" i="1"/>
  <c r="AN1056" i="1" s="1"/>
  <c r="AM1057" i="1"/>
  <c r="AN1057" i="1" s="1"/>
  <c r="AM1058" i="1"/>
  <c r="AN1058" i="1" s="1"/>
  <c r="AM1059" i="1"/>
  <c r="AN1059" i="1" s="1"/>
  <c r="AM1060" i="1"/>
  <c r="AN1060" i="1" s="1"/>
  <c r="AM1061" i="1"/>
  <c r="AN1061" i="1" s="1"/>
  <c r="AM1062" i="1"/>
  <c r="AN1062" i="1" s="1"/>
  <c r="AM1063" i="1"/>
  <c r="AN1063" i="1" s="1"/>
  <c r="AM1064" i="1"/>
  <c r="AN1064" i="1" s="1"/>
  <c r="AM1065" i="1"/>
  <c r="AN1065" i="1" s="1"/>
  <c r="AM1066" i="1"/>
  <c r="AN1066" i="1" s="1"/>
  <c r="AM1067" i="1"/>
  <c r="AN1067" i="1" s="1"/>
  <c r="AM1068" i="1"/>
  <c r="AN1068" i="1" s="1"/>
  <c r="AM1069" i="1"/>
  <c r="AN1069" i="1" s="1"/>
  <c r="AM1070" i="1"/>
  <c r="AN1070" i="1" s="1"/>
  <c r="AM1071" i="1"/>
  <c r="AN1071" i="1" s="1"/>
  <c r="AM1072" i="1"/>
  <c r="AN1072" i="1" s="1"/>
  <c r="AM1073" i="1"/>
  <c r="AN1073" i="1" s="1"/>
  <c r="AM1074" i="1"/>
  <c r="AN1074" i="1" s="1"/>
  <c r="AM1075" i="1"/>
  <c r="AN1075" i="1" s="1"/>
  <c r="AM1076" i="1"/>
  <c r="AN1076" i="1" s="1"/>
  <c r="AM1077" i="1"/>
  <c r="AN1077" i="1" s="1"/>
  <c r="AM1078" i="1"/>
  <c r="AN1078" i="1" s="1"/>
  <c r="AM1079" i="1"/>
  <c r="AN1079" i="1" s="1"/>
  <c r="AM1080" i="1"/>
  <c r="AN1080" i="1" s="1"/>
  <c r="AM1081" i="1"/>
  <c r="AN1081" i="1" s="1"/>
  <c r="AM1082" i="1"/>
  <c r="AN1082" i="1" s="1"/>
  <c r="AM1083" i="1"/>
  <c r="AN1083" i="1" s="1"/>
  <c r="AM1084" i="1"/>
  <c r="AN1084" i="1" s="1"/>
  <c r="AM1085" i="1"/>
  <c r="AN1085" i="1" s="1"/>
  <c r="AM1086" i="1"/>
  <c r="AN1086" i="1" s="1"/>
  <c r="AM1087" i="1"/>
  <c r="AN1087" i="1" s="1"/>
  <c r="AM1088" i="1"/>
  <c r="AN1088" i="1" s="1"/>
  <c r="AM1089" i="1"/>
  <c r="AN1089" i="1" s="1"/>
  <c r="AM1090" i="1"/>
  <c r="AN1090" i="1" s="1"/>
  <c r="AM1091" i="1"/>
  <c r="AN1091" i="1" s="1"/>
  <c r="AM1092" i="1"/>
  <c r="AN1092" i="1" s="1"/>
  <c r="AM1093" i="1"/>
  <c r="AN1093" i="1" s="1"/>
  <c r="AM1094" i="1"/>
  <c r="AN1094" i="1" s="1"/>
  <c r="AM1095" i="1"/>
  <c r="AN1095" i="1" s="1"/>
  <c r="AM1096" i="1"/>
  <c r="AN1096" i="1" s="1"/>
  <c r="AM1097" i="1"/>
  <c r="AN1097" i="1" s="1"/>
  <c r="AM1098" i="1"/>
  <c r="AN1098" i="1" s="1"/>
  <c r="AM1099" i="1"/>
  <c r="AN1099" i="1" s="1"/>
  <c r="AM1100" i="1"/>
  <c r="AN1100" i="1" s="1"/>
  <c r="AM1101" i="1"/>
  <c r="AN1101" i="1" s="1"/>
  <c r="AM1102" i="1"/>
  <c r="AN1102" i="1" s="1"/>
  <c r="AM1103" i="1"/>
  <c r="AN1103" i="1" s="1"/>
  <c r="AM1104" i="1"/>
  <c r="AN1104" i="1" s="1"/>
  <c r="AM1105" i="1"/>
  <c r="AN1105" i="1" s="1"/>
  <c r="AM1106" i="1"/>
  <c r="AN1106" i="1" s="1"/>
  <c r="AM1107" i="1"/>
  <c r="AN1107" i="1" s="1"/>
  <c r="AM1108" i="1"/>
  <c r="AN1108" i="1" s="1"/>
  <c r="AM1109" i="1"/>
  <c r="AN1109" i="1" s="1"/>
  <c r="AM1110" i="1"/>
  <c r="AN1110" i="1" s="1"/>
  <c r="AM1111" i="1"/>
  <c r="AN1111" i="1" s="1"/>
  <c r="AM1112" i="1"/>
  <c r="AN1112" i="1" s="1"/>
  <c r="AM1113" i="1"/>
  <c r="AN1113" i="1" s="1"/>
  <c r="AM1114" i="1"/>
  <c r="AN1114" i="1" s="1"/>
  <c r="AM1115" i="1"/>
  <c r="AN1115" i="1" s="1"/>
  <c r="AM1116" i="1"/>
  <c r="AN1116" i="1" s="1"/>
  <c r="AM1117" i="1"/>
  <c r="AN1117" i="1" s="1"/>
  <c r="AM1118" i="1"/>
  <c r="AN1118" i="1" s="1"/>
  <c r="AM1119" i="1"/>
  <c r="AN1119" i="1" s="1"/>
  <c r="AM1120" i="1"/>
  <c r="AN1120" i="1" s="1"/>
  <c r="AM1121" i="1"/>
  <c r="AN1121" i="1" s="1"/>
  <c r="AM1122" i="1"/>
  <c r="AN1122" i="1" s="1"/>
  <c r="AM1123" i="1"/>
  <c r="AN1123" i="1" s="1"/>
  <c r="AM1124" i="1"/>
  <c r="AN1124" i="1" s="1"/>
  <c r="AM1125" i="1"/>
  <c r="AN1125" i="1" s="1"/>
  <c r="AM1126" i="1"/>
  <c r="AN1126" i="1" s="1"/>
  <c r="AM1127" i="1"/>
  <c r="AN1127" i="1" s="1"/>
  <c r="AM1128" i="1"/>
  <c r="AN1128" i="1" s="1"/>
  <c r="AM1129" i="1"/>
  <c r="AN1129" i="1" s="1"/>
  <c r="AM1130" i="1"/>
  <c r="AN1130" i="1" s="1"/>
  <c r="AM1131" i="1"/>
  <c r="AN1131" i="1" s="1"/>
  <c r="AM1132" i="1"/>
  <c r="AN1132" i="1" s="1"/>
  <c r="AM1133" i="1"/>
  <c r="AN1133" i="1" s="1"/>
  <c r="AM1134" i="1"/>
  <c r="AN1134" i="1" s="1"/>
  <c r="AM1135" i="1"/>
  <c r="AN1135" i="1" s="1"/>
  <c r="AM1136" i="1"/>
  <c r="AN1136" i="1" s="1"/>
  <c r="AM1137" i="1"/>
  <c r="AN1137" i="1" s="1"/>
  <c r="AM1138" i="1"/>
  <c r="AN1138" i="1" s="1"/>
  <c r="AM1139" i="1"/>
  <c r="AN1139" i="1" s="1"/>
  <c r="AM1140" i="1"/>
  <c r="AN1140" i="1" s="1"/>
  <c r="AM1141" i="1"/>
  <c r="AN1141" i="1" s="1"/>
  <c r="AM1142" i="1"/>
  <c r="AN1142" i="1" s="1"/>
  <c r="AM1143" i="1"/>
  <c r="AN1143" i="1" s="1"/>
  <c r="AM1144" i="1"/>
  <c r="AN1144" i="1" s="1"/>
  <c r="AM1145" i="1"/>
  <c r="AN1145" i="1" s="1"/>
  <c r="AM1146" i="1"/>
  <c r="AN1146" i="1" s="1"/>
  <c r="AM1147" i="1"/>
  <c r="AN1147" i="1" s="1"/>
  <c r="AM1148" i="1"/>
  <c r="AN1148" i="1" s="1"/>
  <c r="AM1149" i="1"/>
  <c r="AN1149" i="1" s="1"/>
  <c r="AM1150" i="1"/>
  <c r="AN1150" i="1" s="1"/>
  <c r="AM1151" i="1"/>
  <c r="AN1151" i="1" s="1"/>
  <c r="AM1152" i="1"/>
  <c r="AN1152" i="1" s="1"/>
  <c r="AM1153" i="1"/>
  <c r="AN1153" i="1" s="1"/>
  <c r="AM1154" i="1"/>
  <c r="AN1154" i="1" s="1"/>
  <c r="AM1155" i="1"/>
  <c r="AN1155" i="1" s="1"/>
  <c r="AM1156" i="1"/>
  <c r="AN1156" i="1" s="1"/>
  <c r="AM1157" i="1"/>
  <c r="AN1157" i="1" s="1"/>
  <c r="AM1158" i="1"/>
  <c r="AN1158" i="1" s="1"/>
  <c r="AM1159" i="1"/>
  <c r="AN1159" i="1" s="1"/>
  <c r="AM1160" i="1"/>
  <c r="AN1160" i="1" s="1"/>
  <c r="AM1161" i="1"/>
  <c r="AN1161" i="1" s="1"/>
  <c r="AM1162" i="1"/>
  <c r="AN1162" i="1" s="1"/>
  <c r="AM1163" i="1"/>
  <c r="AN1163" i="1" s="1"/>
  <c r="AM1164" i="1"/>
  <c r="AN1164" i="1" s="1"/>
  <c r="AM1165" i="1"/>
  <c r="AN1165" i="1" s="1"/>
  <c r="AM1166" i="1"/>
  <c r="AN1166" i="1" s="1"/>
  <c r="AM1167" i="1"/>
  <c r="AN1167" i="1" s="1"/>
  <c r="AM1168" i="1"/>
  <c r="AN1168" i="1" s="1"/>
  <c r="AM1169" i="1"/>
  <c r="AN1169" i="1" s="1"/>
  <c r="AM1170" i="1"/>
  <c r="AN1170" i="1" s="1"/>
  <c r="AM1171" i="1"/>
  <c r="AN1171" i="1" s="1"/>
  <c r="AM1172" i="1"/>
  <c r="AN1172" i="1" s="1"/>
  <c r="AM1173" i="1"/>
  <c r="AN1173" i="1" s="1"/>
  <c r="AM1174" i="1"/>
  <c r="AN1174" i="1" s="1"/>
  <c r="AM1175" i="1"/>
  <c r="AN1175" i="1" s="1"/>
  <c r="AM1176" i="1"/>
  <c r="AN1176" i="1" s="1"/>
  <c r="AM1177" i="1"/>
  <c r="AN1177" i="1" s="1"/>
  <c r="AM1178" i="1"/>
  <c r="AN1178" i="1" s="1"/>
  <c r="AM1179" i="1"/>
  <c r="AN1179" i="1" s="1"/>
  <c r="AM1180" i="1"/>
  <c r="AN1180" i="1" s="1"/>
  <c r="AM1181" i="1"/>
  <c r="AN1181" i="1" s="1"/>
  <c r="AM1182" i="1"/>
  <c r="AN1182" i="1" s="1"/>
  <c r="AM1183" i="1"/>
  <c r="AN1183" i="1" s="1"/>
  <c r="AM1184" i="1"/>
  <c r="AN1184" i="1" s="1"/>
  <c r="AM1185" i="1"/>
  <c r="AN1185" i="1" s="1"/>
  <c r="AM1186" i="1"/>
  <c r="AN1186" i="1" s="1"/>
  <c r="AM1187" i="1"/>
  <c r="AN1187" i="1" s="1"/>
  <c r="AM1188" i="1"/>
  <c r="AN1188" i="1" s="1"/>
  <c r="AM1189" i="1"/>
  <c r="AN1189" i="1" s="1"/>
  <c r="AM1190" i="1"/>
  <c r="AN1190" i="1" s="1"/>
  <c r="AM1191" i="1"/>
  <c r="AN1191" i="1" s="1"/>
  <c r="AM1192" i="1"/>
  <c r="AN1192" i="1" s="1"/>
  <c r="AM1193" i="1"/>
  <c r="AN1193" i="1" s="1"/>
  <c r="AM1194" i="1"/>
  <c r="AN1194" i="1" s="1"/>
  <c r="AM1195" i="1"/>
  <c r="AN1195" i="1" s="1"/>
  <c r="AM1196" i="1"/>
  <c r="AN1196" i="1" s="1"/>
  <c r="AM1197" i="1"/>
  <c r="AN1197" i="1" s="1"/>
  <c r="AM1198" i="1"/>
  <c r="AN1198" i="1" s="1"/>
  <c r="AM1199" i="1"/>
  <c r="AN1199" i="1" s="1"/>
  <c r="AM1200" i="1"/>
  <c r="AN1200" i="1" s="1"/>
  <c r="AM1201" i="1"/>
  <c r="AN1201" i="1" s="1"/>
  <c r="AM1202" i="1"/>
  <c r="AN1202" i="1" s="1"/>
  <c r="AM1203" i="1"/>
  <c r="AN1203" i="1" s="1"/>
  <c r="AM1204" i="1"/>
  <c r="AN1204" i="1" s="1"/>
  <c r="AM1205" i="1"/>
  <c r="AN1205" i="1" s="1"/>
  <c r="AM1206" i="1"/>
  <c r="AN1206" i="1" s="1"/>
  <c r="AM1207" i="1"/>
  <c r="AN1207" i="1" s="1"/>
  <c r="AM1208" i="1"/>
  <c r="AN1208" i="1" s="1"/>
  <c r="AM1209" i="1"/>
  <c r="AN1209" i="1" s="1"/>
  <c r="AM1210" i="1"/>
  <c r="AN1210" i="1" s="1"/>
  <c r="AM1211" i="1"/>
  <c r="AN1211" i="1" s="1"/>
  <c r="AM1212" i="1"/>
  <c r="AN1212" i="1" s="1"/>
  <c r="AM1213" i="1"/>
  <c r="AN1213" i="1" s="1"/>
  <c r="AM1214" i="1"/>
  <c r="AN1214" i="1" s="1"/>
  <c r="AM1215" i="1"/>
  <c r="AN1215" i="1" s="1"/>
  <c r="AM1216" i="1"/>
  <c r="AN1216" i="1" s="1"/>
  <c r="AM1217" i="1"/>
  <c r="AN1217" i="1" s="1"/>
  <c r="AM1218" i="1"/>
  <c r="AN1218" i="1" s="1"/>
  <c r="AM1219" i="1"/>
  <c r="AN1219" i="1" s="1"/>
  <c r="AM1220" i="1"/>
  <c r="AN1220" i="1" s="1"/>
  <c r="AM1221" i="1"/>
  <c r="AN1221" i="1" s="1"/>
  <c r="AM1222" i="1"/>
  <c r="AN1222" i="1" s="1"/>
  <c r="AM1223" i="1"/>
  <c r="AN1223" i="1" s="1"/>
  <c r="AM1224" i="1"/>
  <c r="AN1224" i="1" s="1"/>
  <c r="AM1225" i="1"/>
  <c r="AN1225" i="1" s="1"/>
  <c r="AM1226" i="1"/>
  <c r="AN1226" i="1" s="1"/>
  <c r="AM1227" i="1"/>
  <c r="AN1227" i="1" s="1"/>
  <c r="AM1228" i="1"/>
  <c r="AN1228" i="1" s="1"/>
  <c r="AM1229" i="1"/>
  <c r="AN1229" i="1" s="1"/>
  <c r="AM1230" i="1"/>
  <c r="AN1230" i="1" s="1"/>
  <c r="AM1231" i="1"/>
  <c r="AN1231" i="1" s="1"/>
  <c r="AM1232" i="1"/>
  <c r="AN1232" i="1" s="1"/>
  <c r="AM1233" i="1"/>
  <c r="AN1233" i="1" s="1"/>
  <c r="AM1234" i="1"/>
  <c r="AN1234" i="1" s="1"/>
  <c r="AM1235" i="1"/>
  <c r="AN1235" i="1" s="1"/>
  <c r="AM1236" i="1"/>
  <c r="AN1236" i="1" s="1"/>
  <c r="AM1237" i="1"/>
  <c r="AN1237" i="1" s="1"/>
  <c r="AM1238" i="1"/>
  <c r="AN1238" i="1" s="1"/>
  <c r="AM1239" i="1"/>
  <c r="AN1239" i="1" s="1"/>
  <c r="AM1240" i="1"/>
  <c r="AN1240" i="1" s="1"/>
  <c r="AM1241" i="1"/>
  <c r="AN1241" i="1" s="1"/>
  <c r="AM1242" i="1"/>
  <c r="AN1242" i="1" s="1"/>
  <c r="AM1243" i="1"/>
  <c r="AN1243" i="1" s="1"/>
  <c r="AM1244" i="1"/>
  <c r="AN1244" i="1" s="1"/>
  <c r="AM1245" i="1"/>
  <c r="AN1245" i="1" s="1"/>
  <c r="AM1246" i="1"/>
  <c r="AN1246" i="1" s="1"/>
  <c r="AM1247" i="1"/>
  <c r="AN1247" i="1" s="1"/>
  <c r="AM1248" i="1"/>
  <c r="AN1248" i="1" s="1"/>
  <c r="AM1249" i="1"/>
  <c r="AN1249" i="1" s="1"/>
  <c r="AM1250" i="1"/>
  <c r="AN1250" i="1" s="1"/>
  <c r="AM1251" i="1"/>
  <c r="AN1251" i="1" s="1"/>
  <c r="AM1252" i="1"/>
  <c r="AN1252" i="1" s="1"/>
  <c r="AM1253" i="1"/>
  <c r="AN1253" i="1" s="1"/>
  <c r="AM1254" i="1"/>
  <c r="AN1254" i="1" s="1"/>
  <c r="AM1255" i="1"/>
  <c r="AN1255" i="1" s="1"/>
  <c r="AM1256" i="1"/>
  <c r="AN1256" i="1" s="1"/>
  <c r="AM1257" i="1"/>
  <c r="AN1257" i="1" s="1"/>
  <c r="AM1258" i="1"/>
  <c r="AN1258" i="1" s="1"/>
  <c r="AM1259" i="1"/>
  <c r="AN1259" i="1" s="1"/>
  <c r="AM1260" i="1"/>
  <c r="AN1260" i="1" s="1"/>
  <c r="AM1261" i="1"/>
  <c r="AN1261" i="1" s="1"/>
  <c r="AM1262" i="1"/>
  <c r="AN1262" i="1" s="1"/>
  <c r="AM1263" i="1"/>
  <c r="AN1263" i="1" s="1"/>
  <c r="AM1264" i="1"/>
  <c r="AN1264" i="1" s="1"/>
  <c r="AM1265" i="1"/>
  <c r="AN1265" i="1" s="1"/>
  <c r="AM1266" i="1"/>
  <c r="AN1266" i="1" s="1"/>
  <c r="AM1267" i="1"/>
  <c r="AN1267" i="1" s="1"/>
  <c r="AM1268" i="1"/>
  <c r="AN1268" i="1" s="1"/>
  <c r="AM1269" i="1"/>
  <c r="AN1269" i="1" s="1"/>
  <c r="AM1270" i="1"/>
  <c r="AN1270" i="1" s="1"/>
  <c r="AM1271" i="1"/>
  <c r="AN1271" i="1" s="1"/>
  <c r="AM1272" i="1"/>
  <c r="AN1272" i="1" s="1"/>
  <c r="AM1273" i="1"/>
  <c r="AN1273" i="1" s="1"/>
  <c r="AM1274" i="1"/>
  <c r="AN1274" i="1" s="1"/>
  <c r="AM1275" i="1"/>
  <c r="AN1275" i="1" s="1"/>
  <c r="AM1276" i="1"/>
  <c r="AN1276" i="1" s="1"/>
  <c r="AM1277" i="1"/>
  <c r="AN1277" i="1" s="1"/>
  <c r="AM1278" i="1"/>
  <c r="AN1278" i="1" s="1"/>
  <c r="AM1279" i="1"/>
  <c r="AN1279" i="1" s="1"/>
  <c r="AM1280" i="1"/>
  <c r="AN1280" i="1" s="1"/>
  <c r="AM1281" i="1"/>
  <c r="AN1281" i="1" s="1"/>
  <c r="AM1282" i="1"/>
  <c r="AN1282" i="1" s="1"/>
  <c r="AM1283" i="1"/>
  <c r="AN1283" i="1" s="1"/>
  <c r="AM1284" i="1"/>
  <c r="AN1284" i="1" s="1"/>
  <c r="AM1285" i="1"/>
  <c r="AN1285" i="1" s="1"/>
  <c r="AM1286" i="1"/>
  <c r="AN1286" i="1" s="1"/>
  <c r="AM1287" i="1"/>
  <c r="AN1287" i="1" s="1"/>
  <c r="AM1288" i="1"/>
  <c r="AN1288" i="1" s="1"/>
  <c r="AM1289" i="1"/>
  <c r="AN1289" i="1" s="1"/>
  <c r="AM1290" i="1"/>
  <c r="AN1290" i="1" s="1"/>
  <c r="AM1291" i="1"/>
  <c r="AN1291" i="1" s="1"/>
  <c r="AM1292" i="1"/>
  <c r="AN1292" i="1" s="1"/>
  <c r="AM1293" i="1"/>
  <c r="AN1293" i="1" s="1"/>
  <c r="AM1294" i="1"/>
  <c r="AN1294" i="1" s="1"/>
  <c r="AM1295" i="1"/>
  <c r="AN1295" i="1" s="1"/>
  <c r="AM1296" i="1"/>
  <c r="AN1296" i="1" s="1"/>
  <c r="AM1297" i="1"/>
  <c r="AN1297" i="1" s="1"/>
  <c r="AM1298" i="1"/>
  <c r="AN1298" i="1" s="1"/>
  <c r="AM1299" i="1"/>
  <c r="AN1299" i="1" s="1"/>
  <c r="AM1300" i="1"/>
  <c r="AN1300" i="1" s="1"/>
  <c r="AM1301" i="1"/>
  <c r="AN1301" i="1" s="1"/>
  <c r="AM1302" i="1"/>
  <c r="AN1302" i="1" s="1"/>
  <c r="AM1303" i="1"/>
  <c r="AN1303" i="1" s="1"/>
  <c r="AM1304" i="1"/>
  <c r="AN1304" i="1" s="1"/>
  <c r="AM1305" i="1"/>
  <c r="AN1305" i="1" s="1"/>
  <c r="AM1306" i="1"/>
  <c r="AN1306" i="1" s="1"/>
  <c r="AM1307" i="1"/>
  <c r="AN1307" i="1" s="1"/>
  <c r="AM1308" i="1"/>
  <c r="AN1308" i="1" s="1"/>
  <c r="AM1309" i="1"/>
  <c r="AN1309" i="1" s="1"/>
  <c r="AM1310" i="1"/>
  <c r="AN1310" i="1" s="1"/>
  <c r="AM1311" i="1"/>
  <c r="AN1311" i="1" s="1"/>
  <c r="AM1312" i="1"/>
  <c r="AN1312" i="1" s="1"/>
  <c r="AM1313" i="1"/>
  <c r="AN1313" i="1" s="1"/>
  <c r="AM1314" i="1"/>
  <c r="AN1314" i="1" s="1"/>
  <c r="AM1315" i="1"/>
  <c r="AN1315" i="1" s="1"/>
  <c r="AM1316" i="1"/>
  <c r="AN1316" i="1" s="1"/>
  <c r="AM1317" i="1"/>
  <c r="AN1317" i="1" s="1"/>
  <c r="AM1318" i="1"/>
  <c r="AN1318" i="1" s="1"/>
  <c r="AM7" i="1"/>
  <c r="AN7" i="1" s="1"/>
  <c r="AK8" i="1"/>
  <c r="AL8" i="1" s="1"/>
  <c r="AK9" i="1"/>
  <c r="AL9" i="1" s="1"/>
  <c r="AK10" i="1"/>
  <c r="AL10" i="1" s="1"/>
  <c r="AK11" i="1"/>
  <c r="AL11" i="1" s="1"/>
  <c r="AK12" i="1"/>
  <c r="AL12" i="1" s="1"/>
  <c r="AK13" i="1"/>
  <c r="AL13" i="1" s="1"/>
  <c r="AK14" i="1"/>
  <c r="AL14" i="1" s="1"/>
  <c r="AK15" i="1"/>
  <c r="AL15" i="1" s="1"/>
  <c r="AK16" i="1"/>
  <c r="AL16" i="1" s="1"/>
  <c r="AK17" i="1"/>
  <c r="AL17" i="1" s="1"/>
  <c r="AK18" i="1"/>
  <c r="AL18" i="1" s="1"/>
  <c r="AK19" i="1"/>
  <c r="AL19" i="1" s="1"/>
  <c r="AK20" i="1"/>
  <c r="AL20" i="1" s="1"/>
  <c r="AK21" i="1"/>
  <c r="AL21" i="1" s="1"/>
  <c r="AK22" i="1"/>
  <c r="AL22" i="1" s="1"/>
  <c r="AK23" i="1"/>
  <c r="AL23" i="1" s="1"/>
  <c r="AK24" i="1"/>
  <c r="AL24" i="1" s="1"/>
  <c r="AK25" i="1"/>
  <c r="AL25" i="1" s="1"/>
  <c r="AK26" i="1"/>
  <c r="AL26" i="1" s="1"/>
  <c r="AK27" i="1"/>
  <c r="AL27" i="1" s="1"/>
  <c r="AK28" i="1"/>
  <c r="AL28" i="1" s="1"/>
  <c r="AK29" i="1"/>
  <c r="AL29" i="1" s="1"/>
  <c r="AK30" i="1"/>
  <c r="AL30" i="1" s="1"/>
  <c r="AK31" i="1"/>
  <c r="AL31" i="1" s="1"/>
  <c r="AK32" i="1"/>
  <c r="AL32" i="1" s="1"/>
  <c r="AK33" i="1"/>
  <c r="AL33" i="1" s="1"/>
  <c r="AK34" i="1"/>
  <c r="AL34" i="1" s="1"/>
  <c r="AK35" i="1"/>
  <c r="AL35" i="1" s="1"/>
  <c r="AK36" i="1"/>
  <c r="AL36" i="1" s="1"/>
  <c r="AK37" i="1"/>
  <c r="AL37" i="1" s="1"/>
  <c r="AK38" i="1"/>
  <c r="AL38" i="1" s="1"/>
  <c r="AK39" i="1"/>
  <c r="AL39" i="1" s="1"/>
  <c r="AK40" i="1"/>
  <c r="AL40" i="1" s="1"/>
  <c r="AK41" i="1"/>
  <c r="AL41" i="1" s="1"/>
  <c r="AK42" i="1"/>
  <c r="AL42" i="1" s="1"/>
  <c r="AK43" i="1"/>
  <c r="AL43" i="1" s="1"/>
  <c r="AK44" i="1"/>
  <c r="AL44" i="1" s="1"/>
  <c r="AK45" i="1"/>
  <c r="AL45" i="1" s="1"/>
  <c r="AK46" i="1"/>
  <c r="AL46" i="1" s="1"/>
  <c r="AK47" i="1"/>
  <c r="AL47" i="1" s="1"/>
  <c r="AK48" i="1"/>
  <c r="AL48" i="1" s="1"/>
  <c r="AK49" i="1"/>
  <c r="AL49" i="1" s="1"/>
  <c r="AK50" i="1"/>
  <c r="AL50" i="1" s="1"/>
  <c r="AK51" i="1"/>
  <c r="AL51" i="1" s="1"/>
  <c r="AK52" i="1"/>
  <c r="AL52" i="1" s="1"/>
  <c r="AK53" i="1"/>
  <c r="AL53" i="1" s="1"/>
  <c r="AK54" i="1"/>
  <c r="AL54" i="1" s="1"/>
  <c r="AK55" i="1"/>
  <c r="AL55" i="1" s="1"/>
  <c r="AK56" i="1"/>
  <c r="AL56" i="1" s="1"/>
  <c r="AK57" i="1"/>
  <c r="AL57" i="1" s="1"/>
  <c r="AK58" i="1"/>
  <c r="AL58" i="1" s="1"/>
  <c r="AK59" i="1"/>
  <c r="AL59" i="1" s="1"/>
  <c r="AK60" i="1"/>
  <c r="AL60" i="1" s="1"/>
  <c r="AK61" i="1"/>
  <c r="AL61" i="1" s="1"/>
  <c r="AK62" i="1"/>
  <c r="AL62" i="1" s="1"/>
  <c r="AK63" i="1"/>
  <c r="AL63" i="1" s="1"/>
  <c r="AK64" i="1"/>
  <c r="AL64" i="1" s="1"/>
  <c r="AK65" i="1"/>
  <c r="AL65" i="1" s="1"/>
  <c r="AK66" i="1"/>
  <c r="AL66" i="1" s="1"/>
  <c r="AK67" i="1"/>
  <c r="AL67" i="1" s="1"/>
  <c r="AK68" i="1"/>
  <c r="AL68" i="1" s="1"/>
  <c r="AK69" i="1"/>
  <c r="AL69" i="1" s="1"/>
  <c r="AK70" i="1"/>
  <c r="AL70" i="1" s="1"/>
  <c r="AK71" i="1"/>
  <c r="AL71" i="1" s="1"/>
  <c r="AK72" i="1"/>
  <c r="AL72" i="1" s="1"/>
  <c r="AK73" i="1"/>
  <c r="AL73" i="1" s="1"/>
  <c r="AK74" i="1"/>
  <c r="AL74" i="1" s="1"/>
  <c r="AK75" i="1"/>
  <c r="AL75" i="1" s="1"/>
  <c r="AK76" i="1"/>
  <c r="AL76" i="1" s="1"/>
  <c r="AK77" i="1"/>
  <c r="AL77" i="1" s="1"/>
  <c r="AK78" i="1"/>
  <c r="AL78" i="1" s="1"/>
  <c r="AK79" i="1"/>
  <c r="AL79" i="1" s="1"/>
  <c r="AK80" i="1"/>
  <c r="AL80" i="1" s="1"/>
  <c r="AK81" i="1"/>
  <c r="AL81" i="1" s="1"/>
  <c r="AK82" i="1"/>
  <c r="AL82" i="1" s="1"/>
  <c r="AK83" i="1"/>
  <c r="AL83" i="1" s="1"/>
  <c r="AK84" i="1"/>
  <c r="AL84" i="1" s="1"/>
  <c r="AK85" i="1"/>
  <c r="AL85" i="1" s="1"/>
  <c r="AK86" i="1"/>
  <c r="AL86" i="1" s="1"/>
  <c r="AK87" i="1"/>
  <c r="AL87" i="1" s="1"/>
  <c r="AK88" i="1"/>
  <c r="AL88" i="1" s="1"/>
  <c r="AK89" i="1"/>
  <c r="AL89" i="1" s="1"/>
  <c r="AK90" i="1"/>
  <c r="AL90" i="1" s="1"/>
  <c r="AK91" i="1"/>
  <c r="AL91" i="1" s="1"/>
  <c r="AK92" i="1"/>
  <c r="AL92" i="1" s="1"/>
  <c r="AK93" i="1"/>
  <c r="AL93" i="1" s="1"/>
  <c r="AK94" i="1"/>
  <c r="AL94" i="1" s="1"/>
  <c r="AK95" i="1"/>
  <c r="AL95" i="1" s="1"/>
  <c r="AK96" i="1"/>
  <c r="AL96" i="1" s="1"/>
  <c r="AK97" i="1"/>
  <c r="AL97" i="1" s="1"/>
  <c r="AK98" i="1"/>
  <c r="AL98" i="1" s="1"/>
  <c r="AK99" i="1"/>
  <c r="AL99" i="1" s="1"/>
  <c r="AK100" i="1"/>
  <c r="AL100" i="1" s="1"/>
  <c r="AK101" i="1"/>
  <c r="AL101" i="1" s="1"/>
  <c r="AK102" i="1"/>
  <c r="AL102" i="1" s="1"/>
  <c r="AK103" i="1"/>
  <c r="AL103" i="1" s="1"/>
  <c r="AK104" i="1"/>
  <c r="AL104" i="1" s="1"/>
  <c r="AK105" i="1"/>
  <c r="AL105" i="1" s="1"/>
  <c r="AK106" i="1"/>
  <c r="AL106" i="1" s="1"/>
  <c r="AK107" i="1"/>
  <c r="AL107" i="1" s="1"/>
  <c r="AK108" i="1"/>
  <c r="AL108" i="1" s="1"/>
  <c r="AK109" i="1"/>
  <c r="AL109" i="1" s="1"/>
  <c r="AK110" i="1"/>
  <c r="AL110" i="1" s="1"/>
  <c r="AK111" i="1"/>
  <c r="AL111" i="1" s="1"/>
  <c r="AK112" i="1"/>
  <c r="AL112" i="1" s="1"/>
  <c r="AK113" i="1"/>
  <c r="AL113" i="1" s="1"/>
  <c r="AK114" i="1"/>
  <c r="AL114" i="1" s="1"/>
  <c r="AK115" i="1"/>
  <c r="AL115" i="1" s="1"/>
  <c r="AK116" i="1"/>
  <c r="AL116" i="1" s="1"/>
  <c r="AK117" i="1"/>
  <c r="AL117" i="1" s="1"/>
  <c r="AK118" i="1"/>
  <c r="AL118" i="1" s="1"/>
  <c r="AK119" i="1"/>
  <c r="AL119" i="1" s="1"/>
  <c r="AK120" i="1"/>
  <c r="AL120" i="1" s="1"/>
  <c r="AK121" i="1"/>
  <c r="AL121" i="1" s="1"/>
  <c r="AK298" i="1"/>
  <c r="AL298" i="1" s="1"/>
  <c r="AK122" i="1"/>
  <c r="AL122" i="1" s="1"/>
  <c r="AK123" i="1"/>
  <c r="AL123" i="1" s="1"/>
  <c r="AK124" i="1"/>
  <c r="AL124" i="1" s="1"/>
  <c r="AK125" i="1"/>
  <c r="AL125" i="1" s="1"/>
  <c r="AK126" i="1"/>
  <c r="AL126" i="1" s="1"/>
  <c r="AK127" i="1"/>
  <c r="AL127" i="1" s="1"/>
  <c r="AK128" i="1"/>
  <c r="AL128" i="1" s="1"/>
  <c r="AK129" i="1"/>
  <c r="AL129" i="1" s="1"/>
  <c r="AK130" i="1"/>
  <c r="AL130" i="1" s="1"/>
  <c r="AK131" i="1"/>
  <c r="AL131" i="1" s="1"/>
  <c r="AK132" i="1"/>
  <c r="AL132" i="1" s="1"/>
  <c r="AK133" i="1"/>
  <c r="AL133" i="1" s="1"/>
  <c r="AK134" i="1"/>
  <c r="AL134" i="1" s="1"/>
  <c r="AK135" i="1"/>
  <c r="AL135" i="1" s="1"/>
  <c r="AK136" i="1"/>
  <c r="AL136" i="1" s="1"/>
  <c r="AK137" i="1"/>
  <c r="AL137" i="1" s="1"/>
  <c r="AK138" i="1"/>
  <c r="AL138" i="1" s="1"/>
  <c r="AK139" i="1"/>
  <c r="AL139" i="1" s="1"/>
  <c r="AK140" i="1"/>
  <c r="AL140" i="1" s="1"/>
  <c r="AK141" i="1"/>
  <c r="AL141" i="1" s="1"/>
  <c r="AK142" i="1"/>
  <c r="AL142" i="1" s="1"/>
  <c r="AK143" i="1"/>
  <c r="AL143" i="1" s="1"/>
  <c r="AK144" i="1"/>
  <c r="AL144" i="1" s="1"/>
  <c r="AK145" i="1"/>
  <c r="AL145" i="1" s="1"/>
  <c r="AK146" i="1"/>
  <c r="AL146" i="1" s="1"/>
  <c r="AK147" i="1"/>
  <c r="AL147" i="1" s="1"/>
  <c r="AK148" i="1"/>
  <c r="AL148" i="1" s="1"/>
  <c r="AK149" i="1"/>
  <c r="AL149" i="1" s="1"/>
  <c r="AK150" i="1"/>
  <c r="AL150" i="1" s="1"/>
  <c r="AK151" i="1"/>
  <c r="AL151" i="1" s="1"/>
  <c r="AK152" i="1"/>
  <c r="AL152" i="1" s="1"/>
  <c r="AK153" i="1"/>
  <c r="AL153" i="1" s="1"/>
  <c r="AK154" i="1"/>
  <c r="AL154" i="1" s="1"/>
  <c r="AK155" i="1"/>
  <c r="AL155" i="1" s="1"/>
  <c r="AK156" i="1"/>
  <c r="AL156" i="1" s="1"/>
  <c r="AK157" i="1"/>
  <c r="AL157" i="1" s="1"/>
  <c r="AK158" i="1"/>
  <c r="AL158" i="1" s="1"/>
  <c r="AK159" i="1"/>
  <c r="AL159" i="1" s="1"/>
  <c r="AK160" i="1"/>
  <c r="AL160" i="1" s="1"/>
  <c r="AK161" i="1"/>
  <c r="AL161" i="1" s="1"/>
  <c r="AK162" i="1"/>
  <c r="AL162" i="1" s="1"/>
  <c r="AK163" i="1"/>
  <c r="AL163" i="1" s="1"/>
  <c r="AK164" i="1"/>
  <c r="AL164" i="1" s="1"/>
  <c r="AK165" i="1"/>
  <c r="AL165" i="1" s="1"/>
  <c r="AK166" i="1"/>
  <c r="AL166" i="1" s="1"/>
  <c r="AK167" i="1"/>
  <c r="AL167" i="1" s="1"/>
  <c r="AK168" i="1"/>
  <c r="AL168" i="1" s="1"/>
  <c r="AK169" i="1"/>
  <c r="AL169" i="1" s="1"/>
  <c r="AK170" i="1"/>
  <c r="AL170" i="1" s="1"/>
  <c r="AK171" i="1"/>
  <c r="AL171" i="1" s="1"/>
  <c r="AK172" i="1"/>
  <c r="AL172" i="1" s="1"/>
  <c r="AK173" i="1"/>
  <c r="AL173" i="1" s="1"/>
  <c r="AK174" i="1"/>
  <c r="AL174" i="1" s="1"/>
  <c r="AK175" i="1"/>
  <c r="AL175" i="1" s="1"/>
  <c r="AK176" i="1"/>
  <c r="AL176" i="1" s="1"/>
  <c r="AK177" i="1"/>
  <c r="AL177" i="1" s="1"/>
  <c r="AK178" i="1"/>
  <c r="AL178" i="1" s="1"/>
  <c r="AK179" i="1"/>
  <c r="AL179" i="1" s="1"/>
  <c r="AK180" i="1"/>
  <c r="AL180" i="1" s="1"/>
  <c r="AK181" i="1"/>
  <c r="AL181" i="1" s="1"/>
  <c r="AK182" i="1"/>
  <c r="AL182" i="1" s="1"/>
  <c r="AK183" i="1"/>
  <c r="AL183" i="1" s="1"/>
  <c r="AK184" i="1"/>
  <c r="AL184" i="1" s="1"/>
  <c r="AK185" i="1"/>
  <c r="AL185" i="1" s="1"/>
  <c r="AK186" i="1"/>
  <c r="AL186" i="1" s="1"/>
  <c r="AK187" i="1"/>
  <c r="AL187" i="1" s="1"/>
  <c r="AK188" i="1"/>
  <c r="AL188" i="1" s="1"/>
  <c r="AK189" i="1"/>
  <c r="AL189" i="1" s="1"/>
  <c r="AK190" i="1"/>
  <c r="AL190" i="1" s="1"/>
  <c r="AK191" i="1"/>
  <c r="AL191" i="1" s="1"/>
  <c r="AK192" i="1"/>
  <c r="AL192" i="1" s="1"/>
  <c r="AK193" i="1"/>
  <c r="AL193" i="1" s="1"/>
  <c r="AK194" i="1"/>
  <c r="AL194" i="1" s="1"/>
  <c r="AK195" i="1"/>
  <c r="AL195" i="1" s="1"/>
  <c r="AK196" i="1"/>
  <c r="AL196" i="1" s="1"/>
  <c r="AK197" i="1"/>
  <c r="AL197" i="1" s="1"/>
  <c r="AK198" i="1"/>
  <c r="AL198" i="1" s="1"/>
  <c r="AK199" i="1"/>
  <c r="AL199" i="1" s="1"/>
  <c r="AK200" i="1"/>
  <c r="AL200" i="1" s="1"/>
  <c r="AK201" i="1"/>
  <c r="AL201" i="1" s="1"/>
  <c r="AK202" i="1"/>
  <c r="AL202" i="1" s="1"/>
  <c r="AK203" i="1"/>
  <c r="AL203" i="1" s="1"/>
  <c r="AK204" i="1"/>
  <c r="AL204" i="1" s="1"/>
  <c r="AK205" i="1"/>
  <c r="AL205" i="1" s="1"/>
  <c r="AK206" i="1"/>
  <c r="AL206" i="1" s="1"/>
  <c r="AK207" i="1"/>
  <c r="AL207" i="1" s="1"/>
  <c r="AK208" i="1"/>
  <c r="AK209" i="1"/>
  <c r="AL209" i="1" s="1"/>
  <c r="AK210" i="1"/>
  <c r="AL210" i="1" s="1"/>
  <c r="AK211" i="1"/>
  <c r="AL211" i="1" s="1"/>
  <c r="AK212" i="1"/>
  <c r="AL212" i="1" s="1"/>
  <c r="AK213" i="1"/>
  <c r="AL213" i="1" s="1"/>
  <c r="AK214" i="1"/>
  <c r="AL214" i="1" s="1"/>
  <c r="AK215" i="1"/>
  <c r="AL215" i="1" s="1"/>
  <c r="AK216" i="1"/>
  <c r="AL216" i="1" s="1"/>
  <c r="AK217" i="1"/>
  <c r="AL217" i="1" s="1"/>
  <c r="AK218" i="1"/>
  <c r="AL218" i="1" s="1"/>
  <c r="AK219" i="1"/>
  <c r="AL219" i="1" s="1"/>
  <c r="AK220" i="1"/>
  <c r="AL220" i="1" s="1"/>
  <c r="AK221" i="1"/>
  <c r="AL221" i="1" s="1"/>
  <c r="AK222" i="1"/>
  <c r="AL222" i="1" s="1"/>
  <c r="AK223" i="1"/>
  <c r="AL223" i="1" s="1"/>
  <c r="AK224" i="1"/>
  <c r="AL224" i="1" s="1"/>
  <c r="AK225" i="1"/>
  <c r="AL225" i="1" s="1"/>
  <c r="AK226" i="1"/>
  <c r="AL226" i="1" s="1"/>
  <c r="AK227" i="1"/>
  <c r="AL227" i="1" s="1"/>
  <c r="AK228" i="1"/>
  <c r="AL228" i="1" s="1"/>
  <c r="AK229" i="1"/>
  <c r="AL229" i="1" s="1"/>
  <c r="AK230" i="1"/>
  <c r="AL230" i="1" s="1"/>
  <c r="AK231" i="1"/>
  <c r="AL231" i="1" s="1"/>
  <c r="AK232" i="1"/>
  <c r="AL232" i="1" s="1"/>
  <c r="AK233" i="1"/>
  <c r="AL233" i="1" s="1"/>
  <c r="AK234" i="1"/>
  <c r="AL234" i="1" s="1"/>
  <c r="AK235" i="1"/>
  <c r="AL235" i="1" s="1"/>
  <c r="AK236" i="1"/>
  <c r="AL236" i="1" s="1"/>
  <c r="AK237" i="1"/>
  <c r="AL237" i="1" s="1"/>
  <c r="AK238" i="1"/>
  <c r="AL238" i="1" s="1"/>
  <c r="AK239" i="1"/>
  <c r="AL239" i="1" s="1"/>
  <c r="AK240" i="1"/>
  <c r="AL240" i="1" s="1"/>
  <c r="AK241" i="1"/>
  <c r="AL241" i="1" s="1"/>
  <c r="AK242" i="1"/>
  <c r="AL242" i="1" s="1"/>
  <c r="AK243" i="1"/>
  <c r="AL243" i="1" s="1"/>
  <c r="AK244" i="1"/>
  <c r="AL244" i="1" s="1"/>
  <c r="AK245" i="1"/>
  <c r="AL245" i="1" s="1"/>
  <c r="AK246" i="1"/>
  <c r="AL246" i="1" s="1"/>
  <c r="AK247" i="1"/>
  <c r="AL247" i="1" s="1"/>
  <c r="AK248" i="1"/>
  <c r="AL248" i="1" s="1"/>
  <c r="AK249" i="1"/>
  <c r="AL249" i="1" s="1"/>
  <c r="AK250" i="1"/>
  <c r="AL250" i="1" s="1"/>
  <c r="AK251" i="1"/>
  <c r="AL251" i="1" s="1"/>
  <c r="AK252" i="1"/>
  <c r="AL252" i="1" s="1"/>
  <c r="AK253" i="1"/>
  <c r="AL253" i="1" s="1"/>
  <c r="AK254" i="1"/>
  <c r="AL254" i="1" s="1"/>
  <c r="AK255" i="1"/>
  <c r="AL255" i="1" s="1"/>
  <c r="AK256" i="1"/>
  <c r="AL256" i="1" s="1"/>
  <c r="AK257" i="1"/>
  <c r="AL257" i="1" s="1"/>
  <c r="AK258" i="1"/>
  <c r="AL258" i="1" s="1"/>
  <c r="AK259" i="1"/>
  <c r="AL259" i="1" s="1"/>
  <c r="AK260" i="1"/>
  <c r="AL260" i="1" s="1"/>
  <c r="AK261" i="1"/>
  <c r="AL261" i="1" s="1"/>
  <c r="AK262" i="1"/>
  <c r="AL262" i="1" s="1"/>
  <c r="AK263" i="1"/>
  <c r="AL263" i="1" s="1"/>
  <c r="AK264" i="1"/>
  <c r="AL264" i="1" s="1"/>
  <c r="AK265" i="1"/>
  <c r="AL265" i="1" s="1"/>
  <c r="AK266" i="1"/>
  <c r="AL266" i="1" s="1"/>
  <c r="AK267" i="1"/>
  <c r="AL267" i="1" s="1"/>
  <c r="AK268" i="1"/>
  <c r="AL268" i="1" s="1"/>
  <c r="AK269" i="1"/>
  <c r="AL269" i="1" s="1"/>
  <c r="AK270" i="1"/>
  <c r="AL270" i="1" s="1"/>
  <c r="AK271" i="1"/>
  <c r="AL271" i="1" s="1"/>
  <c r="AK272" i="1"/>
  <c r="AL272" i="1" s="1"/>
  <c r="AK273" i="1"/>
  <c r="AL273" i="1" s="1"/>
  <c r="AK274" i="1"/>
  <c r="AL274" i="1" s="1"/>
  <c r="AK275" i="1"/>
  <c r="AL275" i="1" s="1"/>
  <c r="AK276" i="1"/>
  <c r="AL276" i="1" s="1"/>
  <c r="AK277" i="1"/>
  <c r="AL277" i="1" s="1"/>
  <c r="AK278" i="1"/>
  <c r="AL278" i="1" s="1"/>
  <c r="AK279" i="1"/>
  <c r="AL279" i="1" s="1"/>
  <c r="AK280" i="1"/>
  <c r="AL280" i="1" s="1"/>
  <c r="AK281" i="1"/>
  <c r="AL281" i="1" s="1"/>
  <c r="AK282" i="1"/>
  <c r="AL282" i="1" s="1"/>
  <c r="AK283" i="1"/>
  <c r="AL283" i="1" s="1"/>
  <c r="AK284" i="1"/>
  <c r="AL284" i="1" s="1"/>
  <c r="AK285" i="1"/>
  <c r="AL285" i="1" s="1"/>
  <c r="AK286" i="1"/>
  <c r="AL286" i="1" s="1"/>
  <c r="AK287" i="1"/>
  <c r="AL287" i="1" s="1"/>
  <c r="AK288" i="1"/>
  <c r="AL288" i="1" s="1"/>
  <c r="AK289" i="1"/>
  <c r="AL289" i="1" s="1"/>
  <c r="AK290" i="1"/>
  <c r="AL290" i="1" s="1"/>
  <c r="AK291" i="1"/>
  <c r="AL291" i="1" s="1"/>
  <c r="AK292" i="1"/>
  <c r="AL292" i="1" s="1"/>
  <c r="AK293" i="1"/>
  <c r="AL293" i="1" s="1"/>
  <c r="AK294" i="1"/>
  <c r="AL294" i="1" s="1"/>
  <c r="AK295" i="1"/>
  <c r="AL295" i="1" s="1"/>
  <c r="AK296" i="1"/>
  <c r="AL296" i="1" s="1"/>
  <c r="AK297" i="1"/>
  <c r="AL297" i="1" s="1"/>
  <c r="AK299" i="1"/>
  <c r="AL299" i="1" s="1"/>
  <c r="AK300" i="1"/>
  <c r="AL300" i="1" s="1"/>
  <c r="AK301" i="1"/>
  <c r="AL301" i="1" s="1"/>
  <c r="AK302" i="1"/>
  <c r="AL302" i="1" s="1"/>
  <c r="AK303" i="1"/>
  <c r="AL303" i="1" s="1"/>
  <c r="AK304" i="1"/>
  <c r="AL304" i="1" s="1"/>
  <c r="AK305" i="1"/>
  <c r="AL305" i="1" s="1"/>
  <c r="AK306" i="1"/>
  <c r="AL306" i="1" s="1"/>
  <c r="AK307" i="1"/>
  <c r="AL307" i="1" s="1"/>
  <c r="AK308" i="1"/>
  <c r="AL308" i="1" s="1"/>
  <c r="AK309" i="1"/>
  <c r="AL309" i="1" s="1"/>
  <c r="AK310" i="1"/>
  <c r="AL310" i="1" s="1"/>
  <c r="AK311" i="1"/>
  <c r="AL311" i="1" s="1"/>
  <c r="AK312" i="1"/>
  <c r="AL312" i="1" s="1"/>
  <c r="AK313" i="1"/>
  <c r="AL313" i="1" s="1"/>
  <c r="AK314" i="1"/>
  <c r="AL314" i="1" s="1"/>
  <c r="AK315" i="1"/>
  <c r="AL315" i="1" s="1"/>
  <c r="AK316" i="1"/>
  <c r="AL316" i="1" s="1"/>
  <c r="AK317" i="1"/>
  <c r="AL317" i="1" s="1"/>
  <c r="AK318" i="1"/>
  <c r="AL318" i="1" s="1"/>
  <c r="AK319" i="1"/>
  <c r="AL319" i="1" s="1"/>
  <c r="AK320" i="1"/>
  <c r="AL320" i="1" s="1"/>
  <c r="AK321" i="1"/>
  <c r="AL321" i="1" s="1"/>
  <c r="AK322" i="1"/>
  <c r="AL322" i="1" s="1"/>
  <c r="AK323" i="1"/>
  <c r="AL323" i="1" s="1"/>
  <c r="AK324" i="1"/>
  <c r="AL324" i="1" s="1"/>
  <c r="AK325" i="1"/>
  <c r="AL325" i="1" s="1"/>
  <c r="AK326" i="1"/>
  <c r="AL326" i="1" s="1"/>
  <c r="AK327" i="1"/>
  <c r="AL327" i="1" s="1"/>
  <c r="AK328" i="1"/>
  <c r="AL328" i="1" s="1"/>
  <c r="AK329" i="1"/>
  <c r="AL329" i="1" s="1"/>
  <c r="AK330" i="1"/>
  <c r="AL330" i="1" s="1"/>
  <c r="AK331" i="1"/>
  <c r="AL331" i="1" s="1"/>
  <c r="AK332" i="1"/>
  <c r="AL332" i="1" s="1"/>
  <c r="AK333" i="1"/>
  <c r="AL333" i="1" s="1"/>
  <c r="AK334" i="1"/>
  <c r="AL334" i="1" s="1"/>
  <c r="AK335" i="1"/>
  <c r="AL335" i="1" s="1"/>
  <c r="AK336" i="1"/>
  <c r="AL336" i="1" s="1"/>
  <c r="AK337" i="1"/>
  <c r="AL337" i="1" s="1"/>
  <c r="AK338" i="1"/>
  <c r="AL338" i="1" s="1"/>
  <c r="AK339" i="1"/>
  <c r="AL339" i="1" s="1"/>
  <c r="AK340" i="1"/>
  <c r="AL340" i="1" s="1"/>
  <c r="AK341" i="1"/>
  <c r="AL341" i="1" s="1"/>
  <c r="AK342" i="1"/>
  <c r="AL342" i="1" s="1"/>
  <c r="AK343" i="1"/>
  <c r="AL343" i="1" s="1"/>
  <c r="AK344" i="1"/>
  <c r="AL344" i="1" s="1"/>
  <c r="AK345" i="1"/>
  <c r="AL345" i="1" s="1"/>
  <c r="AK346" i="1"/>
  <c r="AL346" i="1" s="1"/>
  <c r="AK347" i="1"/>
  <c r="AL347" i="1" s="1"/>
  <c r="AK348" i="1"/>
  <c r="AL348" i="1" s="1"/>
  <c r="AK349" i="1"/>
  <c r="AL349" i="1" s="1"/>
  <c r="AK350" i="1"/>
  <c r="AL350" i="1" s="1"/>
  <c r="AK351" i="1"/>
  <c r="AL351" i="1" s="1"/>
  <c r="AK352" i="1"/>
  <c r="AL352" i="1" s="1"/>
  <c r="AK353" i="1"/>
  <c r="AL353" i="1" s="1"/>
  <c r="AK354" i="1"/>
  <c r="AL354" i="1" s="1"/>
  <c r="AK355" i="1"/>
  <c r="AL355" i="1" s="1"/>
  <c r="AK356" i="1"/>
  <c r="AL356" i="1" s="1"/>
  <c r="AK357" i="1"/>
  <c r="AL357" i="1" s="1"/>
  <c r="AK358" i="1"/>
  <c r="AL358" i="1" s="1"/>
  <c r="AK359" i="1"/>
  <c r="AL359" i="1" s="1"/>
  <c r="AK360" i="1"/>
  <c r="AL360" i="1" s="1"/>
  <c r="AK361" i="1"/>
  <c r="AL361" i="1" s="1"/>
  <c r="AK362" i="1"/>
  <c r="AL362" i="1" s="1"/>
  <c r="AK363" i="1"/>
  <c r="AL363" i="1" s="1"/>
  <c r="AK364" i="1"/>
  <c r="AL364" i="1" s="1"/>
  <c r="AK365" i="1"/>
  <c r="AL365" i="1" s="1"/>
  <c r="AK366" i="1"/>
  <c r="AL366" i="1" s="1"/>
  <c r="AK367" i="1"/>
  <c r="AL367" i="1" s="1"/>
  <c r="AK368" i="1"/>
  <c r="AL368" i="1" s="1"/>
  <c r="AK369" i="1"/>
  <c r="AL369" i="1" s="1"/>
  <c r="AK370" i="1"/>
  <c r="AL370" i="1" s="1"/>
  <c r="AK371" i="1"/>
  <c r="AL371" i="1" s="1"/>
  <c r="AK372" i="1"/>
  <c r="AL372" i="1" s="1"/>
  <c r="AK373" i="1"/>
  <c r="AL373" i="1" s="1"/>
  <c r="AK374" i="1"/>
  <c r="AL374" i="1" s="1"/>
  <c r="AK375" i="1"/>
  <c r="AL375" i="1" s="1"/>
  <c r="AK376" i="1"/>
  <c r="AL376" i="1" s="1"/>
  <c r="AK377" i="1"/>
  <c r="AL377" i="1" s="1"/>
  <c r="AK378" i="1"/>
  <c r="AL378" i="1" s="1"/>
  <c r="AK379" i="1"/>
  <c r="AL379" i="1" s="1"/>
  <c r="AK380" i="1"/>
  <c r="AL380" i="1" s="1"/>
  <c r="AK381" i="1"/>
  <c r="AL381" i="1" s="1"/>
  <c r="AK382" i="1"/>
  <c r="AL382" i="1" s="1"/>
  <c r="AK383" i="1"/>
  <c r="AL383" i="1" s="1"/>
  <c r="AK384" i="1"/>
  <c r="AL384" i="1" s="1"/>
  <c r="AK385" i="1"/>
  <c r="AL385" i="1" s="1"/>
  <c r="AK386" i="1"/>
  <c r="AL386" i="1" s="1"/>
  <c r="AK387" i="1"/>
  <c r="AL387" i="1" s="1"/>
  <c r="AK388" i="1"/>
  <c r="AL388" i="1" s="1"/>
  <c r="AK389" i="1"/>
  <c r="AL389" i="1" s="1"/>
  <c r="AK390" i="1"/>
  <c r="AL390" i="1" s="1"/>
  <c r="AK391" i="1"/>
  <c r="AL391" i="1" s="1"/>
  <c r="AK392" i="1"/>
  <c r="AL392" i="1" s="1"/>
  <c r="AK393" i="1"/>
  <c r="AL393" i="1" s="1"/>
  <c r="AK394" i="1"/>
  <c r="AL394" i="1" s="1"/>
  <c r="AK395" i="1"/>
  <c r="AL395" i="1" s="1"/>
  <c r="AK396" i="1"/>
  <c r="AL396" i="1" s="1"/>
  <c r="AK397" i="1"/>
  <c r="AL397" i="1" s="1"/>
  <c r="AK398" i="1"/>
  <c r="AL398" i="1" s="1"/>
  <c r="AK399" i="1"/>
  <c r="AL399" i="1" s="1"/>
  <c r="AK400" i="1"/>
  <c r="AL400" i="1" s="1"/>
  <c r="AK401" i="1"/>
  <c r="AL401" i="1" s="1"/>
  <c r="AK402" i="1"/>
  <c r="AL402" i="1" s="1"/>
  <c r="AK403" i="1"/>
  <c r="AL403" i="1" s="1"/>
  <c r="AK404" i="1"/>
  <c r="AL404" i="1" s="1"/>
  <c r="AK405" i="1"/>
  <c r="AL405" i="1" s="1"/>
  <c r="AK406" i="1"/>
  <c r="AL406" i="1" s="1"/>
  <c r="AK407" i="1"/>
  <c r="AL407" i="1" s="1"/>
  <c r="AK408" i="1"/>
  <c r="AL408" i="1" s="1"/>
  <c r="AK409" i="1"/>
  <c r="AL409" i="1" s="1"/>
  <c r="AK410" i="1"/>
  <c r="AL410" i="1" s="1"/>
  <c r="AK411" i="1"/>
  <c r="AL411" i="1" s="1"/>
  <c r="AK412" i="1"/>
  <c r="AL412" i="1" s="1"/>
  <c r="AK413" i="1"/>
  <c r="AL413" i="1" s="1"/>
  <c r="AK414" i="1"/>
  <c r="AL414" i="1" s="1"/>
  <c r="AK415" i="1"/>
  <c r="AL415" i="1" s="1"/>
  <c r="AK416" i="1"/>
  <c r="AL416" i="1" s="1"/>
  <c r="AK417" i="1"/>
  <c r="AL417" i="1" s="1"/>
  <c r="AK418" i="1"/>
  <c r="AL418" i="1" s="1"/>
  <c r="AK419" i="1"/>
  <c r="AL419" i="1" s="1"/>
  <c r="AK420" i="1"/>
  <c r="AL420" i="1" s="1"/>
  <c r="AK421" i="1"/>
  <c r="AL421" i="1" s="1"/>
  <c r="AK422" i="1"/>
  <c r="AL422" i="1" s="1"/>
  <c r="AK423" i="1"/>
  <c r="AL423" i="1" s="1"/>
  <c r="AK424" i="1"/>
  <c r="AL424" i="1" s="1"/>
  <c r="AK425" i="1"/>
  <c r="AL425" i="1" s="1"/>
  <c r="AK426" i="1"/>
  <c r="AL426" i="1" s="1"/>
  <c r="AK427" i="1"/>
  <c r="AL427" i="1" s="1"/>
  <c r="AK428" i="1"/>
  <c r="AL428" i="1" s="1"/>
  <c r="AK429" i="1"/>
  <c r="AL429" i="1" s="1"/>
  <c r="AK430" i="1"/>
  <c r="AL430" i="1" s="1"/>
  <c r="AK431" i="1"/>
  <c r="AL431" i="1" s="1"/>
  <c r="AK432" i="1"/>
  <c r="AL432" i="1" s="1"/>
  <c r="AK433" i="1"/>
  <c r="AL433" i="1" s="1"/>
  <c r="AK434" i="1"/>
  <c r="AL434" i="1" s="1"/>
  <c r="AK435" i="1"/>
  <c r="AL435" i="1" s="1"/>
  <c r="AK436" i="1"/>
  <c r="AL436" i="1" s="1"/>
  <c r="AK437" i="1"/>
  <c r="AL437" i="1" s="1"/>
  <c r="AK438" i="1"/>
  <c r="AL438" i="1" s="1"/>
  <c r="AK439" i="1"/>
  <c r="AL439" i="1" s="1"/>
  <c r="AK440" i="1"/>
  <c r="AL440" i="1" s="1"/>
  <c r="AK441" i="1"/>
  <c r="AL441" i="1" s="1"/>
  <c r="AK442" i="1"/>
  <c r="AL442" i="1" s="1"/>
  <c r="AK443" i="1"/>
  <c r="AL443" i="1" s="1"/>
  <c r="AK444" i="1"/>
  <c r="AL444" i="1" s="1"/>
  <c r="AK445" i="1"/>
  <c r="AL445" i="1" s="1"/>
  <c r="AK446" i="1"/>
  <c r="AL446" i="1" s="1"/>
  <c r="AK447" i="1"/>
  <c r="AL447" i="1" s="1"/>
  <c r="AK448" i="1"/>
  <c r="AL448" i="1" s="1"/>
  <c r="AK449" i="1"/>
  <c r="AL449" i="1" s="1"/>
  <c r="AK450" i="1"/>
  <c r="AL450" i="1" s="1"/>
  <c r="AK451" i="1"/>
  <c r="AL451" i="1" s="1"/>
  <c r="AK452" i="1"/>
  <c r="AL452" i="1" s="1"/>
  <c r="AK453" i="1"/>
  <c r="AL453" i="1" s="1"/>
  <c r="AK454" i="1"/>
  <c r="AL454" i="1" s="1"/>
  <c r="AK455" i="1"/>
  <c r="AL455" i="1" s="1"/>
  <c r="AK456" i="1"/>
  <c r="AL456" i="1" s="1"/>
  <c r="AK457" i="1"/>
  <c r="AL457" i="1" s="1"/>
  <c r="AK458" i="1"/>
  <c r="AL458" i="1" s="1"/>
  <c r="AK459" i="1"/>
  <c r="AL459" i="1" s="1"/>
  <c r="AK460" i="1"/>
  <c r="AL460" i="1" s="1"/>
  <c r="AK461" i="1"/>
  <c r="AL461" i="1" s="1"/>
  <c r="AK462" i="1"/>
  <c r="AL462" i="1" s="1"/>
  <c r="AK463" i="1"/>
  <c r="AL463" i="1" s="1"/>
  <c r="AK464" i="1"/>
  <c r="AL464" i="1" s="1"/>
  <c r="AK465" i="1"/>
  <c r="AL465" i="1" s="1"/>
  <c r="AK466" i="1"/>
  <c r="AL466" i="1" s="1"/>
  <c r="AK467" i="1"/>
  <c r="AL467" i="1" s="1"/>
  <c r="AK468" i="1"/>
  <c r="AL468" i="1" s="1"/>
  <c r="AK469" i="1"/>
  <c r="AL469" i="1" s="1"/>
  <c r="AK470" i="1"/>
  <c r="AL470" i="1" s="1"/>
  <c r="AK471" i="1"/>
  <c r="AL471" i="1" s="1"/>
  <c r="AK472" i="1"/>
  <c r="AL472" i="1" s="1"/>
  <c r="AK473" i="1"/>
  <c r="AL473" i="1" s="1"/>
  <c r="AK474" i="1"/>
  <c r="AL474" i="1" s="1"/>
  <c r="AK475" i="1"/>
  <c r="AL475" i="1" s="1"/>
  <c r="AK476" i="1"/>
  <c r="AL476" i="1" s="1"/>
  <c r="AK477" i="1"/>
  <c r="AL477" i="1" s="1"/>
  <c r="AK478" i="1"/>
  <c r="AL478" i="1" s="1"/>
  <c r="AK479" i="1"/>
  <c r="AL479" i="1" s="1"/>
  <c r="AK480" i="1"/>
  <c r="AL480" i="1" s="1"/>
  <c r="AK481" i="1"/>
  <c r="AL481" i="1" s="1"/>
  <c r="AK482" i="1"/>
  <c r="AL482" i="1" s="1"/>
  <c r="AK483" i="1"/>
  <c r="AL483" i="1" s="1"/>
  <c r="AK484" i="1"/>
  <c r="AL484" i="1" s="1"/>
  <c r="AK485" i="1"/>
  <c r="AL485" i="1" s="1"/>
  <c r="AK486" i="1"/>
  <c r="AL486" i="1" s="1"/>
  <c r="AK487" i="1"/>
  <c r="AL487" i="1" s="1"/>
  <c r="AK488" i="1"/>
  <c r="AL488" i="1" s="1"/>
  <c r="AK489" i="1"/>
  <c r="AL489" i="1" s="1"/>
  <c r="AK490" i="1"/>
  <c r="AL490" i="1" s="1"/>
  <c r="AK491" i="1"/>
  <c r="AL491" i="1" s="1"/>
  <c r="AK492" i="1"/>
  <c r="AL492" i="1" s="1"/>
  <c r="AK493" i="1"/>
  <c r="AL493" i="1" s="1"/>
  <c r="AK494" i="1"/>
  <c r="AL494" i="1" s="1"/>
  <c r="AK495" i="1"/>
  <c r="AL495" i="1" s="1"/>
  <c r="AK496" i="1"/>
  <c r="AL496" i="1" s="1"/>
  <c r="AK497" i="1"/>
  <c r="AL497" i="1" s="1"/>
  <c r="AK498" i="1"/>
  <c r="AL498" i="1" s="1"/>
  <c r="AK499" i="1"/>
  <c r="AL499" i="1" s="1"/>
  <c r="AK500" i="1"/>
  <c r="AL500" i="1" s="1"/>
  <c r="AK501" i="1"/>
  <c r="AL501" i="1" s="1"/>
  <c r="AK502" i="1"/>
  <c r="AL502" i="1" s="1"/>
  <c r="AK503" i="1"/>
  <c r="AL503" i="1" s="1"/>
  <c r="AK504" i="1"/>
  <c r="AL504" i="1" s="1"/>
  <c r="AK505" i="1"/>
  <c r="AL505" i="1" s="1"/>
  <c r="AK506" i="1"/>
  <c r="AL506" i="1" s="1"/>
  <c r="AK507" i="1"/>
  <c r="AL507" i="1" s="1"/>
  <c r="AK508" i="1"/>
  <c r="AL508" i="1" s="1"/>
  <c r="AK509" i="1"/>
  <c r="AL509" i="1" s="1"/>
  <c r="AK510" i="1"/>
  <c r="AL510" i="1" s="1"/>
  <c r="AK511" i="1"/>
  <c r="AL511" i="1" s="1"/>
  <c r="AK512" i="1"/>
  <c r="AL512" i="1" s="1"/>
  <c r="AK513" i="1"/>
  <c r="AL513" i="1" s="1"/>
  <c r="AK514" i="1"/>
  <c r="AL514" i="1" s="1"/>
  <c r="AK515" i="1"/>
  <c r="AL515" i="1" s="1"/>
  <c r="AK516" i="1"/>
  <c r="AL516" i="1" s="1"/>
  <c r="AK517" i="1"/>
  <c r="AL517" i="1" s="1"/>
  <c r="AK518" i="1"/>
  <c r="AL518" i="1" s="1"/>
  <c r="AK519" i="1"/>
  <c r="AL519" i="1" s="1"/>
  <c r="AK520" i="1"/>
  <c r="AL520" i="1" s="1"/>
  <c r="AK521" i="1"/>
  <c r="AL521" i="1" s="1"/>
  <c r="AK522" i="1"/>
  <c r="AL522" i="1" s="1"/>
  <c r="AK523" i="1"/>
  <c r="AL523" i="1" s="1"/>
  <c r="AK524" i="1"/>
  <c r="AL524" i="1" s="1"/>
  <c r="AK525" i="1"/>
  <c r="AL525" i="1" s="1"/>
  <c r="AK526" i="1"/>
  <c r="AL526" i="1" s="1"/>
  <c r="AK527" i="1"/>
  <c r="AL527" i="1" s="1"/>
  <c r="AK528" i="1"/>
  <c r="AL528" i="1" s="1"/>
  <c r="AK529" i="1"/>
  <c r="AL529" i="1" s="1"/>
  <c r="AK530" i="1"/>
  <c r="AL530" i="1" s="1"/>
  <c r="AK531" i="1"/>
  <c r="AL531" i="1" s="1"/>
  <c r="AK532" i="1"/>
  <c r="AL532" i="1" s="1"/>
  <c r="AK533" i="1"/>
  <c r="AL533" i="1" s="1"/>
  <c r="AK534" i="1"/>
  <c r="AL534" i="1" s="1"/>
  <c r="AK535" i="1"/>
  <c r="AL535" i="1" s="1"/>
  <c r="AK536" i="1"/>
  <c r="AL536" i="1" s="1"/>
  <c r="AK537" i="1"/>
  <c r="AL537" i="1" s="1"/>
  <c r="AK538" i="1"/>
  <c r="AL538" i="1" s="1"/>
  <c r="AK539" i="1"/>
  <c r="AL539" i="1" s="1"/>
  <c r="AK540" i="1"/>
  <c r="AL540" i="1" s="1"/>
  <c r="AK541" i="1"/>
  <c r="AL541" i="1" s="1"/>
  <c r="AK542" i="1"/>
  <c r="AL542" i="1" s="1"/>
  <c r="AK543" i="1"/>
  <c r="AL543" i="1" s="1"/>
  <c r="AK544" i="1"/>
  <c r="AL544" i="1" s="1"/>
  <c r="AK545" i="1"/>
  <c r="AL545" i="1" s="1"/>
  <c r="AK546" i="1"/>
  <c r="AL546" i="1" s="1"/>
  <c r="AK547" i="1"/>
  <c r="AL547" i="1" s="1"/>
  <c r="AK548" i="1"/>
  <c r="AL548" i="1" s="1"/>
  <c r="AK549" i="1"/>
  <c r="AL549" i="1" s="1"/>
  <c r="AK550" i="1"/>
  <c r="AL550" i="1" s="1"/>
  <c r="AK551" i="1"/>
  <c r="AL551" i="1" s="1"/>
  <c r="AK552" i="1"/>
  <c r="AL552" i="1" s="1"/>
  <c r="AK553" i="1"/>
  <c r="AL553" i="1" s="1"/>
  <c r="AK554" i="1"/>
  <c r="AL554" i="1" s="1"/>
  <c r="AK555" i="1"/>
  <c r="AL555" i="1" s="1"/>
  <c r="AK556" i="1"/>
  <c r="AL556" i="1" s="1"/>
  <c r="AK557" i="1"/>
  <c r="AL557" i="1" s="1"/>
  <c r="AK558" i="1"/>
  <c r="AL558" i="1" s="1"/>
  <c r="AK559" i="1"/>
  <c r="AL559" i="1" s="1"/>
  <c r="AK560" i="1"/>
  <c r="AL560" i="1" s="1"/>
  <c r="AK561" i="1"/>
  <c r="AL561" i="1" s="1"/>
  <c r="AK562" i="1"/>
  <c r="AL562" i="1" s="1"/>
  <c r="AK563" i="1"/>
  <c r="AL563" i="1" s="1"/>
  <c r="AK564" i="1"/>
  <c r="AL564" i="1" s="1"/>
  <c r="AK565" i="1"/>
  <c r="AL565" i="1" s="1"/>
  <c r="AK566" i="1"/>
  <c r="AL566" i="1" s="1"/>
  <c r="AK567" i="1"/>
  <c r="AL567" i="1" s="1"/>
  <c r="AK568" i="1"/>
  <c r="AL568" i="1" s="1"/>
  <c r="AK569" i="1"/>
  <c r="AL569" i="1" s="1"/>
  <c r="AK570" i="1"/>
  <c r="AL570" i="1" s="1"/>
  <c r="AK571" i="1"/>
  <c r="AL571" i="1" s="1"/>
  <c r="AK572" i="1"/>
  <c r="AL572" i="1" s="1"/>
  <c r="AK573" i="1"/>
  <c r="AL573" i="1" s="1"/>
  <c r="AK574" i="1"/>
  <c r="AL574" i="1" s="1"/>
  <c r="AK575" i="1"/>
  <c r="AL575" i="1" s="1"/>
  <c r="AK576" i="1"/>
  <c r="AL576" i="1" s="1"/>
  <c r="AK577" i="1"/>
  <c r="AL577" i="1" s="1"/>
  <c r="AK578" i="1"/>
  <c r="AL578" i="1" s="1"/>
  <c r="AK579" i="1"/>
  <c r="AL579" i="1" s="1"/>
  <c r="AK580" i="1"/>
  <c r="AL580" i="1" s="1"/>
  <c r="AK581" i="1"/>
  <c r="AL581" i="1" s="1"/>
  <c r="AK582" i="1"/>
  <c r="AL582" i="1" s="1"/>
  <c r="AK583" i="1"/>
  <c r="AL583" i="1" s="1"/>
  <c r="AK584" i="1"/>
  <c r="AL584" i="1" s="1"/>
  <c r="AK585" i="1"/>
  <c r="AL585" i="1" s="1"/>
  <c r="AK586" i="1"/>
  <c r="AL586" i="1" s="1"/>
  <c r="AK587" i="1"/>
  <c r="AL587" i="1" s="1"/>
  <c r="AK588" i="1"/>
  <c r="AL588" i="1" s="1"/>
  <c r="AK589" i="1"/>
  <c r="AL589" i="1" s="1"/>
  <c r="AK590" i="1"/>
  <c r="AL590" i="1" s="1"/>
  <c r="AK591" i="1"/>
  <c r="AL591" i="1" s="1"/>
  <c r="AK592" i="1"/>
  <c r="AL592" i="1" s="1"/>
  <c r="AK593" i="1"/>
  <c r="AL593" i="1" s="1"/>
  <c r="AK594" i="1"/>
  <c r="AL594" i="1" s="1"/>
  <c r="AK595" i="1"/>
  <c r="AL595" i="1" s="1"/>
  <c r="AK596" i="1"/>
  <c r="AL596" i="1" s="1"/>
  <c r="AK597" i="1"/>
  <c r="AL597" i="1" s="1"/>
  <c r="AK598" i="1"/>
  <c r="AL598" i="1" s="1"/>
  <c r="AK599" i="1"/>
  <c r="AL599" i="1" s="1"/>
  <c r="AK600" i="1"/>
  <c r="AL600" i="1" s="1"/>
  <c r="AK601" i="1"/>
  <c r="AL601" i="1" s="1"/>
  <c r="AK602" i="1"/>
  <c r="AL602" i="1" s="1"/>
  <c r="AK603" i="1"/>
  <c r="AL603" i="1" s="1"/>
  <c r="AK604" i="1"/>
  <c r="AL604" i="1" s="1"/>
  <c r="AK605" i="1"/>
  <c r="AL605" i="1" s="1"/>
  <c r="AK606" i="1"/>
  <c r="AL606" i="1" s="1"/>
  <c r="AK607" i="1"/>
  <c r="AL607" i="1" s="1"/>
  <c r="AK608" i="1"/>
  <c r="AL608" i="1" s="1"/>
  <c r="AK609" i="1"/>
  <c r="AL609" i="1" s="1"/>
  <c r="AK610" i="1"/>
  <c r="AL610" i="1" s="1"/>
  <c r="AK611" i="1"/>
  <c r="AL611" i="1" s="1"/>
  <c r="AK612" i="1"/>
  <c r="AL612" i="1" s="1"/>
  <c r="AK613" i="1"/>
  <c r="AL613" i="1" s="1"/>
  <c r="AK614" i="1"/>
  <c r="AL614" i="1" s="1"/>
  <c r="AK615" i="1"/>
  <c r="AL615" i="1" s="1"/>
  <c r="AK616" i="1"/>
  <c r="AL616" i="1" s="1"/>
  <c r="AK617" i="1"/>
  <c r="AL617" i="1" s="1"/>
  <c r="AK618" i="1"/>
  <c r="AL618" i="1" s="1"/>
  <c r="AK619" i="1"/>
  <c r="AL619" i="1" s="1"/>
  <c r="AK620" i="1"/>
  <c r="AL620" i="1" s="1"/>
  <c r="AK621" i="1"/>
  <c r="AL621" i="1" s="1"/>
  <c r="AK622" i="1"/>
  <c r="AL622" i="1" s="1"/>
  <c r="AK623" i="1"/>
  <c r="AL623" i="1" s="1"/>
  <c r="AK624" i="1"/>
  <c r="AL624" i="1" s="1"/>
  <c r="AK625" i="1"/>
  <c r="AL625" i="1" s="1"/>
  <c r="AK626" i="1"/>
  <c r="AL626" i="1" s="1"/>
  <c r="AK627" i="1"/>
  <c r="AL627" i="1" s="1"/>
  <c r="AK628" i="1"/>
  <c r="AL628" i="1" s="1"/>
  <c r="AK629" i="1"/>
  <c r="AL629" i="1" s="1"/>
  <c r="AK630" i="1"/>
  <c r="AL630" i="1" s="1"/>
  <c r="AK631" i="1"/>
  <c r="AL631" i="1" s="1"/>
  <c r="AK632" i="1"/>
  <c r="AL632" i="1" s="1"/>
  <c r="AK633" i="1"/>
  <c r="AL633" i="1" s="1"/>
  <c r="AK634" i="1"/>
  <c r="AL634" i="1" s="1"/>
  <c r="AK635" i="1"/>
  <c r="AL635" i="1" s="1"/>
  <c r="AK636" i="1"/>
  <c r="AL636" i="1" s="1"/>
  <c r="AK637" i="1"/>
  <c r="AL637" i="1" s="1"/>
  <c r="AK638" i="1"/>
  <c r="AL638" i="1" s="1"/>
  <c r="AK639" i="1"/>
  <c r="AL639" i="1" s="1"/>
  <c r="AK640" i="1"/>
  <c r="AL640" i="1" s="1"/>
  <c r="AK641" i="1"/>
  <c r="AL641" i="1" s="1"/>
  <c r="AK642" i="1"/>
  <c r="AL642" i="1" s="1"/>
  <c r="AK643" i="1"/>
  <c r="AL643" i="1" s="1"/>
  <c r="AK644" i="1"/>
  <c r="AL644" i="1" s="1"/>
  <c r="AK645" i="1"/>
  <c r="AL645" i="1" s="1"/>
  <c r="AK646" i="1"/>
  <c r="AL646" i="1" s="1"/>
  <c r="AK647" i="1"/>
  <c r="AL647" i="1" s="1"/>
  <c r="AK648" i="1"/>
  <c r="AL648" i="1" s="1"/>
  <c r="AK649" i="1"/>
  <c r="AL649" i="1" s="1"/>
  <c r="AK650" i="1"/>
  <c r="AL650" i="1" s="1"/>
  <c r="AK651" i="1"/>
  <c r="AL651" i="1" s="1"/>
  <c r="AK652" i="1"/>
  <c r="AL652" i="1" s="1"/>
  <c r="AK653" i="1"/>
  <c r="AL653" i="1" s="1"/>
  <c r="AK654" i="1"/>
  <c r="AL654" i="1" s="1"/>
  <c r="AK655" i="1"/>
  <c r="AL655" i="1" s="1"/>
  <c r="AK656" i="1"/>
  <c r="AL656" i="1" s="1"/>
  <c r="AK657" i="1"/>
  <c r="AL657" i="1" s="1"/>
  <c r="AK658" i="1"/>
  <c r="AL658" i="1" s="1"/>
  <c r="AK659" i="1"/>
  <c r="AL659" i="1" s="1"/>
  <c r="AK660" i="1"/>
  <c r="AL660" i="1" s="1"/>
  <c r="AK661" i="1"/>
  <c r="AL661" i="1" s="1"/>
  <c r="AK662" i="1"/>
  <c r="AL662" i="1" s="1"/>
  <c r="AK663" i="1"/>
  <c r="AL663" i="1" s="1"/>
  <c r="AK664" i="1"/>
  <c r="AL664" i="1" s="1"/>
  <c r="AK665" i="1"/>
  <c r="AL665" i="1" s="1"/>
  <c r="AK666" i="1"/>
  <c r="AL666" i="1" s="1"/>
  <c r="AK667" i="1"/>
  <c r="AL667" i="1" s="1"/>
  <c r="AK668" i="1"/>
  <c r="AL668" i="1" s="1"/>
  <c r="AK669" i="1"/>
  <c r="AL669" i="1" s="1"/>
  <c r="AK670" i="1"/>
  <c r="AL670" i="1" s="1"/>
  <c r="AK671" i="1"/>
  <c r="AL671" i="1" s="1"/>
  <c r="AK672" i="1"/>
  <c r="AL672" i="1" s="1"/>
  <c r="AK673" i="1"/>
  <c r="AL673" i="1" s="1"/>
  <c r="AK674" i="1"/>
  <c r="AL674" i="1" s="1"/>
  <c r="AK675" i="1"/>
  <c r="AL675" i="1" s="1"/>
  <c r="AK676" i="1"/>
  <c r="AL676" i="1" s="1"/>
  <c r="AK677" i="1"/>
  <c r="AL677" i="1" s="1"/>
  <c r="AK678" i="1"/>
  <c r="AL678" i="1" s="1"/>
  <c r="AK679" i="1"/>
  <c r="AL679" i="1" s="1"/>
  <c r="AK680" i="1"/>
  <c r="AL680" i="1" s="1"/>
  <c r="AK681" i="1"/>
  <c r="AL681" i="1" s="1"/>
  <c r="AK682" i="1"/>
  <c r="AL682" i="1" s="1"/>
  <c r="AK683" i="1"/>
  <c r="AL683" i="1" s="1"/>
  <c r="AK684" i="1"/>
  <c r="AL684" i="1" s="1"/>
  <c r="AK685" i="1"/>
  <c r="AL685" i="1" s="1"/>
  <c r="AK686" i="1"/>
  <c r="AL686" i="1" s="1"/>
  <c r="AK687" i="1"/>
  <c r="AL687" i="1" s="1"/>
  <c r="AK688" i="1"/>
  <c r="AL688" i="1" s="1"/>
  <c r="AK689" i="1"/>
  <c r="AL689" i="1" s="1"/>
  <c r="AK690" i="1"/>
  <c r="AL690" i="1" s="1"/>
  <c r="AK691" i="1"/>
  <c r="AL691" i="1" s="1"/>
  <c r="AK692" i="1"/>
  <c r="AL692" i="1" s="1"/>
  <c r="AK693" i="1"/>
  <c r="AL693" i="1" s="1"/>
  <c r="AK694" i="1"/>
  <c r="AL694" i="1" s="1"/>
  <c r="AK695" i="1"/>
  <c r="AL695" i="1" s="1"/>
  <c r="AK696" i="1"/>
  <c r="AL696" i="1" s="1"/>
  <c r="AK697" i="1"/>
  <c r="AL697" i="1" s="1"/>
  <c r="AK698" i="1"/>
  <c r="AL698" i="1" s="1"/>
  <c r="AK699" i="1"/>
  <c r="AL699" i="1" s="1"/>
  <c r="AK700" i="1"/>
  <c r="AL700" i="1" s="1"/>
  <c r="AK701" i="1"/>
  <c r="AL701" i="1" s="1"/>
  <c r="AK702" i="1"/>
  <c r="AL702" i="1" s="1"/>
  <c r="AK703" i="1"/>
  <c r="AL703" i="1" s="1"/>
  <c r="AK704" i="1"/>
  <c r="AL704" i="1" s="1"/>
  <c r="AK705" i="1"/>
  <c r="AL705" i="1" s="1"/>
  <c r="AK706" i="1"/>
  <c r="AL706" i="1" s="1"/>
  <c r="AK707" i="1"/>
  <c r="AL707" i="1" s="1"/>
  <c r="AK708" i="1"/>
  <c r="AL708" i="1" s="1"/>
  <c r="AK709" i="1"/>
  <c r="AL709" i="1" s="1"/>
  <c r="AK710" i="1"/>
  <c r="AL710" i="1" s="1"/>
  <c r="AK711" i="1"/>
  <c r="AL711" i="1" s="1"/>
  <c r="AK712" i="1"/>
  <c r="AL712" i="1" s="1"/>
  <c r="AK713" i="1"/>
  <c r="AL713" i="1" s="1"/>
  <c r="AK714" i="1"/>
  <c r="AL714" i="1" s="1"/>
  <c r="AK715" i="1"/>
  <c r="AL715" i="1" s="1"/>
  <c r="AK716" i="1"/>
  <c r="AL716" i="1" s="1"/>
  <c r="AK717" i="1"/>
  <c r="AL717" i="1" s="1"/>
  <c r="AK718" i="1"/>
  <c r="AL718" i="1" s="1"/>
  <c r="AK719" i="1"/>
  <c r="AL719" i="1" s="1"/>
  <c r="AK720" i="1"/>
  <c r="AL720" i="1" s="1"/>
  <c r="AK721" i="1"/>
  <c r="AL721" i="1" s="1"/>
  <c r="AK722" i="1"/>
  <c r="AL722" i="1" s="1"/>
  <c r="AK723" i="1"/>
  <c r="AL723" i="1" s="1"/>
  <c r="AK724" i="1"/>
  <c r="AL724" i="1" s="1"/>
  <c r="AK725" i="1"/>
  <c r="AL725" i="1" s="1"/>
  <c r="AK726" i="1"/>
  <c r="AL726" i="1" s="1"/>
  <c r="AK727" i="1"/>
  <c r="AL727" i="1" s="1"/>
  <c r="AK728" i="1"/>
  <c r="AL728" i="1" s="1"/>
  <c r="AK729" i="1"/>
  <c r="AL729" i="1" s="1"/>
  <c r="AK730" i="1"/>
  <c r="AL730" i="1" s="1"/>
  <c r="AK731" i="1"/>
  <c r="AL731" i="1" s="1"/>
  <c r="AK732" i="1"/>
  <c r="AL732" i="1" s="1"/>
  <c r="AK733" i="1"/>
  <c r="AL733" i="1" s="1"/>
  <c r="AK734" i="1"/>
  <c r="AL734" i="1" s="1"/>
  <c r="AK735" i="1"/>
  <c r="AL735" i="1" s="1"/>
  <c r="AK736" i="1"/>
  <c r="AL736" i="1" s="1"/>
  <c r="AK737" i="1"/>
  <c r="AL737" i="1" s="1"/>
  <c r="AK738" i="1"/>
  <c r="AL738" i="1" s="1"/>
  <c r="AK739" i="1"/>
  <c r="AL739" i="1" s="1"/>
  <c r="AK740" i="1"/>
  <c r="AL740" i="1" s="1"/>
  <c r="AK741" i="1"/>
  <c r="AL741" i="1" s="1"/>
  <c r="AK742" i="1"/>
  <c r="AL742" i="1" s="1"/>
  <c r="AK743" i="1"/>
  <c r="AL743" i="1" s="1"/>
  <c r="AK744" i="1"/>
  <c r="AL744" i="1" s="1"/>
  <c r="AK745" i="1"/>
  <c r="AL745" i="1" s="1"/>
  <c r="AK746" i="1"/>
  <c r="AL746" i="1" s="1"/>
  <c r="AK747" i="1"/>
  <c r="AL747" i="1" s="1"/>
  <c r="AK748" i="1"/>
  <c r="AL748" i="1" s="1"/>
  <c r="AK749" i="1"/>
  <c r="AL749" i="1" s="1"/>
  <c r="AK750" i="1"/>
  <c r="AL750" i="1" s="1"/>
  <c r="AK751" i="1"/>
  <c r="AL751" i="1" s="1"/>
  <c r="AK752" i="1"/>
  <c r="AL752" i="1" s="1"/>
  <c r="AK753" i="1"/>
  <c r="AL753" i="1" s="1"/>
  <c r="AK754" i="1"/>
  <c r="AL754" i="1" s="1"/>
  <c r="AK755" i="1"/>
  <c r="AL755" i="1" s="1"/>
  <c r="AK756" i="1"/>
  <c r="AL756" i="1" s="1"/>
  <c r="AK757" i="1"/>
  <c r="AL757" i="1" s="1"/>
  <c r="AK758" i="1"/>
  <c r="AL758" i="1" s="1"/>
  <c r="AK759" i="1"/>
  <c r="AL759" i="1" s="1"/>
  <c r="AK760" i="1"/>
  <c r="AL760" i="1" s="1"/>
  <c r="AK761" i="1"/>
  <c r="AL761" i="1" s="1"/>
  <c r="AK762" i="1"/>
  <c r="AL762" i="1" s="1"/>
  <c r="AK763" i="1"/>
  <c r="AL763" i="1" s="1"/>
  <c r="AK764" i="1"/>
  <c r="AL764" i="1" s="1"/>
  <c r="AK765" i="1"/>
  <c r="AL765" i="1" s="1"/>
  <c r="AK766" i="1"/>
  <c r="AL766" i="1" s="1"/>
  <c r="AK767" i="1"/>
  <c r="AL767" i="1" s="1"/>
  <c r="AK768" i="1"/>
  <c r="AL768" i="1" s="1"/>
  <c r="AK769" i="1"/>
  <c r="AL769" i="1" s="1"/>
  <c r="AK770" i="1"/>
  <c r="AL770" i="1" s="1"/>
  <c r="AK771" i="1"/>
  <c r="AL771" i="1" s="1"/>
  <c r="AK772" i="1"/>
  <c r="AL772" i="1" s="1"/>
  <c r="AK773" i="1"/>
  <c r="AL773" i="1" s="1"/>
  <c r="AK774" i="1"/>
  <c r="AL774" i="1" s="1"/>
  <c r="AK775" i="1"/>
  <c r="AL775" i="1" s="1"/>
  <c r="AK776" i="1"/>
  <c r="AL776" i="1" s="1"/>
  <c r="AK777" i="1"/>
  <c r="AL777" i="1" s="1"/>
  <c r="AK778" i="1"/>
  <c r="AL778" i="1" s="1"/>
  <c r="AK779" i="1"/>
  <c r="AL779" i="1" s="1"/>
  <c r="AK780" i="1"/>
  <c r="AL780" i="1" s="1"/>
  <c r="AK781" i="1"/>
  <c r="AL781" i="1" s="1"/>
  <c r="AK782" i="1"/>
  <c r="AL782" i="1" s="1"/>
  <c r="AK783" i="1"/>
  <c r="AL783" i="1" s="1"/>
  <c r="AK784" i="1"/>
  <c r="AL784" i="1" s="1"/>
  <c r="AK785" i="1"/>
  <c r="AL785" i="1" s="1"/>
  <c r="AK786" i="1"/>
  <c r="AL786" i="1" s="1"/>
  <c r="AK787" i="1"/>
  <c r="AL787" i="1" s="1"/>
  <c r="AK788" i="1"/>
  <c r="AL788" i="1" s="1"/>
  <c r="AK789" i="1"/>
  <c r="AL789" i="1" s="1"/>
  <c r="AK790" i="1"/>
  <c r="AL790" i="1" s="1"/>
  <c r="AK791" i="1"/>
  <c r="AL791" i="1" s="1"/>
  <c r="AK792" i="1"/>
  <c r="AL792" i="1" s="1"/>
  <c r="AK793" i="1"/>
  <c r="AL793" i="1" s="1"/>
  <c r="AK794" i="1"/>
  <c r="AL794" i="1" s="1"/>
  <c r="AK795" i="1"/>
  <c r="AL795" i="1" s="1"/>
  <c r="AK796" i="1"/>
  <c r="AL796" i="1" s="1"/>
  <c r="AK797" i="1"/>
  <c r="AL797" i="1" s="1"/>
  <c r="AK798" i="1"/>
  <c r="AL798" i="1" s="1"/>
  <c r="AK799" i="1"/>
  <c r="AL799" i="1" s="1"/>
  <c r="AK800" i="1"/>
  <c r="AL800" i="1" s="1"/>
  <c r="AK801" i="1"/>
  <c r="AL801" i="1" s="1"/>
  <c r="AK802" i="1"/>
  <c r="AL802" i="1" s="1"/>
  <c r="AK803" i="1"/>
  <c r="AL803" i="1" s="1"/>
  <c r="AK804" i="1"/>
  <c r="AL804" i="1" s="1"/>
  <c r="AK805" i="1"/>
  <c r="AL805" i="1" s="1"/>
  <c r="AK806" i="1"/>
  <c r="AL806" i="1" s="1"/>
  <c r="AK807" i="1"/>
  <c r="AL807" i="1" s="1"/>
  <c r="AK808" i="1"/>
  <c r="AL808" i="1" s="1"/>
  <c r="AK809" i="1"/>
  <c r="AL809" i="1" s="1"/>
  <c r="AK810" i="1"/>
  <c r="AL810" i="1" s="1"/>
  <c r="AK811" i="1"/>
  <c r="AL811" i="1" s="1"/>
  <c r="AK812" i="1"/>
  <c r="AL812" i="1" s="1"/>
  <c r="AK813" i="1"/>
  <c r="AL813" i="1" s="1"/>
  <c r="AK814" i="1"/>
  <c r="AL814" i="1" s="1"/>
  <c r="AK815" i="1"/>
  <c r="AL815" i="1" s="1"/>
  <c r="AK816" i="1"/>
  <c r="AL816" i="1" s="1"/>
  <c r="AK817" i="1"/>
  <c r="AL817" i="1" s="1"/>
  <c r="AK818" i="1"/>
  <c r="AL818" i="1" s="1"/>
  <c r="AK819" i="1"/>
  <c r="AL819" i="1" s="1"/>
  <c r="AK820" i="1"/>
  <c r="AL820" i="1" s="1"/>
  <c r="AK821" i="1"/>
  <c r="AL821" i="1" s="1"/>
  <c r="AK822" i="1"/>
  <c r="AL822" i="1" s="1"/>
  <c r="AK823" i="1"/>
  <c r="AL823" i="1" s="1"/>
  <c r="AK824" i="1"/>
  <c r="AL824" i="1" s="1"/>
  <c r="AK825" i="1"/>
  <c r="AL825" i="1" s="1"/>
  <c r="AK826" i="1"/>
  <c r="AL826" i="1" s="1"/>
  <c r="AK827" i="1"/>
  <c r="AL827" i="1" s="1"/>
  <c r="AK828" i="1"/>
  <c r="AL828" i="1" s="1"/>
  <c r="AK829" i="1"/>
  <c r="AL829" i="1" s="1"/>
  <c r="AK830" i="1"/>
  <c r="AL830" i="1" s="1"/>
  <c r="AK831" i="1"/>
  <c r="AL831" i="1" s="1"/>
  <c r="AK832" i="1"/>
  <c r="AL832" i="1" s="1"/>
  <c r="AK833" i="1"/>
  <c r="AL833" i="1" s="1"/>
  <c r="AK834" i="1"/>
  <c r="AL834" i="1" s="1"/>
  <c r="AK835" i="1"/>
  <c r="AL835" i="1" s="1"/>
  <c r="AK836" i="1"/>
  <c r="AL836" i="1" s="1"/>
  <c r="AK837" i="1"/>
  <c r="AL837" i="1" s="1"/>
  <c r="AK838" i="1"/>
  <c r="AL838" i="1" s="1"/>
  <c r="AK839" i="1"/>
  <c r="AL839" i="1" s="1"/>
  <c r="AK840" i="1"/>
  <c r="AL840" i="1" s="1"/>
  <c r="AK841" i="1"/>
  <c r="AL841" i="1" s="1"/>
  <c r="AK842" i="1"/>
  <c r="AL842" i="1" s="1"/>
  <c r="AK843" i="1"/>
  <c r="AL843" i="1" s="1"/>
  <c r="AK844" i="1"/>
  <c r="AL844" i="1" s="1"/>
  <c r="AK845" i="1"/>
  <c r="AL845" i="1" s="1"/>
  <c r="AK846" i="1"/>
  <c r="AL846" i="1" s="1"/>
  <c r="AK847" i="1"/>
  <c r="AL847" i="1" s="1"/>
  <c r="AK848" i="1"/>
  <c r="AL848" i="1" s="1"/>
  <c r="AK849" i="1"/>
  <c r="AL849" i="1" s="1"/>
  <c r="AK850" i="1"/>
  <c r="AL850" i="1" s="1"/>
  <c r="AK851" i="1"/>
  <c r="AL851" i="1" s="1"/>
  <c r="AK852" i="1"/>
  <c r="AL852" i="1" s="1"/>
  <c r="AK853" i="1"/>
  <c r="AL853" i="1" s="1"/>
  <c r="AK854" i="1"/>
  <c r="AL854" i="1" s="1"/>
  <c r="AK855" i="1"/>
  <c r="AL855" i="1" s="1"/>
  <c r="AK856" i="1"/>
  <c r="AL856" i="1" s="1"/>
  <c r="AK857" i="1"/>
  <c r="AL857" i="1" s="1"/>
  <c r="AK858" i="1"/>
  <c r="AL858" i="1" s="1"/>
  <c r="AK859" i="1"/>
  <c r="AL859" i="1" s="1"/>
  <c r="AK860" i="1"/>
  <c r="AL860" i="1" s="1"/>
  <c r="AK861" i="1"/>
  <c r="AL861" i="1" s="1"/>
  <c r="AK862" i="1"/>
  <c r="AL862" i="1" s="1"/>
  <c r="AK863" i="1"/>
  <c r="AL863" i="1" s="1"/>
  <c r="AK864" i="1"/>
  <c r="AL864" i="1" s="1"/>
  <c r="AK865" i="1"/>
  <c r="AL865" i="1" s="1"/>
  <c r="AK866" i="1"/>
  <c r="AL866" i="1" s="1"/>
  <c r="AK867" i="1"/>
  <c r="AL867" i="1" s="1"/>
  <c r="AK868" i="1"/>
  <c r="AL868" i="1" s="1"/>
  <c r="AK869" i="1"/>
  <c r="AL869" i="1" s="1"/>
  <c r="AK870" i="1"/>
  <c r="AL870" i="1" s="1"/>
  <c r="AK871" i="1"/>
  <c r="AL871" i="1" s="1"/>
  <c r="AK872" i="1"/>
  <c r="AL872" i="1" s="1"/>
  <c r="AK873" i="1"/>
  <c r="AL873" i="1" s="1"/>
  <c r="AK874" i="1"/>
  <c r="AL874" i="1" s="1"/>
  <c r="AK875" i="1"/>
  <c r="AL875" i="1" s="1"/>
  <c r="AK876" i="1"/>
  <c r="AL876" i="1" s="1"/>
  <c r="AK877" i="1"/>
  <c r="AL877" i="1" s="1"/>
  <c r="AK878" i="1"/>
  <c r="AL878" i="1" s="1"/>
  <c r="AK879" i="1"/>
  <c r="AL879" i="1" s="1"/>
  <c r="AK880" i="1"/>
  <c r="AL880" i="1" s="1"/>
  <c r="AK881" i="1"/>
  <c r="AL881" i="1" s="1"/>
  <c r="AK882" i="1"/>
  <c r="AL882" i="1" s="1"/>
  <c r="AK883" i="1"/>
  <c r="AL883" i="1" s="1"/>
  <c r="AK884" i="1"/>
  <c r="AL884" i="1" s="1"/>
  <c r="AK885" i="1"/>
  <c r="AL885" i="1" s="1"/>
  <c r="AK886" i="1"/>
  <c r="AL886" i="1" s="1"/>
  <c r="AK887" i="1"/>
  <c r="AL887" i="1" s="1"/>
  <c r="AK888" i="1"/>
  <c r="AL888" i="1" s="1"/>
  <c r="AK889" i="1"/>
  <c r="AL889" i="1" s="1"/>
  <c r="AK890" i="1"/>
  <c r="AL890" i="1" s="1"/>
  <c r="AK891" i="1"/>
  <c r="AL891" i="1" s="1"/>
  <c r="AK892" i="1"/>
  <c r="AL892" i="1" s="1"/>
  <c r="AK893" i="1"/>
  <c r="AL893" i="1" s="1"/>
  <c r="AK894" i="1"/>
  <c r="AL894" i="1" s="1"/>
  <c r="AK895" i="1"/>
  <c r="AL895" i="1" s="1"/>
  <c r="AK896" i="1"/>
  <c r="AL896" i="1" s="1"/>
  <c r="AK897" i="1"/>
  <c r="AL897" i="1" s="1"/>
  <c r="AK898" i="1"/>
  <c r="AL898" i="1" s="1"/>
  <c r="AK899" i="1"/>
  <c r="AL899" i="1" s="1"/>
  <c r="AK900" i="1"/>
  <c r="AL900" i="1" s="1"/>
  <c r="AK901" i="1"/>
  <c r="AL901" i="1" s="1"/>
  <c r="AK902" i="1"/>
  <c r="AL902" i="1" s="1"/>
  <c r="AK903" i="1"/>
  <c r="AL903" i="1" s="1"/>
  <c r="AK904" i="1"/>
  <c r="AL904" i="1" s="1"/>
  <c r="AK905" i="1"/>
  <c r="AL905" i="1" s="1"/>
  <c r="AK906" i="1"/>
  <c r="AL906" i="1" s="1"/>
  <c r="AK907" i="1"/>
  <c r="AL907" i="1" s="1"/>
  <c r="AK908" i="1"/>
  <c r="AL908" i="1" s="1"/>
  <c r="AK909" i="1"/>
  <c r="AL909" i="1" s="1"/>
  <c r="AK910" i="1"/>
  <c r="AL910" i="1" s="1"/>
  <c r="AK911" i="1"/>
  <c r="AL911" i="1" s="1"/>
  <c r="AK912" i="1"/>
  <c r="AL912" i="1" s="1"/>
  <c r="AK913" i="1"/>
  <c r="AL913" i="1" s="1"/>
  <c r="AK914" i="1"/>
  <c r="AL914" i="1" s="1"/>
  <c r="AK915" i="1"/>
  <c r="AL915" i="1" s="1"/>
  <c r="AK916" i="1"/>
  <c r="AL916" i="1" s="1"/>
  <c r="AK917" i="1"/>
  <c r="AL917" i="1" s="1"/>
  <c r="AK918" i="1"/>
  <c r="AL918" i="1" s="1"/>
  <c r="AK919" i="1"/>
  <c r="AL919" i="1" s="1"/>
  <c r="AK920" i="1"/>
  <c r="AL920" i="1" s="1"/>
  <c r="AK921" i="1"/>
  <c r="AL921" i="1" s="1"/>
  <c r="AK922" i="1"/>
  <c r="AL922" i="1" s="1"/>
  <c r="AK923" i="1"/>
  <c r="AL923" i="1" s="1"/>
  <c r="AK924" i="1"/>
  <c r="AL924" i="1" s="1"/>
  <c r="AK925" i="1"/>
  <c r="AL925" i="1" s="1"/>
  <c r="AK926" i="1"/>
  <c r="AL926" i="1" s="1"/>
  <c r="AK927" i="1"/>
  <c r="AL927" i="1" s="1"/>
  <c r="AK928" i="1"/>
  <c r="AL928" i="1" s="1"/>
  <c r="AK929" i="1"/>
  <c r="AL929" i="1" s="1"/>
  <c r="AK930" i="1"/>
  <c r="AL930" i="1" s="1"/>
  <c r="AK931" i="1"/>
  <c r="AL931" i="1" s="1"/>
  <c r="AK932" i="1"/>
  <c r="AL932" i="1" s="1"/>
  <c r="AK933" i="1"/>
  <c r="AL933" i="1" s="1"/>
  <c r="AK934" i="1"/>
  <c r="AL934" i="1" s="1"/>
  <c r="AK935" i="1"/>
  <c r="AL935" i="1" s="1"/>
  <c r="AK936" i="1"/>
  <c r="AL936" i="1" s="1"/>
  <c r="AK937" i="1"/>
  <c r="AL937" i="1" s="1"/>
  <c r="AK938" i="1"/>
  <c r="AL938" i="1" s="1"/>
  <c r="AK939" i="1"/>
  <c r="AL939" i="1" s="1"/>
  <c r="AK940" i="1"/>
  <c r="AL940" i="1" s="1"/>
  <c r="AK941" i="1"/>
  <c r="AL941" i="1" s="1"/>
  <c r="AK942" i="1"/>
  <c r="AL942" i="1" s="1"/>
  <c r="AK943" i="1"/>
  <c r="AL943" i="1" s="1"/>
  <c r="AK944" i="1"/>
  <c r="AL944" i="1" s="1"/>
  <c r="AK945" i="1"/>
  <c r="AL945" i="1" s="1"/>
  <c r="AK946" i="1"/>
  <c r="AL946" i="1" s="1"/>
  <c r="AK947" i="1"/>
  <c r="AL947" i="1" s="1"/>
  <c r="AK948" i="1"/>
  <c r="AL948" i="1" s="1"/>
  <c r="AK949" i="1"/>
  <c r="AL949" i="1" s="1"/>
  <c r="AK950" i="1"/>
  <c r="AL950" i="1" s="1"/>
  <c r="AK951" i="1"/>
  <c r="AL951" i="1" s="1"/>
  <c r="AK952" i="1"/>
  <c r="AL952" i="1" s="1"/>
  <c r="AK953" i="1"/>
  <c r="AL953" i="1" s="1"/>
  <c r="AK954" i="1"/>
  <c r="AL954" i="1" s="1"/>
  <c r="AK955" i="1"/>
  <c r="AL955" i="1" s="1"/>
  <c r="AK956" i="1"/>
  <c r="AL956" i="1" s="1"/>
  <c r="AK957" i="1"/>
  <c r="AL957" i="1" s="1"/>
  <c r="AK958" i="1"/>
  <c r="AL958" i="1" s="1"/>
  <c r="AK959" i="1"/>
  <c r="AL959" i="1" s="1"/>
  <c r="AK960" i="1"/>
  <c r="AL960" i="1" s="1"/>
  <c r="AK961" i="1"/>
  <c r="AL961" i="1" s="1"/>
  <c r="AK962" i="1"/>
  <c r="AL962" i="1" s="1"/>
  <c r="AK963" i="1"/>
  <c r="AL963" i="1" s="1"/>
  <c r="AK964" i="1"/>
  <c r="AL964" i="1" s="1"/>
  <c r="AK965" i="1"/>
  <c r="AL965" i="1" s="1"/>
  <c r="AK966" i="1"/>
  <c r="AL966" i="1" s="1"/>
  <c r="AK967" i="1"/>
  <c r="AL967" i="1" s="1"/>
  <c r="AK968" i="1"/>
  <c r="AL968" i="1" s="1"/>
  <c r="AK969" i="1"/>
  <c r="AL969" i="1" s="1"/>
  <c r="AK970" i="1"/>
  <c r="AL970" i="1" s="1"/>
  <c r="AK971" i="1"/>
  <c r="AL971" i="1" s="1"/>
  <c r="AK972" i="1"/>
  <c r="AL972" i="1" s="1"/>
  <c r="AK973" i="1"/>
  <c r="AL973" i="1" s="1"/>
  <c r="AK974" i="1"/>
  <c r="AL974" i="1" s="1"/>
  <c r="AK975" i="1"/>
  <c r="AL975" i="1" s="1"/>
  <c r="AK976" i="1"/>
  <c r="AL976" i="1" s="1"/>
  <c r="AK977" i="1"/>
  <c r="AL977" i="1" s="1"/>
  <c r="AK978" i="1"/>
  <c r="AL978" i="1" s="1"/>
  <c r="AK979" i="1"/>
  <c r="AL979" i="1" s="1"/>
  <c r="AK980" i="1"/>
  <c r="AL980" i="1" s="1"/>
  <c r="AK981" i="1"/>
  <c r="AL981" i="1" s="1"/>
  <c r="AK982" i="1"/>
  <c r="AL982" i="1" s="1"/>
  <c r="AK983" i="1"/>
  <c r="AL983" i="1" s="1"/>
  <c r="AK984" i="1"/>
  <c r="AL984" i="1" s="1"/>
  <c r="AK985" i="1"/>
  <c r="AL985" i="1" s="1"/>
  <c r="AK986" i="1"/>
  <c r="AL986" i="1" s="1"/>
  <c r="AK987" i="1"/>
  <c r="AL987" i="1" s="1"/>
  <c r="AK988" i="1"/>
  <c r="AL988" i="1" s="1"/>
  <c r="AK989" i="1"/>
  <c r="AL989" i="1" s="1"/>
  <c r="AK990" i="1"/>
  <c r="AL990" i="1" s="1"/>
  <c r="AK991" i="1"/>
  <c r="AL991" i="1" s="1"/>
  <c r="AK992" i="1"/>
  <c r="AL992" i="1" s="1"/>
  <c r="AK993" i="1"/>
  <c r="AL993" i="1" s="1"/>
  <c r="AK994" i="1"/>
  <c r="AL994" i="1" s="1"/>
  <c r="AK995" i="1"/>
  <c r="AL995" i="1" s="1"/>
  <c r="AK996" i="1"/>
  <c r="AL996" i="1" s="1"/>
  <c r="AK997" i="1"/>
  <c r="AL997" i="1" s="1"/>
  <c r="AK998" i="1"/>
  <c r="AL998" i="1" s="1"/>
  <c r="AK999" i="1"/>
  <c r="AL999" i="1" s="1"/>
  <c r="AK1000" i="1"/>
  <c r="AL1000" i="1" s="1"/>
  <c r="AK1001" i="1"/>
  <c r="AL1001" i="1" s="1"/>
  <c r="AK1002" i="1"/>
  <c r="AL1002" i="1" s="1"/>
  <c r="AK1003" i="1"/>
  <c r="AL1003" i="1" s="1"/>
  <c r="AK1004" i="1"/>
  <c r="AL1004" i="1" s="1"/>
  <c r="AK1005" i="1"/>
  <c r="AL1005" i="1" s="1"/>
  <c r="AK1006" i="1"/>
  <c r="AL1006" i="1" s="1"/>
  <c r="AK1007" i="1"/>
  <c r="AL1007" i="1" s="1"/>
  <c r="AK1008" i="1"/>
  <c r="AL1008" i="1" s="1"/>
  <c r="AK1009" i="1"/>
  <c r="AL1009" i="1" s="1"/>
  <c r="AK1010" i="1"/>
  <c r="AL1010" i="1" s="1"/>
  <c r="AK1011" i="1"/>
  <c r="AL1011" i="1" s="1"/>
  <c r="AK1012" i="1"/>
  <c r="AL1012" i="1" s="1"/>
  <c r="AK1013" i="1"/>
  <c r="AL1013" i="1" s="1"/>
  <c r="AK1014" i="1"/>
  <c r="AL1014" i="1" s="1"/>
  <c r="AK1015" i="1"/>
  <c r="AL1015" i="1" s="1"/>
  <c r="AK1016" i="1"/>
  <c r="AL1016" i="1" s="1"/>
  <c r="AK1017" i="1"/>
  <c r="AL1017" i="1" s="1"/>
  <c r="AK1018" i="1"/>
  <c r="AL1018" i="1" s="1"/>
  <c r="AK1019" i="1"/>
  <c r="AL1019" i="1" s="1"/>
  <c r="AK1020" i="1"/>
  <c r="AL1020" i="1" s="1"/>
  <c r="AK1021" i="1"/>
  <c r="AL1021" i="1" s="1"/>
  <c r="AK1022" i="1"/>
  <c r="AL1022" i="1" s="1"/>
  <c r="AK1023" i="1"/>
  <c r="AL1023" i="1" s="1"/>
  <c r="AK1024" i="1"/>
  <c r="AL1024" i="1" s="1"/>
  <c r="AK1025" i="1"/>
  <c r="AL1025" i="1" s="1"/>
  <c r="AK1026" i="1"/>
  <c r="AL1026" i="1" s="1"/>
  <c r="AK1027" i="1"/>
  <c r="AL1027" i="1" s="1"/>
  <c r="AK1028" i="1"/>
  <c r="AL1028" i="1" s="1"/>
  <c r="AK1029" i="1"/>
  <c r="AL1029" i="1" s="1"/>
  <c r="AK1030" i="1"/>
  <c r="AL1030" i="1" s="1"/>
  <c r="AK1031" i="1"/>
  <c r="AL1031" i="1" s="1"/>
  <c r="AK1032" i="1"/>
  <c r="AL1032" i="1" s="1"/>
  <c r="AK1033" i="1"/>
  <c r="AL1033" i="1" s="1"/>
  <c r="AK1034" i="1"/>
  <c r="AL1034" i="1" s="1"/>
  <c r="AK1035" i="1"/>
  <c r="AL1035" i="1" s="1"/>
  <c r="AK1036" i="1"/>
  <c r="AL1036" i="1" s="1"/>
  <c r="AK1037" i="1"/>
  <c r="AL1037" i="1" s="1"/>
  <c r="AK1038" i="1"/>
  <c r="AL1038" i="1" s="1"/>
  <c r="AK1039" i="1"/>
  <c r="AL1039" i="1" s="1"/>
  <c r="AK1040" i="1"/>
  <c r="AL1040" i="1" s="1"/>
  <c r="AK1041" i="1"/>
  <c r="AL1041" i="1" s="1"/>
  <c r="AK1042" i="1"/>
  <c r="AL1042" i="1" s="1"/>
  <c r="AK1043" i="1"/>
  <c r="AL1043" i="1" s="1"/>
  <c r="AK1044" i="1"/>
  <c r="AL1044" i="1" s="1"/>
  <c r="AK1045" i="1"/>
  <c r="AL1045" i="1" s="1"/>
  <c r="AK1046" i="1"/>
  <c r="AL1046" i="1" s="1"/>
  <c r="AK1047" i="1"/>
  <c r="AL1047" i="1" s="1"/>
  <c r="AK1048" i="1"/>
  <c r="AL1048" i="1" s="1"/>
  <c r="AK1049" i="1"/>
  <c r="AL1049" i="1" s="1"/>
  <c r="AK1050" i="1"/>
  <c r="AL1050" i="1" s="1"/>
  <c r="AK1051" i="1"/>
  <c r="AL1051" i="1" s="1"/>
  <c r="AK1052" i="1"/>
  <c r="AL1052" i="1" s="1"/>
  <c r="AK1053" i="1"/>
  <c r="AL1053" i="1" s="1"/>
  <c r="AK1054" i="1"/>
  <c r="AL1054" i="1" s="1"/>
  <c r="AK1055" i="1"/>
  <c r="AL1055" i="1" s="1"/>
  <c r="AK1056" i="1"/>
  <c r="AL1056" i="1" s="1"/>
  <c r="AK1057" i="1"/>
  <c r="AL1057" i="1" s="1"/>
  <c r="AK1058" i="1"/>
  <c r="AL1058" i="1" s="1"/>
  <c r="AK1059" i="1"/>
  <c r="AL1059" i="1" s="1"/>
  <c r="AK1060" i="1"/>
  <c r="AL1060" i="1" s="1"/>
  <c r="AK1061" i="1"/>
  <c r="AL1061" i="1" s="1"/>
  <c r="AK1062" i="1"/>
  <c r="AL1062" i="1" s="1"/>
  <c r="AK1063" i="1"/>
  <c r="AL1063" i="1" s="1"/>
  <c r="AK1064" i="1"/>
  <c r="AL1064" i="1" s="1"/>
  <c r="AK1065" i="1"/>
  <c r="AL1065" i="1" s="1"/>
  <c r="AK1066" i="1"/>
  <c r="AL1066" i="1" s="1"/>
  <c r="AK1067" i="1"/>
  <c r="AL1067" i="1" s="1"/>
  <c r="AK1068" i="1"/>
  <c r="AL1068" i="1" s="1"/>
  <c r="AK1069" i="1"/>
  <c r="AL1069" i="1" s="1"/>
  <c r="AK1070" i="1"/>
  <c r="AL1070" i="1" s="1"/>
  <c r="AK1071" i="1"/>
  <c r="AL1071" i="1" s="1"/>
  <c r="AK1072" i="1"/>
  <c r="AL1072" i="1" s="1"/>
  <c r="AK1073" i="1"/>
  <c r="AL1073" i="1" s="1"/>
  <c r="AK1074" i="1"/>
  <c r="AL1074" i="1" s="1"/>
  <c r="AK1075" i="1"/>
  <c r="AL1075" i="1" s="1"/>
  <c r="AK1076" i="1"/>
  <c r="AL1076" i="1" s="1"/>
  <c r="AK1077" i="1"/>
  <c r="AL1077" i="1" s="1"/>
  <c r="AK1078" i="1"/>
  <c r="AL1078" i="1" s="1"/>
  <c r="AK1079" i="1"/>
  <c r="AL1079" i="1" s="1"/>
  <c r="AK1080" i="1"/>
  <c r="AL1080" i="1" s="1"/>
  <c r="AK1081" i="1"/>
  <c r="AL1081" i="1" s="1"/>
  <c r="AK1082" i="1"/>
  <c r="AL1082" i="1" s="1"/>
  <c r="AK1083" i="1"/>
  <c r="AL1083" i="1" s="1"/>
  <c r="AK1084" i="1"/>
  <c r="AL1084" i="1" s="1"/>
  <c r="AK1085" i="1"/>
  <c r="AL1085" i="1" s="1"/>
  <c r="AK1086" i="1"/>
  <c r="AL1086" i="1" s="1"/>
  <c r="AK1087" i="1"/>
  <c r="AL1087" i="1" s="1"/>
  <c r="AK1088" i="1"/>
  <c r="AL1088" i="1" s="1"/>
  <c r="AK1089" i="1"/>
  <c r="AL1089" i="1" s="1"/>
  <c r="AK1090" i="1"/>
  <c r="AL1090" i="1" s="1"/>
  <c r="AK1091" i="1"/>
  <c r="AL1091" i="1" s="1"/>
  <c r="AK1092" i="1"/>
  <c r="AL1092" i="1" s="1"/>
  <c r="AK1093" i="1"/>
  <c r="AL1093" i="1" s="1"/>
  <c r="AK1094" i="1"/>
  <c r="AL1094" i="1" s="1"/>
  <c r="AK1095" i="1"/>
  <c r="AL1095" i="1" s="1"/>
  <c r="AK1096" i="1"/>
  <c r="AL1096" i="1" s="1"/>
  <c r="AK1097" i="1"/>
  <c r="AL1097" i="1" s="1"/>
  <c r="AK1098" i="1"/>
  <c r="AL1098" i="1" s="1"/>
  <c r="AK1099" i="1"/>
  <c r="AL1099" i="1" s="1"/>
  <c r="AK1100" i="1"/>
  <c r="AL1100" i="1" s="1"/>
  <c r="AK1101" i="1"/>
  <c r="AL1101" i="1" s="1"/>
  <c r="AK1102" i="1"/>
  <c r="AL1102" i="1" s="1"/>
  <c r="AK1103" i="1"/>
  <c r="AL1103" i="1" s="1"/>
  <c r="AK1104" i="1"/>
  <c r="AL1104" i="1" s="1"/>
  <c r="AK1105" i="1"/>
  <c r="AL1105" i="1" s="1"/>
  <c r="AK1106" i="1"/>
  <c r="AL1106" i="1" s="1"/>
  <c r="AK1107" i="1"/>
  <c r="AL1107" i="1" s="1"/>
  <c r="AK1108" i="1"/>
  <c r="AL1108" i="1" s="1"/>
  <c r="AK1109" i="1"/>
  <c r="AL1109" i="1" s="1"/>
  <c r="AK1110" i="1"/>
  <c r="AL1110" i="1" s="1"/>
  <c r="AK1111" i="1"/>
  <c r="AL1111" i="1" s="1"/>
  <c r="AK1112" i="1"/>
  <c r="AL1112" i="1" s="1"/>
  <c r="AK1113" i="1"/>
  <c r="AL1113" i="1" s="1"/>
  <c r="AK1114" i="1"/>
  <c r="AL1114" i="1" s="1"/>
  <c r="AK1115" i="1"/>
  <c r="AL1115" i="1" s="1"/>
  <c r="AK1116" i="1"/>
  <c r="AL1116" i="1" s="1"/>
  <c r="AK1117" i="1"/>
  <c r="AL1117" i="1" s="1"/>
  <c r="AK1118" i="1"/>
  <c r="AL1118" i="1" s="1"/>
  <c r="AK1119" i="1"/>
  <c r="AL1119" i="1" s="1"/>
  <c r="AK1120" i="1"/>
  <c r="AL1120" i="1" s="1"/>
  <c r="AK1121" i="1"/>
  <c r="AL1121" i="1" s="1"/>
  <c r="AK1122" i="1"/>
  <c r="AL1122" i="1" s="1"/>
  <c r="AK1123" i="1"/>
  <c r="AL1123" i="1" s="1"/>
  <c r="AK1124" i="1"/>
  <c r="AL1124" i="1" s="1"/>
  <c r="AK1125" i="1"/>
  <c r="AL1125" i="1" s="1"/>
  <c r="AK1126" i="1"/>
  <c r="AL1126" i="1" s="1"/>
  <c r="AK1127" i="1"/>
  <c r="AL1127" i="1" s="1"/>
  <c r="AK1128" i="1"/>
  <c r="AL1128" i="1" s="1"/>
  <c r="AK1129" i="1"/>
  <c r="AL1129" i="1" s="1"/>
  <c r="AK1130" i="1"/>
  <c r="AL1130" i="1" s="1"/>
  <c r="AK1131" i="1"/>
  <c r="AL1131" i="1" s="1"/>
  <c r="AK1132" i="1"/>
  <c r="AL1132" i="1" s="1"/>
  <c r="AK1133" i="1"/>
  <c r="AL1133" i="1" s="1"/>
  <c r="AK1134" i="1"/>
  <c r="AL1134" i="1" s="1"/>
  <c r="AK1135" i="1"/>
  <c r="AL1135" i="1" s="1"/>
  <c r="AK1136" i="1"/>
  <c r="AL1136" i="1" s="1"/>
  <c r="AK1137" i="1"/>
  <c r="AL1137" i="1" s="1"/>
  <c r="AK1138" i="1"/>
  <c r="AL1138" i="1" s="1"/>
  <c r="AK1139" i="1"/>
  <c r="AL1139" i="1" s="1"/>
  <c r="AK1140" i="1"/>
  <c r="AL1140" i="1" s="1"/>
  <c r="AK1141" i="1"/>
  <c r="AL1141" i="1" s="1"/>
  <c r="AK1142" i="1"/>
  <c r="AL1142" i="1" s="1"/>
  <c r="AK1143" i="1"/>
  <c r="AL1143" i="1" s="1"/>
  <c r="AK1144" i="1"/>
  <c r="AL1144" i="1" s="1"/>
  <c r="AK1145" i="1"/>
  <c r="AL1145" i="1" s="1"/>
  <c r="AK1146" i="1"/>
  <c r="AL1146" i="1" s="1"/>
  <c r="AK1147" i="1"/>
  <c r="AL1147" i="1" s="1"/>
  <c r="AK1148" i="1"/>
  <c r="AL1148" i="1" s="1"/>
  <c r="AK1149" i="1"/>
  <c r="AL1149" i="1" s="1"/>
  <c r="AK1150" i="1"/>
  <c r="AL1150" i="1" s="1"/>
  <c r="AK1151" i="1"/>
  <c r="AL1151" i="1" s="1"/>
  <c r="AK1152" i="1"/>
  <c r="AL1152" i="1" s="1"/>
  <c r="AK1153" i="1"/>
  <c r="AL1153" i="1" s="1"/>
  <c r="AK1154" i="1"/>
  <c r="AL1154" i="1" s="1"/>
  <c r="AK1155" i="1"/>
  <c r="AL1155" i="1" s="1"/>
  <c r="AK1156" i="1"/>
  <c r="AL1156" i="1" s="1"/>
  <c r="AK1157" i="1"/>
  <c r="AL1157" i="1" s="1"/>
  <c r="AK1158" i="1"/>
  <c r="AL1158" i="1" s="1"/>
  <c r="AK1159" i="1"/>
  <c r="AL1159" i="1" s="1"/>
  <c r="AK1160" i="1"/>
  <c r="AL1160" i="1" s="1"/>
  <c r="AK1161" i="1"/>
  <c r="AL1161" i="1" s="1"/>
  <c r="AK1162" i="1"/>
  <c r="AL1162" i="1" s="1"/>
  <c r="AK1163" i="1"/>
  <c r="AL1163" i="1" s="1"/>
  <c r="AK1164" i="1"/>
  <c r="AL1164" i="1" s="1"/>
  <c r="AK1165" i="1"/>
  <c r="AL1165" i="1" s="1"/>
  <c r="AK1166" i="1"/>
  <c r="AL1166" i="1" s="1"/>
  <c r="AK1167" i="1"/>
  <c r="AL1167" i="1" s="1"/>
  <c r="AK1168" i="1"/>
  <c r="AL1168" i="1" s="1"/>
  <c r="AK1169" i="1"/>
  <c r="AL1169" i="1" s="1"/>
  <c r="AK1170" i="1"/>
  <c r="AL1170" i="1" s="1"/>
  <c r="AK1171" i="1"/>
  <c r="AL1171" i="1" s="1"/>
  <c r="AK1172" i="1"/>
  <c r="AL1172" i="1" s="1"/>
  <c r="AK1173" i="1"/>
  <c r="AL1173" i="1" s="1"/>
  <c r="AK1174" i="1"/>
  <c r="AL1174" i="1" s="1"/>
  <c r="AK1175" i="1"/>
  <c r="AL1175" i="1" s="1"/>
  <c r="AK1176" i="1"/>
  <c r="AL1176" i="1" s="1"/>
  <c r="AK1177" i="1"/>
  <c r="AL1177" i="1" s="1"/>
  <c r="AK1178" i="1"/>
  <c r="AL1178" i="1" s="1"/>
  <c r="AK1179" i="1"/>
  <c r="AL1179" i="1" s="1"/>
  <c r="AK1180" i="1"/>
  <c r="AL1180" i="1" s="1"/>
  <c r="AK1181" i="1"/>
  <c r="AL1181" i="1" s="1"/>
  <c r="AK1182" i="1"/>
  <c r="AL1182" i="1" s="1"/>
  <c r="AK1183" i="1"/>
  <c r="AL1183" i="1" s="1"/>
  <c r="AK1184" i="1"/>
  <c r="AL1184" i="1" s="1"/>
  <c r="AK1185" i="1"/>
  <c r="AL1185" i="1" s="1"/>
  <c r="AK1186" i="1"/>
  <c r="AL1186" i="1" s="1"/>
  <c r="AK1187" i="1"/>
  <c r="AL1187" i="1" s="1"/>
  <c r="AK1188" i="1"/>
  <c r="AL1188" i="1" s="1"/>
  <c r="AK1189" i="1"/>
  <c r="AL1189" i="1" s="1"/>
  <c r="AK1190" i="1"/>
  <c r="AL1190" i="1" s="1"/>
  <c r="AK1191" i="1"/>
  <c r="AL1191" i="1" s="1"/>
  <c r="AK1192" i="1"/>
  <c r="AL1192" i="1" s="1"/>
  <c r="AK1193" i="1"/>
  <c r="AL1193" i="1" s="1"/>
  <c r="AK1194" i="1"/>
  <c r="AL1194" i="1" s="1"/>
  <c r="AK1195" i="1"/>
  <c r="AL1195" i="1" s="1"/>
  <c r="AK1196" i="1"/>
  <c r="AL1196" i="1" s="1"/>
  <c r="AK1197" i="1"/>
  <c r="AL1197" i="1" s="1"/>
  <c r="AK1198" i="1"/>
  <c r="AL1198" i="1" s="1"/>
  <c r="AK1199" i="1"/>
  <c r="AL1199" i="1" s="1"/>
  <c r="AK1200" i="1"/>
  <c r="AL1200" i="1" s="1"/>
  <c r="AK1201" i="1"/>
  <c r="AL1201" i="1" s="1"/>
  <c r="AK1202" i="1"/>
  <c r="AL1202" i="1" s="1"/>
  <c r="AK1203" i="1"/>
  <c r="AL1203" i="1" s="1"/>
  <c r="AK1204" i="1"/>
  <c r="AL1204" i="1" s="1"/>
  <c r="AK1205" i="1"/>
  <c r="AL1205" i="1" s="1"/>
  <c r="AK1206" i="1"/>
  <c r="AL1206" i="1" s="1"/>
  <c r="AK1207" i="1"/>
  <c r="AL1207" i="1" s="1"/>
  <c r="AK1208" i="1"/>
  <c r="AL1208" i="1" s="1"/>
  <c r="AK1209" i="1"/>
  <c r="AL1209" i="1" s="1"/>
  <c r="AK1210" i="1"/>
  <c r="AL1210" i="1" s="1"/>
  <c r="AK1211" i="1"/>
  <c r="AL1211" i="1" s="1"/>
  <c r="AK1212" i="1"/>
  <c r="AL1212" i="1" s="1"/>
  <c r="AK1213" i="1"/>
  <c r="AL1213" i="1" s="1"/>
  <c r="AK1214" i="1"/>
  <c r="AL1214" i="1" s="1"/>
  <c r="AK1215" i="1"/>
  <c r="AL1215" i="1" s="1"/>
  <c r="AK1216" i="1"/>
  <c r="AL1216" i="1" s="1"/>
  <c r="AK1217" i="1"/>
  <c r="AL1217" i="1" s="1"/>
  <c r="AK1218" i="1"/>
  <c r="AL1218" i="1" s="1"/>
  <c r="AK1219" i="1"/>
  <c r="AL1219" i="1" s="1"/>
  <c r="AK1220" i="1"/>
  <c r="AL1220" i="1" s="1"/>
  <c r="AK1221" i="1"/>
  <c r="AL1221" i="1" s="1"/>
  <c r="AK1222" i="1"/>
  <c r="AL1222" i="1" s="1"/>
  <c r="AK1223" i="1"/>
  <c r="AL1223" i="1" s="1"/>
  <c r="AK1224" i="1"/>
  <c r="AL1224" i="1" s="1"/>
  <c r="AK1225" i="1"/>
  <c r="AL1225" i="1" s="1"/>
  <c r="AK1226" i="1"/>
  <c r="AL1226" i="1" s="1"/>
  <c r="AK1227" i="1"/>
  <c r="AL1227" i="1" s="1"/>
  <c r="AK1228" i="1"/>
  <c r="AL1228" i="1" s="1"/>
  <c r="AK1229" i="1"/>
  <c r="AL1229" i="1" s="1"/>
  <c r="AK1230" i="1"/>
  <c r="AL1230" i="1" s="1"/>
  <c r="AK1231" i="1"/>
  <c r="AL1231" i="1" s="1"/>
  <c r="AK1232" i="1"/>
  <c r="AL1232" i="1" s="1"/>
  <c r="AK1233" i="1"/>
  <c r="AL1233" i="1" s="1"/>
  <c r="AK1234" i="1"/>
  <c r="AL1234" i="1" s="1"/>
  <c r="AK1235" i="1"/>
  <c r="AL1235" i="1" s="1"/>
  <c r="AK1236" i="1"/>
  <c r="AL1236" i="1" s="1"/>
  <c r="AK1237" i="1"/>
  <c r="AL1237" i="1" s="1"/>
  <c r="AK1238" i="1"/>
  <c r="AL1238" i="1" s="1"/>
  <c r="AK1239" i="1"/>
  <c r="AL1239" i="1" s="1"/>
  <c r="AK1240" i="1"/>
  <c r="AL1240" i="1" s="1"/>
  <c r="AK1241" i="1"/>
  <c r="AL1241" i="1" s="1"/>
  <c r="AK1242" i="1"/>
  <c r="AL1242" i="1" s="1"/>
  <c r="AK1243" i="1"/>
  <c r="AL1243" i="1" s="1"/>
  <c r="AK1244" i="1"/>
  <c r="AL1244" i="1" s="1"/>
  <c r="AK1245" i="1"/>
  <c r="AL1245" i="1" s="1"/>
  <c r="AK1246" i="1"/>
  <c r="AL1246" i="1" s="1"/>
  <c r="AK1247" i="1"/>
  <c r="AL1247" i="1" s="1"/>
  <c r="AK1248" i="1"/>
  <c r="AL1248" i="1" s="1"/>
  <c r="AK1249" i="1"/>
  <c r="AL1249" i="1" s="1"/>
  <c r="AK1250" i="1"/>
  <c r="AL1250" i="1" s="1"/>
  <c r="AK1251" i="1"/>
  <c r="AL1251" i="1" s="1"/>
  <c r="AK1252" i="1"/>
  <c r="AL1252" i="1" s="1"/>
  <c r="AK1253" i="1"/>
  <c r="AL1253" i="1" s="1"/>
  <c r="AK1254" i="1"/>
  <c r="AL1254" i="1" s="1"/>
  <c r="AK1255" i="1"/>
  <c r="AL1255" i="1" s="1"/>
  <c r="AK1256" i="1"/>
  <c r="AL1256" i="1" s="1"/>
  <c r="AK1257" i="1"/>
  <c r="AL1257" i="1" s="1"/>
  <c r="AK1258" i="1"/>
  <c r="AL1258" i="1" s="1"/>
  <c r="AK1259" i="1"/>
  <c r="AL1259" i="1" s="1"/>
  <c r="AK1260" i="1"/>
  <c r="AL1260" i="1" s="1"/>
  <c r="AK1261" i="1"/>
  <c r="AL1261" i="1" s="1"/>
  <c r="AK1262" i="1"/>
  <c r="AL1262" i="1" s="1"/>
  <c r="AK1263" i="1"/>
  <c r="AL1263" i="1" s="1"/>
  <c r="AK1264" i="1"/>
  <c r="AL1264" i="1" s="1"/>
  <c r="AK1265" i="1"/>
  <c r="AL1265" i="1" s="1"/>
  <c r="AK1266" i="1"/>
  <c r="AL1266" i="1" s="1"/>
  <c r="AK1267" i="1"/>
  <c r="AL1267" i="1" s="1"/>
  <c r="AK1268" i="1"/>
  <c r="AL1268" i="1" s="1"/>
  <c r="AK1269" i="1"/>
  <c r="AL1269" i="1" s="1"/>
  <c r="AK1270" i="1"/>
  <c r="AL1270" i="1" s="1"/>
  <c r="AK1271" i="1"/>
  <c r="AL1271" i="1" s="1"/>
  <c r="AK1272" i="1"/>
  <c r="AL1272" i="1" s="1"/>
  <c r="AK1273" i="1"/>
  <c r="AL1273" i="1" s="1"/>
  <c r="AK1274" i="1"/>
  <c r="AL1274" i="1" s="1"/>
  <c r="AK1275" i="1"/>
  <c r="AL1275" i="1" s="1"/>
  <c r="AK1276" i="1"/>
  <c r="AL1276" i="1" s="1"/>
  <c r="AK1277" i="1"/>
  <c r="AL1277" i="1" s="1"/>
  <c r="AK1278" i="1"/>
  <c r="AL1278" i="1" s="1"/>
  <c r="AK1279" i="1"/>
  <c r="AL1279" i="1" s="1"/>
  <c r="AK1280" i="1"/>
  <c r="AL1280" i="1" s="1"/>
  <c r="AK1281" i="1"/>
  <c r="AL1281" i="1" s="1"/>
  <c r="AK1282" i="1"/>
  <c r="AL1282" i="1" s="1"/>
  <c r="AK1283" i="1"/>
  <c r="AL1283" i="1" s="1"/>
  <c r="AK1284" i="1"/>
  <c r="AL1284" i="1" s="1"/>
  <c r="AK1285" i="1"/>
  <c r="AL1285" i="1" s="1"/>
  <c r="AK1286" i="1"/>
  <c r="AL1286" i="1" s="1"/>
  <c r="AK1287" i="1"/>
  <c r="AL1287" i="1" s="1"/>
  <c r="AK1288" i="1"/>
  <c r="AL1288" i="1" s="1"/>
  <c r="AK1289" i="1"/>
  <c r="AL1289" i="1" s="1"/>
  <c r="AK1290" i="1"/>
  <c r="AL1290" i="1" s="1"/>
  <c r="AK1291" i="1"/>
  <c r="AL1291" i="1" s="1"/>
  <c r="AK1292" i="1"/>
  <c r="AL1292" i="1" s="1"/>
  <c r="AK1293" i="1"/>
  <c r="AL1293" i="1" s="1"/>
  <c r="AK1294" i="1"/>
  <c r="AL1294" i="1" s="1"/>
  <c r="AK1295" i="1"/>
  <c r="AL1295" i="1" s="1"/>
  <c r="AK1296" i="1"/>
  <c r="AL1296" i="1" s="1"/>
  <c r="AK1297" i="1"/>
  <c r="AL1297" i="1" s="1"/>
  <c r="AK1298" i="1"/>
  <c r="AL1298" i="1" s="1"/>
  <c r="AK1299" i="1"/>
  <c r="AL1299" i="1" s="1"/>
  <c r="AK1300" i="1"/>
  <c r="AL1300" i="1" s="1"/>
  <c r="AK1301" i="1"/>
  <c r="AL1301" i="1" s="1"/>
  <c r="AK1302" i="1"/>
  <c r="AL1302" i="1" s="1"/>
  <c r="AK1303" i="1"/>
  <c r="AL1303" i="1" s="1"/>
  <c r="AK1304" i="1"/>
  <c r="AL1304" i="1" s="1"/>
  <c r="AK1305" i="1"/>
  <c r="AL1305" i="1" s="1"/>
  <c r="AK1306" i="1"/>
  <c r="AL1306" i="1" s="1"/>
  <c r="AK1307" i="1"/>
  <c r="AL1307" i="1" s="1"/>
  <c r="AK1308" i="1"/>
  <c r="AL1308" i="1" s="1"/>
  <c r="AK1309" i="1"/>
  <c r="AL1309" i="1" s="1"/>
  <c r="AK1310" i="1"/>
  <c r="AL1310" i="1" s="1"/>
  <c r="AK1311" i="1"/>
  <c r="AL1311" i="1" s="1"/>
  <c r="AK1312" i="1"/>
  <c r="AL1312" i="1" s="1"/>
  <c r="AK1313" i="1"/>
  <c r="AL1313" i="1" s="1"/>
  <c r="AK1314" i="1"/>
  <c r="AL1314" i="1" s="1"/>
  <c r="AK1315" i="1"/>
  <c r="AL1315" i="1" s="1"/>
  <c r="AK1316" i="1"/>
  <c r="AL1316" i="1" s="1"/>
  <c r="AK1317" i="1"/>
  <c r="AL1317" i="1" s="1"/>
  <c r="AK1318" i="1"/>
  <c r="AL1318" i="1" s="1"/>
  <c r="AK7" i="1"/>
  <c r="AL7" i="1" s="1"/>
  <c r="AI8" i="1"/>
  <c r="AJ8" i="1" s="1"/>
  <c r="AI9" i="1"/>
  <c r="AJ9" i="1" s="1"/>
  <c r="AI10" i="1"/>
  <c r="AJ10" i="1" s="1"/>
  <c r="AI11" i="1"/>
  <c r="AJ11" i="1" s="1"/>
  <c r="AI12" i="1"/>
  <c r="AJ12" i="1" s="1"/>
  <c r="AI13" i="1"/>
  <c r="AJ13" i="1" s="1"/>
  <c r="AI14" i="1"/>
  <c r="AJ14" i="1" s="1"/>
  <c r="AI15" i="1"/>
  <c r="AJ15" i="1" s="1"/>
  <c r="AI16" i="1"/>
  <c r="AJ16" i="1" s="1"/>
  <c r="AI17" i="1"/>
  <c r="AJ17" i="1" s="1"/>
  <c r="AI18" i="1"/>
  <c r="AJ18" i="1" s="1"/>
  <c r="AI19" i="1"/>
  <c r="AJ19" i="1" s="1"/>
  <c r="AI20" i="1"/>
  <c r="AJ20" i="1" s="1"/>
  <c r="AI21" i="1"/>
  <c r="AJ21" i="1" s="1"/>
  <c r="AI22" i="1"/>
  <c r="AJ22" i="1" s="1"/>
  <c r="AI23" i="1"/>
  <c r="AJ23" i="1" s="1"/>
  <c r="AI24" i="1"/>
  <c r="AJ24" i="1" s="1"/>
  <c r="AI25" i="1"/>
  <c r="AJ25" i="1" s="1"/>
  <c r="AI26" i="1"/>
  <c r="AJ26" i="1" s="1"/>
  <c r="AI27" i="1"/>
  <c r="AJ27" i="1" s="1"/>
  <c r="AI28" i="1"/>
  <c r="AJ28" i="1" s="1"/>
  <c r="AI29" i="1"/>
  <c r="AJ29" i="1" s="1"/>
  <c r="AI30" i="1"/>
  <c r="AJ30" i="1" s="1"/>
  <c r="AI31" i="1"/>
  <c r="AJ31" i="1" s="1"/>
  <c r="AI32" i="1"/>
  <c r="AJ32" i="1" s="1"/>
  <c r="AI33" i="1"/>
  <c r="AJ33" i="1" s="1"/>
  <c r="AI34" i="1"/>
  <c r="AJ34" i="1" s="1"/>
  <c r="AI35" i="1"/>
  <c r="AJ35" i="1" s="1"/>
  <c r="AI36" i="1"/>
  <c r="AJ36" i="1" s="1"/>
  <c r="AI37" i="1"/>
  <c r="AJ37" i="1" s="1"/>
  <c r="AI38" i="1"/>
  <c r="AJ38" i="1" s="1"/>
  <c r="AI39" i="1"/>
  <c r="AJ39" i="1" s="1"/>
  <c r="AI40" i="1"/>
  <c r="AJ40" i="1" s="1"/>
  <c r="AI41" i="1"/>
  <c r="AJ41" i="1" s="1"/>
  <c r="AI42" i="1"/>
  <c r="AJ42" i="1" s="1"/>
  <c r="AI43" i="1"/>
  <c r="AJ43" i="1" s="1"/>
  <c r="AI44" i="1"/>
  <c r="AJ44" i="1" s="1"/>
  <c r="AI45" i="1"/>
  <c r="AJ45" i="1" s="1"/>
  <c r="AI46" i="1"/>
  <c r="AJ46" i="1" s="1"/>
  <c r="AI47" i="1"/>
  <c r="AJ47" i="1" s="1"/>
  <c r="AI48" i="1"/>
  <c r="AJ48" i="1" s="1"/>
  <c r="AI49" i="1"/>
  <c r="AJ49" i="1" s="1"/>
  <c r="AI50" i="1"/>
  <c r="AJ50" i="1" s="1"/>
  <c r="AI51" i="1"/>
  <c r="AJ51" i="1" s="1"/>
  <c r="AI52" i="1"/>
  <c r="AJ52" i="1" s="1"/>
  <c r="AI53" i="1"/>
  <c r="AJ53" i="1" s="1"/>
  <c r="AI54" i="1"/>
  <c r="AJ54" i="1" s="1"/>
  <c r="AI55" i="1"/>
  <c r="AJ55" i="1" s="1"/>
  <c r="AI56" i="1"/>
  <c r="AJ56" i="1" s="1"/>
  <c r="AI57" i="1"/>
  <c r="AJ57" i="1" s="1"/>
  <c r="AI58" i="1"/>
  <c r="AJ58" i="1" s="1"/>
  <c r="AI59" i="1"/>
  <c r="AJ59" i="1" s="1"/>
  <c r="AI60" i="1"/>
  <c r="AJ60" i="1" s="1"/>
  <c r="AI61" i="1"/>
  <c r="AJ61" i="1" s="1"/>
  <c r="AI62" i="1"/>
  <c r="AJ62" i="1" s="1"/>
  <c r="AI63" i="1"/>
  <c r="AJ63" i="1" s="1"/>
  <c r="AI64" i="1"/>
  <c r="AJ64" i="1" s="1"/>
  <c r="AI65" i="1"/>
  <c r="AJ65" i="1" s="1"/>
  <c r="AI66" i="1"/>
  <c r="AJ66" i="1" s="1"/>
  <c r="AI67" i="1"/>
  <c r="AJ67" i="1" s="1"/>
  <c r="AI68" i="1"/>
  <c r="AJ68" i="1" s="1"/>
  <c r="AI69" i="1"/>
  <c r="AJ69" i="1" s="1"/>
  <c r="AI70" i="1"/>
  <c r="AJ70" i="1" s="1"/>
  <c r="AI71" i="1"/>
  <c r="AJ71" i="1" s="1"/>
  <c r="AI72" i="1"/>
  <c r="AJ72" i="1" s="1"/>
  <c r="AI73" i="1"/>
  <c r="AJ73" i="1" s="1"/>
  <c r="AI74" i="1"/>
  <c r="AJ74" i="1" s="1"/>
  <c r="AI75" i="1"/>
  <c r="AJ75" i="1" s="1"/>
  <c r="AI76" i="1"/>
  <c r="AJ76" i="1" s="1"/>
  <c r="AI77" i="1"/>
  <c r="AJ77" i="1" s="1"/>
  <c r="AI78" i="1"/>
  <c r="AJ78" i="1" s="1"/>
  <c r="AI79" i="1"/>
  <c r="AJ79" i="1" s="1"/>
  <c r="AI80" i="1"/>
  <c r="AJ80" i="1" s="1"/>
  <c r="AI81" i="1"/>
  <c r="AJ81" i="1" s="1"/>
  <c r="AI82" i="1"/>
  <c r="AJ82" i="1" s="1"/>
  <c r="AI83" i="1"/>
  <c r="AJ83" i="1" s="1"/>
  <c r="AI84" i="1"/>
  <c r="AJ84" i="1" s="1"/>
  <c r="AI85" i="1"/>
  <c r="AJ85" i="1" s="1"/>
  <c r="AI86" i="1"/>
  <c r="AJ86" i="1" s="1"/>
  <c r="AI87" i="1"/>
  <c r="AJ87" i="1" s="1"/>
  <c r="AI88" i="1"/>
  <c r="AJ88" i="1" s="1"/>
  <c r="AI89" i="1"/>
  <c r="AJ89" i="1" s="1"/>
  <c r="AI90" i="1"/>
  <c r="AJ90" i="1" s="1"/>
  <c r="AI91" i="1"/>
  <c r="AJ91" i="1" s="1"/>
  <c r="AI92" i="1"/>
  <c r="AJ92" i="1" s="1"/>
  <c r="AI93" i="1"/>
  <c r="AJ93" i="1" s="1"/>
  <c r="AI94" i="1"/>
  <c r="AJ94" i="1" s="1"/>
  <c r="AI95" i="1"/>
  <c r="AJ95" i="1" s="1"/>
  <c r="AI96" i="1"/>
  <c r="AJ96" i="1" s="1"/>
  <c r="AI97" i="1"/>
  <c r="AJ97" i="1" s="1"/>
  <c r="AI98" i="1"/>
  <c r="AJ98" i="1" s="1"/>
  <c r="AI99" i="1"/>
  <c r="AJ99" i="1" s="1"/>
  <c r="AI100" i="1"/>
  <c r="AJ100" i="1" s="1"/>
  <c r="AI101" i="1"/>
  <c r="AJ101" i="1" s="1"/>
  <c r="AI102" i="1"/>
  <c r="AJ102" i="1" s="1"/>
  <c r="AI103" i="1"/>
  <c r="AJ103" i="1" s="1"/>
  <c r="AI104" i="1"/>
  <c r="AJ104" i="1" s="1"/>
  <c r="AI105" i="1"/>
  <c r="AJ105" i="1" s="1"/>
  <c r="AI106" i="1"/>
  <c r="AJ106" i="1" s="1"/>
  <c r="AI107" i="1"/>
  <c r="AJ107" i="1" s="1"/>
  <c r="AI108" i="1"/>
  <c r="AJ108" i="1" s="1"/>
  <c r="AI109" i="1"/>
  <c r="AJ109" i="1" s="1"/>
  <c r="AI110" i="1"/>
  <c r="AJ110" i="1" s="1"/>
  <c r="AI111" i="1"/>
  <c r="AJ111" i="1" s="1"/>
  <c r="AI112" i="1"/>
  <c r="AJ112" i="1" s="1"/>
  <c r="AI113" i="1"/>
  <c r="AJ113" i="1" s="1"/>
  <c r="AI114" i="1"/>
  <c r="AJ114" i="1" s="1"/>
  <c r="AI115" i="1"/>
  <c r="AJ115" i="1" s="1"/>
  <c r="AI116" i="1"/>
  <c r="AJ116" i="1" s="1"/>
  <c r="AI117" i="1"/>
  <c r="AJ117" i="1" s="1"/>
  <c r="AI118" i="1"/>
  <c r="AJ118" i="1" s="1"/>
  <c r="AI119" i="1"/>
  <c r="AJ119" i="1" s="1"/>
  <c r="AI120" i="1"/>
  <c r="AJ120" i="1" s="1"/>
  <c r="AI121" i="1"/>
  <c r="AJ121" i="1" s="1"/>
  <c r="AI298" i="1"/>
  <c r="AJ298" i="1" s="1"/>
  <c r="AI122" i="1"/>
  <c r="AJ122" i="1" s="1"/>
  <c r="AI123" i="1"/>
  <c r="AJ123" i="1" s="1"/>
  <c r="AI124" i="1"/>
  <c r="AJ124" i="1" s="1"/>
  <c r="AI125" i="1"/>
  <c r="AJ125" i="1" s="1"/>
  <c r="AI126" i="1"/>
  <c r="AJ126" i="1" s="1"/>
  <c r="AI127" i="1"/>
  <c r="AJ127" i="1" s="1"/>
  <c r="AI128" i="1"/>
  <c r="AJ128" i="1" s="1"/>
  <c r="AI129" i="1"/>
  <c r="AJ129" i="1" s="1"/>
  <c r="AI130" i="1"/>
  <c r="AJ130" i="1" s="1"/>
  <c r="AI131" i="1"/>
  <c r="AJ131" i="1" s="1"/>
  <c r="AI132" i="1"/>
  <c r="AJ132" i="1" s="1"/>
  <c r="AI133" i="1"/>
  <c r="AJ133" i="1" s="1"/>
  <c r="AI134" i="1"/>
  <c r="AJ134" i="1" s="1"/>
  <c r="AI135" i="1"/>
  <c r="AJ135" i="1" s="1"/>
  <c r="AI136" i="1"/>
  <c r="AJ136" i="1" s="1"/>
  <c r="AI137" i="1"/>
  <c r="AJ137" i="1" s="1"/>
  <c r="AI138" i="1"/>
  <c r="AJ138" i="1" s="1"/>
  <c r="AI139" i="1"/>
  <c r="AJ139" i="1" s="1"/>
  <c r="AI140" i="1"/>
  <c r="AJ140" i="1" s="1"/>
  <c r="AI141" i="1"/>
  <c r="AJ141" i="1" s="1"/>
  <c r="AI142" i="1"/>
  <c r="AJ142" i="1" s="1"/>
  <c r="AI143" i="1"/>
  <c r="AJ143" i="1" s="1"/>
  <c r="AI144" i="1"/>
  <c r="AJ144" i="1" s="1"/>
  <c r="AI145" i="1"/>
  <c r="AJ145" i="1" s="1"/>
  <c r="AI146" i="1"/>
  <c r="AJ146" i="1" s="1"/>
  <c r="AI147" i="1"/>
  <c r="AJ147" i="1" s="1"/>
  <c r="AI148" i="1"/>
  <c r="AJ148" i="1" s="1"/>
  <c r="AI149" i="1"/>
  <c r="AJ149" i="1" s="1"/>
  <c r="AI150" i="1"/>
  <c r="AJ150" i="1" s="1"/>
  <c r="AI151" i="1"/>
  <c r="AJ151" i="1" s="1"/>
  <c r="AI152" i="1"/>
  <c r="AJ152" i="1" s="1"/>
  <c r="AI153" i="1"/>
  <c r="AJ153" i="1" s="1"/>
  <c r="AI154" i="1"/>
  <c r="AJ154" i="1" s="1"/>
  <c r="AI155" i="1"/>
  <c r="AJ155" i="1" s="1"/>
  <c r="AI156" i="1"/>
  <c r="AJ156" i="1" s="1"/>
  <c r="AI157" i="1"/>
  <c r="AJ157" i="1" s="1"/>
  <c r="AI158" i="1"/>
  <c r="AJ158" i="1" s="1"/>
  <c r="AI159" i="1"/>
  <c r="AJ159" i="1" s="1"/>
  <c r="AI160" i="1"/>
  <c r="AJ160" i="1" s="1"/>
  <c r="AI161" i="1"/>
  <c r="AJ161" i="1" s="1"/>
  <c r="AI162" i="1"/>
  <c r="AJ162" i="1" s="1"/>
  <c r="AI163" i="1"/>
  <c r="AJ163" i="1" s="1"/>
  <c r="AI164" i="1"/>
  <c r="AJ164" i="1" s="1"/>
  <c r="AI165" i="1"/>
  <c r="AJ165" i="1" s="1"/>
  <c r="AI166" i="1"/>
  <c r="AJ166" i="1" s="1"/>
  <c r="AI167" i="1"/>
  <c r="AJ167" i="1" s="1"/>
  <c r="AI168" i="1"/>
  <c r="AJ168" i="1" s="1"/>
  <c r="AI169" i="1"/>
  <c r="AJ169" i="1" s="1"/>
  <c r="AI170" i="1"/>
  <c r="AJ170" i="1" s="1"/>
  <c r="AI171" i="1"/>
  <c r="AJ171" i="1" s="1"/>
  <c r="AI172" i="1"/>
  <c r="AJ172" i="1" s="1"/>
  <c r="AI173" i="1"/>
  <c r="AJ173" i="1" s="1"/>
  <c r="AI174" i="1"/>
  <c r="AJ174" i="1" s="1"/>
  <c r="AI175" i="1"/>
  <c r="AJ175" i="1" s="1"/>
  <c r="AI176" i="1"/>
  <c r="AJ176" i="1" s="1"/>
  <c r="AI177" i="1"/>
  <c r="AJ177" i="1" s="1"/>
  <c r="AI178" i="1"/>
  <c r="AJ178" i="1" s="1"/>
  <c r="AI179" i="1"/>
  <c r="AJ179" i="1" s="1"/>
  <c r="AI180" i="1"/>
  <c r="AJ180" i="1" s="1"/>
  <c r="AI181" i="1"/>
  <c r="AJ181" i="1" s="1"/>
  <c r="AI182" i="1"/>
  <c r="AJ182" i="1" s="1"/>
  <c r="AI183" i="1"/>
  <c r="AJ183" i="1" s="1"/>
  <c r="AI184" i="1"/>
  <c r="AJ184" i="1" s="1"/>
  <c r="AI185" i="1"/>
  <c r="AJ185" i="1" s="1"/>
  <c r="AI186" i="1"/>
  <c r="AJ186" i="1" s="1"/>
  <c r="AI187" i="1"/>
  <c r="AJ187" i="1" s="1"/>
  <c r="AI188" i="1"/>
  <c r="AJ188" i="1" s="1"/>
  <c r="AI189" i="1"/>
  <c r="AJ189" i="1" s="1"/>
  <c r="AI190" i="1"/>
  <c r="AJ190" i="1" s="1"/>
  <c r="AI191" i="1"/>
  <c r="AJ191" i="1" s="1"/>
  <c r="AI192" i="1"/>
  <c r="AJ192" i="1" s="1"/>
  <c r="AI193" i="1"/>
  <c r="AJ193" i="1" s="1"/>
  <c r="AI194" i="1"/>
  <c r="AJ194" i="1" s="1"/>
  <c r="AI195" i="1"/>
  <c r="AJ195" i="1" s="1"/>
  <c r="AI196" i="1"/>
  <c r="AJ196" i="1" s="1"/>
  <c r="AI197" i="1"/>
  <c r="AJ197" i="1" s="1"/>
  <c r="AI198" i="1"/>
  <c r="AJ198" i="1" s="1"/>
  <c r="AI199" i="1"/>
  <c r="AJ199" i="1" s="1"/>
  <c r="AI200" i="1"/>
  <c r="AJ200" i="1" s="1"/>
  <c r="AI201" i="1"/>
  <c r="AJ201" i="1" s="1"/>
  <c r="AI202" i="1"/>
  <c r="AJ202" i="1" s="1"/>
  <c r="AI203" i="1"/>
  <c r="AJ203" i="1" s="1"/>
  <c r="AI204" i="1"/>
  <c r="AJ204" i="1" s="1"/>
  <c r="AI205" i="1"/>
  <c r="AJ205" i="1" s="1"/>
  <c r="AI206" i="1"/>
  <c r="AJ206" i="1" s="1"/>
  <c r="AI207" i="1"/>
  <c r="AJ207" i="1" s="1"/>
  <c r="AI208" i="1"/>
  <c r="AI209" i="1"/>
  <c r="AJ209" i="1" s="1"/>
  <c r="AI210" i="1"/>
  <c r="AJ210" i="1" s="1"/>
  <c r="AI211" i="1"/>
  <c r="AJ211" i="1" s="1"/>
  <c r="AI212" i="1"/>
  <c r="AJ212" i="1" s="1"/>
  <c r="AI213" i="1"/>
  <c r="AJ213" i="1" s="1"/>
  <c r="AI214" i="1"/>
  <c r="AJ214" i="1" s="1"/>
  <c r="AI215" i="1"/>
  <c r="AJ215" i="1" s="1"/>
  <c r="AI216" i="1"/>
  <c r="AJ216" i="1" s="1"/>
  <c r="AI217" i="1"/>
  <c r="AJ217" i="1" s="1"/>
  <c r="AI218" i="1"/>
  <c r="AJ218" i="1" s="1"/>
  <c r="AI219" i="1"/>
  <c r="AJ219" i="1" s="1"/>
  <c r="AI220" i="1"/>
  <c r="AJ220" i="1" s="1"/>
  <c r="AI221" i="1"/>
  <c r="AJ221" i="1" s="1"/>
  <c r="AI222" i="1"/>
  <c r="AJ222" i="1" s="1"/>
  <c r="AI223" i="1"/>
  <c r="AJ223" i="1" s="1"/>
  <c r="AI224" i="1"/>
  <c r="AJ224" i="1" s="1"/>
  <c r="AI225" i="1"/>
  <c r="AJ225" i="1" s="1"/>
  <c r="AI226" i="1"/>
  <c r="AJ226" i="1" s="1"/>
  <c r="AI227" i="1"/>
  <c r="AJ227" i="1" s="1"/>
  <c r="AI228" i="1"/>
  <c r="AJ228" i="1" s="1"/>
  <c r="AI229" i="1"/>
  <c r="AJ229" i="1" s="1"/>
  <c r="AI230" i="1"/>
  <c r="AJ230" i="1" s="1"/>
  <c r="AI231" i="1"/>
  <c r="AJ231" i="1" s="1"/>
  <c r="AI232" i="1"/>
  <c r="AJ232" i="1" s="1"/>
  <c r="AI233" i="1"/>
  <c r="AJ233" i="1" s="1"/>
  <c r="AI234" i="1"/>
  <c r="AJ234" i="1" s="1"/>
  <c r="AI235" i="1"/>
  <c r="AJ235" i="1" s="1"/>
  <c r="AI236" i="1"/>
  <c r="AJ236" i="1" s="1"/>
  <c r="AI237" i="1"/>
  <c r="AJ237" i="1" s="1"/>
  <c r="AI238" i="1"/>
  <c r="AJ238" i="1" s="1"/>
  <c r="AI239" i="1"/>
  <c r="AJ239" i="1" s="1"/>
  <c r="AI240" i="1"/>
  <c r="AJ240" i="1" s="1"/>
  <c r="AI241" i="1"/>
  <c r="AJ241" i="1" s="1"/>
  <c r="AI242" i="1"/>
  <c r="AJ242" i="1" s="1"/>
  <c r="AI243" i="1"/>
  <c r="AJ243" i="1" s="1"/>
  <c r="AI244" i="1"/>
  <c r="AJ244" i="1" s="1"/>
  <c r="AI245" i="1"/>
  <c r="AJ245" i="1" s="1"/>
  <c r="AI246" i="1"/>
  <c r="AJ246" i="1" s="1"/>
  <c r="AI247" i="1"/>
  <c r="AJ247" i="1" s="1"/>
  <c r="AI248" i="1"/>
  <c r="AJ248" i="1" s="1"/>
  <c r="AI249" i="1"/>
  <c r="AJ249" i="1" s="1"/>
  <c r="AI250" i="1"/>
  <c r="AJ250" i="1" s="1"/>
  <c r="AI251" i="1"/>
  <c r="AJ251" i="1" s="1"/>
  <c r="AI252" i="1"/>
  <c r="AJ252" i="1" s="1"/>
  <c r="AI253" i="1"/>
  <c r="AJ253" i="1" s="1"/>
  <c r="AI254" i="1"/>
  <c r="AJ254" i="1" s="1"/>
  <c r="AI255" i="1"/>
  <c r="AJ255" i="1" s="1"/>
  <c r="AI256" i="1"/>
  <c r="AJ256" i="1" s="1"/>
  <c r="AI257" i="1"/>
  <c r="AJ257" i="1" s="1"/>
  <c r="AI258" i="1"/>
  <c r="AJ258" i="1" s="1"/>
  <c r="AI259" i="1"/>
  <c r="AJ259" i="1" s="1"/>
  <c r="AI260" i="1"/>
  <c r="AJ260" i="1" s="1"/>
  <c r="AI261" i="1"/>
  <c r="AJ261" i="1" s="1"/>
  <c r="AI262" i="1"/>
  <c r="AJ262" i="1" s="1"/>
  <c r="AI263" i="1"/>
  <c r="AJ263" i="1" s="1"/>
  <c r="AI264" i="1"/>
  <c r="AJ264" i="1" s="1"/>
  <c r="AI265" i="1"/>
  <c r="AJ265" i="1" s="1"/>
  <c r="AI266" i="1"/>
  <c r="AJ266" i="1" s="1"/>
  <c r="AI267" i="1"/>
  <c r="AJ267" i="1" s="1"/>
  <c r="AI268" i="1"/>
  <c r="AJ268" i="1" s="1"/>
  <c r="AI269" i="1"/>
  <c r="AJ269" i="1" s="1"/>
  <c r="AI270" i="1"/>
  <c r="AJ270" i="1" s="1"/>
  <c r="AI271" i="1"/>
  <c r="AJ271" i="1" s="1"/>
  <c r="AI272" i="1"/>
  <c r="AJ272" i="1" s="1"/>
  <c r="AI273" i="1"/>
  <c r="AJ273" i="1" s="1"/>
  <c r="AI274" i="1"/>
  <c r="AJ274" i="1" s="1"/>
  <c r="AI275" i="1"/>
  <c r="AJ275" i="1" s="1"/>
  <c r="AI276" i="1"/>
  <c r="AJ276" i="1" s="1"/>
  <c r="AI277" i="1"/>
  <c r="AJ277" i="1" s="1"/>
  <c r="AI278" i="1"/>
  <c r="AJ278" i="1" s="1"/>
  <c r="AI279" i="1"/>
  <c r="AJ279" i="1" s="1"/>
  <c r="AI280" i="1"/>
  <c r="AJ280" i="1" s="1"/>
  <c r="AI281" i="1"/>
  <c r="AJ281" i="1" s="1"/>
  <c r="AI282" i="1"/>
  <c r="AJ282" i="1" s="1"/>
  <c r="AI283" i="1"/>
  <c r="AJ283" i="1" s="1"/>
  <c r="AI284" i="1"/>
  <c r="AJ284" i="1" s="1"/>
  <c r="AI285" i="1"/>
  <c r="AJ285" i="1" s="1"/>
  <c r="AI286" i="1"/>
  <c r="AJ286" i="1" s="1"/>
  <c r="AI287" i="1"/>
  <c r="AJ287" i="1" s="1"/>
  <c r="AI288" i="1"/>
  <c r="AJ288" i="1" s="1"/>
  <c r="AI289" i="1"/>
  <c r="AJ289" i="1" s="1"/>
  <c r="AI290" i="1"/>
  <c r="AJ290" i="1" s="1"/>
  <c r="AI291" i="1"/>
  <c r="AJ291" i="1" s="1"/>
  <c r="AI292" i="1"/>
  <c r="AJ292" i="1" s="1"/>
  <c r="AI293" i="1"/>
  <c r="AJ293" i="1" s="1"/>
  <c r="AI294" i="1"/>
  <c r="AJ294" i="1" s="1"/>
  <c r="AI295" i="1"/>
  <c r="AJ295" i="1" s="1"/>
  <c r="AI296" i="1"/>
  <c r="AJ296" i="1" s="1"/>
  <c r="AI297" i="1"/>
  <c r="AJ297" i="1" s="1"/>
  <c r="AI299" i="1"/>
  <c r="AJ299" i="1" s="1"/>
  <c r="AI300" i="1"/>
  <c r="AJ300" i="1" s="1"/>
  <c r="AI301" i="1"/>
  <c r="AJ301" i="1" s="1"/>
  <c r="AI302" i="1"/>
  <c r="AJ302" i="1" s="1"/>
  <c r="AI303" i="1"/>
  <c r="AJ303" i="1" s="1"/>
  <c r="AI304" i="1"/>
  <c r="AJ304" i="1" s="1"/>
  <c r="AI305" i="1"/>
  <c r="AJ305" i="1" s="1"/>
  <c r="AI306" i="1"/>
  <c r="AJ306" i="1" s="1"/>
  <c r="AI307" i="1"/>
  <c r="AJ307" i="1" s="1"/>
  <c r="AI308" i="1"/>
  <c r="AJ308" i="1" s="1"/>
  <c r="AI309" i="1"/>
  <c r="AJ309" i="1" s="1"/>
  <c r="AI310" i="1"/>
  <c r="AJ310" i="1" s="1"/>
  <c r="AI311" i="1"/>
  <c r="AJ311" i="1" s="1"/>
  <c r="AI312" i="1"/>
  <c r="AJ312" i="1" s="1"/>
  <c r="AI313" i="1"/>
  <c r="AJ313" i="1" s="1"/>
  <c r="AI314" i="1"/>
  <c r="AJ314" i="1" s="1"/>
  <c r="AI315" i="1"/>
  <c r="AJ315" i="1" s="1"/>
  <c r="AI316" i="1"/>
  <c r="AJ316" i="1" s="1"/>
  <c r="AI317" i="1"/>
  <c r="AJ317" i="1" s="1"/>
  <c r="AI318" i="1"/>
  <c r="AJ318" i="1" s="1"/>
  <c r="AI319" i="1"/>
  <c r="AJ319" i="1" s="1"/>
  <c r="AI320" i="1"/>
  <c r="AJ320" i="1" s="1"/>
  <c r="AI321" i="1"/>
  <c r="AJ321" i="1" s="1"/>
  <c r="AI322" i="1"/>
  <c r="AJ322" i="1" s="1"/>
  <c r="AI323" i="1"/>
  <c r="AJ323" i="1" s="1"/>
  <c r="AI324" i="1"/>
  <c r="AJ324" i="1" s="1"/>
  <c r="AI325" i="1"/>
  <c r="AJ325" i="1" s="1"/>
  <c r="AI326" i="1"/>
  <c r="AJ326" i="1" s="1"/>
  <c r="AI327" i="1"/>
  <c r="AJ327" i="1" s="1"/>
  <c r="AI328" i="1"/>
  <c r="AJ328" i="1" s="1"/>
  <c r="AI329" i="1"/>
  <c r="AJ329" i="1" s="1"/>
  <c r="AI330" i="1"/>
  <c r="AJ330" i="1" s="1"/>
  <c r="AI331" i="1"/>
  <c r="AJ331" i="1" s="1"/>
  <c r="AI332" i="1"/>
  <c r="AJ332" i="1" s="1"/>
  <c r="AI333" i="1"/>
  <c r="AJ333" i="1" s="1"/>
  <c r="AI334" i="1"/>
  <c r="AJ334" i="1" s="1"/>
  <c r="AI335" i="1"/>
  <c r="AJ335" i="1" s="1"/>
  <c r="AI336" i="1"/>
  <c r="AJ336" i="1" s="1"/>
  <c r="AI337" i="1"/>
  <c r="AJ337" i="1" s="1"/>
  <c r="AI338" i="1"/>
  <c r="AJ338" i="1" s="1"/>
  <c r="AI339" i="1"/>
  <c r="AJ339" i="1" s="1"/>
  <c r="AI340" i="1"/>
  <c r="AJ340" i="1" s="1"/>
  <c r="AI341" i="1"/>
  <c r="AJ341" i="1" s="1"/>
  <c r="AI342" i="1"/>
  <c r="AJ342" i="1" s="1"/>
  <c r="AI343" i="1"/>
  <c r="AJ343" i="1" s="1"/>
  <c r="AI344" i="1"/>
  <c r="AJ344" i="1" s="1"/>
  <c r="AI345" i="1"/>
  <c r="AJ345" i="1" s="1"/>
  <c r="AI346" i="1"/>
  <c r="AJ346" i="1" s="1"/>
  <c r="AI347" i="1"/>
  <c r="AJ347" i="1" s="1"/>
  <c r="AI348" i="1"/>
  <c r="AJ348" i="1" s="1"/>
  <c r="AI349" i="1"/>
  <c r="AJ349" i="1" s="1"/>
  <c r="AI350" i="1"/>
  <c r="AJ350" i="1" s="1"/>
  <c r="AI351" i="1"/>
  <c r="AJ351" i="1" s="1"/>
  <c r="AI352" i="1"/>
  <c r="AJ352" i="1" s="1"/>
  <c r="AI353" i="1"/>
  <c r="AJ353" i="1" s="1"/>
  <c r="AI354" i="1"/>
  <c r="AJ354" i="1" s="1"/>
  <c r="AI355" i="1"/>
  <c r="AJ355" i="1" s="1"/>
  <c r="AI356" i="1"/>
  <c r="AJ356" i="1" s="1"/>
  <c r="AI357" i="1"/>
  <c r="AJ357" i="1" s="1"/>
  <c r="AI358" i="1"/>
  <c r="AJ358" i="1" s="1"/>
  <c r="AI359" i="1"/>
  <c r="AJ359" i="1" s="1"/>
  <c r="AI360" i="1"/>
  <c r="AJ360" i="1" s="1"/>
  <c r="AI361" i="1"/>
  <c r="AJ361" i="1" s="1"/>
  <c r="AI362" i="1"/>
  <c r="AJ362" i="1" s="1"/>
  <c r="AI363" i="1"/>
  <c r="AJ363" i="1" s="1"/>
  <c r="AI364" i="1"/>
  <c r="AJ364" i="1" s="1"/>
  <c r="AI365" i="1"/>
  <c r="AJ365" i="1" s="1"/>
  <c r="AI366" i="1"/>
  <c r="AJ366" i="1" s="1"/>
  <c r="AI367" i="1"/>
  <c r="AJ367" i="1" s="1"/>
  <c r="AI368" i="1"/>
  <c r="AJ368" i="1" s="1"/>
  <c r="AI369" i="1"/>
  <c r="AJ369" i="1" s="1"/>
  <c r="AI370" i="1"/>
  <c r="AJ370" i="1" s="1"/>
  <c r="AI371" i="1"/>
  <c r="AJ371" i="1" s="1"/>
  <c r="AI372" i="1"/>
  <c r="AJ372" i="1" s="1"/>
  <c r="AI373" i="1"/>
  <c r="AJ373" i="1" s="1"/>
  <c r="AI374" i="1"/>
  <c r="AJ374" i="1" s="1"/>
  <c r="AI375" i="1"/>
  <c r="AJ375" i="1" s="1"/>
  <c r="AI376" i="1"/>
  <c r="AJ376" i="1" s="1"/>
  <c r="AI377" i="1"/>
  <c r="AJ377" i="1" s="1"/>
  <c r="AI378" i="1"/>
  <c r="AJ378" i="1" s="1"/>
  <c r="AI379" i="1"/>
  <c r="AJ379" i="1" s="1"/>
  <c r="AI380" i="1"/>
  <c r="AJ380" i="1" s="1"/>
  <c r="AI381" i="1"/>
  <c r="AJ381" i="1" s="1"/>
  <c r="AI382" i="1"/>
  <c r="AJ382" i="1" s="1"/>
  <c r="AI383" i="1"/>
  <c r="AJ383" i="1" s="1"/>
  <c r="AI384" i="1"/>
  <c r="AJ384" i="1" s="1"/>
  <c r="AI385" i="1"/>
  <c r="AJ385" i="1" s="1"/>
  <c r="AI386" i="1"/>
  <c r="AJ386" i="1" s="1"/>
  <c r="AI387" i="1"/>
  <c r="AJ387" i="1" s="1"/>
  <c r="AI388" i="1"/>
  <c r="AJ388" i="1" s="1"/>
  <c r="AI389" i="1"/>
  <c r="AJ389" i="1" s="1"/>
  <c r="AI390" i="1"/>
  <c r="AJ390" i="1" s="1"/>
  <c r="AI391" i="1"/>
  <c r="AJ391" i="1" s="1"/>
  <c r="AI392" i="1"/>
  <c r="AJ392" i="1" s="1"/>
  <c r="AI393" i="1"/>
  <c r="AJ393" i="1" s="1"/>
  <c r="AI394" i="1"/>
  <c r="AJ394" i="1" s="1"/>
  <c r="AI395" i="1"/>
  <c r="AJ395" i="1" s="1"/>
  <c r="AI396" i="1"/>
  <c r="AJ396" i="1" s="1"/>
  <c r="AI397" i="1"/>
  <c r="AJ397" i="1" s="1"/>
  <c r="AI398" i="1"/>
  <c r="AJ398" i="1" s="1"/>
  <c r="AI399" i="1"/>
  <c r="AJ399" i="1" s="1"/>
  <c r="AI400" i="1"/>
  <c r="AJ400" i="1" s="1"/>
  <c r="AI401" i="1"/>
  <c r="AJ401" i="1" s="1"/>
  <c r="AI402" i="1"/>
  <c r="AJ402" i="1" s="1"/>
  <c r="AI403" i="1"/>
  <c r="AJ403" i="1" s="1"/>
  <c r="AI404" i="1"/>
  <c r="AJ404" i="1" s="1"/>
  <c r="AI405" i="1"/>
  <c r="AJ405" i="1" s="1"/>
  <c r="AI406" i="1"/>
  <c r="AJ406" i="1" s="1"/>
  <c r="AI407" i="1"/>
  <c r="AJ407" i="1" s="1"/>
  <c r="AI408" i="1"/>
  <c r="AJ408" i="1" s="1"/>
  <c r="AI409" i="1"/>
  <c r="AJ409" i="1" s="1"/>
  <c r="AI410" i="1"/>
  <c r="AJ410" i="1" s="1"/>
  <c r="AI411" i="1"/>
  <c r="AJ411" i="1" s="1"/>
  <c r="AI412" i="1"/>
  <c r="AJ412" i="1" s="1"/>
  <c r="AI413" i="1"/>
  <c r="AJ413" i="1" s="1"/>
  <c r="AI414" i="1"/>
  <c r="AJ414" i="1" s="1"/>
  <c r="AI415" i="1"/>
  <c r="AJ415" i="1" s="1"/>
  <c r="AI416" i="1"/>
  <c r="AJ416" i="1" s="1"/>
  <c r="AI417" i="1"/>
  <c r="AJ417" i="1" s="1"/>
  <c r="AI418" i="1"/>
  <c r="AJ418" i="1" s="1"/>
  <c r="AI419" i="1"/>
  <c r="AJ419" i="1" s="1"/>
  <c r="AI420" i="1"/>
  <c r="AJ420" i="1" s="1"/>
  <c r="AI421" i="1"/>
  <c r="AJ421" i="1" s="1"/>
  <c r="AI422" i="1"/>
  <c r="AJ422" i="1" s="1"/>
  <c r="AI423" i="1"/>
  <c r="AJ423" i="1" s="1"/>
  <c r="AI424" i="1"/>
  <c r="AJ424" i="1" s="1"/>
  <c r="AI425" i="1"/>
  <c r="AJ425" i="1" s="1"/>
  <c r="AI426" i="1"/>
  <c r="AJ426" i="1" s="1"/>
  <c r="AI427" i="1"/>
  <c r="AJ427" i="1" s="1"/>
  <c r="AI428" i="1"/>
  <c r="AJ428" i="1" s="1"/>
  <c r="AI429" i="1"/>
  <c r="AJ429" i="1" s="1"/>
  <c r="AI430" i="1"/>
  <c r="AJ430" i="1" s="1"/>
  <c r="AI431" i="1"/>
  <c r="AJ431" i="1" s="1"/>
  <c r="AI432" i="1"/>
  <c r="AJ432" i="1" s="1"/>
  <c r="AI433" i="1"/>
  <c r="AJ433" i="1" s="1"/>
  <c r="AI434" i="1"/>
  <c r="AJ434" i="1" s="1"/>
  <c r="AI435" i="1"/>
  <c r="AJ435" i="1" s="1"/>
  <c r="AI436" i="1"/>
  <c r="AJ436" i="1" s="1"/>
  <c r="AI437" i="1"/>
  <c r="AJ437" i="1" s="1"/>
  <c r="AI438" i="1"/>
  <c r="AJ438" i="1" s="1"/>
  <c r="AI439" i="1"/>
  <c r="AJ439" i="1" s="1"/>
  <c r="AI440" i="1"/>
  <c r="AJ440" i="1" s="1"/>
  <c r="AI441" i="1"/>
  <c r="AJ441" i="1" s="1"/>
  <c r="AI442" i="1"/>
  <c r="AJ442" i="1" s="1"/>
  <c r="AI443" i="1"/>
  <c r="AJ443" i="1" s="1"/>
  <c r="AI444" i="1"/>
  <c r="AJ444" i="1" s="1"/>
  <c r="AI445" i="1"/>
  <c r="AJ445" i="1" s="1"/>
  <c r="AI446" i="1"/>
  <c r="AJ446" i="1" s="1"/>
  <c r="AI447" i="1"/>
  <c r="AJ447" i="1" s="1"/>
  <c r="AI448" i="1"/>
  <c r="AJ448" i="1" s="1"/>
  <c r="AI449" i="1"/>
  <c r="AJ449" i="1" s="1"/>
  <c r="AI450" i="1"/>
  <c r="AJ450" i="1" s="1"/>
  <c r="AI451" i="1"/>
  <c r="AJ451" i="1" s="1"/>
  <c r="AI452" i="1"/>
  <c r="AJ452" i="1" s="1"/>
  <c r="AI453" i="1"/>
  <c r="AJ453" i="1" s="1"/>
  <c r="AI454" i="1"/>
  <c r="AJ454" i="1" s="1"/>
  <c r="AI455" i="1"/>
  <c r="AJ455" i="1" s="1"/>
  <c r="AI456" i="1"/>
  <c r="AJ456" i="1" s="1"/>
  <c r="AI457" i="1"/>
  <c r="AJ457" i="1" s="1"/>
  <c r="AI458" i="1"/>
  <c r="AJ458" i="1" s="1"/>
  <c r="AI459" i="1"/>
  <c r="AJ459" i="1" s="1"/>
  <c r="AI460" i="1"/>
  <c r="AJ460" i="1" s="1"/>
  <c r="AI461" i="1"/>
  <c r="AJ461" i="1" s="1"/>
  <c r="AI462" i="1"/>
  <c r="AJ462" i="1" s="1"/>
  <c r="AI463" i="1"/>
  <c r="AJ463" i="1" s="1"/>
  <c r="AI464" i="1"/>
  <c r="AJ464" i="1" s="1"/>
  <c r="AI465" i="1"/>
  <c r="AJ465" i="1" s="1"/>
  <c r="AI466" i="1"/>
  <c r="AJ466" i="1" s="1"/>
  <c r="AI467" i="1"/>
  <c r="AJ467" i="1" s="1"/>
  <c r="AI468" i="1"/>
  <c r="AJ468" i="1" s="1"/>
  <c r="AI469" i="1"/>
  <c r="AJ469" i="1" s="1"/>
  <c r="AI470" i="1"/>
  <c r="AJ470" i="1" s="1"/>
  <c r="AI471" i="1"/>
  <c r="AJ471" i="1" s="1"/>
  <c r="AI472" i="1"/>
  <c r="AJ472" i="1" s="1"/>
  <c r="AI473" i="1"/>
  <c r="AJ473" i="1" s="1"/>
  <c r="AI474" i="1"/>
  <c r="AJ474" i="1" s="1"/>
  <c r="AI475" i="1"/>
  <c r="AJ475" i="1" s="1"/>
  <c r="AI476" i="1"/>
  <c r="AJ476" i="1" s="1"/>
  <c r="AI477" i="1"/>
  <c r="AJ477" i="1" s="1"/>
  <c r="AI478" i="1"/>
  <c r="AJ478" i="1" s="1"/>
  <c r="AI479" i="1"/>
  <c r="AJ479" i="1" s="1"/>
  <c r="AI480" i="1"/>
  <c r="AJ480" i="1" s="1"/>
  <c r="AI481" i="1"/>
  <c r="AJ481" i="1" s="1"/>
  <c r="AI482" i="1"/>
  <c r="AJ482" i="1" s="1"/>
  <c r="AI483" i="1"/>
  <c r="AJ483" i="1" s="1"/>
  <c r="AI484" i="1"/>
  <c r="AJ484" i="1" s="1"/>
  <c r="AI485" i="1"/>
  <c r="AJ485" i="1" s="1"/>
  <c r="AI486" i="1"/>
  <c r="AJ486" i="1" s="1"/>
  <c r="AI487" i="1"/>
  <c r="AJ487" i="1" s="1"/>
  <c r="AI488" i="1"/>
  <c r="AJ488" i="1" s="1"/>
  <c r="AI489" i="1"/>
  <c r="AJ489" i="1" s="1"/>
  <c r="AI490" i="1"/>
  <c r="AJ490" i="1" s="1"/>
  <c r="AI491" i="1"/>
  <c r="AJ491" i="1" s="1"/>
  <c r="AI492" i="1"/>
  <c r="AJ492" i="1" s="1"/>
  <c r="AI493" i="1"/>
  <c r="AJ493" i="1" s="1"/>
  <c r="AI494" i="1"/>
  <c r="AJ494" i="1" s="1"/>
  <c r="AI495" i="1"/>
  <c r="AJ495" i="1" s="1"/>
  <c r="AI496" i="1"/>
  <c r="AJ496" i="1" s="1"/>
  <c r="AI497" i="1"/>
  <c r="AJ497" i="1" s="1"/>
  <c r="AI498" i="1"/>
  <c r="AJ498" i="1" s="1"/>
  <c r="AI499" i="1"/>
  <c r="AJ499" i="1" s="1"/>
  <c r="AI500" i="1"/>
  <c r="AJ500" i="1" s="1"/>
  <c r="AI501" i="1"/>
  <c r="AJ501" i="1" s="1"/>
  <c r="AI502" i="1"/>
  <c r="AJ502" i="1" s="1"/>
  <c r="AI503" i="1"/>
  <c r="AJ503" i="1" s="1"/>
  <c r="AI504" i="1"/>
  <c r="AJ504" i="1" s="1"/>
  <c r="AI505" i="1"/>
  <c r="AJ505" i="1" s="1"/>
  <c r="AI506" i="1"/>
  <c r="AJ506" i="1" s="1"/>
  <c r="AI507" i="1"/>
  <c r="AJ507" i="1" s="1"/>
  <c r="AI508" i="1"/>
  <c r="AJ508" i="1" s="1"/>
  <c r="AI509" i="1"/>
  <c r="AJ509" i="1" s="1"/>
  <c r="AI510" i="1"/>
  <c r="AJ510" i="1" s="1"/>
  <c r="AI511" i="1"/>
  <c r="AJ511" i="1" s="1"/>
  <c r="AI512" i="1"/>
  <c r="AJ512" i="1" s="1"/>
  <c r="AI513" i="1"/>
  <c r="AJ513" i="1" s="1"/>
  <c r="AI514" i="1"/>
  <c r="AJ514" i="1" s="1"/>
  <c r="AI515" i="1"/>
  <c r="AJ515" i="1" s="1"/>
  <c r="AI516" i="1"/>
  <c r="AJ516" i="1" s="1"/>
  <c r="AI517" i="1"/>
  <c r="AJ517" i="1" s="1"/>
  <c r="AI518" i="1"/>
  <c r="AJ518" i="1" s="1"/>
  <c r="AI519" i="1"/>
  <c r="AJ519" i="1" s="1"/>
  <c r="AI520" i="1"/>
  <c r="AJ520" i="1" s="1"/>
  <c r="AI521" i="1"/>
  <c r="AJ521" i="1" s="1"/>
  <c r="AI522" i="1"/>
  <c r="AJ522" i="1" s="1"/>
  <c r="AI523" i="1"/>
  <c r="AJ523" i="1" s="1"/>
  <c r="AI524" i="1"/>
  <c r="AJ524" i="1" s="1"/>
  <c r="AI525" i="1"/>
  <c r="AJ525" i="1" s="1"/>
  <c r="AI526" i="1"/>
  <c r="AJ526" i="1" s="1"/>
  <c r="AI527" i="1"/>
  <c r="AJ527" i="1" s="1"/>
  <c r="AI528" i="1"/>
  <c r="AJ528" i="1" s="1"/>
  <c r="AI529" i="1"/>
  <c r="AJ529" i="1" s="1"/>
  <c r="AI530" i="1"/>
  <c r="AJ530" i="1" s="1"/>
  <c r="AI531" i="1"/>
  <c r="AJ531" i="1" s="1"/>
  <c r="AI532" i="1"/>
  <c r="AJ532" i="1" s="1"/>
  <c r="AI533" i="1"/>
  <c r="AJ533" i="1" s="1"/>
  <c r="AI534" i="1"/>
  <c r="AJ534" i="1" s="1"/>
  <c r="AI535" i="1"/>
  <c r="AJ535" i="1" s="1"/>
  <c r="AI536" i="1"/>
  <c r="AJ536" i="1" s="1"/>
  <c r="AI537" i="1"/>
  <c r="AJ537" i="1" s="1"/>
  <c r="AI538" i="1"/>
  <c r="AJ538" i="1" s="1"/>
  <c r="AI539" i="1"/>
  <c r="AJ539" i="1" s="1"/>
  <c r="AI540" i="1"/>
  <c r="AJ540" i="1" s="1"/>
  <c r="AI541" i="1"/>
  <c r="AJ541" i="1" s="1"/>
  <c r="AI542" i="1"/>
  <c r="AJ542" i="1" s="1"/>
  <c r="AI543" i="1"/>
  <c r="AJ543" i="1" s="1"/>
  <c r="AI544" i="1"/>
  <c r="AJ544" i="1" s="1"/>
  <c r="AI545" i="1"/>
  <c r="AJ545" i="1" s="1"/>
  <c r="AI546" i="1"/>
  <c r="AJ546" i="1" s="1"/>
  <c r="AI547" i="1"/>
  <c r="AJ547" i="1" s="1"/>
  <c r="AI548" i="1"/>
  <c r="AJ548" i="1" s="1"/>
  <c r="AI549" i="1"/>
  <c r="AJ549" i="1" s="1"/>
  <c r="AI550" i="1"/>
  <c r="AJ550" i="1" s="1"/>
  <c r="AI551" i="1"/>
  <c r="AJ551" i="1" s="1"/>
  <c r="AI552" i="1"/>
  <c r="AJ552" i="1" s="1"/>
  <c r="AI553" i="1"/>
  <c r="AJ553" i="1" s="1"/>
  <c r="AI554" i="1"/>
  <c r="AJ554" i="1" s="1"/>
  <c r="AI555" i="1"/>
  <c r="AJ555" i="1" s="1"/>
  <c r="AI556" i="1"/>
  <c r="AJ556" i="1" s="1"/>
  <c r="AI557" i="1"/>
  <c r="AJ557" i="1" s="1"/>
  <c r="AI558" i="1"/>
  <c r="AJ558" i="1" s="1"/>
  <c r="AI559" i="1"/>
  <c r="AJ559" i="1" s="1"/>
  <c r="AI560" i="1"/>
  <c r="AJ560" i="1" s="1"/>
  <c r="AI561" i="1"/>
  <c r="AJ561" i="1" s="1"/>
  <c r="AI562" i="1"/>
  <c r="AJ562" i="1" s="1"/>
  <c r="AI563" i="1"/>
  <c r="AJ563" i="1" s="1"/>
  <c r="AI564" i="1"/>
  <c r="AJ564" i="1" s="1"/>
  <c r="AI565" i="1"/>
  <c r="AJ565" i="1" s="1"/>
  <c r="AI566" i="1"/>
  <c r="AJ566" i="1" s="1"/>
  <c r="AI567" i="1"/>
  <c r="AJ567" i="1" s="1"/>
  <c r="AI568" i="1"/>
  <c r="AJ568" i="1" s="1"/>
  <c r="AI569" i="1"/>
  <c r="AJ569" i="1" s="1"/>
  <c r="AI570" i="1"/>
  <c r="AJ570" i="1" s="1"/>
  <c r="AI571" i="1"/>
  <c r="AJ571" i="1" s="1"/>
  <c r="AI572" i="1"/>
  <c r="AJ572" i="1" s="1"/>
  <c r="AI573" i="1"/>
  <c r="AJ573" i="1" s="1"/>
  <c r="AI574" i="1"/>
  <c r="AJ574" i="1" s="1"/>
  <c r="AI575" i="1"/>
  <c r="AJ575" i="1" s="1"/>
  <c r="AI576" i="1"/>
  <c r="AJ576" i="1" s="1"/>
  <c r="AI577" i="1"/>
  <c r="AJ577" i="1" s="1"/>
  <c r="AI578" i="1"/>
  <c r="AJ578" i="1" s="1"/>
  <c r="AI579" i="1"/>
  <c r="AJ579" i="1" s="1"/>
  <c r="AI580" i="1"/>
  <c r="AJ580" i="1" s="1"/>
  <c r="AI581" i="1"/>
  <c r="AJ581" i="1" s="1"/>
  <c r="AI582" i="1"/>
  <c r="AJ582" i="1" s="1"/>
  <c r="AI583" i="1"/>
  <c r="AJ583" i="1" s="1"/>
  <c r="AI584" i="1"/>
  <c r="AJ584" i="1" s="1"/>
  <c r="AI585" i="1"/>
  <c r="AJ585" i="1" s="1"/>
  <c r="AI586" i="1"/>
  <c r="AJ586" i="1" s="1"/>
  <c r="AI587" i="1"/>
  <c r="AJ587" i="1" s="1"/>
  <c r="AI588" i="1"/>
  <c r="AJ588" i="1" s="1"/>
  <c r="AI589" i="1"/>
  <c r="AJ589" i="1" s="1"/>
  <c r="AI590" i="1"/>
  <c r="AJ590" i="1" s="1"/>
  <c r="AI591" i="1"/>
  <c r="AJ591" i="1" s="1"/>
  <c r="AI592" i="1"/>
  <c r="AJ592" i="1" s="1"/>
  <c r="AI593" i="1"/>
  <c r="AJ593" i="1" s="1"/>
  <c r="AI594" i="1"/>
  <c r="AJ594" i="1" s="1"/>
  <c r="AI595" i="1"/>
  <c r="AJ595" i="1" s="1"/>
  <c r="AI596" i="1"/>
  <c r="AJ596" i="1" s="1"/>
  <c r="AI597" i="1"/>
  <c r="AJ597" i="1" s="1"/>
  <c r="AI598" i="1"/>
  <c r="AJ598" i="1" s="1"/>
  <c r="AI599" i="1"/>
  <c r="AJ599" i="1" s="1"/>
  <c r="AI600" i="1"/>
  <c r="AJ600" i="1" s="1"/>
  <c r="AI601" i="1"/>
  <c r="AJ601" i="1" s="1"/>
  <c r="AI602" i="1"/>
  <c r="AJ602" i="1" s="1"/>
  <c r="AI603" i="1"/>
  <c r="AJ603" i="1" s="1"/>
  <c r="AI604" i="1"/>
  <c r="AJ604" i="1" s="1"/>
  <c r="AI605" i="1"/>
  <c r="AJ605" i="1" s="1"/>
  <c r="AI606" i="1"/>
  <c r="AJ606" i="1" s="1"/>
  <c r="AI607" i="1"/>
  <c r="AJ607" i="1" s="1"/>
  <c r="AI608" i="1"/>
  <c r="AJ608" i="1" s="1"/>
  <c r="AI609" i="1"/>
  <c r="AJ609" i="1" s="1"/>
  <c r="AI610" i="1"/>
  <c r="AJ610" i="1" s="1"/>
  <c r="AI611" i="1"/>
  <c r="AJ611" i="1" s="1"/>
  <c r="AI612" i="1"/>
  <c r="AJ612" i="1" s="1"/>
  <c r="AI613" i="1"/>
  <c r="AJ613" i="1" s="1"/>
  <c r="AI614" i="1"/>
  <c r="AJ614" i="1" s="1"/>
  <c r="AI615" i="1"/>
  <c r="AJ615" i="1" s="1"/>
  <c r="AI616" i="1"/>
  <c r="AJ616" i="1" s="1"/>
  <c r="AI617" i="1"/>
  <c r="AJ617" i="1" s="1"/>
  <c r="AI618" i="1"/>
  <c r="AJ618" i="1" s="1"/>
  <c r="AI619" i="1"/>
  <c r="AJ619" i="1" s="1"/>
  <c r="AI620" i="1"/>
  <c r="AJ620" i="1" s="1"/>
  <c r="AI621" i="1"/>
  <c r="AJ621" i="1" s="1"/>
  <c r="AI622" i="1"/>
  <c r="AJ622" i="1" s="1"/>
  <c r="AI623" i="1"/>
  <c r="AJ623" i="1" s="1"/>
  <c r="AI624" i="1"/>
  <c r="AJ624" i="1" s="1"/>
  <c r="AI625" i="1"/>
  <c r="AJ625" i="1" s="1"/>
  <c r="AI626" i="1"/>
  <c r="AJ626" i="1" s="1"/>
  <c r="AI627" i="1"/>
  <c r="AJ627" i="1" s="1"/>
  <c r="AI628" i="1"/>
  <c r="AJ628" i="1" s="1"/>
  <c r="AI629" i="1"/>
  <c r="AJ629" i="1" s="1"/>
  <c r="AI630" i="1"/>
  <c r="AJ630" i="1" s="1"/>
  <c r="AI631" i="1"/>
  <c r="AJ631" i="1" s="1"/>
  <c r="AI632" i="1"/>
  <c r="AJ632" i="1" s="1"/>
  <c r="AI633" i="1"/>
  <c r="AJ633" i="1" s="1"/>
  <c r="AI634" i="1"/>
  <c r="AJ634" i="1" s="1"/>
  <c r="AI635" i="1"/>
  <c r="AJ635" i="1" s="1"/>
  <c r="AI636" i="1"/>
  <c r="AJ636" i="1" s="1"/>
  <c r="AI637" i="1"/>
  <c r="AJ637" i="1" s="1"/>
  <c r="AI638" i="1"/>
  <c r="AJ638" i="1" s="1"/>
  <c r="AI639" i="1"/>
  <c r="AJ639" i="1" s="1"/>
  <c r="AI640" i="1"/>
  <c r="AJ640" i="1" s="1"/>
  <c r="AI641" i="1"/>
  <c r="AJ641" i="1" s="1"/>
  <c r="AI642" i="1"/>
  <c r="AJ642" i="1" s="1"/>
  <c r="AI643" i="1"/>
  <c r="AJ643" i="1" s="1"/>
  <c r="AI644" i="1"/>
  <c r="AJ644" i="1" s="1"/>
  <c r="AI645" i="1"/>
  <c r="AJ645" i="1" s="1"/>
  <c r="AI646" i="1"/>
  <c r="AJ646" i="1" s="1"/>
  <c r="AI647" i="1"/>
  <c r="AJ647" i="1" s="1"/>
  <c r="AI648" i="1"/>
  <c r="AJ648" i="1" s="1"/>
  <c r="AI649" i="1"/>
  <c r="AJ649" i="1" s="1"/>
  <c r="AI650" i="1"/>
  <c r="AJ650" i="1" s="1"/>
  <c r="AI651" i="1"/>
  <c r="AJ651" i="1" s="1"/>
  <c r="AI652" i="1"/>
  <c r="AJ652" i="1" s="1"/>
  <c r="AI653" i="1"/>
  <c r="AJ653" i="1" s="1"/>
  <c r="AI654" i="1"/>
  <c r="AJ654" i="1" s="1"/>
  <c r="AI655" i="1"/>
  <c r="AJ655" i="1" s="1"/>
  <c r="AI656" i="1"/>
  <c r="AJ656" i="1" s="1"/>
  <c r="AI657" i="1"/>
  <c r="AJ657" i="1" s="1"/>
  <c r="AI658" i="1"/>
  <c r="AJ658" i="1" s="1"/>
  <c r="AI659" i="1"/>
  <c r="AJ659" i="1" s="1"/>
  <c r="AI660" i="1"/>
  <c r="AJ660" i="1" s="1"/>
  <c r="AI661" i="1"/>
  <c r="AJ661" i="1" s="1"/>
  <c r="AI662" i="1"/>
  <c r="AJ662" i="1" s="1"/>
  <c r="AI663" i="1"/>
  <c r="AJ663" i="1" s="1"/>
  <c r="AI664" i="1"/>
  <c r="AJ664" i="1" s="1"/>
  <c r="AI665" i="1"/>
  <c r="AJ665" i="1" s="1"/>
  <c r="AI666" i="1"/>
  <c r="AJ666" i="1" s="1"/>
  <c r="AI667" i="1"/>
  <c r="AJ667" i="1" s="1"/>
  <c r="AI668" i="1"/>
  <c r="AJ668" i="1" s="1"/>
  <c r="AI669" i="1"/>
  <c r="AJ669" i="1" s="1"/>
  <c r="AI670" i="1"/>
  <c r="AJ670" i="1" s="1"/>
  <c r="AI671" i="1"/>
  <c r="AJ671" i="1" s="1"/>
  <c r="AI672" i="1"/>
  <c r="AJ672" i="1" s="1"/>
  <c r="AI673" i="1"/>
  <c r="AJ673" i="1" s="1"/>
  <c r="AI674" i="1"/>
  <c r="AJ674" i="1" s="1"/>
  <c r="AI675" i="1"/>
  <c r="AJ675" i="1" s="1"/>
  <c r="AI676" i="1"/>
  <c r="AJ676" i="1" s="1"/>
  <c r="AI677" i="1"/>
  <c r="AJ677" i="1" s="1"/>
  <c r="AI678" i="1"/>
  <c r="AJ678" i="1" s="1"/>
  <c r="AI679" i="1"/>
  <c r="AJ679" i="1" s="1"/>
  <c r="AI680" i="1"/>
  <c r="AJ680" i="1" s="1"/>
  <c r="AI681" i="1"/>
  <c r="AJ681" i="1" s="1"/>
  <c r="AI682" i="1"/>
  <c r="AJ682" i="1" s="1"/>
  <c r="AI683" i="1"/>
  <c r="AJ683" i="1" s="1"/>
  <c r="AI684" i="1"/>
  <c r="AJ684" i="1" s="1"/>
  <c r="AI685" i="1"/>
  <c r="AJ685" i="1" s="1"/>
  <c r="AI686" i="1"/>
  <c r="AJ686" i="1" s="1"/>
  <c r="AI687" i="1"/>
  <c r="AJ687" i="1" s="1"/>
  <c r="AI688" i="1"/>
  <c r="AJ688" i="1" s="1"/>
  <c r="AI689" i="1"/>
  <c r="AJ689" i="1" s="1"/>
  <c r="AI690" i="1"/>
  <c r="AJ690" i="1" s="1"/>
  <c r="AI691" i="1"/>
  <c r="AJ691" i="1" s="1"/>
  <c r="AI692" i="1"/>
  <c r="AJ692" i="1" s="1"/>
  <c r="AI693" i="1"/>
  <c r="AJ693" i="1" s="1"/>
  <c r="AI694" i="1"/>
  <c r="AJ694" i="1" s="1"/>
  <c r="AI695" i="1"/>
  <c r="AJ695" i="1" s="1"/>
  <c r="AI696" i="1"/>
  <c r="AJ696" i="1" s="1"/>
  <c r="AI697" i="1"/>
  <c r="AJ697" i="1" s="1"/>
  <c r="AI698" i="1"/>
  <c r="AJ698" i="1" s="1"/>
  <c r="AI699" i="1"/>
  <c r="AJ699" i="1" s="1"/>
  <c r="AI700" i="1"/>
  <c r="AJ700" i="1" s="1"/>
  <c r="AI701" i="1"/>
  <c r="AJ701" i="1" s="1"/>
  <c r="AI702" i="1"/>
  <c r="AJ702" i="1" s="1"/>
  <c r="AI703" i="1"/>
  <c r="AJ703" i="1" s="1"/>
  <c r="AI704" i="1"/>
  <c r="AJ704" i="1" s="1"/>
  <c r="AI705" i="1"/>
  <c r="AJ705" i="1" s="1"/>
  <c r="AI706" i="1"/>
  <c r="AJ706" i="1" s="1"/>
  <c r="AI707" i="1"/>
  <c r="AJ707" i="1" s="1"/>
  <c r="AI708" i="1"/>
  <c r="AJ708" i="1" s="1"/>
  <c r="AI709" i="1"/>
  <c r="AJ709" i="1" s="1"/>
  <c r="AI710" i="1"/>
  <c r="AJ710" i="1" s="1"/>
  <c r="AI711" i="1"/>
  <c r="AJ711" i="1" s="1"/>
  <c r="AI712" i="1"/>
  <c r="AJ712" i="1" s="1"/>
  <c r="AI713" i="1"/>
  <c r="AJ713" i="1" s="1"/>
  <c r="AI714" i="1"/>
  <c r="AJ714" i="1" s="1"/>
  <c r="AI715" i="1"/>
  <c r="AJ715" i="1" s="1"/>
  <c r="AI716" i="1"/>
  <c r="AJ716" i="1" s="1"/>
  <c r="AI717" i="1"/>
  <c r="AJ717" i="1" s="1"/>
  <c r="AI718" i="1"/>
  <c r="AJ718" i="1" s="1"/>
  <c r="AI719" i="1"/>
  <c r="AJ719" i="1" s="1"/>
  <c r="AI720" i="1"/>
  <c r="AJ720" i="1" s="1"/>
  <c r="AI721" i="1"/>
  <c r="AJ721" i="1" s="1"/>
  <c r="AI722" i="1"/>
  <c r="AJ722" i="1" s="1"/>
  <c r="AI723" i="1"/>
  <c r="AJ723" i="1" s="1"/>
  <c r="AI724" i="1"/>
  <c r="AJ724" i="1" s="1"/>
  <c r="AI725" i="1"/>
  <c r="AJ725" i="1" s="1"/>
  <c r="AI726" i="1"/>
  <c r="AJ726" i="1" s="1"/>
  <c r="AI727" i="1"/>
  <c r="AJ727" i="1" s="1"/>
  <c r="AI728" i="1"/>
  <c r="AJ728" i="1" s="1"/>
  <c r="AI729" i="1"/>
  <c r="AJ729" i="1" s="1"/>
  <c r="AI730" i="1"/>
  <c r="AJ730" i="1" s="1"/>
  <c r="AI731" i="1"/>
  <c r="AJ731" i="1" s="1"/>
  <c r="AI732" i="1"/>
  <c r="AJ732" i="1" s="1"/>
  <c r="AI733" i="1"/>
  <c r="AJ733" i="1" s="1"/>
  <c r="AI734" i="1"/>
  <c r="AJ734" i="1" s="1"/>
  <c r="AI735" i="1"/>
  <c r="AJ735" i="1" s="1"/>
  <c r="AI736" i="1"/>
  <c r="AJ736" i="1" s="1"/>
  <c r="AI737" i="1"/>
  <c r="AJ737" i="1" s="1"/>
  <c r="AI738" i="1"/>
  <c r="AJ738" i="1" s="1"/>
  <c r="AI739" i="1"/>
  <c r="AJ739" i="1" s="1"/>
  <c r="AI740" i="1"/>
  <c r="AJ740" i="1" s="1"/>
  <c r="AI741" i="1"/>
  <c r="AJ741" i="1" s="1"/>
  <c r="AI742" i="1"/>
  <c r="AJ742" i="1" s="1"/>
  <c r="AI743" i="1"/>
  <c r="AJ743" i="1" s="1"/>
  <c r="AI744" i="1"/>
  <c r="AJ744" i="1" s="1"/>
  <c r="AI745" i="1"/>
  <c r="AJ745" i="1" s="1"/>
  <c r="AI746" i="1"/>
  <c r="AJ746" i="1" s="1"/>
  <c r="AI747" i="1"/>
  <c r="AJ747" i="1" s="1"/>
  <c r="AI748" i="1"/>
  <c r="AJ748" i="1" s="1"/>
  <c r="AI749" i="1"/>
  <c r="AJ749" i="1" s="1"/>
  <c r="AI750" i="1"/>
  <c r="AJ750" i="1" s="1"/>
  <c r="AI751" i="1"/>
  <c r="AJ751" i="1" s="1"/>
  <c r="AI752" i="1"/>
  <c r="AJ752" i="1" s="1"/>
  <c r="AI753" i="1"/>
  <c r="AJ753" i="1" s="1"/>
  <c r="AI754" i="1"/>
  <c r="AJ754" i="1" s="1"/>
  <c r="AI755" i="1"/>
  <c r="AJ755" i="1" s="1"/>
  <c r="AI756" i="1"/>
  <c r="AJ756" i="1" s="1"/>
  <c r="AI757" i="1"/>
  <c r="AJ757" i="1" s="1"/>
  <c r="AI758" i="1"/>
  <c r="AJ758" i="1" s="1"/>
  <c r="AI759" i="1"/>
  <c r="AJ759" i="1" s="1"/>
  <c r="AI760" i="1"/>
  <c r="AJ760" i="1" s="1"/>
  <c r="AI761" i="1"/>
  <c r="AJ761" i="1" s="1"/>
  <c r="AI762" i="1"/>
  <c r="AJ762" i="1" s="1"/>
  <c r="AI763" i="1"/>
  <c r="AJ763" i="1" s="1"/>
  <c r="AI764" i="1"/>
  <c r="AJ764" i="1" s="1"/>
  <c r="AI765" i="1"/>
  <c r="AJ765" i="1" s="1"/>
  <c r="AI766" i="1"/>
  <c r="AJ766" i="1" s="1"/>
  <c r="AI767" i="1"/>
  <c r="AJ767" i="1" s="1"/>
  <c r="AI768" i="1"/>
  <c r="AJ768" i="1" s="1"/>
  <c r="AI769" i="1"/>
  <c r="AJ769" i="1" s="1"/>
  <c r="AI770" i="1"/>
  <c r="AJ770" i="1" s="1"/>
  <c r="AI771" i="1"/>
  <c r="AJ771" i="1" s="1"/>
  <c r="AI772" i="1"/>
  <c r="AJ772" i="1" s="1"/>
  <c r="AI773" i="1"/>
  <c r="AJ773" i="1" s="1"/>
  <c r="AI774" i="1"/>
  <c r="AJ774" i="1" s="1"/>
  <c r="AI775" i="1"/>
  <c r="AJ775" i="1" s="1"/>
  <c r="AI776" i="1"/>
  <c r="AJ776" i="1" s="1"/>
  <c r="AI777" i="1"/>
  <c r="AJ777" i="1" s="1"/>
  <c r="AI778" i="1"/>
  <c r="AJ778" i="1" s="1"/>
  <c r="AI779" i="1"/>
  <c r="AJ779" i="1" s="1"/>
  <c r="AI780" i="1"/>
  <c r="AJ780" i="1" s="1"/>
  <c r="AI781" i="1"/>
  <c r="AJ781" i="1" s="1"/>
  <c r="AI782" i="1"/>
  <c r="AJ782" i="1" s="1"/>
  <c r="AI783" i="1"/>
  <c r="AJ783" i="1" s="1"/>
  <c r="AI784" i="1"/>
  <c r="AJ784" i="1" s="1"/>
  <c r="AI785" i="1"/>
  <c r="AJ785" i="1" s="1"/>
  <c r="AI786" i="1"/>
  <c r="AJ786" i="1" s="1"/>
  <c r="AI787" i="1"/>
  <c r="AJ787" i="1" s="1"/>
  <c r="AI788" i="1"/>
  <c r="AJ788" i="1" s="1"/>
  <c r="AI789" i="1"/>
  <c r="AJ789" i="1" s="1"/>
  <c r="AI790" i="1"/>
  <c r="AJ790" i="1" s="1"/>
  <c r="AI791" i="1"/>
  <c r="AJ791" i="1" s="1"/>
  <c r="AI792" i="1"/>
  <c r="AJ792" i="1" s="1"/>
  <c r="AI793" i="1"/>
  <c r="AJ793" i="1" s="1"/>
  <c r="AI794" i="1"/>
  <c r="AJ794" i="1" s="1"/>
  <c r="AI795" i="1"/>
  <c r="AJ795" i="1" s="1"/>
  <c r="AI796" i="1"/>
  <c r="AJ796" i="1" s="1"/>
  <c r="AI797" i="1"/>
  <c r="AJ797" i="1" s="1"/>
  <c r="AI798" i="1"/>
  <c r="AJ798" i="1" s="1"/>
  <c r="AI799" i="1"/>
  <c r="AJ799" i="1" s="1"/>
  <c r="AI800" i="1"/>
  <c r="AJ800" i="1" s="1"/>
  <c r="AI801" i="1"/>
  <c r="AJ801" i="1" s="1"/>
  <c r="AI802" i="1"/>
  <c r="AJ802" i="1" s="1"/>
  <c r="AI803" i="1"/>
  <c r="AJ803" i="1" s="1"/>
  <c r="AI804" i="1"/>
  <c r="AJ804" i="1" s="1"/>
  <c r="AI805" i="1"/>
  <c r="AJ805" i="1" s="1"/>
  <c r="AI806" i="1"/>
  <c r="AJ806" i="1" s="1"/>
  <c r="AI807" i="1"/>
  <c r="AJ807" i="1" s="1"/>
  <c r="AI808" i="1"/>
  <c r="AJ808" i="1" s="1"/>
  <c r="AI809" i="1"/>
  <c r="AJ809" i="1" s="1"/>
  <c r="AI810" i="1"/>
  <c r="AJ810" i="1" s="1"/>
  <c r="AI811" i="1"/>
  <c r="AJ811" i="1" s="1"/>
  <c r="AI812" i="1"/>
  <c r="AJ812" i="1" s="1"/>
  <c r="AI813" i="1"/>
  <c r="AJ813" i="1" s="1"/>
  <c r="AI814" i="1"/>
  <c r="AJ814" i="1" s="1"/>
  <c r="AI815" i="1"/>
  <c r="AJ815" i="1" s="1"/>
  <c r="AI816" i="1"/>
  <c r="AJ816" i="1" s="1"/>
  <c r="AI817" i="1"/>
  <c r="AJ817" i="1" s="1"/>
  <c r="AI818" i="1"/>
  <c r="AJ818" i="1" s="1"/>
  <c r="AI819" i="1"/>
  <c r="AJ819" i="1" s="1"/>
  <c r="AI820" i="1"/>
  <c r="AJ820" i="1" s="1"/>
  <c r="AI821" i="1"/>
  <c r="AJ821" i="1" s="1"/>
  <c r="AI822" i="1"/>
  <c r="AJ822" i="1" s="1"/>
  <c r="AI823" i="1"/>
  <c r="AJ823" i="1" s="1"/>
  <c r="AI824" i="1"/>
  <c r="AJ824" i="1" s="1"/>
  <c r="AI825" i="1"/>
  <c r="AJ825" i="1" s="1"/>
  <c r="AI826" i="1"/>
  <c r="AJ826" i="1" s="1"/>
  <c r="AI827" i="1"/>
  <c r="AJ827" i="1" s="1"/>
  <c r="AI828" i="1"/>
  <c r="AJ828" i="1" s="1"/>
  <c r="AI829" i="1"/>
  <c r="AJ829" i="1" s="1"/>
  <c r="AI830" i="1"/>
  <c r="AJ830" i="1" s="1"/>
  <c r="AI831" i="1"/>
  <c r="AJ831" i="1" s="1"/>
  <c r="AI832" i="1"/>
  <c r="AJ832" i="1" s="1"/>
  <c r="AI833" i="1"/>
  <c r="AJ833" i="1" s="1"/>
  <c r="AI834" i="1"/>
  <c r="AJ834" i="1" s="1"/>
  <c r="AI835" i="1"/>
  <c r="AJ835" i="1" s="1"/>
  <c r="AI836" i="1"/>
  <c r="AJ836" i="1" s="1"/>
  <c r="AI837" i="1"/>
  <c r="AJ837" i="1" s="1"/>
  <c r="AI838" i="1"/>
  <c r="AJ838" i="1" s="1"/>
  <c r="AI839" i="1"/>
  <c r="AJ839" i="1" s="1"/>
  <c r="AI840" i="1"/>
  <c r="AJ840" i="1" s="1"/>
  <c r="AI841" i="1"/>
  <c r="AJ841" i="1" s="1"/>
  <c r="AI842" i="1"/>
  <c r="AJ842" i="1" s="1"/>
  <c r="AI843" i="1"/>
  <c r="AJ843" i="1" s="1"/>
  <c r="AI844" i="1"/>
  <c r="AJ844" i="1" s="1"/>
  <c r="AI845" i="1"/>
  <c r="AJ845" i="1" s="1"/>
  <c r="AI846" i="1"/>
  <c r="AJ846" i="1" s="1"/>
  <c r="AI847" i="1"/>
  <c r="AJ847" i="1" s="1"/>
  <c r="AI848" i="1"/>
  <c r="AJ848" i="1" s="1"/>
  <c r="AI849" i="1"/>
  <c r="AJ849" i="1" s="1"/>
  <c r="AI850" i="1"/>
  <c r="AJ850" i="1" s="1"/>
  <c r="AI851" i="1"/>
  <c r="AJ851" i="1" s="1"/>
  <c r="AI852" i="1"/>
  <c r="AJ852" i="1" s="1"/>
  <c r="AI853" i="1"/>
  <c r="AJ853" i="1" s="1"/>
  <c r="AI854" i="1"/>
  <c r="AJ854" i="1" s="1"/>
  <c r="AI855" i="1"/>
  <c r="AJ855" i="1" s="1"/>
  <c r="AI856" i="1"/>
  <c r="AJ856" i="1" s="1"/>
  <c r="AI857" i="1"/>
  <c r="AJ857" i="1" s="1"/>
  <c r="AI858" i="1"/>
  <c r="AJ858" i="1" s="1"/>
  <c r="AI859" i="1"/>
  <c r="AJ859" i="1" s="1"/>
  <c r="AI860" i="1"/>
  <c r="AJ860" i="1" s="1"/>
  <c r="AI861" i="1"/>
  <c r="AJ861" i="1" s="1"/>
  <c r="AI862" i="1"/>
  <c r="AJ862" i="1" s="1"/>
  <c r="AI863" i="1"/>
  <c r="AJ863" i="1" s="1"/>
  <c r="AI864" i="1"/>
  <c r="AJ864" i="1" s="1"/>
  <c r="AI865" i="1"/>
  <c r="AJ865" i="1" s="1"/>
  <c r="AI866" i="1"/>
  <c r="AJ866" i="1" s="1"/>
  <c r="AI867" i="1"/>
  <c r="AJ867" i="1" s="1"/>
  <c r="AI868" i="1"/>
  <c r="AJ868" i="1" s="1"/>
  <c r="AI869" i="1"/>
  <c r="AJ869" i="1" s="1"/>
  <c r="AI870" i="1"/>
  <c r="AJ870" i="1" s="1"/>
  <c r="AI871" i="1"/>
  <c r="AJ871" i="1" s="1"/>
  <c r="AI872" i="1"/>
  <c r="AJ872" i="1" s="1"/>
  <c r="AI873" i="1"/>
  <c r="AJ873" i="1" s="1"/>
  <c r="AI874" i="1"/>
  <c r="AJ874" i="1" s="1"/>
  <c r="AI875" i="1"/>
  <c r="AJ875" i="1" s="1"/>
  <c r="AI876" i="1"/>
  <c r="AJ876" i="1" s="1"/>
  <c r="AI877" i="1"/>
  <c r="AJ877" i="1" s="1"/>
  <c r="AI878" i="1"/>
  <c r="AJ878" i="1" s="1"/>
  <c r="AI879" i="1"/>
  <c r="AJ879" i="1" s="1"/>
  <c r="AI880" i="1"/>
  <c r="AJ880" i="1" s="1"/>
  <c r="AI881" i="1"/>
  <c r="AJ881" i="1" s="1"/>
  <c r="AI882" i="1"/>
  <c r="AJ882" i="1" s="1"/>
  <c r="AI883" i="1"/>
  <c r="AJ883" i="1" s="1"/>
  <c r="AI884" i="1"/>
  <c r="AJ884" i="1" s="1"/>
  <c r="AI885" i="1"/>
  <c r="AJ885" i="1" s="1"/>
  <c r="AI886" i="1"/>
  <c r="AJ886" i="1" s="1"/>
  <c r="AI887" i="1"/>
  <c r="AJ887" i="1" s="1"/>
  <c r="AI888" i="1"/>
  <c r="AJ888" i="1" s="1"/>
  <c r="AI889" i="1"/>
  <c r="AJ889" i="1" s="1"/>
  <c r="AI890" i="1"/>
  <c r="AJ890" i="1" s="1"/>
  <c r="AI891" i="1"/>
  <c r="AJ891" i="1" s="1"/>
  <c r="AI892" i="1"/>
  <c r="AJ892" i="1" s="1"/>
  <c r="AI893" i="1"/>
  <c r="AJ893" i="1" s="1"/>
  <c r="AI894" i="1"/>
  <c r="AJ894" i="1" s="1"/>
  <c r="AI895" i="1"/>
  <c r="AJ895" i="1" s="1"/>
  <c r="AI896" i="1"/>
  <c r="AJ896" i="1" s="1"/>
  <c r="AI897" i="1"/>
  <c r="AJ897" i="1" s="1"/>
  <c r="AI898" i="1"/>
  <c r="AJ898" i="1" s="1"/>
  <c r="AI899" i="1"/>
  <c r="AJ899" i="1" s="1"/>
  <c r="AI900" i="1"/>
  <c r="AJ900" i="1" s="1"/>
  <c r="AI901" i="1"/>
  <c r="AJ901" i="1" s="1"/>
  <c r="AI902" i="1"/>
  <c r="AJ902" i="1" s="1"/>
  <c r="AI903" i="1"/>
  <c r="AJ903" i="1" s="1"/>
  <c r="AI904" i="1"/>
  <c r="AJ904" i="1" s="1"/>
  <c r="AI905" i="1"/>
  <c r="AJ905" i="1" s="1"/>
  <c r="AI906" i="1"/>
  <c r="AJ906" i="1" s="1"/>
  <c r="AI907" i="1"/>
  <c r="AJ907" i="1" s="1"/>
  <c r="AI908" i="1"/>
  <c r="AJ908" i="1" s="1"/>
  <c r="AI909" i="1"/>
  <c r="AJ909" i="1" s="1"/>
  <c r="AI910" i="1"/>
  <c r="AJ910" i="1" s="1"/>
  <c r="AI911" i="1"/>
  <c r="AJ911" i="1" s="1"/>
  <c r="AI912" i="1"/>
  <c r="AJ912" i="1" s="1"/>
  <c r="AI913" i="1"/>
  <c r="AJ913" i="1" s="1"/>
  <c r="AI914" i="1"/>
  <c r="AJ914" i="1" s="1"/>
  <c r="AI915" i="1"/>
  <c r="AJ915" i="1" s="1"/>
  <c r="AI916" i="1"/>
  <c r="AJ916" i="1" s="1"/>
  <c r="AI917" i="1"/>
  <c r="AJ917" i="1" s="1"/>
  <c r="AI918" i="1"/>
  <c r="AJ918" i="1" s="1"/>
  <c r="AI919" i="1"/>
  <c r="AJ919" i="1" s="1"/>
  <c r="AI920" i="1"/>
  <c r="AJ920" i="1" s="1"/>
  <c r="AI921" i="1"/>
  <c r="AJ921" i="1" s="1"/>
  <c r="AI922" i="1"/>
  <c r="AJ922" i="1" s="1"/>
  <c r="AI923" i="1"/>
  <c r="AJ923" i="1" s="1"/>
  <c r="AI924" i="1"/>
  <c r="AJ924" i="1" s="1"/>
  <c r="AI925" i="1"/>
  <c r="AJ925" i="1" s="1"/>
  <c r="AI926" i="1"/>
  <c r="AJ926" i="1" s="1"/>
  <c r="AI927" i="1"/>
  <c r="AJ927" i="1" s="1"/>
  <c r="AI928" i="1"/>
  <c r="AJ928" i="1" s="1"/>
  <c r="AI929" i="1"/>
  <c r="AJ929" i="1" s="1"/>
  <c r="AI930" i="1"/>
  <c r="AJ930" i="1" s="1"/>
  <c r="AI931" i="1"/>
  <c r="AJ931" i="1" s="1"/>
  <c r="AI932" i="1"/>
  <c r="AJ932" i="1" s="1"/>
  <c r="AI933" i="1"/>
  <c r="AJ933" i="1" s="1"/>
  <c r="AI934" i="1"/>
  <c r="AJ934" i="1" s="1"/>
  <c r="AI935" i="1"/>
  <c r="AJ935" i="1" s="1"/>
  <c r="AI936" i="1"/>
  <c r="AJ936" i="1" s="1"/>
  <c r="AI937" i="1"/>
  <c r="AJ937" i="1" s="1"/>
  <c r="AI938" i="1"/>
  <c r="AJ938" i="1" s="1"/>
  <c r="AI939" i="1"/>
  <c r="AJ939" i="1" s="1"/>
  <c r="AI940" i="1"/>
  <c r="AJ940" i="1" s="1"/>
  <c r="AI941" i="1"/>
  <c r="AJ941" i="1" s="1"/>
  <c r="AI942" i="1"/>
  <c r="AJ942" i="1" s="1"/>
  <c r="AI943" i="1"/>
  <c r="AJ943" i="1" s="1"/>
  <c r="AI944" i="1"/>
  <c r="AJ944" i="1" s="1"/>
  <c r="AI945" i="1"/>
  <c r="AJ945" i="1" s="1"/>
  <c r="AI946" i="1"/>
  <c r="AJ946" i="1" s="1"/>
  <c r="AI947" i="1"/>
  <c r="AJ947" i="1" s="1"/>
  <c r="AI948" i="1"/>
  <c r="AJ948" i="1" s="1"/>
  <c r="AI949" i="1"/>
  <c r="AJ949" i="1" s="1"/>
  <c r="AI950" i="1"/>
  <c r="AJ950" i="1" s="1"/>
  <c r="AI951" i="1"/>
  <c r="AJ951" i="1" s="1"/>
  <c r="AI952" i="1"/>
  <c r="AJ952" i="1" s="1"/>
  <c r="AI953" i="1"/>
  <c r="AJ953" i="1" s="1"/>
  <c r="AI954" i="1"/>
  <c r="AJ954" i="1" s="1"/>
  <c r="AI955" i="1"/>
  <c r="AJ955" i="1" s="1"/>
  <c r="AI956" i="1"/>
  <c r="AJ956" i="1" s="1"/>
  <c r="AI957" i="1"/>
  <c r="AJ957" i="1" s="1"/>
  <c r="AI958" i="1"/>
  <c r="AJ958" i="1" s="1"/>
  <c r="AI959" i="1"/>
  <c r="AJ959" i="1" s="1"/>
  <c r="AI960" i="1"/>
  <c r="AJ960" i="1" s="1"/>
  <c r="AI961" i="1"/>
  <c r="AJ961" i="1" s="1"/>
  <c r="AI962" i="1"/>
  <c r="AJ962" i="1" s="1"/>
  <c r="AI963" i="1"/>
  <c r="AJ963" i="1" s="1"/>
  <c r="AI964" i="1"/>
  <c r="AJ964" i="1" s="1"/>
  <c r="AI965" i="1"/>
  <c r="AJ965" i="1" s="1"/>
  <c r="AI966" i="1"/>
  <c r="AJ966" i="1" s="1"/>
  <c r="AI967" i="1"/>
  <c r="AJ967" i="1" s="1"/>
  <c r="AI968" i="1"/>
  <c r="AJ968" i="1" s="1"/>
  <c r="AI969" i="1"/>
  <c r="AJ969" i="1" s="1"/>
  <c r="AI970" i="1"/>
  <c r="AJ970" i="1" s="1"/>
  <c r="AI971" i="1"/>
  <c r="AJ971" i="1" s="1"/>
  <c r="AI972" i="1"/>
  <c r="AJ972" i="1" s="1"/>
  <c r="AI973" i="1"/>
  <c r="AJ973" i="1" s="1"/>
  <c r="AI974" i="1"/>
  <c r="AJ974" i="1" s="1"/>
  <c r="AI975" i="1"/>
  <c r="AJ975" i="1" s="1"/>
  <c r="AI976" i="1"/>
  <c r="AJ976" i="1" s="1"/>
  <c r="AI977" i="1"/>
  <c r="AJ977" i="1" s="1"/>
  <c r="AI978" i="1"/>
  <c r="AJ978" i="1" s="1"/>
  <c r="AI979" i="1"/>
  <c r="AJ979" i="1" s="1"/>
  <c r="AI980" i="1"/>
  <c r="AJ980" i="1" s="1"/>
  <c r="AI981" i="1"/>
  <c r="AJ981" i="1" s="1"/>
  <c r="AI982" i="1"/>
  <c r="AJ982" i="1" s="1"/>
  <c r="AI983" i="1"/>
  <c r="AJ983" i="1" s="1"/>
  <c r="AI984" i="1"/>
  <c r="AJ984" i="1" s="1"/>
  <c r="AI985" i="1"/>
  <c r="AJ985" i="1" s="1"/>
  <c r="AI986" i="1"/>
  <c r="AJ986" i="1" s="1"/>
  <c r="AI987" i="1"/>
  <c r="AJ987" i="1" s="1"/>
  <c r="AI988" i="1"/>
  <c r="AJ988" i="1" s="1"/>
  <c r="AI989" i="1"/>
  <c r="AJ989" i="1" s="1"/>
  <c r="AI990" i="1"/>
  <c r="AJ990" i="1" s="1"/>
  <c r="AI991" i="1"/>
  <c r="AJ991" i="1" s="1"/>
  <c r="AI992" i="1"/>
  <c r="AJ992" i="1" s="1"/>
  <c r="AI993" i="1"/>
  <c r="AJ993" i="1" s="1"/>
  <c r="AI994" i="1"/>
  <c r="AJ994" i="1" s="1"/>
  <c r="AI995" i="1"/>
  <c r="AJ995" i="1" s="1"/>
  <c r="AI996" i="1"/>
  <c r="AJ996" i="1" s="1"/>
  <c r="AI997" i="1"/>
  <c r="AJ997" i="1" s="1"/>
  <c r="AI998" i="1"/>
  <c r="AJ998" i="1" s="1"/>
  <c r="AI999" i="1"/>
  <c r="AJ999" i="1" s="1"/>
  <c r="AI1000" i="1"/>
  <c r="AJ1000" i="1" s="1"/>
  <c r="AI1001" i="1"/>
  <c r="AJ1001" i="1" s="1"/>
  <c r="AI1002" i="1"/>
  <c r="AJ1002" i="1" s="1"/>
  <c r="AI1003" i="1"/>
  <c r="AJ1003" i="1" s="1"/>
  <c r="AI1004" i="1"/>
  <c r="AJ1004" i="1" s="1"/>
  <c r="AI1005" i="1"/>
  <c r="AJ1005" i="1" s="1"/>
  <c r="AI1006" i="1"/>
  <c r="AJ1006" i="1" s="1"/>
  <c r="AI1007" i="1"/>
  <c r="AJ1007" i="1" s="1"/>
  <c r="AI1008" i="1"/>
  <c r="AJ1008" i="1" s="1"/>
  <c r="AI1009" i="1"/>
  <c r="AJ1009" i="1" s="1"/>
  <c r="AI1010" i="1"/>
  <c r="AJ1010" i="1" s="1"/>
  <c r="AI1011" i="1"/>
  <c r="AJ1011" i="1" s="1"/>
  <c r="AI1012" i="1"/>
  <c r="AJ1012" i="1" s="1"/>
  <c r="AI1013" i="1"/>
  <c r="AJ1013" i="1" s="1"/>
  <c r="AI1014" i="1"/>
  <c r="AJ1014" i="1" s="1"/>
  <c r="AI1015" i="1"/>
  <c r="AJ1015" i="1" s="1"/>
  <c r="AI1016" i="1"/>
  <c r="AJ1016" i="1" s="1"/>
  <c r="AI1017" i="1"/>
  <c r="AJ1017" i="1" s="1"/>
  <c r="AI1018" i="1"/>
  <c r="AJ1018" i="1" s="1"/>
  <c r="AI1019" i="1"/>
  <c r="AJ1019" i="1" s="1"/>
  <c r="AI1020" i="1"/>
  <c r="AJ1020" i="1" s="1"/>
  <c r="AI1021" i="1"/>
  <c r="AJ1021" i="1" s="1"/>
  <c r="AI1022" i="1"/>
  <c r="AJ1022" i="1" s="1"/>
  <c r="AI1023" i="1"/>
  <c r="AJ1023" i="1" s="1"/>
  <c r="AI1024" i="1"/>
  <c r="AJ1024" i="1" s="1"/>
  <c r="AI1025" i="1"/>
  <c r="AJ1025" i="1" s="1"/>
  <c r="AI1026" i="1"/>
  <c r="AJ1026" i="1" s="1"/>
  <c r="AI1027" i="1"/>
  <c r="AJ1027" i="1" s="1"/>
  <c r="AI1028" i="1"/>
  <c r="AJ1028" i="1" s="1"/>
  <c r="AI1029" i="1"/>
  <c r="AJ1029" i="1" s="1"/>
  <c r="AI1030" i="1"/>
  <c r="AJ1030" i="1" s="1"/>
  <c r="AI1031" i="1"/>
  <c r="AJ1031" i="1" s="1"/>
  <c r="AI1032" i="1"/>
  <c r="AJ1032" i="1" s="1"/>
  <c r="AI1033" i="1"/>
  <c r="AJ1033" i="1" s="1"/>
  <c r="AI1034" i="1"/>
  <c r="AJ1034" i="1" s="1"/>
  <c r="AI1035" i="1"/>
  <c r="AJ1035" i="1" s="1"/>
  <c r="AI1036" i="1"/>
  <c r="AJ1036" i="1" s="1"/>
  <c r="AI1037" i="1"/>
  <c r="AJ1037" i="1" s="1"/>
  <c r="AI1038" i="1"/>
  <c r="AJ1038" i="1" s="1"/>
  <c r="AI1039" i="1"/>
  <c r="AJ1039" i="1" s="1"/>
  <c r="AI1040" i="1"/>
  <c r="AJ1040" i="1" s="1"/>
  <c r="AI1041" i="1"/>
  <c r="AJ1041" i="1" s="1"/>
  <c r="AI1042" i="1"/>
  <c r="AJ1042" i="1" s="1"/>
  <c r="AI1043" i="1"/>
  <c r="AJ1043" i="1" s="1"/>
  <c r="AI1044" i="1"/>
  <c r="AJ1044" i="1" s="1"/>
  <c r="AI1045" i="1"/>
  <c r="AJ1045" i="1" s="1"/>
  <c r="AI1046" i="1"/>
  <c r="AJ1046" i="1" s="1"/>
  <c r="AI1047" i="1"/>
  <c r="AJ1047" i="1" s="1"/>
  <c r="AI1048" i="1"/>
  <c r="AJ1048" i="1" s="1"/>
  <c r="AI1049" i="1"/>
  <c r="AJ1049" i="1" s="1"/>
  <c r="AI1050" i="1"/>
  <c r="AJ1050" i="1" s="1"/>
  <c r="AI1051" i="1"/>
  <c r="AJ1051" i="1" s="1"/>
  <c r="AI1052" i="1"/>
  <c r="AJ1052" i="1" s="1"/>
  <c r="AI1053" i="1"/>
  <c r="AJ1053" i="1" s="1"/>
  <c r="AI1054" i="1"/>
  <c r="AJ1054" i="1" s="1"/>
  <c r="AI1055" i="1"/>
  <c r="AJ1055" i="1" s="1"/>
  <c r="AI1056" i="1"/>
  <c r="AJ1056" i="1" s="1"/>
  <c r="AI1057" i="1"/>
  <c r="AJ1057" i="1" s="1"/>
  <c r="AI1058" i="1"/>
  <c r="AJ1058" i="1" s="1"/>
  <c r="AI1059" i="1"/>
  <c r="AJ1059" i="1" s="1"/>
  <c r="AI1060" i="1"/>
  <c r="AJ1060" i="1" s="1"/>
  <c r="AI1061" i="1"/>
  <c r="AJ1061" i="1" s="1"/>
  <c r="AI1062" i="1"/>
  <c r="AJ1062" i="1" s="1"/>
  <c r="AI1063" i="1"/>
  <c r="AJ1063" i="1" s="1"/>
  <c r="AI1064" i="1"/>
  <c r="AJ1064" i="1" s="1"/>
  <c r="AI1065" i="1"/>
  <c r="AJ1065" i="1" s="1"/>
  <c r="AI1066" i="1"/>
  <c r="AJ1066" i="1" s="1"/>
  <c r="AI1067" i="1"/>
  <c r="AJ1067" i="1" s="1"/>
  <c r="AI1068" i="1"/>
  <c r="AJ1068" i="1" s="1"/>
  <c r="AI1069" i="1"/>
  <c r="AJ1069" i="1" s="1"/>
  <c r="AI1070" i="1"/>
  <c r="AJ1070" i="1" s="1"/>
  <c r="AI1071" i="1"/>
  <c r="AJ1071" i="1" s="1"/>
  <c r="AI1072" i="1"/>
  <c r="AJ1072" i="1" s="1"/>
  <c r="AI1073" i="1"/>
  <c r="AJ1073" i="1" s="1"/>
  <c r="AI1074" i="1"/>
  <c r="AJ1074" i="1" s="1"/>
  <c r="AI1075" i="1"/>
  <c r="AJ1075" i="1" s="1"/>
  <c r="AI1076" i="1"/>
  <c r="AJ1076" i="1" s="1"/>
  <c r="AI1077" i="1"/>
  <c r="AJ1077" i="1" s="1"/>
  <c r="AI1078" i="1"/>
  <c r="AJ1078" i="1" s="1"/>
  <c r="AI1079" i="1"/>
  <c r="AJ1079" i="1" s="1"/>
  <c r="AI1080" i="1"/>
  <c r="AJ1080" i="1" s="1"/>
  <c r="AI1081" i="1"/>
  <c r="AJ1081" i="1" s="1"/>
  <c r="AI1082" i="1"/>
  <c r="AJ1082" i="1" s="1"/>
  <c r="AI1083" i="1"/>
  <c r="AJ1083" i="1" s="1"/>
  <c r="AI1084" i="1"/>
  <c r="AJ1084" i="1" s="1"/>
  <c r="AI1085" i="1"/>
  <c r="AJ1085" i="1" s="1"/>
  <c r="AI1086" i="1"/>
  <c r="AJ1086" i="1" s="1"/>
  <c r="AI1087" i="1"/>
  <c r="AJ1087" i="1" s="1"/>
  <c r="AI1088" i="1"/>
  <c r="AJ1088" i="1" s="1"/>
  <c r="AI1089" i="1"/>
  <c r="AJ1089" i="1" s="1"/>
  <c r="AI1090" i="1"/>
  <c r="AJ1090" i="1" s="1"/>
  <c r="AI1091" i="1"/>
  <c r="AJ1091" i="1" s="1"/>
  <c r="AI1092" i="1"/>
  <c r="AJ1092" i="1" s="1"/>
  <c r="AI1093" i="1"/>
  <c r="AJ1093" i="1" s="1"/>
  <c r="AI1094" i="1"/>
  <c r="AJ1094" i="1" s="1"/>
  <c r="AI1095" i="1"/>
  <c r="AJ1095" i="1" s="1"/>
  <c r="AI1096" i="1"/>
  <c r="AJ1096" i="1" s="1"/>
  <c r="AI1097" i="1"/>
  <c r="AJ1097" i="1" s="1"/>
  <c r="AI1098" i="1"/>
  <c r="AJ1098" i="1" s="1"/>
  <c r="AI1099" i="1"/>
  <c r="AJ1099" i="1" s="1"/>
  <c r="AI1100" i="1"/>
  <c r="AJ1100" i="1" s="1"/>
  <c r="AI1101" i="1"/>
  <c r="AJ1101" i="1" s="1"/>
  <c r="AI1102" i="1"/>
  <c r="AJ1102" i="1" s="1"/>
  <c r="AI1103" i="1"/>
  <c r="AJ1103" i="1" s="1"/>
  <c r="AI1104" i="1"/>
  <c r="AJ1104" i="1" s="1"/>
  <c r="AI1105" i="1"/>
  <c r="AJ1105" i="1" s="1"/>
  <c r="AI1106" i="1"/>
  <c r="AJ1106" i="1" s="1"/>
  <c r="AI1107" i="1"/>
  <c r="AJ1107" i="1" s="1"/>
  <c r="AI1108" i="1"/>
  <c r="AJ1108" i="1" s="1"/>
  <c r="AI1109" i="1"/>
  <c r="AJ1109" i="1" s="1"/>
  <c r="AI1110" i="1"/>
  <c r="AJ1110" i="1" s="1"/>
  <c r="AI1111" i="1"/>
  <c r="AJ1111" i="1" s="1"/>
  <c r="AI1112" i="1"/>
  <c r="AJ1112" i="1" s="1"/>
  <c r="AI1113" i="1"/>
  <c r="AJ1113" i="1" s="1"/>
  <c r="AI1114" i="1"/>
  <c r="AJ1114" i="1" s="1"/>
  <c r="AI1115" i="1"/>
  <c r="AJ1115" i="1" s="1"/>
  <c r="AI1116" i="1"/>
  <c r="AJ1116" i="1" s="1"/>
  <c r="AI1117" i="1"/>
  <c r="AJ1117" i="1" s="1"/>
  <c r="AI1118" i="1"/>
  <c r="AJ1118" i="1" s="1"/>
  <c r="AI1119" i="1"/>
  <c r="AJ1119" i="1" s="1"/>
  <c r="AI1120" i="1"/>
  <c r="AJ1120" i="1" s="1"/>
  <c r="AI1121" i="1"/>
  <c r="AJ1121" i="1" s="1"/>
  <c r="AI1122" i="1"/>
  <c r="AJ1122" i="1" s="1"/>
  <c r="AI1123" i="1"/>
  <c r="AJ1123" i="1" s="1"/>
  <c r="AI1124" i="1"/>
  <c r="AJ1124" i="1" s="1"/>
  <c r="AI1125" i="1"/>
  <c r="AJ1125" i="1" s="1"/>
  <c r="AI1126" i="1"/>
  <c r="AJ1126" i="1" s="1"/>
  <c r="AI1127" i="1"/>
  <c r="AJ1127" i="1" s="1"/>
  <c r="AI1128" i="1"/>
  <c r="AJ1128" i="1" s="1"/>
  <c r="AI1129" i="1"/>
  <c r="AJ1129" i="1" s="1"/>
  <c r="AI1130" i="1"/>
  <c r="AJ1130" i="1" s="1"/>
  <c r="AI1131" i="1"/>
  <c r="AJ1131" i="1" s="1"/>
  <c r="AI1132" i="1"/>
  <c r="AJ1132" i="1" s="1"/>
  <c r="AI1133" i="1"/>
  <c r="AJ1133" i="1" s="1"/>
  <c r="AI1134" i="1"/>
  <c r="AJ1134" i="1" s="1"/>
  <c r="AI1135" i="1"/>
  <c r="AJ1135" i="1" s="1"/>
  <c r="AI1136" i="1"/>
  <c r="AJ1136" i="1" s="1"/>
  <c r="AI1137" i="1"/>
  <c r="AJ1137" i="1" s="1"/>
  <c r="AI1138" i="1"/>
  <c r="AJ1138" i="1" s="1"/>
  <c r="AI1139" i="1"/>
  <c r="AJ1139" i="1" s="1"/>
  <c r="AI1140" i="1"/>
  <c r="AJ1140" i="1" s="1"/>
  <c r="AI1141" i="1"/>
  <c r="AJ1141" i="1" s="1"/>
  <c r="AI1142" i="1"/>
  <c r="AJ1142" i="1" s="1"/>
  <c r="AI1143" i="1"/>
  <c r="AJ1143" i="1" s="1"/>
  <c r="AI1144" i="1"/>
  <c r="AJ1144" i="1" s="1"/>
  <c r="AI1145" i="1"/>
  <c r="AJ1145" i="1" s="1"/>
  <c r="AI1146" i="1"/>
  <c r="AJ1146" i="1" s="1"/>
  <c r="AI1147" i="1"/>
  <c r="AJ1147" i="1" s="1"/>
  <c r="AI1148" i="1"/>
  <c r="AJ1148" i="1" s="1"/>
  <c r="AI1149" i="1"/>
  <c r="AJ1149" i="1" s="1"/>
  <c r="AI1150" i="1"/>
  <c r="AJ1150" i="1" s="1"/>
  <c r="AI1151" i="1"/>
  <c r="AJ1151" i="1" s="1"/>
  <c r="AI1152" i="1"/>
  <c r="AJ1152" i="1" s="1"/>
  <c r="AI1153" i="1"/>
  <c r="AJ1153" i="1" s="1"/>
  <c r="AI1154" i="1"/>
  <c r="AJ1154" i="1" s="1"/>
  <c r="AI1155" i="1"/>
  <c r="AJ1155" i="1" s="1"/>
  <c r="AI1156" i="1"/>
  <c r="AJ1156" i="1" s="1"/>
  <c r="AI1157" i="1"/>
  <c r="AJ1157" i="1" s="1"/>
  <c r="AI1158" i="1"/>
  <c r="AJ1158" i="1" s="1"/>
  <c r="AI1159" i="1"/>
  <c r="AJ1159" i="1" s="1"/>
  <c r="AI1160" i="1"/>
  <c r="AJ1160" i="1" s="1"/>
  <c r="AI1161" i="1"/>
  <c r="AJ1161" i="1" s="1"/>
  <c r="AI1162" i="1"/>
  <c r="AJ1162" i="1" s="1"/>
  <c r="AI1163" i="1"/>
  <c r="AJ1163" i="1" s="1"/>
  <c r="AI1164" i="1"/>
  <c r="AJ1164" i="1" s="1"/>
  <c r="AI1165" i="1"/>
  <c r="AJ1165" i="1" s="1"/>
  <c r="AI1166" i="1"/>
  <c r="AJ1166" i="1" s="1"/>
  <c r="AI1167" i="1"/>
  <c r="AJ1167" i="1" s="1"/>
  <c r="AI1168" i="1"/>
  <c r="AJ1168" i="1" s="1"/>
  <c r="AI1169" i="1"/>
  <c r="AJ1169" i="1" s="1"/>
  <c r="AI1170" i="1"/>
  <c r="AJ1170" i="1" s="1"/>
  <c r="AI1171" i="1"/>
  <c r="AJ1171" i="1" s="1"/>
  <c r="AI1172" i="1"/>
  <c r="AJ1172" i="1" s="1"/>
  <c r="AI1173" i="1"/>
  <c r="AJ1173" i="1" s="1"/>
  <c r="AI1174" i="1"/>
  <c r="AJ1174" i="1" s="1"/>
  <c r="AI1175" i="1"/>
  <c r="AJ1175" i="1" s="1"/>
  <c r="AI1176" i="1"/>
  <c r="AJ1176" i="1" s="1"/>
  <c r="AI1177" i="1"/>
  <c r="AJ1177" i="1" s="1"/>
  <c r="AI1178" i="1"/>
  <c r="AJ1178" i="1" s="1"/>
  <c r="AI1179" i="1"/>
  <c r="AJ1179" i="1" s="1"/>
  <c r="AI1180" i="1"/>
  <c r="AJ1180" i="1" s="1"/>
  <c r="AI1181" i="1"/>
  <c r="AJ1181" i="1" s="1"/>
  <c r="AI1182" i="1"/>
  <c r="AJ1182" i="1" s="1"/>
  <c r="AI1183" i="1"/>
  <c r="AJ1183" i="1" s="1"/>
  <c r="AI1184" i="1"/>
  <c r="AJ1184" i="1" s="1"/>
  <c r="AI1185" i="1"/>
  <c r="AJ1185" i="1" s="1"/>
  <c r="AI1186" i="1"/>
  <c r="AJ1186" i="1" s="1"/>
  <c r="AI1187" i="1"/>
  <c r="AJ1187" i="1" s="1"/>
  <c r="AI1188" i="1"/>
  <c r="AJ1188" i="1" s="1"/>
  <c r="AI1189" i="1"/>
  <c r="AJ1189" i="1" s="1"/>
  <c r="AI1190" i="1"/>
  <c r="AJ1190" i="1" s="1"/>
  <c r="AI1191" i="1"/>
  <c r="AJ1191" i="1" s="1"/>
  <c r="AI1192" i="1"/>
  <c r="AJ1192" i="1" s="1"/>
  <c r="AI1193" i="1"/>
  <c r="AJ1193" i="1" s="1"/>
  <c r="AI1194" i="1"/>
  <c r="AJ1194" i="1" s="1"/>
  <c r="AI1195" i="1"/>
  <c r="AJ1195" i="1" s="1"/>
  <c r="AI1196" i="1"/>
  <c r="AJ1196" i="1" s="1"/>
  <c r="AI1197" i="1"/>
  <c r="AJ1197" i="1" s="1"/>
  <c r="AI1198" i="1"/>
  <c r="AJ1198" i="1" s="1"/>
  <c r="AI1199" i="1"/>
  <c r="AJ1199" i="1" s="1"/>
  <c r="AI1200" i="1"/>
  <c r="AJ1200" i="1" s="1"/>
  <c r="AI1201" i="1"/>
  <c r="AJ1201" i="1" s="1"/>
  <c r="AI1202" i="1"/>
  <c r="AJ1202" i="1" s="1"/>
  <c r="AI1203" i="1"/>
  <c r="AJ1203" i="1" s="1"/>
  <c r="AI1204" i="1"/>
  <c r="AJ1204" i="1" s="1"/>
  <c r="AI1205" i="1"/>
  <c r="AJ1205" i="1" s="1"/>
  <c r="AI1206" i="1"/>
  <c r="AJ1206" i="1" s="1"/>
  <c r="AI1207" i="1"/>
  <c r="AJ1207" i="1" s="1"/>
  <c r="AI1208" i="1"/>
  <c r="AJ1208" i="1" s="1"/>
  <c r="AI1209" i="1"/>
  <c r="AJ1209" i="1" s="1"/>
  <c r="AI1210" i="1"/>
  <c r="AJ1210" i="1" s="1"/>
  <c r="AI1211" i="1"/>
  <c r="AJ1211" i="1" s="1"/>
  <c r="AI1212" i="1"/>
  <c r="AJ1212" i="1" s="1"/>
  <c r="AI1213" i="1"/>
  <c r="AJ1213" i="1" s="1"/>
  <c r="AI1214" i="1"/>
  <c r="AJ1214" i="1" s="1"/>
  <c r="AI1215" i="1"/>
  <c r="AJ1215" i="1" s="1"/>
  <c r="AI1216" i="1"/>
  <c r="AJ1216" i="1" s="1"/>
  <c r="AI1217" i="1"/>
  <c r="AJ1217" i="1" s="1"/>
  <c r="AI1218" i="1"/>
  <c r="AJ1218" i="1" s="1"/>
  <c r="AI1219" i="1"/>
  <c r="AJ1219" i="1" s="1"/>
  <c r="AI1220" i="1"/>
  <c r="AJ1220" i="1" s="1"/>
  <c r="AI1221" i="1"/>
  <c r="AJ1221" i="1" s="1"/>
  <c r="AI1222" i="1"/>
  <c r="AJ1222" i="1" s="1"/>
  <c r="AI1223" i="1"/>
  <c r="AJ1223" i="1" s="1"/>
  <c r="AI1224" i="1"/>
  <c r="AJ1224" i="1" s="1"/>
  <c r="AI1225" i="1"/>
  <c r="AJ1225" i="1" s="1"/>
  <c r="AI1226" i="1"/>
  <c r="AJ1226" i="1" s="1"/>
  <c r="AI1227" i="1"/>
  <c r="AJ1227" i="1" s="1"/>
  <c r="AI1228" i="1"/>
  <c r="AJ1228" i="1" s="1"/>
  <c r="AI1229" i="1"/>
  <c r="AJ1229" i="1" s="1"/>
  <c r="AI1230" i="1"/>
  <c r="AJ1230" i="1" s="1"/>
  <c r="AI1231" i="1"/>
  <c r="AJ1231" i="1" s="1"/>
  <c r="AI1232" i="1"/>
  <c r="AJ1232" i="1" s="1"/>
  <c r="AI1233" i="1"/>
  <c r="AJ1233" i="1" s="1"/>
  <c r="AI1234" i="1"/>
  <c r="AJ1234" i="1" s="1"/>
  <c r="AI1235" i="1"/>
  <c r="AJ1235" i="1" s="1"/>
  <c r="AI1236" i="1"/>
  <c r="AJ1236" i="1" s="1"/>
  <c r="AI1237" i="1"/>
  <c r="AJ1237" i="1" s="1"/>
  <c r="AI1238" i="1"/>
  <c r="AJ1238" i="1" s="1"/>
  <c r="AI1239" i="1"/>
  <c r="AJ1239" i="1" s="1"/>
  <c r="AI1240" i="1"/>
  <c r="AJ1240" i="1" s="1"/>
  <c r="AI1241" i="1"/>
  <c r="AJ1241" i="1" s="1"/>
  <c r="AI1242" i="1"/>
  <c r="AJ1242" i="1" s="1"/>
  <c r="AI1243" i="1"/>
  <c r="AJ1243" i="1" s="1"/>
  <c r="AI1244" i="1"/>
  <c r="AJ1244" i="1" s="1"/>
  <c r="AI1245" i="1"/>
  <c r="AJ1245" i="1" s="1"/>
  <c r="AI1246" i="1"/>
  <c r="AJ1246" i="1" s="1"/>
  <c r="AI1247" i="1"/>
  <c r="AJ1247" i="1" s="1"/>
  <c r="AI1248" i="1"/>
  <c r="AJ1248" i="1" s="1"/>
  <c r="AI1249" i="1"/>
  <c r="AJ1249" i="1" s="1"/>
  <c r="AI1250" i="1"/>
  <c r="AJ1250" i="1" s="1"/>
  <c r="AI1251" i="1"/>
  <c r="AJ1251" i="1" s="1"/>
  <c r="AI1252" i="1"/>
  <c r="AJ1252" i="1" s="1"/>
  <c r="AI1253" i="1"/>
  <c r="AJ1253" i="1" s="1"/>
  <c r="AI1254" i="1"/>
  <c r="AJ1254" i="1" s="1"/>
  <c r="AI1255" i="1"/>
  <c r="AJ1255" i="1" s="1"/>
  <c r="AI1256" i="1"/>
  <c r="AJ1256" i="1" s="1"/>
  <c r="AI1257" i="1"/>
  <c r="AJ1257" i="1" s="1"/>
  <c r="AI1258" i="1"/>
  <c r="AJ1258" i="1" s="1"/>
  <c r="AI1259" i="1"/>
  <c r="AJ1259" i="1" s="1"/>
  <c r="AI1260" i="1"/>
  <c r="AJ1260" i="1" s="1"/>
  <c r="AI1261" i="1"/>
  <c r="AJ1261" i="1" s="1"/>
  <c r="AI1262" i="1"/>
  <c r="AJ1262" i="1" s="1"/>
  <c r="AI1263" i="1"/>
  <c r="AJ1263" i="1" s="1"/>
  <c r="AI1264" i="1"/>
  <c r="AJ1264" i="1" s="1"/>
  <c r="AI1265" i="1"/>
  <c r="AJ1265" i="1" s="1"/>
  <c r="AI1266" i="1"/>
  <c r="AJ1266" i="1" s="1"/>
  <c r="AI1267" i="1"/>
  <c r="AJ1267" i="1" s="1"/>
  <c r="AI1268" i="1"/>
  <c r="AJ1268" i="1" s="1"/>
  <c r="AI1269" i="1"/>
  <c r="AJ1269" i="1" s="1"/>
  <c r="AI1270" i="1"/>
  <c r="AJ1270" i="1" s="1"/>
  <c r="AI1271" i="1"/>
  <c r="AJ1271" i="1" s="1"/>
  <c r="AI1272" i="1"/>
  <c r="AJ1272" i="1" s="1"/>
  <c r="AI1273" i="1"/>
  <c r="AJ1273" i="1" s="1"/>
  <c r="AI1274" i="1"/>
  <c r="AJ1274" i="1" s="1"/>
  <c r="AI1275" i="1"/>
  <c r="AJ1275" i="1" s="1"/>
  <c r="AI1276" i="1"/>
  <c r="AJ1276" i="1" s="1"/>
  <c r="AI1277" i="1"/>
  <c r="AJ1277" i="1" s="1"/>
  <c r="AI1278" i="1"/>
  <c r="AJ1278" i="1" s="1"/>
  <c r="AI1279" i="1"/>
  <c r="AJ1279" i="1" s="1"/>
  <c r="AI1280" i="1"/>
  <c r="AJ1280" i="1" s="1"/>
  <c r="AI1281" i="1"/>
  <c r="AJ1281" i="1" s="1"/>
  <c r="AI1282" i="1"/>
  <c r="AJ1282" i="1" s="1"/>
  <c r="AI1283" i="1"/>
  <c r="AJ1283" i="1" s="1"/>
  <c r="AI1284" i="1"/>
  <c r="AJ1284" i="1" s="1"/>
  <c r="AI1285" i="1"/>
  <c r="AJ1285" i="1" s="1"/>
  <c r="AI1286" i="1"/>
  <c r="AJ1286" i="1" s="1"/>
  <c r="AI1287" i="1"/>
  <c r="AJ1287" i="1" s="1"/>
  <c r="AI1288" i="1"/>
  <c r="AJ1288" i="1" s="1"/>
  <c r="AI1289" i="1"/>
  <c r="AJ1289" i="1" s="1"/>
  <c r="AI1290" i="1"/>
  <c r="AJ1290" i="1" s="1"/>
  <c r="AI1291" i="1"/>
  <c r="AJ1291" i="1" s="1"/>
  <c r="AI1292" i="1"/>
  <c r="AJ1292" i="1" s="1"/>
  <c r="AI1293" i="1"/>
  <c r="AJ1293" i="1" s="1"/>
  <c r="AI1294" i="1"/>
  <c r="AJ1294" i="1" s="1"/>
  <c r="AI1295" i="1"/>
  <c r="AJ1295" i="1" s="1"/>
  <c r="AI1296" i="1"/>
  <c r="AJ1296" i="1" s="1"/>
  <c r="AI1297" i="1"/>
  <c r="AJ1297" i="1" s="1"/>
  <c r="AI1298" i="1"/>
  <c r="AJ1298" i="1" s="1"/>
  <c r="AI1299" i="1"/>
  <c r="AJ1299" i="1" s="1"/>
  <c r="AI1300" i="1"/>
  <c r="AJ1300" i="1" s="1"/>
  <c r="AI1301" i="1"/>
  <c r="AJ1301" i="1" s="1"/>
  <c r="AI1302" i="1"/>
  <c r="AJ1302" i="1" s="1"/>
  <c r="AI1303" i="1"/>
  <c r="AJ1303" i="1" s="1"/>
  <c r="AI1304" i="1"/>
  <c r="AJ1304" i="1" s="1"/>
  <c r="AI1305" i="1"/>
  <c r="AJ1305" i="1" s="1"/>
  <c r="AI1306" i="1"/>
  <c r="AJ1306" i="1" s="1"/>
  <c r="AI1307" i="1"/>
  <c r="AJ1307" i="1" s="1"/>
  <c r="AI1308" i="1"/>
  <c r="AJ1308" i="1" s="1"/>
  <c r="AI1309" i="1"/>
  <c r="AJ1309" i="1" s="1"/>
  <c r="AI1310" i="1"/>
  <c r="AJ1310" i="1" s="1"/>
  <c r="AI1311" i="1"/>
  <c r="AJ1311" i="1" s="1"/>
  <c r="AI1312" i="1"/>
  <c r="AJ1312" i="1" s="1"/>
  <c r="AI1313" i="1"/>
  <c r="AJ1313" i="1" s="1"/>
  <c r="AI1314" i="1"/>
  <c r="AJ1314" i="1" s="1"/>
  <c r="AI1315" i="1"/>
  <c r="AJ1315" i="1" s="1"/>
  <c r="AI1316" i="1"/>
  <c r="AJ1316" i="1" s="1"/>
  <c r="AI1317" i="1"/>
  <c r="AJ1317" i="1" s="1"/>
  <c r="AI1318" i="1"/>
  <c r="AJ1318" i="1" s="1"/>
  <c r="AI7" i="1"/>
  <c r="AJ7" i="1" s="1"/>
  <c r="AG8" i="1"/>
  <c r="AH8" i="1" s="1"/>
  <c r="AG9" i="1"/>
  <c r="AH9" i="1" s="1"/>
  <c r="AG10" i="1"/>
  <c r="AH10" i="1" s="1"/>
  <c r="AG11" i="1"/>
  <c r="AH11" i="1" s="1"/>
  <c r="AG12" i="1"/>
  <c r="AH12" i="1" s="1"/>
  <c r="AG13" i="1"/>
  <c r="AH13" i="1" s="1"/>
  <c r="AG14" i="1"/>
  <c r="AH14" i="1" s="1"/>
  <c r="AG15" i="1"/>
  <c r="AH15" i="1" s="1"/>
  <c r="AG16" i="1"/>
  <c r="AH16" i="1" s="1"/>
  <c r="AG17" i="1"/>
  <c r="AH17" i="1" s="1"/>
  <c r="AG18" i="1"/>
  <c r="AH18" i="1" s="1"/>
  <c r="AG19" i="1"/>
  <c r="AH19" i="1" s="1"/>
  <c r="AG20" i="1"/>
  <c r="AH20" i="1" s="1"/>
  <c r="AG21" i="1"/>
  <c r="AH21" i="1" s="1"/>
  <c r="AG22" i="1"/>
  <c r="AH22" i="1" s="1"/>
  <c r="AG23" i="1"/>
  <c r="AH23" i="1" s="1"/>
  <c r="AG24" i="1"/>
  <c r="AH24" i="1" s="1"/>
  <c r="AG25" i="1"/>
  <c r="AH25" i="1" s="1"/>
  <c r="AG26" i="1"/>
  <c r="AH26" i="1" s="1"/>
  <c r="AG27" i="1"/>
  <c r="AH27" i="1" s="1"/>
  <c r="AG28" i="1"/>
  <c r="AH28" i="1" s="1"/>
  <c r="AG29" i="1"/>
  <c r="AH29" i="1" s="1"/>
  <c r="AG30" i="1"/>
  <c r="AH30" i="1" s="1"/>
  <c r="AG31" i="1"/>
  <c r="AH31" i="1" s="1"/>
  <c r="AG32" i="1"/>
  <c r="AH32" i="1" s="1"/>
  <c r="AG33" i="1"/>
  <c r="AH33" i="1" s="1"/>
  <c r="AG34" i="1"/>
  <c r="AH34" i="1" s="1"/>
  <c r="AG35" i="1"/>
  <c r="AH35" i="1" s="1"/>
  <c r="AG36" i="1"/>
  <c r="AH36" i="1" s="1"/>
  <c r="AG37" i="1"/>
  <c r="AH37" i="1" s="1"/>
  <c r="AG38" i="1"/>
  <c r="AH38" i="1" s="1"/>
  <c r="AG39" i="1"/>
  <c r="AH39" i="1" s="1"/>
  <c r="AG40" i="1"/>
  <c r="AH40" i="1" s="1"/>
  <c r="AG41" i="1"/>
  <c r="AH41" i="1" s="1"/>
  <c r="AG42" i="1"/>
  <c r="AH42" i="1" s="1"/>
  <c r="AG43" i="1"/>
  <c r="AH43" i="1" s="1"/>
  <c r="AG44" i="1"/>
  <c r="AH44" i="1" s="1"/>
  <c r="AG45" i="1"/>
  <c r="AH45" i="1" s="1"/>
  <c r="AG46" i="1"/>
  <c r="AH46" i="1" s="1"/>
  <c r="AG47" i="1"/>
  <c r="AH47" i="1" s="1"/>
  <c r="AG48" i="1"/>
  <c r="AH48" i="1" s="1"/>
  <c r="AG49" i="1"/>
  <c r="AH49" i="1" s="1"/>
  <c r="AG50" i="1"/>
  <c r="AH50" i="1" s="1"/>
  <c r="AG51" i="1"/>
  <c r="AH51" i="1" s="1"/>
  <c r="AG52" i="1"/>
  <c r="AH52" i="1" s="1"/>
  <c r="AG53" i="1"/>
  <c r="AH53" i="1" s="1"/>
  <c r="AG54" i="1"/>
  <c r="AH54" i="1" s="1"/>
  <c r="AG55" i="1"/>
  <c r="AH55" i="1" s="1"/>
  <c r="AG56" i="1"/>
  <c r="AH56" i="1" s="1"/>
  <c r="AG57" i="1"/>
  <c r="AH57" i="1" s="1"/>
  <c r="AG58" i="1"/>
  <c r="AH58" i="1" s="1"/>
  <c r="AG59" i="1"/>
  <c r="AH59" i="1" s="1"/>
  <c r="AG60" i="1"/>
  <c r="AH60" i="1" s="1"/>
  <c r="AG61" i="1"/>
  <c r="AH61" i="1" s="1"/>
  <c r="AG62" i="1"/>
  <c r="AH62" i="1" s="1"/>
  <c r="AG63" i="1"/>
  <c r="AH63" i="1" s="1"/>
  <c r="AG64" i="1"/>
  <c r="AH64" i="1" s="1"/>
  <c r="AG65" i="1"/>
  <c r="AH65" i="1" s="1"/>
  <c r="AG66" i="1"/>
  <c r="AH66" i="1" s="1"/>
  <c r="AG67" i="1"/>
  <c r="AH67" i="1" s="1"/>
  <c r="AG68" i="1"/>
  <c r="AH68" i="1" s="1"/>
  <c r="AG69" i="1"/>
  <c r="AH69" i="1" s="1"/>
  <c r="AG70" i="1"/>
  <c r="AH70" i="1" s="1"/>
  <c r="AG71" i="1"/>
  <c r="AH71" i="1" s="1"/>
  <c r="AG72" i="1"/>
  <c r="AH72" i="1" s="1"/>
  <c r="AG73" i="1"/>
  <c r="AH73" i="1" s="1"/>
  <c r="AG74" i="1"/>
  <c r="AH74" i="1" s="1"/>
  <c r="AG75" i="1"/>
  <c r="AH75" i="1" s="1"/>
  <c r="AG76" i="1"/>
  <c r="AH76" i="1" s="1"/>
  <c r="AG77" i="1"/>
  <c r="AH77" i="1" s="1"/>
  <c r="AG78" i="1"/>
  <c r="AH78" i="1" s="1"/>
  <c r="AG79" i="1"/>
  <c r="AH79" i="1" s="1"/>
  <c r="AG80" i="1"/>
  <c r="AH80" i="1" s="1"/>
  <c r="AG81" i="1"/>
  <c r="AH81" i="1" s="1"/>
  <c r="AG82" i="1"/>
  <c r="AH82" i="1" s="1"/>
  <c r="AG83" i="1"/>
  <c r="AH83" i="1" s="1"/>
  <c r="AG84" i="1"/>
  <c r="AH84" i="1" s="1"/>
  <c r="AG85" i="1"/>
  <c r="AH85" i="1" s="1"/>
  <c r="AG86" i="1"/>
  <c r="AH86" i="1" s="1"/>
  <c r="AG87" i="1"/>
  <c r="AH87" i="1" s="1"/>
  <c r="AG88" i="1"/>
  <c r="AH88" i="1" s="1"/>
  <c r="AG89" i="1"/>
  <c r="AH89" i="1" s="1"/>
  <c r="AG90" i="1"/>
  <c r="AH90" i="1" s="1"/>
  <c r="AG91" i="1"/>
  <c r="AH91" i="1" s="1"/>
  <c r="AG92" i="1"/>
  <c r="AH92" i="1" s="1"/>
  <c r="AG93" i="1"/>
  <c r="AH93" i="1" s="1"/>
  <c r="AG94" i="1"/>
  <c r="AH94" i="1" s="1"/>
  <c r="AG95" i="1"/>
  <c r="AH95" i="1" s="1"/>
  <c r="AG96" i="1"/>
  <c r="AH96" i="1" s="1"/>
  <c r="AG97" i="1"/>
  <c r="AH97" i="1" s="1"/>
  <c r="AG98" i="1"/>
  <c r="AH98" i="1" s="1"/>
  <c r="AG99" i="1"/>
  <c r="AH99" i="1" s="1"/>
  <c r="AG100" i="1"/>
  <c r="AH100" i="1" s="1"/>
  <c r="AG101" i="1"/>
  <c r="AH101" i="1" s="1"/>
  <c r="AG102" i="1"/>
  <c r="AH102" i="1" s="1"/>
  <c r="AG103" i="1"/>
  <c r="AH103" i="1" s="1"/>
  <c r="AG104" i="1"/>
  <c r="AH104" i="1" s="1"/>
  <c r="AG105" i="1"/>
  <c r="AH105" i="1" s="1"/>
  <c r="AG106" i="1"/>
  <c r="AH106" i="1" s="1"/>
  <c r="AG107" i="1"/>
  <c r="AH107" i="1" s="1"/>
  <c r="AG108" i="1"/>
  <c r="AH108" i="1" s="1"/>
  <c r="AG109" i="1"/>
  <c r="AH109" i="1" s="1"/>
  <c r="AG110" i="1"/>
  <c r="AH110" i="1" s="1"/>
  <c r="AG111" i="1"/>
  <c r="AH111" i="1" s="1"/>
  <c r="AG112" i="1"/>
  <c r="AH112" i="1" s="1"/>
  <c r="AG113" i="1"/>
  <c r="AH113" i="1" s="1"/>
  <c r="AG114" i="1"/>
  <c r="AH114" i="1" s="1"/>
  <c r="AG115" i="1"/>
  <c r="AH115" i="1" s="1"/>
  <c r="AG116" i="1"/>
  <c r="AH116" i="1" s="1"/>
  <c r="AG117" i="1"/>
  <c r="AH117" i="1" s="1"/>
  <c r="AG118" i="1"/>
  <c r="AH118" i="1" s="1"/>
  <c r="AG119" i="1"/>
  <c r="AH119" i="1" s="1"/>
  <c r="AG120" i="1"/>
  <c r="AH120" i="1" s="1"/>
  <c r="AG121" i="1"/>
  <c r="AH121" i="1" s="1"/>
  <c r="AG298" i="1"/>
  <c r="AH298" i="1" s="1"/>
  <c r="AG122" i="1"/>
  <c r="AH122" i="1" s="1"/>
  <c r="AG123" i="1"/>
  <c r="AH123" i="1" s="1"/>
  <c r="AG124" i="1"/>
  <c r="AH124" i="1" s="1"/>
  <c r="AG125" i="1"/>
  <c r="AH125" i="1" s="1"/>
  <c r="AG126" i="1"/>
  <c r="AH126" i="1" s="1"/>
  <c r="AG127" i="1"/>
  <c r="AH127" i="1" s="1"/>
  <c r="AG128" i="1"/>
  <c r="AH128" i="1" s="1"/>
  <c r="AG129" i="1"/>
  <c r="AH129" i="1" s="1"/>
  <c r="AG130" i="1"/>
  <c r="AH130" i="1" s="1"/>
  <c r="AG131" i="1"/>
  <c r="AH131" i="1" s="1"/>
  <c r="AG132" i="1"/>
  <c r="AH132" i="1" s="1"/>
  <c r="AG133" i="1"/>
  <c r="AH133" i="1" s="1"/>
  <c r="AG134" i="1"/>
  <c r="AH134" i="1" s="1"/>
  <c r="AG135" i="1"/>
  <c r="AH135" i="1" s="1"/>
  <c r="AG136" i="1"/>
  <c r="AH136" i="1" s="1"/>
  <c r="AG137" i="1"/>
  <c r="AH137" i="1" s="1"/>
  <c r="AG138" i="1"/>
  <c r="AH138" i="1" s="1"/>
  <c r="AG139" i="1"/>
  <c r="AH139" i="1" s="1"/>
  <c r="AG140" i="1"/>
  <c r="AH140" i="1" s="1"/>
  <c r="AG141" i="1"/>
  <c r="AH141" i="1" s="1"/>
  <c r="AG142" i="1"/>
  <c r="AH142" i="1" s="1"/>
  <c r="AG143" i="1"/>
  <c r="AH143" i="1" s="1"/>
  <c r="AG144" i="1"/>
  <c r="AH144" i="1" s="1"/>
  <c r="AG145" i="1"/>
  <c r="AH145" i="1" s="1"/>
  <c r="AG146" i="1"/>
  <c r="AH146" i="1" s="1"/>
  <c r="AG147" i="1"/>
  <c r="AH147" i="1" s="1"/>
  <c r="AG148" i="1"/>
  <c r="AH148" i="1" s="1"/>
  <c r="AG149" i="1"/>
  <c r="AH149" i="1" s="1"/>
  <c r="AG150" i="1"/>
  <c r="AH150" i="1" s="1"/>
  <c r="AG151" i="1"/>
  <c r="AH151" i="1" s="1"/>
  <c r="AG152" i="1"/>
  <c r="AH152" i="1" s="1"/>
  <c r="AG153" i="1"/>
  <c r="AH153" i="1" s="1"/>
  <c r="AG154" i="1"/>
  <c r="AH154" i="1" s="1"/>
  <c r="AG155" i="1"/>
  <c r="AH155" i="1" s="1"/>
  <c r="AG156" i="1"/>
  <c r="AH156" i="1" s="1"/>
  <c r="AG157" i="1"/>
  <c r="AH157" i="1" s="1"/>
  <c r="AG158" i="1"/>
  <c r="AH158" i="1" s="1"/>
  <c r="AG159" i="1"/>
  <c r="AH159" i="1" s="1"/>
  <c r="AG160" i="1"/>
  <c r="AH160" i="1" s="1"/>
  <c r="AG161" i="1"/>
  <c r="AH161" i="1" s="1"/>
  <c r="AG162" i="1"/>
  <c r="AH162" i="1" s="1"/>
  <c r="AG163" i="1"/>
  <c r="AH163" i="1" s="1"/>
  <c r="AG164" i="1"/>
  <c r="AH164" i="1" s="1"/>
  <c r="AG165" i="1"/>
  <c r="AH165" i="1" s="1"/>
  <c r="AG166" i="1"/>
  <c r="AH166" i="1" s="1"/>
  <c r="AG167" i="1"/>
  <c r="AH167" i="1" s="1"/>
  <c r="AG168" i="1"/>
  <c r="AH168" i="1" s="1"/>
  <c r="AG169" i="1"/>
  <c r="AH169" i="1" s="1"/>
  <c r="AG170" i="1"/>
  <c r="AH170" i="1" s="1"/>
  <c r="AG171" i="1"/>
  <c r="AH171" i="1" s="1"/>
  <c r="AG172" i="1"/>
  <c r="AH172" i="1" s="1"/>
  <c r="AG173" i="1"/>
  <c r="AH173" i="1" s="1"/>
  <c r="AG174" i="1"/>
  <c r="AH174" i="1" s="1"/>
  <c r="AG175" i="1"/>
  <c r="AH175" i="1" s="1"/>
  <c r="AG176" i="1"/>
  <c r="AH176" i="1" s="1"/>
  <c r="AG177" i="1"/>
  <c r="AH177" i="1" s="1"/>
  <c r="AG178" i="1"/>
  <c r="AH178" i="1" s="1"/>
  <c r="AG179" i="1"/>
  <c r="AH179" i="1" s="1"/>
  <c r="AG180" i="1"/>
  <c r="AH180" i="1" s="1"/>
  <c r="AG181" i="1"/>
  <c r="AH181" i="1" s="1"/>
  <c r="AG182" i="1"/>
  <c r="AH182" i="1" s="1"/>
  <c r="AG183" i="1"/>
  <c r="AH183" i="1" s="1"/>
  <c r="AG184" i="1"/>
  <c r="AH184" i="1" s="1"/>
  <c r="AG185" i="1"/>
  <c r="AH185" i="1" s="1"/>
  <c r="AG186" i="1"/>
  <c r="AH186" i="1" s="1"/>
  <c r="AG187" i="1"/>
  <c r="AH187" i="1" s="1"/>
  <c r="AG188" i="1"/>
  <c r="AH188" i="1" s="1"/>
  <c r="AG189" i="1"/>
  <c r="AH189" i="1" s="1"/>
  <c r="AG190" i="1"/>
  <c r="AH190" i="1" s="1"/>
  <c r="AG191" i="1"/>
  <c r="AH191" i="1" s="1"/>
  <c r="AG192" i="1"/>
  <c r="AH192" i="1" s="1"/>
  <c r="AG193" i="1"/>
  <c r="AH193" i="1" s="1"/>
  <c r="AG194" i="1"/>
  <c r="AH194" i="1" s="1"/>
  <c r="AG195" i="1"/>
  <c r="AH195" i="1" s="1"/>
  <c r="AG196" i="1"/>
  <c r="AH196" i="1" s="1"/>
  <c r="AG197" i="1"/>
  <c r="AH197" i="1" s="1"/>
  <c r="AG198" i="1"/>
  <c r="AH198" i="1" s="1"/>
  <c r="AG199" i="1"/>
  <c r="AH199" i="1" s="1"/>
  <c r="AG200" i="1"/>
  <c r="AH200" i="1" s="1"/>
  <c r="AG201" i="1"/>
  <c r="AH201" i="1" s="1"/>
  <c r="AG202" i="1"/>
  <c r="AH202" i="1" s="1"/>
  <c r="AG203" i="1"/>
  <c r="AH203" i="1" s="1"/>
  <c r="AG204" i="1"/>
  <c r="AH204" i="1" s="1"/>
  <c r="AG205" i="1"/>
  <c r="AH205" i="1" s="1"/>
  <c r="AG206" i="1"/>
  <c r="AH206" i="1" s="1"/>
  <c r="AG207" i="1"/>
  <c r="AH207" i="1" s="1"/>
  <c r="AG208" i="1"/>
  <c r="AG209" i="1"/>
  <c r="AH209" i="1" s="1"/>
  <c r="AG210" i="1"/>
  <c r="AH210" i="1" s="1"/>
  <c r="AG211" i="1"/>
  <c r="AH211" i="1" s="1"/>
  <c r="AG212" i="1"/>
  <c r="AH212" i="1" s="1"/>
  <c r="AG213" i="1"/>
  <c r="AH213" i="1" s="1"/>
  <c r="AG214" i="1"/>
  <c r="AH214" i="1" s="1"/>
  <c r="AG215" i="1"/>
  <c r="AH215" i="1" s="1"/>
  <c r="AG216" i="1"/>
  <c r="AH216" i="1" s="1"/>
  <c r="AG217" i="1"/>
  <c r="AH217" i="1" s="1"/>
  <c r="AG218" i="1"/>
  <c r="AH218" i="1" s="1"/>
  <c r="AG219" i="1"/>
  <c r="AH219" i="1" s="1"/>
  <c r="AG220" i="1"/>
  <c r="AH220" i="1" s="1"/>
  <c r="AG221" i="1"/>
  <c r="AH221" i="1" s="1"/>
  <c r="AG222" i="1"/>
  <c r="AH222" i="1" s="1"/>
  <c r="AG223" i="1"/>
  <c r="AH223" i="1" s="1"/>
  <c r="AG224" i="1"/>
  <c r="AH224" i="1" s="1"/>
  <c r="AG225" i="1"/>
  <c r="AH225" i="1" s="1"/>
  <c r="AG226" i="1"/>
  <c r="AH226" i="1" s="1"/>
  <c r="AG227" i="1"/>
  <c r="AH227" i="1" s="1"/>
  <c r="AG228" i="1"/>
  <c r="AH228" i="1" s="1"/>
  <c r="AG229" i="1"/>
  <c r="AH229" i="1" s="1"/>
  <c r="AG230" i="1"/>
  <c r="AH230" i="1" s="1"/>
  <c r="AG231" i="1"/>
  <c r="AH231" i="1" s="1"/>
  <c r="AG232" i="1"/>
  <c r="AH232" i="1" s="1"/>
  <c r="AG233" i="1"/>
  <c r="AH233" i="1" s="1"/>
  <c r="AG234" i="1"/>
  <c r="AH234" i="1" s="1"/>
  <c r="AG235" i="1"/>
  <c r="AH235" i="1" s="1"/>
  <c r="AG236" i="1"/>
  <c r="AH236" i="1" s="1"/>
  <c r="AG237" i="1"/>
  <c r="AH237" i="1" s="1"/>
  <c r="AG238" i="1"/>
  <c r="AH238" i="1" s="1"/>
  <c r="AG239" i="1"/>
  <c r="AH239" i="1" s="1"/>
  <c r="AG240" i="1"/>
  <c r="AH240" i="1" s="1"/>
  <c r="AG241" i="1"/>
  <c r="AH241" i="1" s="1"/>
  <c r="AG242" i="1"/>
  <c r="AH242" i="1" s="1"/>
  <c r="AG243" i="1"/>
  <c r="AH243" i="1" s="1"/>
  <c r="AG244" i="1"/>
  <c r="AH244" i="1" s="1"/>
  <c r="AG245" i="1"/>
  <c r="AH245" i="1" s="1"/>
  <c r="AG246" i="1"/>
  <c r="AH246" i="1" s="1"/>
  <c r="AG247" i="1"/>
  <c r="AH247" i="1" s="1"/>
  <c r="AG248" i="1"/>
  <c r="AH248" i="1" s="1"/>
  <c r="AG249" i="1"/>
  <c r="AH249" i="1" s="1"/>
  <c r="AG250" i="1"/>
  <c r="AH250" i="1" s="1"/>
  <c r="AG251" i="1"/>
  <c r="AH251" i="1" s="1"/>
  <c r="AG252" i="1"/>
  <c r="AH252" i="1" s="1"/>
  <c r="AG253" i="1"/>
  <c r="AH253" i="1" s="1"/>
  <c r="AG254" i="1"/>
  <c r="AH254" i="1" s="1"/>
  <c r="AG255" i="1"/>
  <c r="AH255" i="1" s="1"/>
  <c r="AG256" i="1"/>
  <c r="AH256" i="1" s="1"/>
  <c r="AG257" i="1"/>
  <c r="AH257" i="1" s="1"/>
  <c r="AG258" i="1"/>
  <c r="AH258" i="1" s="1"/>
  <c r="AG259" i="1"/>
  <c r="AH259" i="1" s="1"/>
  <c r="AG260" i="1"/>
  <c r="AH260" i="1" s="1"/>
  <c r="AG261" i="1"/>
  <c r="AH261" i="1" s="1"/>
  <c r="AG262" i="1"/>
  <c r="AH262" i="1" s="1"/>
  <c r="AG263" i="1"/>
  <c r="AH263" i="1" s="1"/>
  <c r="AG264" i="1"/>
  <c r="AH264" i="1" s="1"/>
  <c r="AG265" i="1"/>
  <c r="AH265" i="1" s="1"/>
  <c r="AG266" i="1"/>
  <c r="AH266" i="1" s="1"/>
  <c r="AG267" i="1"/>
  <c r="AH267" i="1" s="1"/>
  <c r="AG268" i="1"/>
  <c r="AH268" i="1" s="1"/>
  <c r="AG269" i="1"/>
  <c r="AH269" i="1" s="1"/>
  <c r="AG270" i="1"/>
  <c r="AH270" i="1" s="1"/>
  <c r="AG271" i="1"/>
  <c r="AH271" i="1" s="1"/>
  <c r="AG272" i="1"/>
  <c r="AH272" i="1" s="1"/>
  <c r="AG273" i="1"/>
  <c r="AH273" i="1" s="1"/>
  <c r="AG274" i="1"/>
  <c r="AH274" i="1" s="1"/>
  <c r="AG275" i="1"/>
  <c r="AH275" i="1" s="1"/>
  <c r="AG276" i="1"/>
  <c r="AH276" i="1" s="1"/>
  <c r="AG277" i="1"/>
  <c r="AH277" i="1" s="1"/>
  <c r="AG278" i="1"/>
  <c r="AH278" i="1" s="1"/>
  <c r="AG279" i="1"/>
  <c r="AH279" i="1" s="1"/>
  <c r="AG280" i="1"/>
  <c r="AH280" i="1" s="1"/>
  <c r="AG281" i="1"/>
  <c r="AH281" i="1" s="1"/>
  <c r="AG282" i="1"/>
  <c r="AH282" i="1" s="1"/>
  <c r="AG283" i="1"/>
  <c r="AH283" i="1" s="1"/>
  <c r="AG284" i="1"/>
  <c r="AH284" i="1" s="1"/>
  <c r="AG285" i="1"/>
  <c r="AH285" i="1" s="1"/>
  <c r="AG286" i="1"/>
  <c r="AH286" i="1" s="1"/>
  <c r="AG287" i="1"/>
  <c r="AH287" i="1" s="1"/>
  <c r="AG288" i="1"/>
  <c r="AH288" i="1" s="1"/>
  <c r="AG289" i="1"/>
  <c r="AH289" i="1" s="1"/>
  <c r="AG290" i="1"/>
  <c r="AH290" i="1" s="1"/>
  <c r="AG291" i="1"/>
  <c r="AH291" i="1" s="1"/>
  <c r="AG292" i="1"/>
  <c r="AH292" i="1" s="1"/>
  <c r="AG293" i="1"/>
  <c r="AH293" i="1" s="1"/>
  <c r="AG294" i="1"/>
  <c r="AH294" i="1" s="1"/>
  <c r="AG295" i="1"/>
  <c r="AH295" i="1" s="1"/>
  <c r="AG296" i="1"/>
  <c r="AH296" i="1" s="1"/>
  <c r="AG297" i="1"/>
  <c r="AH297" i="1" s="1"/>
  <c r="AG299" i="1"/>
  <c r="AH299" i="1" s="1"/>
  <c r="AG300" i="1"/>
  <c r="AH300" i="1" s="1"/>
  <c r="AG301" i="1"/>
  <c r="AH301" i="1" s="1"/>
  <c r="AG302" i="1"/>
  <c r="AH302" i="1" s="1"/>
  <c r="AG303" i="1"/>
  <c r="AH303" i="1" s="1"/>
  <c r="AG304" i="1"/>
  <c r="AH304" i="1" s="1"/>
  <c r="AG305" i="1"/>
  <c r="AH305" i="1" s="1"/>
  <c r="AG306" i="1"/>
  <c r="AH306" i="1" s="1"/>
  <c r="AG307" i="1"/>
  <c r="AH307" i="1" s="1"/>
  <c r="AG308" i="1"/>
  <c r="AH308" i="1" s="1"/>
  <c r="AG309" i="1"/>
  <c r="AH309" i="1" s="1"/>
  <c r="AG310" i="1"/>
  <c r="AH310" i="1" s="1"/>
  <c r="AG311" i="1"/>
  <c r="AH311" i="1" s="1"/>
  <c r="AG312" i="1"/>
  <c r="AH312" i="1" s="1"/>
  <c r="AG313" i="1"/>
  <c r="AH313" i="1" s="1"/>
  <c r="AG314" i="1"/>
  <c r="AH314" i="1" s="1"/>
  <c r="AG315" i="1"/>
  <c r="AH315" i="1" s="1"/>
  <c r="AG316" i="1"/>
  <c r="AH316" i="1" s="1"/>
  <c r="AG317" i="1"/>
  <c r="AH317" i="1" s="1"/>
  <c r="AG318" i="1"/>
  <c r="AH318" i="1" s="1"/>
  <c r="AG319" i="1"/>
  <c r="AH319" i="1" s="1"/>
  <c r="AG320" i="1"/>
  <c r="AH320" i="1" s="1"/>
  <c r="AG321" i="1"/>
  <c r="AH321" i="1" s="1"/>
  <c r="AG322" i="1"/>
  <c r="AH322" i="1" s="1"/>
  <c r="AG323" i="1"/>
  <c r="AH323" i="1" s="1"/>
  <c r="AG324" i="1"/>
  <c r="AH324" i="1" s="1"/>
  <c r="AG325" i="1"/>
  <c r="AH325" i="1" s="1"/>
  <c r="AG326" i="1"/>
  <c r="AH326" i="1" s="1"/>
  <c r="AG327" i="1"/>
  <c r="AH327" i="1" s="1"/>
  <c r="AG328" i="1"/>
  <c r="AH328" i="1" s="1"/>
  <c r="AG329" i="1"/>
  <c r="AH329" i="1" s="1"/>
  <c r="AG330" i="1"/>
  <c r="AH330" i="1" s="1"/>
  <c r="AG331" i="1"/>
  <c r="AH331" i="1" s="1"/>
  <c r="AG332" i="1"/>
  <c r="AH332" i="1" s="1"/>
  <c r="AG333" i="1"/>
  <c r="AH333" i="1" s="1"/>
  <c r="AG334" i="1"/>
  <c r="AH334" i="1" s="1"/>
  <c r="AG335" i="1"/>
  <c r="AH335" i="1" s="1"/>
  <c r="AG336" i="1"/>
  <c r="AH336" i="1" s="1"/>
  <c r="AG337" i="1"/>
  <c r="AH337" i="1" s="1"/>
  <c r="AG338" i="1"/>
  <c r="AH338" i="1" s="1"/>
  <c r="AG339" i="1"/>
  <c r="AH339" i="1" s="1"/>
  <c r="AG340" i="1"/>
  <c r="AH340" i="1" s="1"/>
  <c r="AG341" i="1"/>
  <c r="AH341" i="1" s="1"/>
  <c r="AG342" i="1"/>
  <c r="AH342" i="1" s="1"/>
  <c r="AG343" i="1"/>
  <c r="AH343" i="1" s="1"/>
  <c r="AG344" i="1"/>
  <c r="AH344" i="1" s="1"/>
  <c r="AG345" i="1"/>
  <c r="AH345" i="1" s="1"/>
  <c r="AG346" i="1"/>
  <c r="AH346" i="1" s="1"/>
  <c r="AG347" i="1"/>
  <c r="AH347" i="1" s="1"/>
  <c r="AG348" i="1"/>
  <c r="AH348" i="1" s="1"/>
  <c r="AG349" i="1"/>
  <c r="AH349" i="1" s="1"/>
  <c r="AG350" i="1"/>
  <c r="AH350" i="1" s="1"/>
  <c r="AG351" i="1"/>
  <c r="AH351" i="1" s="1"/>
  <c r="AG352" i="1"/>
  <c r="AH352" i="1" s="1"/>
  <c r="AG353" i="1"/>
  <c r="AH353" i="1" s="1"/>
  <c r="AG354" i="1"/>
  <c r="AH354" i="1" s="1"/>
  <c r="AG355" i="1"/>
  <c r="AH355" i="1" s="1"/>
  <c r="AG356" i="1"/>
  <c r="AH356" i="1" s="1"/>
  <c r="AG357" i="1"/>
  <c r="AH357" i="1" s="1"/>
  <c r="AG358" i="1"/>
  <c r="AH358" i="1" s="1"/>
  <c r="AG359" i="1"/>
  <c r="AH359" i="1" s="1"/>
  <c r="AG360" i="1"/>
  <c r="AH360" i="1" s="1"/>
  <c r="AG361" i="1"/>
  <c r="AH361" i="1" s="1"/>
  <c r="AG362" i="1"/>
  <c r="AH362" i="1" s="1"/>
  <c r="AG363" i="1"/>
  <c r="AH363" i="1" s="1"/>
  <c r="AG364" i="1"/>
  <c r="AH364" i="1" s="1"/>
  <c r="AG365" i="1"/>
  <c r="AH365" i="1" s="1"/>
  <c r="AG366" i="1"/>
  <c r="AH366" i="1" s="1"/>
  <c r="AG367" i="1"/>
  <c r="AH367" i="1" s="1"/>
  <c r="AG368" i="1"/>
  <c r="AH368" i="1" s="1"/>
  <c r="AG369" i="1"/>
  <c r="AH369" i="1" s="1"/>
  <c r="AG370" i="1"/>
  <c r="AH370" i="1" s="1"/>
  <c r="AG371" i="1"/>
  <c r="AH371" i="1" s="1"/>
  <c r="AG372" i="1"/>
  <c r="AH372" i="1" s="1"/>
  <c r="AG373" i="1"/>
  <c r="AH373" i="1" s="1"/>
  <c r="AG374" i="1"/>
  <c r="AH374" i="1" s="1"/>
  <c r="AG375" i="1"/>
  <c r="AH375" i="1" s="1"/>
  <c r="AG376" i="1"/>
  <c r="AH376" i="1" s="1"/>
  <c r="AG377" i="1"/>
  <c r="AH377" i="1" s="1"/>
  <c r="AG378" i="1"/>
  <c r="AH378" i="1" s="1"/>
  <c r="AG379" i="1"/>
  <c r="AH379" i="1" s="1"/>
  <c r="AG380" i="1"/>
  <c r="AH380" i="1" s="1"/>
  <c r="AG381" i="1"/>
  <c r="AH381" i="1" s="1"/>
  <c r="AG382" i="1"/>
  <c r="AH382" i="1" s="1"/>
  <c r="AG383" i="1"/>
  <c r="AH383" i="1" s="1"/>
  <c r="AG384" i="1"/>
  <c r="AH384" i="1" s="1"/>
  <c r="AG385" i="1"/>
  <c r="AH385" i="1" s="1"/>
  <c r="AG386" i="1"/>
  <c r="AH386" i="1" s="1"/>
  <c r="AG387" i="1"/>
  <c r="AH387" i="1" s="1"/>
  <c r="AG388" i="1"/>
  <c r="AH388" i="1" s="1"/>
  <c r="AG389" i="1"/>
  <c r="AH389" i="1" s="1"/>
  <c r="AG390" i="1"/>
  <c r="AH390" i="1" s="1"/>
  <c r="AG391" i="1"/>
  <c r="AH391" i="1" s="1"/>
  <c r="AG392" i="1"/>
  <c r="AH392" i="1" s="1"/>
  <c r="AG393" i="1"/>
  <c r="AH393" i="1" s="1"/>
  <c r="AG394" i="1"/>
  <c r="AH394" i="1" s="1"/>
  <c r="AG395" i="1"/>
  <c r="AH395" i="1" s="1"/>
  <c r="AG396" i="1"/>
  <c r="AH396" i="1" s="1"/>
  <c r="AG397" i="1"/>
  <c r="AH397" i="1" s="1"/>
  <c r="AG398" i="1"/>
  <c r="AH398" i="1" s="1"/>
  <c r="AG399" i="1"/>
  <c r="AH399" i="1" s="1"/>
  <c r="AG400" i="1"/>
  <c r="AH400" i="1" s="1"/>
  <c r="AG401" i="1"/>
  <c r="AH401" i="1" s="1"/>
  <c r="AG402" i="1"/>
  <c r="AH402" i="1" s="1"/>
  <c r="AG403" i="1"/>
  <c r="AH403" i="1" s="1"/>
  <c r="AG404" i="1"/>
  <c r="AH404" i="1" s="1"/>
  <c r="AG405" i="1"/>
  <c r="AH405" i="1" s="1"/>
  <c r="AG406" i="1"/>
  <c r="AH406" i="1" s="1"/>
  <c r="AG407" i="1"/>
  <c r="AH407" i="1" s="1"/>
  <c r="AG408" i="1"/>
  <c r="AH408" i="1" s="1"/>
  <c r="AG409" i="1"/>
  <c r="AH409" i="1" s="1"/>
  <c r="AG410" i="1"/>
  <c r="AH410" i="1" s="1"/>
  <c r="AG411" i="1"/>
  <c r="AH411" i="1" s="1"/>
  <c r="AG412" i="1"/>
  <c r="AH412" i="1" s="1"/>
  <c r="AG413" i="1"/>
  <c r="AH413" i="1" s="1"/>
  <c r="AG414" i="1"/>
  <c r="AH414" i="1" s="1"/>
  <c r="AG415" i="1"/>
  <c r="AH415" i="1" s="1"/>
  <c r="AG416" i="1"/>
  <c r="AH416" i="1" s="1"/>
  <c r="AG417" i="1"/>
  <c r="AH417" i="1" s="1"/>
  <c r="AG418" i="1"/>
  <c r="AH418" i="1" s="1"/>
  <c r="AG419" i="1"/>
  <c r="AH419" i="1" s="1"/>
  <c r="AG420" i="1"/>
  <c r="AH420" i="1" s="1"/>
  <c r="AG421" i="1"/>
  <c r="AH421" i="1" s="1"/>
  <c r="AG422" i="1"/>
  <c r="AH422" i="1" s="1"/>
  <c r="AG423" i="1"/>
  <c r="AH423" i="1" s="1"/>
  <c r="AG424" i="1"/>
  <c r="AH424" i="1" s="1"/>
  <c r="AG425" i="1"/>
  <c r="AH425" i="1" s="1"/>
  <c r="AG426" i="1"/>
  <c r="AH426" i="1" s="1"/>
  <c r="AG427" i="1"/>
  <c r="AH427" i="1" s="1"/>
  <c r="AG428" i="1"/>
  <c r="AH428" i="1" s="1"/>
  <c r="AG429" i="1"/>
  <c r="AH429" i="1" s="1"/>
  <c r="AG430" i="1"/>
  <c r="AH430" i="1" s="1"/>
  <c r="AG431" i="1"/>
  <c r="AH431" i="1" s="1"/>
  <c r="AG432" i="1"/>
  <c r="AH432" i="1" s="1"/>
  <c r="AG433" i="1"/>
  <c r="AH433" i="1" s="1"/>
  <c r="AG434" i="1"/>
  <c r="AH434" i="1" s="1"/>
  <c r="AG435" i="1"/>
  <c r="AH435" i="1" s="1"/>
  <c r="AG436" i="1"/>
  <c r="AH436" i="1" s="1"/>
  <c r="AG437" i="1"/>
  <c r="AH437" i="1" s="1"/>
  <c r="AG438" i="1"/>
  <c r="AH438" i="1" s="1"/>
  <c r="AG439" i="1"/>
  <c r="AH439" i="1" s="1"/>
  <c r="AG440" i="1"/>
  <c r="AH440" i="1" s="1"/>
  <c r="AG441" i="1"/>
  <c r="AH441" i="1" s="1"/>
  <c r="AG442" i="1"/>
  <c r="AH442" i="1" s="1"/>
  <c r="AG443" i="1"/>
  <c r="AH443" i="1" s="1"/>
  <c r="AG444" i="1"/>
  <c r="AH444" i="1" s="1"/>
  <c r="AG445" i="1"/>
  <c r="AH445" i="1" s="1"/>
  <c r="AG446" i="1"/>
  <c r="AH446" i="1" s="1"/>
  <c r="AG447" i="1"/>
  <c r="AH447" i="1" s="1"/>
  <c r="AG448" i="1"/>
  <c r="AH448" i="1" s="1"/>
  <c r="AG449" i="1"/>
  <c r="AH449" i="1" s="1"/>
  <c r="AG450" i="1"/>
  <c r="AH450" i="1" s="1"/>
  <c r="AG451" i="1"/>
  <c r="AH451" i="1" s="1"/>
  <c r="AG452" i="1"/>
  <c r="AH452" i="1" s="1"/>
  <c r="AG453" i="1"/>
  <c r="AH453" i="1" s="1"/>
  <c r="AG454" i="1"/>
  <c r="AH454" i="1" s="1"/>
  <c r="AG455" i="1"/>
  <c r="AH455" i="1" s="1"/>
  <c r="AG456" i="1"/>
  <c r="AH456" i="1" s="1"/>
  <c r="AG457" i="1"/>
  <c r="AH457" i="1" s="1"/>
  <c r="AG458" i="1"/>
  <c r="AH458" i="1" s="1"/>
  <c r="AG459" i="1"/>
  <c r="AH459" i="1" s="1"/>
  <c r="AG460" i="1"/>
  <c r="AH460" i="1" s="1"/>
  <c r="AG461" i="1"/>
  <c r="AH461" i="1" s="1"/>
  <c r="AG462" i="1"/>
  <c r="AH462" i="1" s="1"/>
  <c r="AG463" i="1"/>
  <c r="AH463" i="1" s="1"/>
  <c r="AG464" i="1"/>
  <c r="AH464" i="1" s="1"/>
  <c r="AG465" i="1"/>
  <c r="AH465" i="1" s="1"/>
  <c r="AG466" i="1"/>
  <c r="AH466" i="1" s="1"/>
  <c r="AG467" i="1"/>
  <c r="AH467" i="1" s="1"/>
  <c r="AG468" i="1"/>
  <c r="AH468" i="1" s="1"/>
  <c r="AG469" i="1"/>
  <c r="AH469" i="1" s="1"/>
  <c r="AG470" i="1"/>
  <c r="AH470" i="1" s="1"/>
  <c r="AG471" i="1"/>
  <c r="AH471" i="1" s="1"/>
  <c r="AG472" i="1"/>
  <c r="AH472" i="1" s="1"/>
  <c r="AG473" i="1"/>
  <c r="AH473" i="1" s="1"/>
  <c r="AG474" i="1"/>
  <c r="AH474" i="1" s="1"/>
  <c r="AG475" i="1"/>
  <c r="AH475" i="1" s="1"/>
  <c r="AG476" i="1"/>
  <c r="AH476" i="1" s="1"/>
  <c r="AG477" i="1"/>
  <c r="AH477" i="1" s="1"/>
  <c r="AG478" i="1"/>
  <c r="AH478" i="1" s="1"/>
  <c r="AG479" i="1"/>
  <c r="AH479" i="1" s="1"/>
  <c r="AG480" i="1"/>
  <c r="AH480" i="1" s="1"/>
  <c r="AG481" i="1"/>
  <c r="AH481" i="1" s="1"/>
  <c r="AG482" i="1"/>
  <c r="AH482" i="1" s="1"/>
  <c r="AG483" i="1"/>
  <c r="AH483" i="1" s="1"/>
  <c r="AG484" i="1"/>
  <c r="AH484" i="1" s="1"/>
  <c r="AG485" i="1"/>
  <c r="AH485" i="1" s="1"/>
  <c r="AG486" i="1"/>
  <c r="AH486" i="1" s="1"/>
  <c r="AG487" i="1"/>
  <c r="AH487" i="1" s="1"/>
  <c r="AG488" i="1"/>
  <c r="AH488" i="1" s="1"/>
  <c r="AG489" i="1"/>
  <c r="AH489" i="1" s="1"/>
  <c r="AG490" i="1"/>
  <c r="AH490" i="1" s="1"/>
  <c r="AG491" i="1"/>
  <c r="AH491" i="1" s="1"/>
  <c r="AG492" i="1"/>
  <c r="AH492" i="1" s="1"/>
  <c r="AG493" i="1"/>
  <c r="AH493" i="1" s="1"/>
  <c r="AG494" i="1"/>
  <c r="AH494" i="1" s="1"/>
  <c r="AG495" i="1"/>
  <c r="AH495" i="1" s="1"/>
  <c r="AG496" i="1"/>
  <c r="AH496" i="1" s="1"/>
  <c r="AG497" i="1"/>
  <c r="AH497" i="1" s="1"/>
  <c r="AG498" i="1"/>
  <c r="AH498" i="1" s="1"/>
  <c r="AG499" i="1"/>
  <c r="AH499" i="1" s="1"/>
  <c r="AG500" i="1"/>
  <c r="AH500" i="1" s="1"/>
  <c r="AG501" i="1"/>
  <c r="AH501" i="1" s="1"/>
  <c r="AG502" i="1"/>
  <c r="AH502" i="1" s="1"/>
  <c r="AG503" i="1"/>
  <c r="AH503" i="1" s="1"/>
  <c r="AG504" i="1"/>
  <c r="AH504" i="1" s="1"/>
  <c r="AG505" i="1"/>
  <c r="AH505" i="1" s="1"/>
  <c r="AG506" i="1"/>
  <c r="AH506" i="1" s="1"/>
  <c r="AG507" i="1"/>
  <c r="AH507" i="1" s="1"/>
  <c r="AG508" i="1"/>
  <c r="AH508" i="1" s="1"/>
  <c r="AG509" i="1"/>
  <c r="AH509" i="1" s="1"/>
  <c r="AG510" i="1"/>
  <c r="AH510" i="1" s="1"/>
  <c r="AG511" i="1"/>
  <c r="AH511" i="1" s="1"/>
  <c r="AG512" i="1"/>
  <c r="AH512" i="1" s="1"/>
  <c r="AG513" i="1"/>
  <c r="AH513" i="1" s="1"/>
  <c r="AG514" i="1"/>
  <c r="AH514" i="1" s="1"/>
  <c r="AG515" i="1"/>
  <c r="AH515" i="1" s="1"/>
  <c r="AG516" i="1"/>
  <c r="AH516" i="1" s="1"/>
  <c r="AG517" i="1"/>
  <c r="AH517" i="1" s="1"/>
  <c r="AG518" i="1"/>
  <c r="AH518" i="1" s="1"/>
  <c r="AG519" i="1"/>
  <c r="AH519" i="1" s="1"/>
  <c r="AG520" i="1"/>
  <c r="AH520" i="1" s="1"/>
  <c r="AG521" i="1"/>
  <c r="AH521" i="1" s="1"/>
  <c r="AG522" i="1"/>
  <c r="AH522" i="1" s="1"/>
  <c r="AG523" i="1"/>
  <c r="AH523" i="1" s="1"/>
  <c r="AG524" i="1"/>
  <c r="AH524" i="1" s="1"/>
  <c r="AG525" i="1"/>
  <c r="AH525" i="1" s="1"/>
  <c r="AG526" i="1"/>
  <c r="AH526" i="1" s="1"/>
  <c r="AG527" i="1"/>
  <c r="AH527" i="1" s="1"/>
  <c r="AG528" i="1"/>
  <c r="AH528" i="1" s="1"/>
  <c r="AG529" i="1"/>
  <c r="AH529" i="1" s="1"/>
  <c r="AG530" i="1"/>
  <c r="AH530" i="1" s="1"/>
  <c r="AG531" i="1"/>
  <c r="AH531" i="1" s="1"/>
  <c r="AG532" i="1"/>
  <c r="AH532" i="1" s="1"/>
  <c r="AG533" i="1"/>
  <c r="AH533" i="1" s="1"/>
  <c r="AG534" i="1"/>
  <c r="AH534" i="1" s="1"/>
  <c r="AG535" i="1"/>
  <c r="AH535" i="1" s="1"/>
  <c r="AG536" i="1"/>
  <c r="AH536" i="1" s="1"/>
  <c r="AG537" i="1"/>
  <c r="AH537" i="1" s="1"/>
  <c r="AG538" i="1"/>
  <c r="AH538" i="1" s="1"/>
  <c r="AG539" i="1"/>
  <c r="AH539" i="1" s="1"/>
  <c r="AG540" i="1"/>
  <c r="AH540" i="1" s="1"/>
  <c r="AG541" i="1"/>
  <c r="AH541" i="1" s="1"/>
  <c r="AG542" i="1"/>
  <c r="AH542" i="1" s="1"/>
  <c r="AG543" i="1"/>
  <c r="AH543" i="1" s="1"/>
  <c r="AG544" i="1"/>
  <c r="AH544" i="1" s="1"/>
  <c r="AG545" i="1"/>
  <c r="AH545" i="1" s="1"/>
  <c r="AG546" i="1"/>
  <c r="AH546" i="1" s="1"/>
  <c r="AG547" i="1"/>
  <c r="AH547" i="1" s="1"/>
  <c r="AG548" i="1"/>
  <c r="AH548" i="1" s="1"/>
  <c r="AG549" i="1"/>
  <c r="AH549" i="1" s="1"/>
  <c r="AG550" i="1"/>
  <c r="AH550" i="1" s="1"/>
  <c r="AG551" i="1"/>
  <c r="AH551" i="1" s="1"/>
  <c r="AG552" i="1"/>
  <c r="AH552" i="1" s="1"/>
  <c r="AG553" i="1"/>
  <c r="AH553" i="1" s="1"/>
  <c r="AG554" i="1"/>
  <c r="AH554" i="1" s="1"/>
  <c r="AG555" i="1"/>
  <c r="AH555" i="1" s="1"/>
  <c r="AG556" i="1"/>
  <c r="AH556" i="1" s="1"/>
  <c r="AG557" i="1"/>
  <c r="AH557" i="1" s="1"/>
  <c r="AG558" i="1"/>
  <c r="AH558" i="1" s="1"/>
  <c r="AG559" i="1"/>
  <c r="AH559" i="1" s="1"/>
  <c r="AG560" i="1"/>
  <c r="AH560" i="1" s="1"/>
  <c r="AG561" i="1"/>
  <c r="AH561" i="1" s="1"/>
  <c r="AG562" i="1"/>
  <c r="AH562" i="1" s="1"/>
  <c r="AG563" i="1"/>
  <c r="AH563" i="1" s="1"/>
  <c r="AG564" i="1"/>
  <c r="AH564" i="1" s="1"/>
  <c r="AG565" i="1"/>
  <c r="AH565" i="1" s="1"/>
  <c r="AG566" i="1"/>
  <c r="AH566" i="1" s="1"/>
  <c r="AG567" i="1"/>
  <c r="AH567" i="1" s="1"/>
  <c r="AG568" i="1"/>
  <c r="AH568" i="1" s="1"/>
  <c r="AG569" i="1"/>
  <c r="AH569" i="1" s="1"/>
  <c r="AG570" i="1"/>
  <c r="AH570" i="1" s="1"/>
  <c r="AG571" i="1"/>
  <c r="AH571" i="1" s="1"/>
  <c r="AG572" i="1"/>
  <c r="AH572" i="1" s="1"/>
  <c r="AG573" i="1"/>
  <c r="AH573" i="1" s="1"/>
  <c r="AG574" i="1"/>
  <c r="AH574" i="1" s="1"/>
  <c r="AG575" i="1"/>
  <c r="AH575" i="1" s="1"/>
  <c r="AG576" i="1"/>
  <c r="AH576" i="1" s="1"/>
  <c r="AG577" i="1"/>
  <c r="AH577" i="1" s="1"/>
  <c r="AG578" i="1"/>
  <c r="AH578" i="1" s="1"/>
  <c r="AG579" i="1"/>
  <c r="AH579" i="1" s="1"/>
  <c r="AG580" i="1"/>
  <c r="AH580" i="1" s="1"/>
  <c r="AG581" i="1"/>
  <c r="AH581" i="1" s="1"/>
  <c r="AG582" i="1"/>
  <c r="AH582" i="1" s="1"/>
  <c r="AG583" i="1"/>
  <c r="AH583" i="1" s="1"/>
  <c r="AG584" i="1"/>
  <c r="AH584" i="1" s="1"/>
  <c r="AG585" i="1"/>
  <c r="AH585" i="1" s="1"/>
  <c r="AG586" i="1"/>
  <c r="AH586" i="1" s="1"/>
  <c r="AG587" i="1"/>
  <c r="AH587" i="1" s="1"/>
  <c r="AG588" i="1"/>
  <c r="AH588" i="1" s="1"/>
  <c r="AG589" i="1"/>
  <c r="AH589" i="1" s="1"/>
  <c r="AG590" i="1"/>
  <c r="AH590" i="1" s="1"/>
  <c r="AG591" i="1"/>
  <c r="AH591" i="1" s="1"/>
  <c r="AG592" i="1"/>
  <c r="AH592" i="1" s="1"/>
  <c r="AG593" i="1"/>
  <c r="AH593" i="1" s="1"/>
  <c r="AG594" i="1"/>
  <c r="AH594" i="1" s="1"/>
  <c r="AG595" i="1"/>
  <c r="AH595" i="1" s="1"/>
  <c r="AG596" i="1"/>
  <c r="AH596" i="1" s="1"/>
  <c r="AG597" i="1"/>
  <c r="AH597" i="1" s="1"/>
  <c r="AG598" i="1"/>
  <c r="AH598" i="1" s="1"/>
  <c r="AG599" i="1"/>
  <c r="AH599" i="1" s="1"/>
  <c r="AG600" i="1"/>
  <c r="AH600" i="1" s="1"/>
  <c r="AG601" i="1"/>
  <c r="AH601" i="1" s="1"/>
  <c r="AG602" i="1"/>
  <c r="AH602" i="1" s="1"/>
  <c r="AG603" i="1"/>
  <c r="AH603" i="1" s="1"/>
  <c r="AG604" i="1"/>
  <c r="AH604" i="1" s="1"/>
  <c r="AG605" i="1"/>
  <c r="AH605" i="1" s="1"/>
  <c r="AG606" i="1"/>
  <c r="AH606" i="1" s="1"/>
  <c r="AG607" i="1"/>
  <c r="AH607" i="1" s="1"/>
  <c r="AG608" i="1"/>
  <c r="AH608" i="1" s="1"/>
  <c r="AG609" i="1"/>
  <c r="AH609" i="1" s="1"/>
  <c r="AG610" i="1"/>
  <c r="AH610" i="1" s="1"/>
  <c r="AG611" i="1"/>
  <c r="AH611" i="1" s="1"/>
  <c r="AG612" i="1"/>
  <c r="AH612" i="1" s="1"/>
  <c r="AG613" i="1"/>
  <c r="AH613" i="1" s="1"/>
  <c r="AG614" i="1"/>
  <c r="AH614" i="1" s="1"/>
  <c r="AG615" i="1"/>
  <c r="AH615" i="1" s="1"/>
  <c r="AG616" i="1"/>
  <c r="AH616" i="1" s="1"/>
  <c r="AG617" i="1"/>
  <c r="AH617" i="1" s="1"/>
  <c r="AG618" i="1"/>
  <c r="AH618" i="1" s="1"/>
  <c r="AG619" i="1"/>
  <c r="AH619" i="1" s="1"/>
  <c r="AG620" i="1"/>
  <c r="AH620" i="1" s="1"/>
  <c r="AG621" i="1"/>
  <c r="AH621" i="1" s="1"/>
  <c r="AG622" i="1"/>
  <c r="AH622" i="1" s="1"/>
  <c r="AG623" i="1"/>
  <c r="AH623" i="1" s="1"/>
  <c r="AG624" i="1"/>
  <c r="AH624" i="1" s="1"/>
  <c r="AG625" i="1"/>
  <c r="AH625" i="1" s="1"/>
  <c r="AG626" i="1"/>
  <c r="AH626" i="1" s="1"/>
  <c r="AG627" i="1"/>
  <c r="AH627" i="1" s="1"/>
  <c r="AG628" i="1"/>
  <c r="AH628" i="1" s="1"/>
  <c r="AG629" i="1"/>
  <c r="AH629" i="1" s="1"/>
  <c r="AG630" i="1"/>
  <c r="AH630" i="1" s="1"/>
  <c r="AG631" i="1"/>
  <c r="AH631" i="1" s="1"/>
  <c r="AG632" i="1"/>
  <c r="AH632" i="1" s="1"/>
  <c r="AG633" i="1"/>
  <c r="AH633" i="1" s="1"/>
  <c r="AG634" i="1"/>
  <c r="AH634" i="1" s="1"/>
  <c r="AG635" i="1"/>
  <c r="AH635" i="1" s="1"/>
  <c r="AG636" i="1"/>
  <c r="AH636" i="1" s="1"/>
  <c r="AG637" i="1"/>
  <c r="AH637" i="1" s="1"/>
  <c r="AG638" i="1"/>
  <c r="AH638" i="1" s="1"/>
  <c r="AG639" i="1"/>
  <c r="AH639" i="1" s="1"/>
  <c r="AG640" i="1"/>
  <c r="AH640" i="1" s="1"/>
  <c r="AG641" i="1"/>
  <c r="AH641" i="1" s="1"/>
  <c r="AG642" i="1"/>
  <c r="AH642" i="1" s="1"/>
  <c r="AG643" i="1"/>
  <c r="AH643" i="1" s="1"/>
  <c r="AG644" i="1"/>
  <c r="AH644" i="1" s="1"/>
  <c r="AG645" i="1"/>
  <c r="AH645" i="1" s="1"/>
  <c r="AG646" i="1"/>
  <c r="AH646" i="1" s="1"/>
  <c r="AG647" i="1"/>
  <c r="AH647" i="1" s="1"/>
  <c r="AG648" i="1"/>
  <c r="AH648" i="1" s="1"/>
  <c r="AG649" i="1"/>
  <c r="AH649" i="1" s="1"/>
  <c r="AG650" i="1"/>
  <c r="AH650" i="1" s="1"/>
  <c r="AG651" i="1"/>
  <c r="AH651" i="1" s="1"/>
  <c r="AG652" i="1"/>
  <c r="AH652" i="1" s="1"/>
  <c r="AG653" i="1"/>
  <c r="AH653" i="1" s="1"/>
  <c r="AG654" i="1"/>
  <c r="AH654" i="1" s="1"/>
  <c r="AG655" i="1"/>
  <c r="AH655" i="1" s="1"/>
  <c r="AG656" i="1"/>
  <c r="AH656" i="1" s="1"/>
  <c r="AG657" i="1"/>
  <c r="AH657" i="1" s="1"/>
  <c r="AG658" i="1"/>
  <c r="AH658" i="1" s="1"/>
  <c r="AG659" i="1"/>
  <c r="AH659" i="1" s="1"/>
  <c r="AG660" i="1"/>
  <c r="AH660" i="1" s="1"/>
  <c r="AG661" i="1"/>
  <c r="AH661" i="1" s="1"/>
  <c r="AG662" i="1"/>
  <c r="AH662" i="1" s="1"/>
  <c r="AG663" i="1"/>
  <c r="AH663" i="1" s="1"/>
  <c r="AG664" i="1"/>
  <c r="AH664" i="1" s="1"/>
  <c r="AG665" i="1"/>
  <c r="AH665" i="1" s="1"/>
  <c r="AG666" i="1"/>
  <c r="AH666" i="1" s="1"/>
  <c r="AG667" i="1"/>
  <c r="AH667" i="1" s="1"/>
  <c r="AG668" i="1"/>
  <c r="AH668" i="1" s="1"/>
  <c r="AG669" i="1"/>
  <c r="AH669" i="1" s="1"/>
  <c r="AG670" i="1"/>
  <c r="AH670" i="1" s="1"/>
  <c r="AG671" i="1"/>
  <c r="AH671" i="1" s="1"/>
  <c r="AG672" i="1"/>
  <c r="AH672" i="1" s="1"/>
  <c r="AG673" i="1"/>
  <c r="AH673" i="1" s="1"/>
  <c r="AG674" i="1"/>
  <c r="AH674" i="1" s="1"/>
  <c r="AG675" i="1"/>
  <c r="AH675" i="1" s="1"/>
  <c r="AG676" i="1"/>
  <c r="AH676" i="1" s="1"/>
  <c r="AG677" i="1"/>
  <c r="AH677" i="1" s="1"/>
  <c r="AG678" i="1"/>
  <c r="AH678" i="1" s="1"/>
  <c r="AG679" i="1"/>
  <c r="AH679" i="1" s="1"/>
  <c r="AG680" i="1"/>
  <c r="AH680" i="1" s="1"/>
  <c r="AG681" i="1"/>
  <c r="AH681" i="1" s="1"/>
  <c r="AG682" i="1"/>
  <c r="AH682" i="1" s="1"/>
  <c r="AG683" i="1"/>
  <c r="AH683" i="1" s="1"/>
  <c r="AG684" i="1"/>
  <c r="AH684" i="1" s="1"/>
  <c r="AG685" i="1"/>
  <c r="AH685" i="1" s="1"/>
  <c r="AG686" i="1"/>
  <c r="AH686" i="1" s="1"/>
  <c r="AG687" i="1"/>
  <c r="AH687" i="1" s="1"/>
  <c r="AG688" i="1"/>
  <c r="AH688" i="1" s="1"/>
  <c r="AG689" i="1"/>
  <c r="AH689" i="1" s="1"/>
  <c r="AG690" i="1"/>
  <c r="AH690" i="1" s="1"/>
  <c r="AG691" i="1"/>
  <c r="AH691" i="1" s="1"/>
  <c r="AG692" i="1"/>
  <c r="AH692" i="1" s="1"/>
  <c r="AG693" i="1"/>
  <c r="AH693" i="1" s="1"/>
  <c r="AG694" i="1"/>
  <c r="AH694" i="1" s="1"/>
  <c r="AG695" i="1"/>
  <c r="AH695" i="1" s="1"/>
  <c r="AG696" i="1"/>
  <c r="AH696" i="1" s="1"/>
  <c r="AG697" i="1"/>
  <c r="AH697" i="1" s="1"/>
  <c r="AG698" i="1"/>
  <c r="AH698" i="1" s="1"/>
  <c r="AG699" i="1"/>
  <c r="AH699" i="1" s="1"/>
  <c r="AG700" i="1"/>
  <c r="AH700" i="1" s="1"/>
  <c r="AG701" i="1"/>
  <c r="AH701" i="1" s="1"/>
  <c r="AG702" i="1"/>
  <c r="AH702" i="1" s="1"/>
  <c r="AG703" i="1"/>
  <c r="AH703" i="1" s="1"/>
  <c r="AG704" i="1"/>
  <c r="AH704" i="1" s="1"/>
  <c r="AG705" i="1"/>
  <c r="AH705" i="1" s="1"/>
  <c r="AG706" i="1"/>
  <c r="AH706" i="1" s="1"/>
  <c r="AG707" i="1"/>
  <c r="AH707" i="1" s="1"/>
  <c r="AG708" i="1"/>
  <c r="AH708" i="1" s="1"/>
  <c r="AG709" i="1"/>
  <c r="AH709" i="1" s="1"/>
  <c r="AG710" i="1"/>
  <c r="AH710" i="1" s="1"/>
  <c r="AG711" i="1"/>
  <c r="AH711" i="1" s="1"/>
  <c r="AG712" i="1"/>
  <c r="AH712" i="1" s="1"/>
  <c r="AG713" i="1"/>
  <c r="AH713" i="1" s="1"/>
  <c r="AG714" i="1"/>
  <c r="AH714" i="1" s="1"/>
  <c r="AG715" i="1"/>
  <c r="AH715" i="1" s="1"/>
  <c r="AG716" i="1"/>
  <c r="AH716" i="1" s="1"/>
  <c r="AG717" i="1"/>
  <c r="AH717" i="1" s="1"/>
  <c r="AG718" i="1"/>
  <c r="AH718" i="1" s="1"/>
  <c r="AG719" i="1"/>
  <c r="AH719" i="1" s="1"/>
  <c r="AG720" i="1"/>
  <c r="AH720" i="1" s="1"/>
  <c r="AG721" i="1"/>
  <c r="AH721" i="1" s="1"/>
  <c r="AG722" i="1"/>
  <c r="AH722" i="1" s="1"/>
  <c r="AG723" i="1"/>
  <c r="AH723" i="1" s="1"/>
  <c r="AG724" i="1"/>
  <c r="AH724" i="1" s="1"/>
  <c r="AG725" i="1"/>
  <c r="AH725" i="1" s="1"/>
  <c r="AG726" i="1"/>
  <c r="AH726" i="1" s="1"/>
  <c r="AG727" i="1"/>
  <c r="AH727" i="1" s="1"/>
  <c r="AG728" i="1"/>
  <c r="AH728" i="1" s="1"/>
  <c r="AG729" i="1"/>
  <c r="AH729" i="1" s="1"/>
  <c r="AG730" i="1"/>
  <c r="AH730" i="1" s="1"/>
  <c r="AG731" i="1"/>
  <c r="AH731" i="1" s="1"/>
  <c r="AG732" i="1"/>
  <c r="AH732" i="1" s="1"/>
  <c r="AG733" i="1"/>
  <c r="AH733" i="1" s="1"/>
  <c r="AG734" i="1"/>
  <c r="AH734" i="1" s="1"/>
  <c r="AG735" i="1"/>
  <c r="AH735" i="1" s="1"/>
  <c r="AG736" i="1"/>
  <c r="AH736" i="1" s="1"/>
  <c r="AG737" i="1"/>
  <c r="AH737" i="1" s="1"/>
  <c r="AG738" i="1"/>
  <c r="AH738" i="1" s="1"/>
  <c r="AG739" i="1"/>
  <c r="AH739" i="1" s="1"/>
  <c r="AG740" i="1"/>
  <c r="AH740" i="1" s="1"/>
  <c r="AG741" i="1"/>
  <c r="AH741" i="1" s="1"/>
  <c r="AG742" i="1"/>
  <c r="AH742" i="1" s="1"/>
  <c r="AG743" i="1"/>
  <c r="AH743" i="1" s="1"/>
  <c r="AG744" i="1"/>
  <c r="AH744" i="1" s="1"/>
  <c r="AG745" i="1"/>
  <c r="AH745" i="1" s="1"/>
  <c r="AG746" i="1"/>
  <c r="AH746" i="1" s="1"/>
  <c r="AG747" i="1"/>
  <c r="AH747" i="1" s="1"/>
  <c r="AG748" i="1"/>
  <c r="AH748" i="1" s="1"/>
  <c r="AG749" i="1"/>
  <c r="AH749" i="1" s="1"/>
  <c r="AG750" i="1"/>
  <c r="AH750" i="1" s="1"/>
  <c r="AG751" i="1"/>
  <c r="AH751" i="1" s="1"/>
  <c r="AG752" i="1"/>
  <c r="AH752" i="1" s="1"/>
  <c r="AG753" i="1"/>
  <c r="AH753" i="1" s="1"/>
  <c r="AG754" i="1"/>
  <c r="AH754" i="1" s="1"/>
  <c r="AG755" i="1"/>
  <c r="AH755" i="1" s="1"/>
  <c r="AG756" i="1"/>
  <c r="AH756" i="1" s="1"/>
  <c r="AG757" i="1"/>
  <c r="AH757" i="1" s="1"/>
  <c r="AG758" i="1"/>
  <c r="AH758" i="1" s="1"/>
  <c r="AG759" i="1"/>
  <c r="AH759" i="1" s="1"/>
  <c r="AG760" i="1"/>
  <c r="AH760" i="1" s="1"/>
  <c r="AG761" i="1"/>
  <c r="AH761" i="1" s="1"/>
  <c r="AG762" i="1"/>
  <c r="AH762" i="1" s="1"/>
  <c r="AG763" i="1"/>
  <c r="AH763" i="1" s="1"/>
  <c r="AG764" i="1"/>
  <c r="AH764" i="1" s="1"/>
  <c r="AG765" i="1"/>
  <c r="AH765" i="1" s="1"/>
  <c r="AG766" i="1"/>
  <c r="AH766" i="1" s="1"/>
  <c r="AG767" i="1"/>
  <c r="AH767" i="1" s="1"/>
  <c r="AG768" i="1"/>
  <c r="AH768" i="1" s="1"/>
  <c r="AG769" i="1"/>
  <c r="AH769" i="1" s="1"/>
  <c r="AG770" i="1"/>
  <c r="AH770" i="1" s="1"/>
  <c r="AG771" i="1"/>
  <c r="AH771" i="1" s="1"/>
  <c r="AG772" i="1"/>
  <c r="AH772" i="1" s="1"/>
  <c r="AG773" i="1"/>
  <c r="AH773" i="1" s="1"/>
  <c r="AG774" i="1"/>
  <c r="AH774" i="1" s="1"/>
  <c r="AG775" i="1"/>
  <c r="AH775" i="1" s="1"/>
  <c r="AG776" i="1"/>
  <c r="AH776" i="1" s="1"/>
  <c r="AG777" i="1"/>
  <c r="AH777" i="1" s="1"/>
  <c r="AG778" i="1"/>
  <c r="AH778" i="1" s="1"/>
  <c r="AG779" i="1"/>
  <c r="AH779" i="1" s="1"/>
  <c r="AG780" i="1"/>
  <c r="AH780" i="1" s="1"/>
  <c r="AG781" i="1"/>
  <c r="AH781" i="1" s="1"/>
  <c r="AG782" i="1"/>
  <c r="AH782" i="1" s="1"/>
  <c r="AG783" i="1"/>
  <c r="AH783" i="1" s="1"/>
  <c r="AG784" i="1"/>
  <c r="AH784" i="1" s="1"/>
  <c r="AG785" i="1"/>
  <c r="AH785" i="1" s="1"/>
  <c r="AG786" i="1"/>
  <c r="AH786" i="1" s="1"/>
  <c r="AG787" i="1"/>
  <c r="AH787" i="1" s="1"/>
  <c r="AG788" i="1"/>
  <c r="AH788" i="1" s="1"/>
  <c r="AG789" i="1"/>
  <c r="AH789" i="1" s="1"/>
  <c r="AG790" i="1"/>
  <c r="AH790" i="1" s="1"/>
  <c r="AG791" i="1"/>
  <c r="AH791" i="1" s="1"/>
  <c r="AG792" i="1"/>
  <c r="AH792" i="1" s="1"/>
  <c r="AG793" i="1"/>
  <c r="AH793" i="1" s="1"/>
  <c r="AG794" i="1"/>
  <c r="AH794" i="1" s="1"/>
  <c r="AG795" i="1"/>
  <c r="AH795" i="1" s="1"/>
  <c r="AG796" i="1"/>
  <c r="AH796" i="1" s="1"/>
  <c r="AG797" i="1"/>
  <c r="AH797" i="1" s="1"/>
  <c r="AG798" i="1"/>
  <c r="AH798" i="1" s="1"/>
  <c r="AG799" i="1"/>
  <c r="AH799" i="1" s="1"/>
  <c r="AG800" i="1"/>
  <c r="AH800" i="1" s="1"/>
  <c r="AG801" i="1"/>
  <c r="AH801" i="1" s="1"/>
  <c r="AG802" i="1"/>
  <c r="AH802" i="1" s="1"/>
  <c r="AG803" i="1"/>
  <c r="AH803" i="1" s="1"/>
  <c r="AG804" i="1"/>
  <c r="AH804" i="1" s="1"/>
  <c r="AG805" i="1"/>
  <c r="AH805" i="1" s="1"/>
  <c r="AG806" i="1"/>
  <c r="AH806" i="1" s="1"/>
  <c r="AG807" i="1"/>
  <c r="AH807" i="1" s="1"/>
  <c r="AG808" i="1"/>
  <c r="AH808" i="1" s="1"/>
  <c r="AG809" i="1"/>
  <c r="AH809" i="1" s="1"/>
  <c r="AG810" i="1"/>
  <c r="AH810" i="1" s="1"/>
  <c r="AG811" i="1"/>
  <c r="AH811" i="1" s="1"/>
  <c r="AG812" i="1"/>
  <c r="AH812" i="1" s="1"/>
  <c r="AG813" i="1"/>
  <c r="AH813" i="1" s="1"/>
  <c r="AG814" i="1"/>
  <c r="AH814" i="1" s="1"/>
  <c r="AG815" i="1"/>
  <c r="AH815" i="1" s="1"/>
  <c r="AG816" i="1"/>
  <c r="AH816" i="1" s="1"/>
  <c r="AG817" i="1"/>
  <c r="AH817" i="1" s="1"/>
  <c r="AG818" i="1"/>
  <c r="AH818" i="1" s="1"/>
  <c r="AG819" i="1"/>
  <c r="AH819" i="1" s="1"/>
  <c r="AG820" i="1"/>
  <c r="AH820" i="1" s="1"/>
  <c r="AG821" i="1"/>
  <c r="AH821" i="1" s="1"/>
  <c r="AG822" i="1"/>
  <c r="AH822" i="1" s="1"/>
  <c r="AG823" i="1"/>
  <c r="AH823" i="1" s="1"/>
  <c r="AG824" i="1"/>
  <c r="AH824" i="1" s="1"/>
  <c r="AG825" i="1"/>
  <c r="AH825" i="1" s="1"/>
  <c r="AG826" i="1"/>
  <c r="AH826" i="1" s="1"/>
  <c r="AG827" i="1"/>
  <c r="AH827" i="1" s="1"/>
  <c r="AG828" i="1"/>
  <c r="AH828" i="1" s="1"/>
  <c r="AG829" i="1"/>
  <c r="AH829" i="1" s="1"/>
  <c r="AG830" i="1"/>
  <c r="AH830" i="1" s="1"/>
  <c r="AG831" i="1"/>
  <c r="AH831" i="1" s="1"/>
  <c r="AG832" i="1"/>
  <c r="AH832" i="1" s="1"/>
  <c r="AG833" i="1"/>
  <c r="AH833" i="1" s="1"/>
  <c r="AG834" i="1"/>
  <c r="AH834" i="1" s="1"/>
  <c r="AG835" i="1"/>
  <c r="AH835" i="1" s="1"/>
  <c r="AG836" i="1"/>
  <c r="AH836" i="1" s="1"/>
  <c r="AG837" i="1"/>
  <c r="AH837" i="1" s="1"/>
  <c r="AG838" i="1"/>
  <c r="AH838" i="1" s="1"/>
  <c r="AG839" i="1"/>
  <c r="AH839" i="1" s="1"/>
  <c r="AG840" i="1"/>
  <c r="AH840" i="1" s="1"/>
  <c r="AG841" i="1"/>
  <c r="AH841" i="1" s="1"/>
  <c r="AG842" i="1"/>
  <c r="AH842" i="1" s="1"/>
  <c r="AG843" i="1"/>
  <c r="AH843" i="1" s="1"/>
  <c r="AG844" i="1"/>
  <c r="AH844" i="1" s="1"/>
  <c r="AG845" i="1"/>
  <c r="AH845" i="1" s="1"/>
  <c r="AG846" i="1"/>
  <c r="AH846" i="1" s="1"/>
  <c r="AG847" i="1"/>
  <c r="AH847" i="1" s="1"/>
  <c r="AG848" i="1"/>
  <c r="AH848" i="1" s="1"/>
  <c r="AG849" i="1"/>
  <c r="AH849" i="1" s="1"/>
  <c r="AG850" i="1"/>
  <c r="AH850" i="1" s="1"/>
  <c r="AG851" i="1"/>
  <c r="AH851" i="1" s="1"/>
  <c r="AG852" i="1"/>
  <c r="AH852" i="1" s="1"/>
  <c r="AG853" i="1"/>
  <c r="AH853" i="1" s="1"/>
  <c r="AG854" i="1"/>
  <c r="AH854" i="1" s="1"/>
  <c r="AG855" i="1"/>
  <c r="AH855" i="1" s="1"/>
  <c r="AG856" i="1"/>
  <c r="AH856" i="1" s="1"/>
  <c r="AG857" i="1"/>
  <c r="AH857" i="1" s="1"/>
  <c r="AG858" i="1"/>
  <c r="AH858" i="1" s="1"/>
  <c r="AG859" i="1"/>
  <c r="AH859" i="1" s="1"/>
  <c r="AG860" i="1"/>
  <c r="AH860" i="1" s="1"/>
  <c r="AG861" i="1"/>
  <c r="AH861" i="1" s="1"/>
  <c r="AG862" i="1"/>
  <c r="AH862" i="1" s="1"/>
  <c r="AG863" i="1"/>
  <c r="AH863" i="1" s="1"/>
  <c r="AG864" i="1"/>
  <c r="AH864" i="1" s="1"/>
  <c r="AG865" i="1"/>
  <c r="AH865" i="1" s="1"/>
  <c r="AG866" i="1"/>
  <c r="AH866" i="1" s="1"/>
  <c r="AG867" i="1"/>
  <c r="AH867" i="1" s="1"/>
  <c r="AG868" i="1"/>
  <c r="AH868" i="1" s="1"/>
  <c r="AG869" i="1"/>
  <c r="AH869" i="1" s="1"/>
  <c r="AG870" i="1"/>
  <c r="AH870" i="1" s="1"/>
  <c r="AG871" i="1"/>
  <c r="AH871" i="1" s="1"/>
  <c r="AG872" i="1"/>
  <c r="AH872" i="1" s="1"/>
  <c r="AG873" i="1"/>
  <c r="AH873" i="1" s="1"/>
  <c r="AG874" i="1"/>
  <c r="AH874" i="1" s="1"/>
  <c r="AG875" i="1"/>
  <c r="AH875" i="1" s="1"/>
  <c r="AG876" i="1"/>
  <c r="AH876" i="1" s="1"/>
  <c r="AG877" i="1"/>
  <c r="AH877" i="1" s="1"/>
  <c r="AG878" i="1"/>
  <c r="AH878" i="1" s="1"/>
  <c r="AG879" i="1"/>
  <c r="AH879" i="1" s="1"/>
  <c r="AG880" i="1"/>
  <c r="AH880" i="1" s="1"/>
  <c r="AG881" i="1"/>
  <c r="AH881" i="1" s="1"/>
  <c r="AG882" i="1"/>
  <c r="AH882" i="1" s="1"/>
  <c r="AG883" i="1"/>
  <c r="AH883" i="1" s="1"/>
  <c r="AG884" i="1"/>
  <c r="AH884" i="1" s="1"/>
  <c r="AG885" i="1"/>
  <c r="AH885" i="1" s="1"/>
  <c r="AG886" i="1"/>
  <c r="AH886" i="1" s="1"/>
  <c r="AG887" i="1"/>
  <c r="AH887" i="1" s="1"/>
  <c r="AG888" i="1"/>
  <c r="AH888" i="1" s="1"/>
  <c r="AG889" i="1"/>
  <c r="AH889" i="1" s="1"/>
  <c r="AG890" i="1"/>
  <c r="AH890" i="1" s="1"/>
  <c r="AG891" i="1"/>
  <c r="AH891" i="1" s="1"/>
  <c r="AG892" i="1"/>
  <c r="AH892" i="1" s="1"/>
  <c r="AG893" i="1"/>
  <c r="AH893" i="1" s="1"/>
  <c r="AG894" i="1"/>
  <c r="AH894" i="1" s="1"/>
  <c r="AG895" i="1"/>
  <c r="AH895" i="1" s="1"/>
  <c r="AG896" i="1"/>
  <c r="AH896" i="1" s="1"/>
  <c r="AG897" i="1"/>
  <c r="AH897" i="1" s="1"/>
  <c r="AG898" i="1"/>
  <c r="AH898" i="1" s="1"/>
  <c r="AG899" i="1"/>
  <c r="AH899" i="1" s="1"/>
  <c r="AG900" i="1"/>
  <c r="AH900" i="1" s="1"/>
  <c r="AG901" i="1"/>
  <c r="AH901" i="1" s="1"/>
  <c r="AG902" i="1"/>
  <c r="AH902" i="1" s="1"/>
  <c r="AG903" i="1"/>
  <c r="AH903" i="1" s="1"/>
  <c r="AG904" i="1"/>
  <c r="AH904" i="1" s="1"/>
  <c r="AG905" i="1"/>
  <c r="AH905" i="1" s="1"/>
  <c r="AG906" i="1"/>
  <c r="AH906" i="1" s="1"/>
  <c r="AG907" i="1"/>
  <c r="AH907" i="1" s="1"/>
  <c r="AG908" i="1"/>
  <c r="AH908" i="1" s="1"/>
  <c r="AG909" i="1"/>
  <c r="AH909" i="1" s="1"/>
  <c r="AG910" i="1"/>
  <c r="AH910" i="1" s="1"/>
  <c r="AG911" i="1"/>
  <c r="AH911" i="1" s="1"/>
  <c r="AG912" i="1"/>
  <c r="AH912" i="1" s="1"/>
  <c r="AG913" i="1"/>
  <c r="AH913" i="1" s="1"/>
  <c r="AG914" i="1"/>
  <c r="AH914" i="1" s="1"/>
  <c r="AG915" i="1"/>
  <c r="AH915" i="1" s="1"/>
  <c r="AG916" i="1"/>
  <c r="AH916" i="1" s="1"/>
  <c r="AG917" i="1"/>
  <c r="AH917" i="1" s="1"/>
  <c r="AG918" i="1"/>
  <c r="AH918" i="1" s="1"/>
  <c r="AG919" i="1"/>
  <c r="AH919" i="1" s="1"/>
  <c r="AG920" i="1"/>
  <c r="AH920" i="1" s="1"/>
  <c r="AG921" i="1"/>
  <c r="AH921" i="1" s="1"/>
  <c r="AG922" i="1"/>
  <c r="AH922" i="1" s="1"/>
  <c r="AG923" i="1"/>
  <c r="AH923" i="1" s="1"/>
  <c r="AG924" i="1"/>
  <c r="AH924" i="1" s="1"/>
  <c r="AG925" i="1"/>
  <c r="AH925" i="1" s="1"/>
  <c r="AG926" i="1"/>
  <c r="AH926" i="1" s="1"/>
  <c r="AG927" i="1"/>
  <c r="AH927" i="1" s="1"/>
  <c r="AG928" i="1"/>
  <c r="AH928" i="1" s="1"/>
  <c r="AG929" i="1"/>
  <c r="AH929" i="1" s="1"/>
  <c r="AG930" i="1"/>
  <c r="AH930" i="1" s="1"/>
  <c r="AG931" i="1"/>
  <c r="AH931" i="1" s="1"/>
  <c r="AG932" i="1"/>
  <c r="AH932" i="1" s="1"/>
  <c r="AG933" i="1"/>
  <c r="AH933" i="1" s="1"/>
  <c r="AG934" i="1"/>
  <c r="AH934" i="1" s="1"/>
  <c r="AG935" i="1"/>
  <c r="AH935" i="1" s="1"/>
  <c r="AG936" i="1"/>
  <c r="AH936" i="1" s="1"/>
  <c r="AG937" i="1"/>
  <c r="AH937" i="1" s="1"/>
  <c r="AG938" i="1"/>
  <c r="AH938" i="1" s="1"/>
  <c r="AG939" i="1"/>
  <c r="AH939" i="1" s="1"/>
  <c r="AG940" i="1"/>
  <c r="AH940" i="1" s="1"/>
  <c r="AG941" i="1"/>
  <c r="AH941" i="1" s="1"/>
  <c r="AG942" i="1"/>
  <c r="AH942" i="1" s="1"/>
  <c r="AG943" i="1"/>
  <c r="AH943" i="1" s="1"/>
  <c r="AG944" i="1"/>
  <c r="AH944" i="1" s="1"/>
  <c r="AG945" i="1"/>
  <c r="AH945" i="1" s="1"/>
  <c r="AG946" i="1"/>
  <c r="AH946" i="1" s="1"/>
  <c r="AG947" i="1"/>
  <c r="AH947" i="1" s="1"/>
  <c r="AG948" i="1"/>
  <c r="AH948" i="1" s="1"/>
  <c r="AG949" i="1"/>
  <c r="AH949" i="1" s="1"/>
  <c r="AG950" i="1"/>
  <c r="AH950" i="1" s="1"/>
  <c r="AG951" i="1"/>
  <c r="AH951" i="1" s="1"/>
  <c r="AG952" i="1"/>
  <c r="AH952" i="1" s="1"/>
  <c r="AG953" i="1"/>
  <c r="AH953" i="1" s="1"/>
  <c r="AG954" i="1"/>
  <c r="AH954" i="1" s="1"/>
  <c r="AG955" i="1"/>
  <c r="AH955" i="1" s="1"/>
  <c r="AG956" i="1"/>
  <c r="AH956" i="1" s="1"/>
  <c r="AG957" i="1"/>
  <c r="AH957" i="1" s="1"/>
  <c r="AG958" i="1"/>
  <c r="AH958" i="1" s="1"/>
  <c r="AG959" i="1"/>
  <c r="AH959" i="1" s="1"/>
  <c r="AG960" i="1"/>
  <c r="AH960" i="1" s="1"/>
  <c r="AG961" i="1"/>
  <c r="AH961" i="1" s="1"/>
  <c r="AG962" i="1"/>
  <c r="AH962" i="1" s="1"/>
  <c r="AG963" i="1"/>
  <c r="AH963" i="1" s="1"/>
  <c r="AG964" i="1"/>
  <c r="AH964" i="1" s="1"/>
  <c r="AG965" i="1"/>
  <c r="AH965" i="1" s="1"/>
  <c r="AG966" i="1"/>
  <c r="AH966" i="1" s="1"/>
  <c r="AG967" i="1"/>
  <c r="AH967" i="1" s="1"/>
  <c r="AG968" i="1"/>
  <c r="AH968" i="1" s="1"/>
  <c r="AG969" i="1"/>
  <c r="AH969" i="1" s="1"/>
  <c r="AG970" i="1"/>
  <c r="AH970" i="1" s="1"/>
  <c r="AG971" i="1"/>
  <c r="AH971" i="1" s="1"/>
  <c r="AG972" i="1"/>
  <c r="AH972" i="1" s="1"/>
  <c r="AG973" i="1"/>
  <c r="AH973" i="1" s="1"/>
  <c r="AG974" i="1"/>
  <c r="AH974" i="1" s="1"/>
  <c r="AG975" i="1"/>
  <c r="AH975" i="1" s="1"/>
  <c r="AG976" i="1"/>
  <c r="AH976" i="1" s="1"/>
  <c r="AG977" i="1"/>
  <c r="AH977" i="1" s="1"/>
  <c r="AG978" i="1"/>
  <c r="AH978" i="1" s="1"/>
  <c r="AG979" i="1"/>
  <c r="AH979" i="1" s="1"/>
  <c r="AG980" i="1"/>
  <c r="AH980" i="1" s="1"/>
  <c r="AG981" i="1"/>
  <c r="AH981" i="1" s="1"/>
  <c r="AG982" i="1"/>
  <c r="AH982" i="1" s="1"/>
  <c r="AG983" i="1"/>
  <c r="AH983" i="1" s="1"/>
  <c r="AG984" i="1"/>
  <c r="AH984" i="1" s="1"/>
  <c r="AG985" i="1"/>
  <c r="AH985" i="1" s="1"/>
  <c r="AG986" i="1"/>
  <c r="AH986" i="1" s="1"/>
  <c r="AG987" i="1"/>
  <c r="AH987" i="1" s="1"/>
  <c r="AG988" i="1"/>
  <c r="AH988" i="1" s="1"/>
  <c r="AG989" i="1"/>
  <c r="AH989" i="1" s="1"/>
  <c r="AG990" i="1"/>
  <c r="AH990" i="1" s="1"/>
  <c r="AG991" i="1"/>
  <c r="AH991" i="1" s="1"/>
  <c r="AG992" i="1"/>
  <c r="AH992" i="1" s="1"/>
  <c r="AG993" i="1"/>
  <c r="AH993" i="1" s="1"/>
  <c r="AG994" i="1"/>
  <c r="AH994" i="1" s="1"/>
  <c r="AG995" i="1"/>
  <c r="AH995" i="1" s="1"/>
  <c r="AG996" i="1"/>
  <c r="AH996" i="1" s="1"/>
  <c r="AG997" i="1"/>
  <c r="AH997" i="1" s="1"/>
  <c r="AG998" i="1"/>
  <c r="AH998" i="1" s="1"/>
  <c r="AG999" i="1"/>
  <c r="AH999" i="1" s="1"/>
  <c r="AG1000" i="1"/>
  <c r="AH1000" i="1" s="1"/>
  <c r="AG1001" i="1"/>
  <c r="AH1001" i="1" s="1"/>
  <c r="AG1002" i="1"/>
  <c r="AH1002" i="1" s="1"/>
  <c r="AG1003" i="1"/>
  <c r="AH1003" i="1" s="1"/>
  <c r="AG1004" i="1"/>
  <c r="AH1004" i="1" s="1"/>
  <c r="AG1005" i="1"/>
  <c r="AH1005" i="1" s="1"/>
  <c r="AG1006" i="1"/>
  <c r="AH1006" i="1" s="1"/>
  <c r="AG1007" i="1"/>
  <c r="AH1007" i="1" s="1"/>
  <c r="AG1008" i="1"/>
  <c r="AH1008" i="1" s="1"/>
  <c r="AG1009" i="1"/>
  <c r="AH1009" i="1" s="1"/>
  <c r="AG1010" i="1"/>
  <c r="AH1010" i="1" s="1"/>
  <c r="AG1011" i="1"/>
  <c r="AH1011" i="1" s="1"/>
  <c r="AG1012" i="1"/>
  <c r="AH1012" i="1" s="1"/>
  <c r="AG1013" i="1"/>
  <c r="AH1013" i="1" s="1"/>
  <c r="AG1014" i="1"/>
  <c r="AH1014" i="1" s="1"/>
  <c r="AG1015" i="1"/>
  <c r="AH1015" i="1" s="1"/>
  <c r="AG1016" i="1"/>
  <c r="AH1016" i="1" s="1"/>
  <c r="AG1017" i="1"/>
  <c r="AH1017" i="1" s="1"/>
  <c r="AG1018" i="1"/>
  <c r="AH1018" i="1" s="1"/>
  <c r="AG1019" i="1"/>
  <c r="AH1019" i="1" s="1"/>
  <c r="AG1020" i="1"/>
  <c r="AH1020" i="1" s="1"/>
  <c r="AG1021" i="1"/>
  <c r="AH1021" i="1" s="1"/>
  <c r="AG1022" i="1"/>
  <c r="AH1022" i="1" s="1"/>
  <c r="AG1023" i="1"/>
  <c r="AH1023" i="1" s="1"/>
  <c r="AG1024" i="1"/>
  <c r="AH1024" i="1" s="1"/>
  <c r="AG1025" i="1"/>
  <c r="AH1025" i="1" s="1"/>
  <c r="AG1026" i="1"/>
  <c r="AH1026" i="1" s="1"/>
  <c r="AG1027" i="1"/>
  <c r="AH1027" i="1" s="1"/>
  <c r="AG1028" i="1"/>
  <c r="AH1028" i="1" s="1"/>
  <c r="AG1029" i="1"/>
  <c r="AH1029" i="1" s="1"/>
  <c r="AG1030" i="1"/>
  <c r="AH1030" i="1" s="1"/>
  <c r="AG1031" i="1"/>
  <c r="AH1031" i="1" s="1"/>
  <c r="AG1032" i="1"/>
  <c r="AH1032" i="1" s="1"/>
  <c r="AG1033" i="1"/>
  <c r="AH1033" i="1" s="1"/>
  <c r="AG1034" i="1"/>
  <c r="AH1034" i="1" s="1"/>
  <c r="AG1035" i="1"/>
  <c r="AH1035" i="1" s="1"/>
  <c r="AG1036" i="1"/>
  <c r="AH1036" i="1" s="1"/>
  <c r="AG1037" i="1"/>
  <c r="AH1037" i="1" s="1"/>
  <c r="AG1038" i="1"/>
  <c r="AH1038" i="1" s="1"/>
  <c r="AG1039" i="1"/>
  <c r="AH1039" i="1" s="1"/>
  <c r="AG1040" i="1"/>
  <c r="AH1040" i="1" s="1"/>
  <c r="AG1041" i="1"/>
  <c r="AH1041" i="1" s="1"/>
  <c r="AG1042" i="1"/>
  <c r="AH1042" i="1" s="1"/>
  <c r="AG1043" i="1"/>
  <c r="AH1043" i="1" s="1"/>
  <c r="AG1044" i="1"/>
  <c r="AH1044" i="1" s="1"/>
  <c r="AG1045" i="1"/>
  <c r="AH1045" i="1" s="1"/>
  <c r="AG1046" i="1"/>
  <c r="AH1046" i="1" s="1"/>
  <c r="AG1047" i="1"/>
  <c r="AH1047" i="1" s="1"/>
  <c r="AG1048" i="1"/>
  <c r="AH1048" i="1" s="1"/>
  <c r="AG1049" i="1"/>
  <c r="AH1049" i="1" s="1"/>
  <c r="AG1050" i="1"/>
  <c r="AH1050" i="1" s="1"/>
  <c r="AG1051" i="1"/>
  <c r="AH1051" i="1" s="1"/>
  <c r="AG1052" i="1"/>
  <c r="AH1052" i="1" s="1"/>
  <c r="AG1053" i="1"/>
  <c r="AH1053" i="1" s="1"/>
  <c r="AG1054" i="1"/>
  <c r="AH1054" i="1" s="1"/>
  <c r="AG1055" i="1"/>
  <c r="AH1055" i="1" s="1"/>
  <c r="AG1056" i="1"/>
  <c r="AH1056" i="1" s="1"/>
  <c r="AG1057" i="1"/>
  <c r="AH1057" i="1" s="1"/>
  <c r="AG1058" i="1"/>
  <c r="AH1058" i="1" s="1"/>
  <c r="AG1059" i="1"/>
  <c r="AH1059" i="1" s="1"/>
  <c r="AG1060" i="1"/>
  <c r="AH1060" i="1" s="1"/>
  <c r="AG1061" i="1"/>
  <c r="AH1061" i="1" s="1"/>
  <c r="AG1062" i="1"/>
  <c r="AH1062" i="1" s="1"/>
  <c r="AG1063" i="1"/>
  <c r="AH1063" i="1" s="1"/>
  <c r="AG1064" i="1"/>
  <c r="AH1064" i="1" s="1"/>
  <c r="AG1065" i="1"/>
  <c r="AH1065" i="1" s="1"/>
  <c r="AG1066" i="1"/>
  <c r="AH1066" i="1" s="1"/>
  <c r="AG1067" i="1"/>
  <c r="AH1067" i="1" s="1"/>
  <c r="AG1068" i="1"/>
  <c r="AH1068" i="1" s="1"/>
  <c r="AG1069" i="1"/>
  <c r="AH1069" i="1" s="1"/>
  <c r="AG1070" i="1"/>
  <c r="AH1070" i="1" s="1"/>
  <c r="AG1071" i="1"/>
  <c r="AH1071" i="1" s="1"/>
  <c r="AG1072" i="1"/>
  <c r="AH1072" i="1" s="1"/>
  <c r="AG1073" i="1"/>
  <c r="AH1073" i="1" s="1"/>
  <c r="AG1074" i="1"/>
  <c r="AH1074" i="1" s="1"/>
  <c r="AG1075" i="1"/>
  <c r="AH1075" i="1" s="1"/>
  <c r="AG1076" i="1"/>
  <c r="AH1076" i="1" s="1"/>
  <c r="AG1077" i="1"/>
  <c r="AH1077" i="1" s="1"/>
  <c r="AG1078" i="1"/>
  <c r="AH1078" i="1" s="1"/>
  <c r="AG1079" i="1"/>
  <c r="AH1079" i="1" s="1"/>
  <c r="AG1080" i="1"/>
  <c r="AH1080" i="1" s="1"/>
  <c r="AG1081" i="1"/>
  <c r="AH1081" i="1" s="1"/>
  <c r="AG1082" i="1"/>
  <c r="AH1082" i="1" s="1"/>
  <c r="AG1083" i="1"/>
  <c r="AH1083" i="1" s="1"/>
  <c r="AG1084" i="1"/>
  <c r="AH1084" i="1" s="1"/>
  <c r="AG1085" i="1"/>
  <c r="AH1085" i="1" s="1"/>
  <c r="AG1086" i="1"/>
  <c r="AH1086" i="1" s="1"/>
  <c r="AG1087" i="1"/>
  <c r="AH1087" i="1" s="1"/>
  <c r="AG1088" i="1"/>
  <c r="AH1088" i="1" s="1"/>
  <c r="AG1089" i="1"/>
  <c r="AH1089" i="1" s="1"/>
  <c r="AG1090" i="1"/>
  <c r="AH1090" i="1" s="1"/>
  <c r="AG1091" i="1"/>
  <c r="AH1091" i="1" s="1"/>
  <c r="AG1092" i="1"/>
  <c r="AH1092" i="1" s="1"/>
  <c r="AG1093" i="1"/>
  <c r="AH1093" i="1" s="1"/>
  <c r="AG1094" i="1"/>
  <c r="AH1094" i="1" s="1"/>
  <c r="AG1095" i="1"/>
  <c r="AH1095" i="1" s="1"/>
  <c r="AG1096" i="1"/>
  <c r="AH1096" i="1" s="1"/>
  <c r="AG1097" i="1"/>
  <c r="AH1097" i="1" s="1"/>
  <c r="AG1098" i="1"/>
  <c r="AH1098" i="1" s="1"/>
  <c r="AG1099" i="1"/>
  <c r="AH1099" i="1" s="1"/>
  <c r="AG1100" i="1"/>
  <c r="AH1100" i="1" s="1"/>
  <c r="AG1101" i="1"/>
  <c r="AH1101" i="1" s="1"/>
  <c r="AG1102" i="1"/>
  <c r="AH1102" i="1" s="1"/>
  <c r="AG1103" i="1"/>
  <c r="AH1103" i="1" s="1"/>
  <c r="AG1104" i="1"/>
  <c r="AH1104" i="1" s="1"/>
  <c r="AG1105" i="1"/>
  <c r="AH1105" i="1" s="1"/>
  <c r="AG1106" i="1"/>
  <c r="AH1106" i="1" s="1"/>
  <c r="AG1107" i="1"/>
  <c r="AH1107" i="1" s="1"/>
  <c r="AG1108" i="1"/>
  <c r="AH1108" i="1" s="1"/>
  <c r="AG1109" i="1"/>
  <c r="AH1109" i="1" s="1"/>
  <c r="AG1110" i="1"/>
  <c r="AH1110" i="1" s="1"/>
  <c r="AG1111" i="1"/>
  <c r="AH1111" i="1" s="1"/>
  <c r="AG1112" i="1"/>
  <c r="AH1112" i="1" s="1"/>
  <c r="AG1113" i="1"/>
  <c r="AH1113" i="1" s="1"/>
  <c r="AG1114" i="1"/>
  <c r="AH1114" i="1" s="1"/>
  <c r="AG1115" i="1"/>
  <c r="AH1115" i="1" s="1"/>
  <c r="AG1116" i="1"/>
  <c r="AH1116" i="1" s="1"/>
  <c r="AG1117" i="1"/>
  <c r="AH1117" i="1" s="1"/>
  <c r="AG1118" i="1"/>
  <c r="AH1118" i="1" s="1"/>
  <c r="AG1119" i="1"/>
  <c r="AH1119" i="1" s="1"/>
  <c r="AG1120" i="1"/>
  <c r="AH1120" i="1" s="1"/>
  <c r="AG1121" i="1"/>
  <c r="AH1121" i="1" s="1"/>
  <c r="AG1122" i="1"/>
  <c r="AH1122" i="1" s="1"/>
  <c r="AG1123" i="1"/>
  <c r="AH1123" i="1" s="1"/>
  <c r="AG1124" i="1"/>
  <c r="AH1124" i="1" s="1"/>
  <c r="AG1125" i="1"/>
  <c r="AH1125" i="1" s="1"/>
  <c r="AG1126" i="1"/>
  <c r="AH1126" i="1" s="1"/>
  <c r="AG1127" i="1"/>
  <c r="AH1127" i="1" s="1"/>
  <c r="AG1128" i="1"/>
  <c r="AH1128" i="1" s="1"/>
  <c r="AG1129" i="1"/>
  <c r="AH1129" i="1" s="1"/>
  <c r="AG1130" i="1"/>
  <c r="AH1130" i="1" s="1"/>
  <c r="AG1131" i="1"/>
  <c r="AH1131" i="1" s="1"/>
  <c r="AG1132" i="1"/>
  <c r="AH1132" i="1" s="1"/>
  <c r="AG1133" i="1"/>
  <c r="AH1133" i="1" s="1"/>
  <c r="AG1134" i="1"/>
  <c r="AH1134" i="1" s="1"/>
  <c r="AG1135" i="1"/>
  <c r="AH1135" i="1" s="1"/>
  <c r="AG1136" i="1"/>
  <c r="AH1136" i="1" s="1"/>
  <c r="AG1137" i="1"/>
  <c r="AH1137" i="1" s="1"/>
  <c r="AG1138" i="1"/>
  <c r="AH1138" i="1" s="1"/>
  <c r="AG1139" i="1"/>
  <c r="AH1139" i="1" s="1"/>
  <c r="AG1140" i="1"/>
  <c r="AH1140" i="1" s="1"/>
  <c r="AG1141" i="1"/>
  <c r="AH1141" i="1" s="1"/>
  <c r="AG1142" i="1"/>
  <c r="AH1142" i="1" s="1"/>
  <c r="AG1143" i="1"/>
  <c r="AH1143" i="1" s="1"/>
  <c r="AG1144" i="1"/>
  <c r="AH1144" i="1" s="1"/>
  <c r="AG1145" i="1"/>
  <c r="AH1145" i="1" s="1"/>
  <c r="AG1146" i="1"/>
  <c r="AH1146" i="1" s="1"/>
  <c r="AG1147" i="1"/>
  <c r="AH1147" i="1" s="1"/>
  <c r="AG1148" i="1"/>
  <c r="AH1148" i="1" s="1"/>
  <c r="AG1149" i="1"/>
  <c r="AH1149" i="1" s="1"/>
  <c r="AG1150" i="1"/>
  <c r="AH1150" i="1" s="1"/>
  <c r="AG1151" i="1"/>
  <c r="AH1151" i="1" s="1"/>
  <c r="AG1152" i="1"/>
  <c r="AH1152" i="1" s="1"/>
  <c r="AG1153" i="1"/>
  <c r="AH1153" i="1" s="1"/>
  <c r="AG1154" i="1"/>
  <c r="AH1154" i="1" s="1"/>
  <c r="AG1155" i="1"/>
  <c r="AH1155" i="1" s="1"/>
  <c r="AG1156" i="1"/>
  <c r="AH1156" i="1" s="1"/>
  <c r="AG1157" i="1"/>
  <c r="AH1157" i="1" s="1"/>
  <c r="AG1158" i="1"/>
  <c r="AH1158" i="1" s="1"/>
  <c r="AG1159" i="1"/>
  <c r="AH1159" i="1" s="1"/>
  <c r="AG1160" i="1"/>
  <c r="AH1160" i="1" s="1"/>
  <c r="AG1161" i="1"/>
  <c r="AH1161" i="1" s="1"/>
  <c r="AG1162" i="1"/>
  <c r="AH1162" i="1" s="1"/>
  <c r="AG1163" i="1"/>
  <c r="AH1163" i="1" s="1"/>
  <c r="AG1164" i="1"/>
  <c r="AH1164" i="1" s="1"/>
  <c r="AG1165" i="1"/>
  <c r="AH1165" i="1" s="1"/>
  <c r="AG1166" i="1"/>
  <c r="AH1166" i="1" s="1"/>
  <c r="AG1167" i="1"/>
  <c r="AH1167" i="1" s="1"/>
  <c r="AG1168" i="1"/>
  <c r="AH1168" i="1" s="1"/>
  <c r="AG1169" i="1"/>
  <c r="AH1169" i="1" s="1"/>
  <c r="AG1170" i="1"/>
  <c r="AH1170" i="1" s="1"/>
  <c r="AG1171" i="1"/>
  <c r="AH1171" i="1" s="1"/>
  <c r="AG1172" i="1"/>
  <c r="AH1172" i="1" s="1"/>
  <c r="AG1173" i="1"/>
  <c r="AH1173" i="1" s="1"/>
  <c r="AG1174" i="1"/>
  <c r="AH1174" i="1" s="1"/>
  <c r="AG1175" i="1"/>
  <c r="AH1175" i="1" s="1"/>
  <c r="AG1176" i="1"/>
  <c r="AH1176" i="1" s="1"/>
  <c r="AG1177" i="1"/>
  <c r="AH1177" i="1" s="1"/>
  <c r="AG1178" i="1"/>
  <c r="AH1178" i="1" s="1"/>
  <c r="AG1179" i="1"/>
  <c r="AH1179" i="1" s="1"/>
  <c r="AG1180" i="1"/>
  <c r="AH1180" i="1" s="1"/>
  <c r="AG1181" i="1"/>
  <c r="AH1181" i="1" s="1"/>
  <c r="AG1182" i="1"/>
  <c r="AH1182" i="1" s="1"/>
  <c r="AG1183" i="1"/>
  <c r="AH1183" i="1" s="1"/>
  <c r="AG1184" i="1"/>
  <c r="AH1184" i="1" s="1"/>
  <c r="AG1185" i="1"/>
  <c r="AH1185" i="1" s="1"/>
  <c r="AG1186" i="1"/>
  <c r="AH1186" i="1" s="1"/>
  <c r="AG1187" i="1"/>
  <c r="AH1187" i="1" s="1"/>
  <c r="AG1188" i="1"/>
  <c r="AH1188" i="1" s="1"/>
  <c r="AG1189" i="1"/>
  <c r="AH1189" i="1" s="1"/>
  <c r="AG1190" i="1"/>
  <c r="AH1190" i="1" s="1"/>
  <c r="AG1191" i="1"/>
  <c r="AH1191" i="1" s="1"/>
  <c r="AG1192" i="1"/>
  <c r="AH1192" i="1" s="1"/>
  <c r="AG1193" i="1"/>
  <c r="AH1193" i="1" s="1"/>
  <c r="AG1194" i="1"/>
  <c r="AH1194" i="1" s="1"/>
  <c r="AG1195" i="1"/>
  <c r="AH1195" i="1" s="1"/>
  <c r="AG1196" i="1"/>
  <c r="AH1196" i="1" s="1"/>
  <c r="AG1197" i="1"/>
  <c r="AH1197" i="1" s="1"/>
  <c r="AG1198" i="1"/>
  <c r="AH1198" i="1" s="1"/>
  <c r="AG1199" i="1"/>
  <c r="AH1199" i="1" s="1"/>
  <c r="AG1200" i="1"/>
  <c r="AH1200" i="1" s="1"/>
  <c r="AG1201" i="1"/>
  <c r="AH1201" i="1" s="1"/>
  <c r="AG1202" i="1"/>
  <c r="AH1202" i="1" s="1"/>
  <c r="AG1203" i="1"/>
  <c r="AH1203" i="1" s="1"/>
  <c r="AG1204" i="1"/>
  <c r="AH1204" i="1" s="1"/>
  <c r="AG1205" i="1"/>
  <c r="AH1205" i="1" s="1"/>
  <c r="AG1206" i="1"/>
  <c r="AH1206" i="1" s="1"/>
  <c r="AG1207" i="1"/>
  <c r="AH1207" i="1" s="1"/>
  <c r="AG1208" i="1"/>
  <c r="AH1208" i="1" s="1"/>
  <c r="AG1209" i="1"/>
  <c r="AH1209" i="1" s="1"/>
  <c r="AG1210" i="1"/>
  <c r="AH1210" i="1" s="1"/>
  <c r="AG1211" i="1"/>
  <c r="AH1211" i="1" s="1"/>
  <c r="AG1212" i="1"/>
  <c r="AH1212" i="1" s="1"/>
  <c r="AG1213" i="1"/>
  <c r="AH1213" i="1" s="1"/>
  <c r="AG1214" i="1"/>
  <c r="AH1214" i="1" s="1"/>
  <c r="AG1215" i="1"/>
  <c r="AH1215" i="1" s="1"/>
  <c r="AG1216" i="1"/>
  <c r="AH1216" i="1" s="1"/>
  <c r="AG1217" i="1"/>
  <c r="AH1217" i="1" s="1"/>
  <c r="AG1218" i="1"/>
  <c r="AH1218" i="1" s="1"/>
  <c r="AG1219" i="1"/>
  <c r="AH1219" i="1" s="1"/>
  <c r="AG1220" i="1"/>
  <c r="AH1220" i="1" s="1"/>
  <c r="AG1221" i="1"/>
  <c r="AH1221" i="1" s="1"/>
  <c r="AG1222" i="1"/>
  <c r="AH1222" i="1" s="1"/>
  <c r="AG1223" i="1"/>
  <c r="AH1223" i="1" s="1"/>
  <c r="AG1224" i="1"/>
  <c r="AH1224" i="1" s="1"/>
  <c r="AG1225" i="1"/>
  <c r="AH1225" i="1" s="1"/>
  <c r="AG1226" i="1"/>
  <c r="AH1226" i="1" s="1"/>
  <c r="AG1227" i="1"/>
  <c r="AH1227" i="1" s="1"/>
  <c r="AG1228" i="1"/>
  <c r="AH1228" i="1" s="1"/>
  <c r="AG1229" i="1"/>
  <c r="AH1229" i="1" s="1"/>
  <c r="AG1230" i="1"/>
  <c r="AH1230" i="1" s="1"/>
  <c r="AG1231" i="1"/>
  <c r="AH1231" i="1" s="1"/>
  <c r="AG1232" i="1"/>
  <c r="AH1232" i="1" s="1"/>
  <c r="AG1233" i="1"/>
  <c r="AH1233" i="1" s="1"/>
  <c r="AG1234" i="1"/>
  <c r="AH1234" i="1" s="1"/>
  <c r="AG1235" i="1"/>
  <c r="AH1235" i="1" s="1"/>
  <c r="AG1236" i="1"/>
  <c r="AH1236" i="1" s="1"/>
  <c r="AG1237" i="1"/>
  <c r="AH1237" i="1" s="1"/>
  <c r="AG1238" i="1"/>
  <c r="AH1238" i="1" s="1"/>
  <c r="AG1239" i="1"/>
  <c r="AH1239" i="1" s="1"/>
  <c r="AG1240" i="1"/>
  <c r="AH1240" i="1" s="1"/>
  <c r="AG1241" i="1"/>
  <c r="AH1241" i="1" s="1"/>
  <c r="AG1242" i="1"/>
  <c r="AH1242" i="1" s="1"/>
  <c r="AG1243" i="1"/>
  <c r="AH1243" i="1" s="1"/>
  <c r="AG1244" i="1"/>
  <c r="AH1244" i="1" s="1"/>
  <c r="AG1245" i="1"/>
  <c r="AH1245" i="1" s="1"/>
  <c r="AG1246" i="1"/>
  <c r="AH1246" i="1" s="1"/>
  <c r="AG1247" i="1"/>
  <c r="AH1247" i="1" s="1"/>
  <c r="AG1248" i="1"/>
  <c r="AH1248" i="1" s="1"/>
  <c r="AG1249" i="1"/>
  <c r="AH1249" i="1" s="1"/>
  <c r="AG1250" i="1"/>
  <c r="AH1250" i="1" s="1"/>
  <c r="AG1251" i="1"/>
  <c r="AH1251" i="1" s="1"/>
  <c r="AG1252" i="1"/>
  <c r="AH1252" i="1" s="1"/>
  <c r="AG1253" i="1"/>
  <c r="AH1253" i="1" s="1"/>
  <c r="AG1254" i="1"/>
  <c r="AH1254" i="1" s="1"/>
  <c r="AG1255" i="1"/>
  <c r="AH1255" i="1" s="1"/>
  <c r="AG1256" i="1"/>
  <c r="AH1256" i="1" s="1"/>
  <c r="AG1257" i="1"/>
  <c r="AH1257" i="1" s="1"/>
  <c r="AG1258" i="1"/>
  <c r="AH1258" i="1" s="1"/>
  <c r="AG1259" i="1"/>
  <c r="AH1259" i="1" s="1"/>
  <c r="AG1260" i="1"/>
  <c r="AH1260" i="1" s="1"/>
  <c r="AG1261" i="1"/>
  <c r="AH1261" i="1" s="1"/>
  <c r="AG1262" i="1"/>
  <c r="AH1262" i="1" s="1"/>
  <c r="AG1263" i="1"/>
  <c r="AH1263" i="1" s="1"/>
  <c r="AG1264" i="1"/>
  <c r="AH1264" i="1" s="1"/>
  <c r="AG1265" i="1"/>
  <c r="AH1265" i="1" s="1"/>
  <c r="AG1266" i="1"/>
  <c r="AH1266" i="1" s="1"/>
  <c r="AG1267" i="1"/>
  <c r="AH1267" i="1" s="1"/>
  <c r="AG1268" i="1"/>
  <c r="AH1268" i="1" s="1"/>
  <c r="AG1269" i="1"/>
  <c r="AH1269" i="1" s="1"/>
  <c r="AG1270" i="1"/>
  <c r="AH1270" i="1" s="1"/>
  <c r="AG1271" i="1"/>
  <c r="AH1271" i="1" s="1"/>
  <c r="AG1272" i="1"/>
  <c r="AH1272" i="1" s="1"/>
  <c r="AG1273" i="1"/>
  <c r="AH1273" i="1" s="1"/>
  <c r="AG1274" i="1"/>
  <c r="AH1274" i="1" s="1"/>
  <c r="AG1275" i="1"/>
  <c r="AH1275" i="1" s="1"/>
  <c r="AG1276" i="1"/>
  <c r="AH1276" i="1" s="1"/>
  <c r="AG1277" i="1"/>
  <c r="AH1277" i="1" s="1"/>
  <c r="AG1278" i="1"/>
  <c r="AH1278" i="1" s="1"/>
  <c r="AG1279" i="1"/>
  <c r="AH1279" i="1" s="1"/>
  <c r="AG1280" i="1"/>
  <c r="AH1280" i="1" s="1"/>
  <c r="AG1281" i="1"/>
  <c r="AH1281" i="1" s="1"/>
  <c r="AG1282" i="1"/>
  <c r="AH1282" i="1" s="1"/>
  <c r="AG1283" i="1"/>
  <c r="AH1283" i="1" s="1"/>
  <c r="AG1284" i="1"/>
  <c r="AH1284" i="1" s="1"/>
  <c r="AG1285" i="1"/>
  <c r="AH1285" i="1" s="1"/>
  <c r="AG1286" i="1"/>
  <c r="AH1286" i="1" s="1"/>
  <c r="AG1287" i="1"/>
  <c r="AH1287" i="1" s="1"/>
  <c r="AG1288" i="1"/>
  <c r="AH1288" i="1" s="1"/>
  <c r="AG1289" i="1"/>
  <c r="AH1289" i="1" s="1"/>
  <c r="AG1290" i="1"/>
  <c r="AH1290" i="1" s="1"/>
  <c r="AG1291" i="1"/>
  <c r="AH1291" i="1" s="1"/>
  <c r="AG1292" i="1"/>
  <c r="AH1292" i="1" s="1"/>
  <c r="AG1293" i="1"/>
  <c r="AH1293" i="1" s="1"/>
  <c r="AG1294" i="1"/>
  <c r="AH1294" i="1" s="1"/>
  <c r="AG1295" i="1"/>
  <c r="AH1295" i="1" s="1"/>
  <c r="AG1296" i="1"/>
  <c r="AH1296" i="1" s="1"/>
  <c r="AG1297" i="1"/>
  <c r="AH1297" i="1" s="1"/>
  <c r="AG1298" i="1"/>
  <c r="AH1298" i="1" s="1"/>
  <c r="AG1299" i="1"/>
  <c r="AH1299" i="1" s="1"/>
  <c r="AG1300" i="1"/>
  <c r="AH1300" i="1" s="1"/>
  <c r="AG1301" i="1"/>
  <c r="AH1301" i="1" s="1"/>
  <c r="AG1302" i="1"/>
  <c r="AH1302" i="1" s="1"/>
  <c r="AG1303" i="1"/>
  <c r="AH1303" i="1" s="1"/>
  <c r="AG1304" i="1"/>
  <c r="AH1304" i="1" s="1"/>
  <c r="AG1305" i="1"/>
  <c r="AH1305" i="1" s="1"/>
  <c r="AG1306" i="1"/>
  <c r="AH1306" i="1" s="1"/>
  <c r="AG1307" i="1"/>
  <c r="AH1307" i="1" s="1"/>
  <c r="AG1308" i="1"/>
  <c r="AH1308" i="1" s="1"/>
  <c r="AG1309" i="1"/>
  <c r="AH1309" i="1" s="1"/>
  <c r="AG1310" i="1"/>
  <c r="AH1310" i="1" s="1"/>
  <c r="AG1311" i="1"/>
  <c r="AH1311" i="1" s="1"/>
  <c r="AG1312" i="1"/>
  <c r="AH1312" i="1" s="1"/>
  <c r="AG1313" i="1"/>
  <c r="AH1313" i="1" s="1"/>
  <c r="AG1314" i="1"/>
  <c r="AH1314" i="1" s="1"/>
  <c r="AG1315" i="1"/>
  <c r="AH1315" i="1" s="1"/>
  <c r="AG1316" i="1"/>
  <c r="AH1316" i="1" s="1"/>
  <c r="AG1317" i="1"/>
  <c r="AH1317" i="1" s="1"/>
  <c r="AG1318" i="1"/>
  <c r="AH1318" i="1" s="1"/>
  <c r="AG7" i="1"/>
  <c r="AH7" i="1" s="1"/>
  <c r="AE8" i="1"/>
  <c r="AF8" i="1" s="1"/>
  <c r="AE9" i="1"/>
  <c r="AF9" i="1" s="1"/>
  <c r="AE10" i="1"/>
  <c r="AF10" i="1" s="1"/>
  <c r="AE11" i="1"/>
  <c r="AF11" i="1" s="1"/>
  <c r="AE12" i="1"/>
  <c r="AF12" i="1" s="1"/>
  <c r="AE13" i="1"/>
  <c r="AF13" i="1" s="1"/>
  <c r="AE14" i="1"/>
  <c r="AF14" i="1" s="1"/>
  <c r="AE15" i="1"/>
  <c r="AF15" i="1" s="1"/>
  <c r="AE16" i="1"/>
  <c r="AF16" i="1" s="1"/>
  <c r="AE17" i="1"/>
  <c r="AF17" i="1" s="1"/>
  <c r="AE18" i="1"/>
  <c r="AF18" i="1" s="1"/>
  <c r="AE19" i="1"/>
  <c r="AF19" i="1" s="1"/>
  <c r="AE20" i="1"/>
  <c r="AF20" i="1" s="1"/>
  <c r="AE21" i="1"/>
  <c r="AF21" i="1" s="1"/>
  <c r="AE22" i="1"/>
  <c r="AF22" i="1" s="1"/>
  <c r="AE23" i="1"/>
  <c r="AF23" i="1" s="1"/>
  <c r="AE24" i="1"/>
  <c r="AF24" i="1" s="1"/>
  <c r="AE25" i="1"/>
  <c r="AF25" i="1" s="1"/>
  <c r="AE26" i="1"/>
  <c r="AF26" i="1" s="1"/>
  <c r="AE27" i="1"/>
  <c r="AF27" i="1" s="1"/>
  <c r="AE28" i="1"/>
  <c r="AF28" i="1" s="1"/>
  <c r="AE29" i="1"/>
  <c r="AF29" i="1" s="1"/>
  <c r="AE30" i="1"/>
  <c r="AF30" i="1" s="1"/>
  <c r="AE31" i="1"/>
  <c r="AF31" i="1" s="1"/>
  <c r="AE32" i="1"/>
  <c r="AF32" i="1" s="1"/>
  <c r="AE33" i="1"/>
  <c r="AF33" i="1" s="1"/>
  <c r="AE34" i="1"/>
  <c r="AF34" i="1" s="1"/>
  <c r="AE35" i="1"/>
  <c r="AF35" i="1" s="1"/>
  <c r="AE36" i="1"/>
  <c r="AF36" i="1" s="1"/>
  <c r="AE37" i="1"/>
  <c r="AF37" i="1" s="1"/>
  <c r="AE38" i="1"/>
  <c r="AF38" i="1" s="1"/>
  <c r="AE39" i="1"/>
  <c r="AF39" i="1" s="1"/>
  <c r="AE40" i="1"/>
  <c r="AF40" i="1" s="1"/>
  <c r="AE41" i="1"/>
  <c r="AF41" i="1" s="1"/>
  <c r="AE42" i="1"/>
  <c r="AF42" i="1" s="1"/>
  <c r="AE43" i="1"/>
  <c r="AF43" i="1" s="1"/>
  <c r="AE44" i="1"/>
  <c r="AF44" i="1" s="1"/>
  <c r="AE45" i="1"/>
  <c r="AF45" i="1" s="1"/>
  <c r="AE46" i="1"/>
  <c r="AF46" i="1" s="1"/>
  <c r="AE47" i="1"/>
  <c r="AF47" i="1" s="1"/>
  <c r="AE48" i="1"/>
  <c r="AF48" i="1" s="1"/>
  <c r="AE49" i="1"/>
  <c r="AF49" i="1" s="1"/>
  <c r="AE50" i="1"/>
  <c r="AF50" i="1" s="1"/>
  <c r="AE51" i="1"/>
  <c r="AF51" i="1" s="1"/>
  <c r="AE52" i="1"/>
  <c r="AF52" i="1" s="1"/>
  <c r="AE53" i="1"/>
  <c r="AF53" i="1" s="1"/>
  <c r="AE54" i="1"/>
  <c r="AF54" i="1" s="1"/>
  <c r="AE55" i="1"/>
  <c r="AF55" i="1" s="1"/>
  <c r="AE56" i="1"/>
  <c r="AF56" i="1" s="1"/>
  <c r="AE57" i="1"/>
  <c r="AF57" i="1" s="1"/>
  <c r="AE58" i="1"/>
  <c r="AF58" i="1" s="1"/>
  <c r="AE59" i="1"/>
  <c r="AF59" i="1" s="1"/>
  <c r="AE60" i="1"/>
  <c r="AF60" i="1" s="1"/>
  <c r="AE61" i="1"/>
  <c r="AF61" i="1" s="1"/>
  <c r="AE62" i="1"/>
  <c r="AF62" i="1" s="1"/>
  <c r="AE63" i="1"/>
  <c r="AF63" i="1" s="1"/>
  <c r="AE64" i="1"/>
  <c r="AF64" i="1" s="1"/>
  <c r="AE65" i="1"/>
  <c r="AF65" i="1" s="1"/>
  <c r="AE66" i="1"/>
  <c r="AF66" i="1" s="1"/>
  <c r="AE67" i="1"/>
  <c r="AF67" i="1" s="1"/>
  <c r="AE68" i="1"/>
  <c r="AF68" i="1" s="1"/>
  <c r="AE69" i="1"/>
  <c r="AF69" i="1" s="1"/>
  <c r="AE70" i="1"/>
  <c r="AF70" i="1" s="1"/>
  <c r="AE71" i="1"/>
  <c r="AF71" i="1" s="1"/>
  <c r="AE72" i="1"/>
  <c r="AF72" i="1" s="1"/>
  <c r="AE73" i="1"/>
  <c r="AF73" i="1" s="1"/>
  <c r="AE74" i="1"/>
  <c r="AF74" i="1" s="1"/>
  <c r="AE75" i="1"/>
  <c r="AF75" i="1" s="1"/>
  <c r="AE76" i="1"/>
  <c r="AF76" i="1" s="1"/>
  <c r="AE77" i="1"/>
  <c r="AF77" i="1" s="1"/>
  <c r="AE78" i="1"/>
  <c r="AF78" i="1" s="1"/>
  <c r="AE79" i="1"/>
  <c r="AF79" i="1" s="1"/>
  <c r="AE80" i="1"/>
  <c r="AF80" i="1" s="1"/>
  <c r="AE81" i="1"/>
  <c r="AF81" i="1" s="1"/>
  <c r="AE82" i="1"/>
  <c r="AF82" i="1" s="1"/>
  <c r="AE83" i="1"/>
  <c r="AF83" i="1" s="1"/>
  <c r="AE84" i="1"/>
  <c r="AF84" i="1" s="1"/>
  <c r="AE85" i="1"/>
  <c r="AF85" i="1" s="1"/>
  <c r="AE86" i="1"/>
  <c r="AF86" i="1" s="1"/>
  <c r="AE87" i="1"/>
  <c r="AF87" i="1" s="1"/>
  <c r="AE88" i="1"/>
  <c r="AF88" i="1" s="1"/>
  <c r="AE89" i="1"/>
  <c r="AF89" i="1" s="1"/>
  <c r="AE90" i="1"/>
  <c r="AF90" i="1" s="1"/>
  <c r="AE91" i="1"/>
  <c r="AF91" i="1" s="1"/>
  <c r="AE92" i="1"/>
  <c r="AF92" i="1" s="1"/>
  <c r="AE93" i="1"/>
  <c r="AF93" i="1" s="1"/>
  <c r="AE94" i="1"/>
  <c r="AF94" i="1" s="1"/>
  <c r="AE95" i="1"/>
  <c r="AF95" i="1" s="1"/>
  <c r="AE96" i="1"/>
  <c r="AF96" i="1" s="1"/>
  <c r="AE97" i="1"/>
  <c r="AF97" i="1" s="1"/>
  <c r="AE98" i="1"/>
  <c r="AF98" i="1" s="1"/>
  <c r="AE99" i="1"/>
  <c r="AF99" i="1" s="1"/>
  <c r="AE100" i="1"/>
  <c r="AF100" i="1" s="1"/>
  <c r="AE101" i="1"/>
  <c r="AF101" i="1" s="1"/>
  <c r="AE102" i="1"/>
  <c r="AF102" i="1" s="1"/>
  <c r="AE103" i="1"/>
  <c r="AF103" i="1" s="1"/>
  <c r="AE104" i="1"/>
  <c r="AF104" i="1" s="1"/>
  <c r="AE105" i="1"/>
  <c r="AF105" i="1" s="1"/>
  <c r="AE106" i="1"/>
  <c r="AF106" i="1" s="1"/>
  <c r="AE107" i="1"/>
  <c r="AF107" i="1" s="1"/>
  <c r="AE108" i="1"/>
  <c r="AF108" i="1" s="1"/>
  <c r="AE109" i="1"/>
  <c r="AF109" i="1" s="1"/>
  <c r="AE110" i="1"/>
  <c r="AF110" i="1" s="1"/>
  <c r="AE111" i="1"/>
  <c r="AF111" i="1" s="1"/>
  <c r="AE112" i="1"/>
  <c r="AF112" i="1" s="1"/>
  <c r="AE113" i="1"/>
  <c r="AF113" i="1" s="1"/>
  <c r="AE114" i="1"/>
  <c r="AF114" i="1" s="1"/>
  <c r="AE115" i="1"/>
  <c r="AF115" i="1" s="1"/>
  <c r="AE116" i="1"/>
  <c r="AF116" i="1" s="1"/>
  <c r="AE117" i="1"/>
  <c r="AF117" i="1" s="1"/>
  <c r="AE118" i="1"/>
  <c r="AF118" i="1" s="1"/>
  <c r="AE119" i="1"/>
  <c r="AF119" i="1" s="1"/>
  <c r="AE120" i="1"/>
  <c r="AF120" i="1" s="1"/>
  <c r="AE121" i="1"/>
  <c r="AF121" i="1" s="1"/>
  <c r="AE298" i="1"/>
  <c r="AF298" i="1" s="1"/>
  <c r="AE122" i="1"/>
  <c r="AF122" i="1" s="1"/>
  <c r="AE123" i="1"/>
  <c r="AF123" i="1" s="1"/>
  <c r="AE124" i="1"/>
  <c r="AF124" i="1" s="1"/>
  <c r="AE125" i="1"/>
  <c r="AF125" i="1" s="1"/>
  <c r="AE126" i="1"/>
  <c r="AF126" i="1" s="1"/>
  <c r="AE127" i="1"/>
  <c r="AF127" i="1" s="1"/>
  <c r="AE128" i="1"/>
  <c r="AF128" i="1" s="1"/>
  <c r="AE129" i="1"/>
  <c r="AF129" i="1" s="1"/>
  <c r="AE130" i="1"/>
  <c r="AF130" i="1" s="1"/>
  <c r="AE131" i="1"/>
  <c r="AF131" i="1" s="1"/>
  <c r="AE132" i="1"/>
  <c r="AF132" i="1" s="1"/>
  <c r="AE133" i="1"/>
  <c r="AF133" i="1" s="1"/>
  <c r="AE134" i="1"/>
  <c r="AF134" i="1" s="1"/>
  <c r="AE135" i="1"/>
  <c r="AF135" i="1" s="1"/>
  <c r="AE136" i="1"/>
  <c r="AF136" i="1" s="1"/>
  <c r="AE137" i="1"/>
  <c r="AF137" i="1" s="1"/>
  <c r="AE138" i="1"/>
  <c r="AF138" i="1" s="1"/>
  <c r="AE139" i="1"/>
  <c r="AF139" i="1" s="1"/>
  <c r="AE140" i="1"/>
  <c r="AF140" i="1" s="1"/>
  <c r="AE141" i="1"/>
  <c r="AF141" i="1" s="1"/>
  <c r="AE142" i="1"/>
  <c r="AF142" i="1" s="1"/>
  <c r="AE143" i="1"/>
  <c r="AF143" i="1" s="1"/>
  <c r="AE144" i="1"/>
  <c r="AF144" i="1" s="1"/>
  <c r="AE145" i="1"/>
  <c r="AF145" i="1" s="1"/>
  <c r="AE146" i="1"/>
  <c r="AF146" i="1" s="1"/>
  <c r="AE147" i="1"/>
  <c r="AF147" i="1" s="1"/>
  <c r="AE148" i="1"/>
  <c r="AF148" i="1" s="1"/>
  <c r="AE149" i="1"/>
  <c r="AF149" i="1" s="1"/>
  <c r="AE150" i="1"/>
  <c r="AF150" i="1" s="1"/>
  <c r="AE151" i="1"/>
  <c r="AF151" i="1" s="1"/>
  <c r="AE152" i="1"/>
  <c r="AF152" i="1" s="1"/>
  <c r="AE153" i="1"/>
  <c r="AF153" i="1" s="1"/>
  <c r="AE154" i="1"/>
  <c r="AF154" i="1" s="1"/>
  <c r="AE155" i="1"/>
  <c r="AF155" i="1" s="1"/>
  <c r="AE156" i="1"/>
  <c r="AF156" i="1" s="1"/>
  <c r="AE157" i="1"/>
  <c r="AF157" i="1" s="1"/>
  <c r="AE158" i="1"/>
  <c r="AF158" i="1" s="1"/>
  <c r="AE159" i="1"/>
  <c r="AF159" i="1" s="1"/>
  <c r="AE160" i="1"/>
  <c r="AF160" i="1" s="1"/>
  <c r="AE161" i="1"/>
  <c r="AF161" i="1" s="1"/>
  <c r="AE162" i="1"/>
  <c r="AF162" i="1" s="1"/>
  <c r="AE163" i="1"/>
  <c r="AF163" i="1" s="1"/>
  <c r="AE164" i="1"/>
  <c r="AF164" i="1" s="1"/>
  <c r="AE165" i="1"/>
  <c r="AF165" i="1" s="1"/>
  <c r="AE166" i="1"/>
  <c r="AF166" i="1" s="1"/>
  <c r="AE167" i="1"/>
  <c r="AF167" i="1" s="1"/>
  <c r="AE168" i="1"/>
  <c r="AF168" i="1" s="1"/>
  <c r="AE169" i="1"/>
  <c r="AF169" i="1" s="1"/>
  <c r="AE170" i="1"/>
  <c r="AF170" i="1" s="1"/>
  <c r="AE171" i="1"/>
  <c r="AF171" i="1" s="1"/>
  <c r="AE172" i="1"/>
  <c r="AF172" i="1" s="1"/>
  <c r="AE173" i="1"/>
  <c r="AF173" i="1" s="1"/>
  <c r="AE174" i="1"/>
  <c r="AF174" i="1" s="1"/>
  <c r="AE175" i="1"/>
  <c r="AF175" i="1" s="1"/>
  <c r="AE176" i="1"/>
  <c r="AF176" i="1" s="1"/>
  <c r="AE177" i="1"/>
  <c r="AF177" i="1" s="1"/>
  <c r="AE178" i="1"/>
  <c r="AF178" i="1" s="1"/>
  <c r="AE179" i="1"/>
  <c r="AF179" i="1" s="1"/>
  <c r="AE180" i="1"/>
  <c r="AF180" i="1" s="1"/>
  <c r="AE181" i="1"/>
  <c r="AF181" i="1" s="1"/>
  <c r="AE182" i="1"/>
  <c r="AF182" i="1" s="1"/>
  <c r="AE183" i="1"/>
  <c r="AF183" i="1" s="1"/>
  <c r="AE184" i="1"/>
  <c r="AF184" i="1" s="1"/>
  <c r="AE185" i="1"/>
  <c r="AF185" i="1" s="1"/>
  <c r="AE186" i="1"/>
  <c r="AF186" i="1" s="1"/>
  <c r="AE187" i="1"/>
  <c r="AF187" i="1" s="1"/>
  <c r="AE188" i="1"/>
  <c r="AF188" i="1" s="1"/>
  <c r="AE189" i="1"/>
  <c r="AF189" i="1" s="1"/>
  <c r="AE190" i="1"/>
  <c r="AF190" i="1" s="1"/>
  <c r="AE191" i="1"/>
  <c r="AF191" i="1" s="1"/>
  <c r="AE192" i="1"/>
  <c r="AF192" i="1" s="1"/>
  <c r="AE193" i="1"/>
  <c r="AF193" i="1" s="1"/>
  <c r="AE194" i="1"/>
  <c r="AF194" i="1" s="1"/>
  <c r="AE195" i="1"/>
  <c r="AF195" i="1" s="1"/>
  <c r="AE196" i="1"/>
  <c r="AF196" i="1" s="1"/>
  <c r="AE197" i="1"/>
  <c r="AF197" i="1" s="1"/>
  <c r="AE198" i="1"/>
  <c r="AF198" i="1" s="1"/>
  <c r="AE199" i="1"/>
  <c r="AF199" i="1" s="1"/>
  <c r="AE200" i="1"/>
  <c r="AF200" i="1" s="1"/>
  <c r="AE201" i="1"/>
  <c r="AF201" i="1" s="1"/>
  <c r="AE202" i="1"/>
  <c r="AF202" i="1" s="1"/>
  <c r="AE203" i="1"/>
  <c r="AF203" i="1" s="1"/>
  <c r="AE204" i="1"/>
  <c r="AF204" i="1" s="1"/>
  <c r="AE205" i="1"/>
  <c r="AF205" i="1" s="1"/>
  <c r="AE206" i="1"/>
  <c r="AF206" i="1" s="1"/>
  <c r="AE207" i="1"/>
  <c r="AF207" i="1" s="1"/>
  <c r="AE208" i="1"/>
  <c r="AE209" i="1"/>
  <c r="AF209" i="1" s="1"/>
  <c r="AE210" i="1"/>
  <c r="AF210" i="1" s="1"/>
  <c r="AE211" i="1"/>
  <c r="AF211" i="1" s="1"/>
  <c r="AE212" i="1"/>
  <c r="AF212" i="1" s="1"/>
  <c r="AE213" i="1"/>
  <c r="AF213" i="1" s="1"/>
  <c r="AE214" i="1"/>
  <c r="AF214" i="1" s="1"/>
  <c r="AE215" i="1"/>
  <c r="AF215" i="1" s="1"/>
  <c r="AE216" i="1"/>
  <c r="AF216" i="1" s="1"/>
  <c r="AE217" i="1"/>
  <c r="AF217" i="1" s="1"/>
  <c r="AE218" i="1"/>
  <c r="AF218" i="1" s="1"/>
  <c r="AE219" i="1"/>
  <c r="AF219" i="1" s="1"/>
  <c r="AE220" i="1"/>
  <c r="AF220" i="1" s="1"/>
  <c r="AE221" i="1"/>
  <c r="AF221" i="1" s="1"/>
  <c r="AE222" i="1"/>
  <c r="AF222" i="1" s="1"/>
  <c r="AE223" i="1"/>
  <c r="AF223" i="1" s="1"/>
  <c r="AE224" i="1"/>
  <c r="AF224" i="1" s="1"/>
  <c r="AE225" i="1"/>
  <c r="AF225" i="1" s="1"/>
  <c r="AE226" i="1"/>
  <c r="AF226" i="1" s="1"/>
  <c r="AE227" i="1"/>
  <c r="AF227" i="1" s="1"/>
  <c r="AE228" i="1"/>
  <c r="AF228" i="1" s="1"/>
  <c r="AE229" i="1"/>
  <c r="AF229" i="1" s="1"/>
  <c r="AE230" i="1"/>
  <c r="AF230" i="1" s="1"/>
  <c r="AE231" i="1"/>
  <c r="AF231" i="1" s="1"/>
  <c r="AE232" i="1"/>
  <c r="AF232" i="1" s="1"/>
  <c r="AE233" i="1"/>
  <c r="AF233" i="1" s="1"/>
  <c r="AE234" i="1"/>
  <c r="AF234" i="1" s="1"/>
  <c r="AE235" i="1"/>
  <c r="AF235" i="1" s="1"/>
  <c r="AE236" i="1"/>
  <c r="AF236" i="1" s="1"/>
  <c r="AE237" i="1"/>
  <c r="AF237" i="1" s="1"/>
  <c r="AE238" i="1"/>
  <c r="AF238" i="1" s="1"/>
  <c r="AE239" i="1"/>
  <c r="AF239" i="1" s="1"/>
  <c r="AE240" i="1"/>
  <c r="AF240" i="1" s="1"/>
  <c r="AE241" i="1"/>
  <c r="AF241" i="1" s="1"/>
  <c r="AE242" i="1"/>
  <c r="AF242" i="1" s="1"/>
  <c r="AE243" i="1"/>
  <c r="AF243" i="1" s="1"/>
  <c r="AE244" i="1"/>
  <c r="AF244" i="1" s="1"/>
  <c r="AE245" i="1"/>
  <c r="AF245" i="1" s="1"/>
  <c r="AE246" i="1"/>
  <c r="AF246" i="1" s="1"/>
  <c r="AE247" i="1"/>
  <c r="AF247" i="1" s="1"/>
  <c r="AE248" i="1"/>
  <c r="AF248" i="1" s="1"/>
  <c r="AE249" i="1"/>
  <c r="AF249" i="1" s="1"/>
  <c r="AE250" i="1"/>
  <c r="AF250" i="1" s="1"/>
  <c r="AE251" i="1"/>
  <c r="AF251" i="1" s="1"/>
  <c r="AE252" i="1"/>
  <c r="AF252" i="1" s="1"/>
  <c r="AE253" i="1"/>
  <c r="AF253" i="1" s="1"/>
  <c r="AE254" i="1"/>
  <c r="AF254" i="1" s="1"/>
  <c r="AE255" i="1"/>
  <c r="AF255" i="1" s="1"/>
  <c r="AE256" i="1"/>
  <c r="AF256" i="1" s="1"/>
  <c r="AE257" i="1"/>
  <c r="AF257" i="1" s="1"/>
  <c r="AE258" i="1"/>
  <c r="AF258" i="1" s="1"/>
  <c r="AE259" i="1"/>
  <c r="AF259" i="1" s="1"/>
  <c r="AE260" i="1"/>
  <c r="AF260" i="1" s="1"/>
  <c r="AE261" i="1"/>
  <c r="AF261" i="1" s="1"/>
  <c r="AE262" i="1"/>
  <c r="AF262" i="1" s="1"/>
  <c r="AE263" i="1"/>
  <c r="AF263" i="1" s="1"/>
  <c r="AE264" i="1"/>
  <c r="AF264" i="1" s="1"/>
  <c r="AE265" i="1"/>
  <c r="AF265" i="1" s="1"/>
  <c r="AE266" i="1"/>
  <c r="AF266" i="1" s="1"/>
  <c r="AE267" i="1"/>
  <c r="AF267" i="1" s="1"/>
  <c r="AE268" i="1"/>
  <c r="AF268" i="1" s="1"/>
  <c r="AE269" i="1"/>
  <c r="AF269" i="1" s="1"/>
  <c r="AE270" i="1"/>
  <c r="AF270" i="1" s="1"/>
  <c r="AE271" i="1"/>
  <c r="AF271" i="1" s="1"/>
  <c r="AE272" i="1"/>
  <c r="AF272" i="1" s="1"/>
  <c r="AE273" i="1"/>
  <c r="AF273" i="1" s="1"/>
  <c r="AE274" i="1"/>
  <c r="AF274" i="1" s="1"/>
  <c r="AE275" i="1"/>
  <c r="AF275" i="1" s="1"/>
  <c r="AE276" i="1"/>
  <c r="AF276" i="1" s="1"/>
  <c r="AE277" i="1"/>
  <c r="AF277" i="1" s="1"/>
  <c r="AE278" i="1"/>
  <c r="AF278" i="1" s="1"/>
  <c r="AE279" i="1"/>
  <c r="AF279" i="1" s="1"/>
  <c r="AE280" i="1"/>
  <c r="AF280" i="1" s="1"/>
  <c r="AE281" i="1"/>
  <c r="AF281" i="1" s="1"/>
  <c r="AE282" i="1"/>
  <c r="AF282" i="1" s="1"/>
  <c r="AE283" i="1"/>
  <c r="AF283" i="1" s="1"/>
  <c r="AE284" i="1"/>
  <c r="AF284" i="1" s="1"/>
  <c r="AE285" i="1"/>
  <c r="AF285" i="1" s="1"/>
  <c r="AE286" i="1"/>
  <c r="AF286" i="1" s="1"/>
  <c r="AE287" i="1"/>
  <c r="AF287" i="1" s="1"/>
  <c r="AE288" i="1"/>
  <c r="AF288" i="1" s="1"/>
  <c r="AE289" i="1"/>
  <c r="AF289" i="1" s="1"/>
  <c r="AE290" i="1"/>
  <c r="AF290" i="1" s="1"/>
  <c r="AE291" i="1"/>
  <c r="AF291" i="1" s="1"/>
  <c r="AE292" i="1"/>
  <c r="AF292" i="1" s="1"/>
  <c r="AE293" i="1"/>
  <c r="AF293" i="1" s="1"/>
  <c r="AE294" i="1"/>
  <c r="AF294" i="1" s="1"/>
  <c r="AE295" i="1"/>
  <c r="AF295" i="1" s="1"/>
  <c r="AE296" i="1"/>
  <c r="AF296" i="1" s="1"/>
  <c r="AE297" i="1"/>
  <c r="AF297" i="1" s="1"/>
  <c r="AE299" i="1"/>
  <c r="AF299" i="1" s="1"/>
  <c r="AE300" i="1"/>
  <c r="AF300" i="1" s="1"/>
  <c r="AE301" i="1"/>
  <c r="AF301" i="1" s="1"/>
  <c r="AE302" i="1"/>
  <c r="AF302" i="1" s="1"/>
  <c r="AE303" i="1"/>
  <c r="AF303" i="1" s="1"/>
  <c r="AE304" i="1"/>
  <c r="AF304" i="1" s="1"/>
  <c r="AE305" i="1"/>
  <c r="AF305" i="1" s="1"/>
  <c r="AE306" i="1"/>
  <c r="AF306" i="1" s="1"/>
  <c r="AE307" i="1"/>
  <c r="AF307" i="1" s="1"/>
  <c r="AE308" i="1"/>
  <c r="AF308" i="1" s="1"/>
  <c r="AE309" i="1"/>
  <c r="AF309" i="1" s="1"/>
  <c r="AE310" i="1"/>
  <c r="AF310" i="1" s="1"/>
  <c r="AE311" i="1"/>
  <c r="AF311" i="1" s="1"/>
  <c r="AE312" i="1"/>
  <c r="AF312" i="1" s="1"/>
  <c r="AE313" i="1"/>
  <c r="AF313" i="1" s="1"/>
  <c r="AE314" i="1"/>
  <c r="AF314" i="1" s="1"/>
  <c r="AE315" i="1"/>
  <c r="AF315" i="1" s="1"/>
  <c r="AE316" i="1"/>
  <c r="AF316" i="1" s="1"/>
  <c r="AE317" i="1"/>
  <c r="AF317" i="1" s="1"/>
  <c r="AE318" i="1"/>
  <c r="AF318" i="1" s="1"/>
  <c r="AE319" i="1"/>
  <c r="AF319" i="1" s="1"/>
  <c r="AE320" i="1"/>
  <c r="AF320" i="1" s="1"/>
  <c r="AE321" i="1"/>
  <c r="AF321" i="1" s="1"/>
  <c r="AE322" i="1"/>
  <c r="AF322" i="1" s="1"/>
  <c r="AE323" i="1"/>
  <c r="AF323" i="1" s="1"/>
  <c r="AE324" i="1"/>
  <c r="AF324" i="1" s="1"/>
  <c r="AE325" i="1"/>
  <c r="AF325" i="1" s="1"/>
  <c r="AE326" i="1"/>
  <c r="AF326" i="1" s="1"/>
  <c r="AE327" i="1"/>
  <c r="AF327" i="1" s="1"/>
  <c r="AE328" i="1"/>
  <c r="AF328" i="1" s="1"/>
  <c r="AE329" i="1"/>
  <c r="AF329" i="1" s="1"/>
  <c r="AE330" i="1"/>
  <c r="AF330" i="1" s="1"/>
  <c r="AE331" i="1"/>
  <c r="AF331" i="1" s="1"/>
  <c r="AE332" i="1"/>
  <c r="AF332" i="1" s="1"/>
  <c r="AE333" i="1"/>
  <c r="AF333" i="1" s="1"/>
  <c r="AE334" i="1"/>
  <c r="AF334" i="1" s="1"/>
  <c r="AE335" i="1"/>
  <c r="AF335" i="1" s="1"/>
  <c r="AE336" i="1"/>
  <c r="AF336" i="1" s="1"/>
  <c r="AE337" i="1"/>
  <c r="AF337" i="1" s="1"/>
  <c r="AE338" i="1"/>
  <c r="AF338" i="1" s="1"/>
  <c r="AE339" i="1"/>
  <c r="AF339" i="1" s="1"/>
  <c r="AE340" i="1"/>
  <c r="AF340" i="1" s="1"/>
  <c r="AE341" i="1"/>
  <c r="AF341" i="1" s="1"/>
  <c r="AE342" i="1"/>
  <c r="AF342" i="1" s="1"/>
  <c r="AE343" i="1"/>
  <c r="AF343" i="1" s="1"/>
  <c r="AE344" i="1"/>
  <c r="AF344" i="1" s="1"/>
  <c r="AE345" i="1"/>
  <c r="AF345" i="1" s="1"/>
  <c r="AE346" i="1"/>
  <c r="AF346" i="1" s="1"/>
  <c r="AE347" i="1"/>
  <c r="AF347" i="1" s="1"/>
  <c r="AE348" i="1"/>
  <c r="AF348" i="1" s="1"/>
  <c r="AE349" i="1"/>
  <c r="AF349" i="1" s="1"/>
  <c r="AE350" i="1"/>
  <c r="AF350" i="1" s="1"/>
  <c r="AE351" i="1"/>
  <c r="AF351" i="1" s="1"/>
  <c r="AE352" i="1"/>
  <c r="AF352" i="1" s="1"/>
  <c r="AE353" i="1"/>
  <c r="AF353" i="1" s="1"/>
  <c r="AE354" i="1"/>
  <c r="AF354" i="1" s="1"/>
  <c r="AE355" i="1"/>
  <c r="AF355" i="1" s="1"/>
  <c r="AE356" i="1"/>
  <c r="AF356" i="1" s="1"/>
  <c r="AE357" i="1"/>
  <c r="AF357" i="1" s="1"/>
  <c r="AE358" i="1"/>
  <c r="AF358" i="1" s="1"/>
  <c r="AE359" i="1"/>
  <c r="AF359" i="1" s="1"/>
  <c r="AE360" i="1"/>
  <c r="AF360" i="1" s="1"/>
  <c r="AE361" i="1"/>
  <c r="AF361" i="1" s="1"/>
  <c r="AE362" i="1"/>
  <c r="AF362" i="1" s="1"/>
  <c r="AE363" i="1"/>
  <c r="AF363" i="1" s="1"/>
  <c r="AE364" i="1"/>
  <c r="AF364" i="1" s="1"/>
  <c r="AE365" i="1"/>
  <c r="AF365" i="1" s="1"/>
  <c r="AE366" i="1"/>
  <c r="AF366" i="1" s="1"/>
  <c r="AE367" i="1"/>
  <c r="AF367" i="1" s="1"/>
  <c r="AE368" i="1"/>
  <c r="AF368" i="1" s="1"/>
  <c r="AE369" i="1"/>
  <c r="AF369" i="1" s="1"/>
  <c r="AE370" i="1"/>
  <c r="AF370" i="1" s="1"/>
  <c r="AE371" i="1"/>
  <c r="AF371" i="1" s="1"/>
  <c r="AE372" i="1"/>
  <c r="AF372" i="1" s="1"/>
  <c r="AE373" i="1"/>
  <c r="AF373" i="1" s="1"/>
  <c r="AE374" i="1"/>
  <c r="AF374" i="1" s="1"/>
  <c r="AE375" i="1"/>
  <c r="AF375" i="1" s="1"/>
  <c r="AE376" i="1"/>
  <c r="AF376" i="1" s="1"/>
  <c r="AE377" i="1"/>
  <c r="AF377" i="1" s="1"/>
  <c r="AE378" i="1"/>
  <c r="AF378" i="1" s="1"/>
  <c r="AE379" i="1"/>
  <c r="AF379" i="1" s="1"/>
  <c r="AE380" i="1"/>
  <c r="AF380" i="1" s="1"/>
  <c r="AE381" i="1"/>
  <c r="AF381" i="1" s="1"/>
  <c r="AE382" i="1"/>
  <c r="AF382" i="1" s="1"/>
  <c r="AE383" i="1"/>
  <c r="AF383" i="1" s="1"/>
  <c r="AE384" i="1"/>
  <c r="AF384" i="1" s="1"/>
  <c r="AE385" i="1"/>
  <c r="AF385" i="1" s="1"/>
  <c r="AE386" i="1"/>
  <c r="AF386" i="1" s="1"/>
  <c r="AE387" i="1"/>
  <c r="AF387" i="1" s="1"/>
  <c r="AE388" i="1"/>
  <c r="AF388" i="1" s="1"/>
  <c r="AE389" i="1"/>
  <c r="AF389" i="1" s="1"/>
  <c r="AE390" i="1"/>
  <c r="AF390" i="1" s="1"/>
  <c r="AE391" i="1"/>
  <c r="AF391" i="1" s="1"/>
  <c r="AE392" i="1"/>
  <c r="AF392" i="1" s="1"/>
  <c r="AE393" i="1"/>
  <c r="AF393" i="1" s="1"/>
  <c r="AE394" i="1"/>
  <c r="AF394" i="1" s="1"/>
  <c r="AE395" i="1"/>
  <c r="AF395" i="1" s="1"/>
  <c r="AE396" i="1"/>
  <c r="AF396" i="1" s="1"/>
  <c r="AE397" i="1"/>
  <c r="AF397" i="1" s="1"/>
  <c r="AE398" i="1"/>
  <c r="AF398" i="1" s="1"/>
  <c r="AE399" i="1"/>
  <c r="AF399" i="1" s="1"/>
  <c r="AE400" i="1"/>
  <c r="AF400" i="1" s="1"/>
  <c r="AE401" i="1"/>
  <c r="AF401" i="1" s="1"/>
  <c r="AE402" i="1"/>
  <c r="AF402" i="1" s="1"/>
  <c r="AE403" i="1"/>
  <c r="AF403" i="1" s="1"/>
  <c r="AE404" i="1"/>
  <c r="AF404" i="1" s="1"/>
  <c r="AE405" i="1"/>
  <c r="AF405" i="1" s="1"/>
  <c r="AE406" i="1"/>
  <c r="AF406" i="1" s="1"/>
  <c r="AE407" i="1"/>
  <c r="AF407" i="1" s="1"/>
  <c r="AE408" i="1"/>
  <c r="AF408" i="1" s="1"/>
  <c r="AE409" i="1"/>
  <c r="AF409" i="1" s="1"/>
  <c r="AE410" i="1"/>
  <c r="AF410" i="1" s="1"/>
  <c r="AE411" i="1"/>
  <c r="AF411" i="1" s="1"/>
  <c r="AE412" i="1"/>
  <c r="AF412" i="1" s="1"/>
  <c r="AE413" i="1"/>
  <c r="AF413" i="1" s="1"/>
  <c r="AE414" i="1"/>
  <c r="AF414" i="1" s="1"/>
  <c r="AE415" i="1"/>
  <c r="AF415" i="1" s="1"/>
  <c r="AE416" i="1"/>
  <c r="AF416" i="1" s="1"/>
  <c r="AE417" i="1"/>
  <c r="AF417" i="1" s="1"/>
  <c r="AE418" i="1"/>
  <c r="AF418" i="1" s="1"/>
  <c r="AE419" i="1"/>
  <c r="AF419" i="1" s="1"/>
  <c r="AE420" i="1"/>
  <c r="AF420" i="1" s="1"/>
  <c r="AE421" i="1"/>
  <c r="AF421" i="1" s="1"/>
  <c r="AE422" i="1"/>
  <c r="AF422" i="1" s="1"/>
  <c r="AE423" i="1"/>
  <c r="AF423" i="1" s="1"/>
  <c r="AE424" i="1"/>
  <c r="AF424" i="1" s="1"/>
  <c r="AE425" i="1"/>
  <c r="AF425" i="1" s="1"/>
  <c r="AE426" i="1"/>
  <c r="AF426" i="1" s="1"/>
  <c r="AE427" i="1"/>
  <c r="AF427" i="1" s="1"/>
  <c r="AE428" i="1"/>
  <c r="AF428" i="1" s="1"/>
  <c r="AE429" i="1"/>
  <c r="AF429" i="1" s="1"/>
  <c r="AE430" i="1"/>
  <c r="AF430" i="1" s="1"/>
  <c r="AE431" i="1"/>
  <c r="AF431" i="1" s="1"/>
  <c r="AE432" i="1"/>
  <c r="AF432" i="1" s="1"/>
  <c r="AE433" i="1"/>
  <c r="AF433" i="1" s="1"/>
  <c r="AE434" i="1"/>
  <c r="AF434" i="1" s="1"/>
  <c r="AE435" i="1"/>
  <c r="AF435" i="1" s="1"/>
  <c r="AE436" i="1"/>
  <c r="AF436" i="1" s="1"/>
  <c r="AE437" i="1"/>
  <c r="AF437" i="1" s="1"/>
  <c r="AE438" i="1"/>
  <c r="AF438" i="1" s="1"/>
  <c r="AE439" i="1"/>
  <c r="AF439" i="1" s="1"/>
  <c r="AE440" i="1"/>
  <c r="AF440" i="1" s="1"/>
  <c r="AE441" i="1"/>
  <c r="AF441" i="1" s="1"/>
  <c r="AE442" i="1"/>
  <c r="AF442" i="1" s="1"/>
  <c r="AE443" i="1"/>
  <c r="AF443" i="1" s="1"/>
  <c r="AE444" i="1"/>
  <c r="AF444" i="1" s="1"/>
  <c r="AE445" i="1"/>
  <c r="AF445" i="1" s="1"/>
  <c r="AE446" i="1"/>
  <c r="AF446" i="1" s="1"/>
  <c r="AE447" i="1"/>
  <c r="AF447" i="1" s="1"/>
  <c r="AE448" i="1"/>
  <c r="AF448" i="1" s="1"/>
  <c r="AE449" i="1"/>
  <c r="AF449" i="1" s="1"/>
  <c r="AE450" i="1"/>
  <c r="AF450" i="1" s="1"/>
  <c r="AE451" i="1"/>
  <c r="AF451" i="1" s="1"/>
  <c r="AE452" i="1"/>
  <c r="AF452" i="1" s="1"/>
  <c r="AE453" i="1"/>
  <c r="AF453" i="1" s="1"/>
  <c r="AE454" i="1"/>
  <c r="AF454" i="1" s="1"/>
  <c r="AE455" i="1"/>
  <c r="AF455" i="1" s="1"/>
  <c r="AE456" i="1"/>
  <c r="AF456" i="1" s="1"/>
  <c r="AE457" i="1"/>
  <c r="AF457" i="1" s="1"/>
  <c r="AE458" i="1"/>
  <c r="AF458" i="1" s="1"/>
  <c r="AE459" i="1"/>
  <c r="AF459" i="1" s="1"/>
  <c r="AE460" i="1"/>
  <c r="AF460" i="1" s="1"/>
  <c r="AE461" i="1"/>
  <c r="AF461" i="1" s="1"/>
  <c r="AE462" i="1"/>
  <c r="AF462" i="1" s="1"/>
  <c r="AE463" i="1"/>
  <c r="AF463" i="1" s="1"/>
  <c r="AE464" i="1"/>
  <c r="AF464" i="1" s="1"/>
  <c r="AE465" i="1"/>
  <c r="AF465" i="1" s="1"/>
  <c r="AE466" i="1"/>
  <c r="AF466" i="1" s="1"/>
  <c r="AE467" i="1"/>
  <c r="AF467" i="1" s="1"/>
  <c r="AE468" i="1"/>
  <c r="AF468" i="1" s="1"/>
  <c r="AE469" i="1"/>
  <c r="AF469" i="1" s="1"/>
  <c r="AE470" i="1"/>
  <c r="AF470" i="1" s="1"/>
  <c r="AE471" i="1"/>
  <c r="AF471" i="1" s="1"/>
  <c r="AE472" i="1"/>
  <c r="AF472" i="1" s="1"/>
  <c r="AE473" i="1"/>
  <c r="AF473" i="1" s="1"/>
  <c r="AE474" i="1"/>
  <c r="AF474" i="1" s="1"/>
  <c r="AE475" i="1"/>
  <c r="AF475" i="1" s="1"/>
  <c r="AE476" i="1"/>
  <c r="AF476" i="1" s="1"/>
  <c r="AE477" i="1"/>
  <c r="AF477" i="1" s="1"/>
  <c r="AE478" i="1"/>
  <c r="AF478" i="1" s="1"/>
  <c r="AE479" i="1"/>
  <c r="AF479" i="1" s="1"/>
  <c r="AE480" i="1"/>
  <c r="AF480" i="1" s="1"/>
  <c r="AE481" i="1"/>
  <c r="AF481" i="1" s="1"/>
  <c r="AE482" i="1"/>
  <c r="AF482" i="1" s="1"/>
  <c r="AE483" i="1"/>
  <c r="AF483" i="1" s="1"/>
  <c r="AE484" i="1"/>
  <c r="AF484" i="1" s="1"/>
  <c r="AE485" i="1"/>
  <c r="AF485" i="1" s="1"/>
  <c r="AE486" i="1"/>
  <c r="AF486" i="1" s="1"/>
  <c r="AE487" i="1"/>
  <c r="AF487" i="1" s="1"/>
  <c r="AE488" i="1"/>
  <c r="AF488" i="1" s="1"/>
  <c r="AE489" i="1"/>
  <c r="AF489" i="1" s="1"/>
  <c r="AE490" i="1"/>
  <c r="AF490" i="1" s="1"/>
  <c r="AE491" i="1"/>
  <c r="AF491" i="1" s="1"/>
  <c r="AE492" i="1"/>
  <c r="AF492" i="1" s="1"/>
  <c r="AE493" i="1"/>
  <c r="AF493" i="1" s="1"/>
  <c r="AE494" i="1"/>
  <c r="AF494" i="1" s="1"/>
  <c r="AE495" i="1"/>
  <c r="AF495" i="1" s="1"/>
  <c r="AE496" i="1"/>
  <c r="AF496" i="1" s="1"/>
  <c r="AE497" i="1"/>
  <c r="AF497" i="1" s="1"/>
  <c r="AE498" i="1"/>
  <c r="AF498" i="1" s="1"/>
  <c r="AE499" i="1"/>
  <c r="AF499" i="1" s="1"/>
  <c r="AE500" i="1"/>
  <c r="AF500" i="1" s="1"/>
  <c r="AE501" i="1"/>
  <c r="AF501" i="1" s="1"/>
  <c r="AE502" i="1"/>
  <c r="AF502" i="1" s="1"/>
  <c r="AE503" i="1"/>
  <c r="AF503" i="1" s="1"/>
  <c r="AE504" i="1"/>
  <c r="AF504" i="1" s="1"/>
  <c r="AE505" i="1"/>
  <c r="AF505" i="1" s="1"/>
  <c r="AE506" i="1"/>
  <c r="AF506" i="1" s="1"/>
  <c r="AE507" i="1"/>
  <c r="AF507" i="1" s="1"/>
  <c r="AE508" i="1"/>
  <c r="AF508" i="1" s="1"/>
  <c r="AE509" i="1"/>
  <c r="AF509" i="1" s="1"/>
  <c r="AE510" i="1"/>
  <c r="AF510" i="1" s="1"/>
  <c r="AE511" i="1"/>
  <c r="AF511" i="1" s="1"/>
  <c r="AE512" i="1"/>
  <c r="AF512" i="1" s="1"/>
  <c r="AE513" i="1"/>
  <c r="AF513" i="1" s="1"/>
  <c r="AE514" i="1"/>
  <c r="AF514" i="1" s="1"/>
  <c r="AE515" i="1"/>
  <c r="AF515" i="1" s="1"/>
  <c r="AE516" i="1"/>
  <c r="AF516" i="1" s="1"/>
  <c r="AE517" i="1"/>
  <c r="AF517" i="1" s="1"/>
  <c r="AE518" i="1"/>
  <c r="AF518" i="1" s="1"/>
  <c r="AE519" i="1"/>
  <c r="AF519" i="1" s="1"/>
  <c r="AE520" i="1"/>
  <c r="AF520" i="1" s="1"/>
  <c r="AE521" i="1"/>
  <c r="AF521" i="1" s="1"/>
  <c r="AE522" i="1"/>
  <c r="AF522" i="1" s="1"/>
  <c r="AE523" i="1"/>
  <c r="AF523" i="1" s="1"/>
  <c r="AE524" i="1"/>
  <c r="AF524" i="1" s="1"/>
  <c r="AE525" i="1"/>
  <c r="AF525" i="1" s="1"/>
  <c r="AE526" i="1"/>
  <c r="AF526" i="1" s="1"/>
  <c r="AE527" i="1"/>
  <c r="AF527" i="1" s="1"/>
  <c r="AE528" i="1"/>
  <c r="AF528" i="1" s="1"/>
  <c r="AE529" i="1"/>
  <c r="AF529" i="1" s="1"/>
  <c r="AE530" i="1"/>
  <c r="AF530" i="1" s="1"/>
  <c r="AE531" i="1"/>
  <c r="AF531" i="1" s="1"/>
  <c r="AE532" i="1"/>
  <c r="AF532" i="1" s="1"/>
  <c r="AE533" i="1"/>
  <c r="AF533" i="1" s="1"/>
  <c r="AE534" i="1"/>
  <c r="AF534" i="1" s="1"/>
  <c r="AE535" i="1"/>
  <c r="AF535" i="1" s="1"/>
  <c r="AE536" i="1"/>
  <c r="AF536" i="1" s="1"/>
  <c r="AE537" i="1"/>
  <c r="AF537" i="1" s="1"/>
  <c r="AE538" i="1"/>
  <c r="AF538" i="1" s="1"/>
  <c r="AE539" i="1"/>
  <c r="AF539" i="1" s="1"/>
  <c r="AE540" i="1"/>
  <c r="AF540" i="1" s="1"/>
  <c r="AE541" i="1"/>
  <c r="AF541" i="1" s="1"/>
  <c r="AE542" i="1"/>
  <c r="AF542" i="1" s="1"/>
  <c r="AE543" i="1"/>
  <c r="AF543" i="1" s="1"/>
  <c r="AE544" i="1"/>
  <c r="AF544" i="1" s="1"/>
  <c r="AE545" i="1"/>
  <c r="AF545" i="1" s="1"/>
  <c r="AE546" i="1"/>
  <c r="AF546" i="1" s="1"/>
  <c r="AE547" i="1"/>
  <c r="AF547" i="1" s="1"/>
  <c r="AE548" i="1"/>
  <c r="AF548" i="1" s="1"/>
  <c r="AE549" i="1"/>
  <c r="AF549" i="1" s="1"/>
  <c r="AE550" i="1"/>
  <c r="AF550" i="1" s="1"/>
  <c r="AE551" i="1"/>
  <c r="AF551" i="1" s="1"/>
  <c r="AE552" i="1"/>
  <c r="AF552" i="1" s="1"/>
  <c r="AE553" i="1"/>
  <c r="AF553" i="1" s="1"/>
  <c r="AE554" i="1"/>
  <c r="AF554" i="1" s="1"/>
  <c r="AE555" i="1"/>
  <c r="AF555" i="1" s="1"/>
  <c r="AE556" i="1"/>
  <c r="AF556" i="1" s="1"/>
  <c r="AE557" i="1"/>
  <c r="AF557" i="1" s="1"/>
  <c r="AE558" i="1"/>
  <c r="AF558" i="1" s="1"/>
  <c r="AE559" i="1"/>
  <c r="AF559" i="1" s="1"/>
  <c r="AE560" i="1"/>
  <c r="AF560" i="1" s="1"/>
  <c r="AE561" i="1"/>
  <c r="AF561" i="1" s="1"/>
  <c r="AE562" i="1"/>
  <c r="AF562" i="1" s="1"/>
  <c r="AE563" i="1"/>
  <c r="AF563" i="1" s="1"/>
  <c r="AE564" i="1"/>
  <c r="AF564" i="1" s="1"/>
  <c r="AE565" i="1"/>
  <c r="AF565" i="1" s="1"/>
  <c r="AE566" i="1"/>
  <c r="AF566" i="1" s="1"/>
  <c r="AE567" i="1"/>
  <c r="AF567" i="1" s="1"/>
  <c r="AE568" i="1"/>
  <c r="AF568" i="1" s="1"/>
  <c r="AE569" i="1"/>
  <c r="AF569" i="1" s="1"/>
  <c r="AE570" i="1"/>
  <c r="AF570" i="1" s="1"/>
  <c r="AE571" i="1"/>
  <c r="AF571" i="1" s="1"/>
  <c r="AE572" i="1"/>
  <c r="AF572" i="1" s="1"/>
  <c r="AE573" i="1"/>
  <c r="AF573" i="1" s="1"/>
  <c r="AE574" i="1"/>
  <c r="AF574" i="1" s="1"/>
  <c r="AE575" i="1"/>
  <c r="AF575" i="1" s="1"/>
  <c r="AE576" i="1"/>
  <c r="AF576" i="1" s="1"/>
  <c r="AE577" i="1"/>
  <c r="AF577" i="1" s="1"/>
  <c r="AE578" i="1"/>
  <c r="AF578" i="1" s="1"/>
  <c r="AE579" i="1"/>
  <c r="AF579" i="1" s="1"/>
  <c r="AE580" i="1"/>
  <c r="AF580" i="1" s="1"/>
  <c r="AE581" i="1"/>
  <c r="AF581" i="1" s="1"/>
  <c r="AE582" i="1"/>
  <c r="AF582" i="1" s="1"/>
  <c r="AE583" i="1"/>
  <c r="AF583" i="1" s="1"/>
  <c r="AE584" i="1"/>
  <c r="AF584" i="1" s="1"/>
  <c r="AE585" i="1"/>
  <c r="AF585" i="1" s="1"/>
  <c r="AE586" i="1"/>
  <c r="AF586" i="1" s="1"/>
  <c r="AE587" i="1"/>
  <c r="AF587" i="1" s="1"/>
  <c r="AE588" i="1"/>
  <c r="AF588" i="1" s="1"/>
  <c r="AE589" i="1"/>
  <c r="AF589" i="1" s="1"/>
  <c r="AE590" i="1"/>
  <c r="AF590" i="1" s="1"/>
  <c r="AE591" i="1"/>
  <c r="AF591" i="1" s="1"/>
  <c r="AE592" i="1"/>
  <c r="AF592" i="1" s="1"/>
  <c r="AE593" i="1"/>
  <c r="AF593" i="1" s="1"/>
  <c r="AE594" i="1"/>
  <c r="AF594" i="1" s="1"/>
  <c r="AE595" i="1"/>
  <c r="AF595" i="1" s="1"/>
  <c r="AE596" i="1"/>
  <c r="AF596" i="1" s="1"/>
  <c r="AE597" i="1"/>
  <c r="AF597" i="1" s="1"/>
  <c r="AE598" i="1"/>
  <c r="AF598" i="1" s="1"/>
  <c r="AE599" i="1"/>
  <c r="AF599" i="1" s="1"/>
  <c r="AE600" i="1"/>
  <c r="AF600" i="1" s="1"/>
  <c r="AE601" i="1"/>
  <c r="AF601" i="1" s="1"/>
  <c r="AE602" i="1"/>
  <c r="AF602" i="1" s="1"/>
  <c r="AE603" i="1"/>
  <c r="AF603" i="1" s="1"/>
  <c r="AE604" i="1"/>
  <c r="AF604" i="1" s="1"/>
  <c r="AE605" i="1"/>
  <c r="AF605" i="1" s="1"/>
  <c r="AE606" i="1"/>
  <c r="AF606" i="1" s="1"/>
  <c r="AE607" i="1"/>
  <c r="AF607" i="1" s="1"/>
  <c r="AE608" i="1"/>
  <c r="AF608" i="1" s="1"/>
  <c r="AE609" i="1"/>
  <c r="AF609" i="1" s="1"/>
  <c r="AE610" i="1"/>
  <c r="AF610" i="1" s="1"/>
  <c r="AE611" i="1"/>
  <c r="AF611" i="1" s="1"/>
  <c r="AE612" i="1"/>
  <c r="AF612" i="1" s="1"/>
  <c r="AE613" i="1"/>
  <c r="AF613" i="1" s="1"/>
  <c r="AE614" i="1"/>
  <c r="AF614" i="1" s="1"/>
  <c r="AE615" i="1"/>
  <c r="AF615" i="1" s="1"/>
  <c r="AE616" i="1"/>
  <c r="AF616" i="1" s="1"/>
  <c r="AE617" i="1"/>
  <c r="AF617" i="1" s="1"/>
  <c r="AE618" i="1"/>
  <c r="AF618" i="1" s="1"/>
  <c r="AE619" i="1"/>
  <c r="AF619" i="1" s="1"/>
  <c r="AE620" i="1"/>
  <c r="AF620" i="1" s="1"/>
  <c r="AE621" i="1"/>
  <c r="AF621" i="1" s="1"/>
  <c r="AE622" i="1"/>
  <c r="AF622" i="1" s="1"/>
  <c r="AE623" i="1"/>
  <c r="AF623" i="1" s="1"/>
  <c r="AE624" i="1"/>
  <c r="AF624" i="1" s="1"/>
  <c r="AE625" i="1"/>
  <c r="AF625" i="1" s="1"/>
  <c r="AE626" i="1"/>
  <c r="AF626" i="1" s="1"/>
  <c r="AE627" i="1"/>
  <c r="AF627" i="1" s="1"/>
  <c r="AE628" i="1"/>
  <c r="AF628" i="1" s="1"/>
  <c r="AE629" i="1"/>
  <c r="AF629" i="1" s="1"/>
  <c r="AE630" i="1"/>
  <c r="AF630" i="1" s="1"/>
  <c r="AE631" i="1"/>
  <c r="AF631" i="1" s="1"/>
  <c r="AE632" i="1"/>
  <c r="AF632" i="1" s="1"/>
  <c r="AE633" i="1"/>
  <c r="AF633" i="1" s="1"/>
  <c r="AE634" i="1"/>
  <c r="AF634" i="1" s="1"/>
  <c r="AE635" i="1"/>
  <c r="AF635" i="1" s="1"/>
  <c r="AE636" i="1"/>
  <c r="AF636" i="1" s="1"/>
  <c r="AE637" i="1"/>
  <c r="AF637" i="1" s="1"/>
  <c r="AE638" i="1"/>
  <c r="AF638" i="1" s="1"/>
  <c r="AE639" i="1"/>
  <c r="AF639" i="1" s="1"/>
  <c r="AE640" i="1"/>
  <c r="AF640" i="1" s="1"/>
  <c r="AE641" i="1"/>
  <c r="AF641" i="1" s="1"/>
  <c r="AE642" i="1"/>
  <c r="AF642" i="1" s="1"/>
  <c r="AE643" i="1"/>
  <c r="AF643" i="1" s="1"/>
  <c r="AE644" i="1"/>
  <c r="AF644" i="1" s="1"/>
  <c r="AE645" i="1"/>
  <c r="AF645" i="1" s="1"/>
  <c r="AE646" i="1"/>
  <c r="AF646" i="1" s="1"/>
  <c r="AE647" i="1"/>
  <c r="AF647" i="1" s="1"/>
  <c r="AE648" i="1"/>
  <c r="AF648" i="1" s="1"/>
  <c r="AE649" i="1"/>
  <c r="AF649" i="1" s="1"/>
  <c r="AE650" i="1"/>
  <c r="AF650" i="1" s="1"/>
  <c r="AE651" i="1"/>
  <c r="AF651" i="1" s="1"/>
  <c r="AE652" i="1"/>
  <c r="AF652" i="1" s="1"/>
  <c r="AE653" i="1"/>
  <c r="AF653" i="1" s="1"/>
  <c r="AE654" i="1"/>
  <c r="AF654" i="1" s="1"/>
  <c r="AE655" i="1"/>
  <c r="AF655" i="1" s="1"/>
  <c r="AE656" i="1"/>
  <c r="AF656" i="1" s="1"/>
  <c r="AE657" i="1"/>
  <c r="AF657" i="1" s="1"/>
  <c r="AE658" i="1"/>
  <c r="AF658" i="1" s="1"/>
  <c r="AE659" i="1"/>
  <c r="AF659" i="1" s="1"/>
  <c r="AE660" i="1"/>
  <c r="AF660" i="1" s="1"/>
  <c r="AE661" i="1"/>
  <c r="AF661" i="1" s="1"/>
  <c r="AE662" i="1"/>
  <c r="AF662" i="1" s="1"/>
  <c r="AE663" i="1"/>
  <c r="AF663" i="1" s="1"/>
  <c r="AE664" i="1"/>
  <c r="AF664" i="1" s="1"/>
  <c r="AE665" i="1"/>
  <c r="AF665" i="1" s="1"/>
  <c r="AE666" i="1"/>
  <c r="AF666" i="1" s="1"/>
  <c r="AE667" i="1"/>
  <c r="AF667" i="1" s="1"/>
  <c r="AE668" i="1"/>
  <c r="AF668" i="1" s="1"/>
  <c r="AE669" i="1"/>
  <c r="AF669" i="1" s="1"/>
  <c r="AE670" i="1"/>
  <c r="AF670" i="1" s="1"/>
  <c r="AE671" i="1"/>
  <c r="AF671" i="1" s="1"/>
  <c r="AE672" i="1"/>
  <c r="AF672" i="1" s="1"/>
  <c r="AE673" i="1"/>
  <c r="AF673" i="1" s="1"/>
  <c r="AE674" i="1"/>
  <c r="AF674" i="1" s="1"/>
  <c r="AE675" i="1"/>
  <c r="AF675" i="1" s="1"/>
  <c r="AE676" i="1"/>
  <c r="AF676" i="1" s="1"/>
  <c r="AE677" i="1"/>
  <c r="AF677" i="1" s="1"/>
  <c r="AE678" i="1"/>
  <c r="AF678" i="1" s="1"/>
  <c r="AE679" i="1"/>
  <c r="AF679" i="1" s="1"/>
  <c r="AE680" i="1"/>
  <c r="AF680" i="1" s="1"/>
  <c r="AE681" i="1"/>
  <c r="AF681" i="1" s="1"/>
  <c r="AE682" i="1"/>
  <c r="AF682" i="1" s="1"/>
  <c r="AE683" i="1"/>
  <c r="AF683" i="1" s="1"/>
  <c r="AE684" i="1"/>
  <c r="AF684" i="1" s="1"/>
  <c r="AE685" i="1"/>
  <c r="AF685" i="1" s="1"/>
  <c r="AE686" i="1"/>
  <c r="AF686" i="1" s="1"/>
  <c r="AE687" i="1"/>
  <c r="AF687" i="1" s="1"/>
  <c r="AE688" i="1"/>
  <c r="AF688" i="1" s="1"/>
  <c r="AE689" i="1"/>
  <c r="AF689" i="1" s="1"/>
  <c r="AE690" i="1"/>
  <c r="AF690" i="1" s="1"/>
  <c r="AE691" i="1"/>
  <c r="AF691" i="1" s="1"/>
  <c r="AE692" i="1"/>
  <c r="AF692" i="1" s="1"/>
  <c r="AE693" i="1"/>
  <c r="AF693" i="1" s="1"/>
  <c r="AE694" i="1"/>
  <c r="AF694" i="1" s="1"/>
  <c r="AE695" i="1"/>
  <c r="AF695" i="1" s="1"/>
  <c r="AE696" i="1"/>
  <c r="AF696" i="1" s="1"/>
  <c r="AE697" i="1"/>
  <c r="AF697" i="1" s="1"/>
  <c r="AE698" i="1"/>
  <c r="AF698" i="1" s="1"/>
  <c r="AE699" i="1"/>
  <c r="AF699" i="1" s="1"/>
  <c r="AE700" i="1"/>
  <c r="AF700" i="1" s="1"/>
  <c r="AE701" i="1"/>
  <c r="AF701" i="1" s="1"/>
  <c r="AE702" i="1"/>
  <c r="AF702" i="1" s="1"/>
  <c r="AE703" i="1"/>
  <c r="AF703" i="1" s="1"/>
  <c r="AE704" i="1"/>
  <c r="AF704" i="1" s="1"/>
  <c r="AE705" i="1"/>
  <c r="AF705" i="1" s="1"/>
  <c r="AE706" i="1"/>
  <c r="AF706" i="1" s="1"/>
  <c r="AE707" i="1"/>
  <c r="AF707" i="1" s="1"/>
  <c r="AE708" i="1"/>
  <c r="AF708" i="1" s="1"/>
  <c r="AE709" i="1"/>
  <c r="AF709" i="1" s="1"/>
  <c r="AE710" i="1"/>
  <c r="AF710" i="1" s="1"/>
  <c r="AE711" i="1"/>
  <c r="AF711" i="1" s="1"/>
  <c r="AE712" i="1"/>
  <c r="AF712" i="1" s="1"/>
  <c r="AE713" i="1"/>
  <c r="AF713" i="1" s="1"/>
  <c r="AE714" i="1"/>
  <c r="AF714" i="1" s="1"/>
  <c r="AE715" i="1"/>
  <c r="AF715" i="1" s="1"/>
  <c r="AE716" i="1"/>
  <c r="AF716" i="1" s="1"/>
  <c r="AE717" i="1"/>
  <c r="AF717" i="1" s="1"/>
  <c r="AE718" i="1"/>
  <c r="AF718" i="1" s="1"/>
  <c r="AE719" i="1"/>
  <c r="AF719" i="1" s="1"/>
  <c r="AE720" i="1"/>
  <c r="AF720" i="1" s="1"/>
  <c r="AE721" i="1"/>
  <c r="AF721" i="1" s="1"/>
  <c r="AE722" i="1"/>
  <c r="AF722" i="1" s="1"/>
  <c r="AE723" i="1"/>
  <c r="AF723" i="1" s="1"/>
  <c r="AE724" i="1"/>
  <c r="AF724" i="1" s="1"/>
  <c r="AE725" i="1"/>
  <c r="AF725" i="1" s="1"/>
  <c r="AE726" i="1"/>
  <c r="AF726" i="1" s="1"/>
  <c r="AE727" i="1"/>
  <c r="AF727" i="1" s="1"/>
  <c r="AE728" i="1"/>
  <c r="AF728" i="1" s="1"/>
  <c r="AE729" i="1"/>
  <c r="AF729" i="1" s="1"/>
  <c r="AE730" i="1"/>
  <c r="AF730" i="1" s="1"/>
  <c r="AE731" i="1"/>
  <c r="AF731" i="1" s="1"/>
  <c r="AE732" i="1"/>
  <c r="AF732" i="1" s="1"/>
  <c r="AE733" i="1"/>
  <c r="AF733" i="1" s="1"/>
  <c r="AE734" i="1"/>
  <c r="AF734" i="1" s="1"/>
  <c r="AE735" i="1"/>
  <c r="AF735" i="1" s="1"/>
  <c r="AE736" i="1"/>
  <c r="AF736" i="1" s="1"/>
  <c r="AE737" i="1"/>
  <c r="AF737" i="1" s="1"/>
  <c r="AE738" i="1"/>
  <c r="AF738" i="1" s="1"/>
  <c r="AE739" i="1"/>
  <c r="AF739" i="1" s="1"/>
  <c r="AE740" i="1"/>
  <c r="AF740" i="1" s="1"/>
  <c r="AE741" i="1"/>
  <c r="AF741" i="1" s="1"/>
  <c r="AE742" i="1"/>
  <c r="AF742" i="1" s="1"/>
  <c r="AE743" i="1"/>
  <c r="AF743" i="1" s="1"/>
  <c r="AE744" i="1"/>
  <c r="AF744" i="1" s="1"/>
  <c r="AE745" i="1"/>
  <c r="AF745" i="1" s="1"/>
  <c r="AE746" i="1"/>
  <c r="AF746" i="1" s="1"/>
  <c r="AE747" i="1"/>
  <c r="AF747" i="1" s="1"/>
  <c r="AE748" i="1"/>
  <c r="AF748" i="1" s="1"/>
  <c r="AE749" i="1"/>
  <c r="AF749" i="1" s="1"/>
  <c r="AE750" i="1"/>
  <c r="AF750" i="1" s="1"/>
  <c r="AE751" i="1"/>
  <c r="AF751" i="1" s="1"/>
  <c r="AE752" i="1"/>
  <c r="AF752" i="1" s="1"/>
  <c r="AE753" i="1"/>
  <c r="AF753" i="1" s="1"/>
  <c r="AE754" i="1"/>
  <c r="AF754" i="1" s="1"/>
  <c r="AE755" i="1"/>
  <c r="AF755" i="1" s="1"/>
  <c r="AE756" i="1"/>
  <c r="AF756" i="1" s="1"/>
  <c r="AE757" i="1"/>
  <c r="AF757" i="1" s="1"/>
  <c r="AE758" i="1"/>
  <c r="AF758" i="1" s="1"/>
  <c r="AE759" i="1"/>
  <c r="AF759" i="1" s="1"/>
  <c r="AE760" i="1"/>
  <c r="AF760" i="1" s="1"/>
  <c r="AE761" i="1"/>
  <c r="AF761" i="1" s="1"/>
  <c r="AE762" i="1"/>
  <c r="AF762" i="1" s="1"/>
  <c r="AE763" i="1"/>
  <c r="AF763" i="1" s="1"/>
  <c r="AE764" i="1"/>
  <c r="AF764" i="1" s="1"/>
  <c r="AE765" i="1"/>
  <c r="AF765" i="1" s="1"/>
  <c r="AE766" i="1"/>
  <c r="AF766" i="1" s="1"/>
  <c r="AE767" i="1"/>
  <c r="AF767" i="1" s="1"/>
  <c r="AE768" i="1"/>
  <c r="AF768" i="1" s="1"/>
  <c r="AE769" i="1"/>
  <c r="AF769" i="1" s="1"/>
  <c r="AE770" i="1"/>
  <c r="AF770" i="1" s="1"/>
  <c r="AE771" i="1"/>
  <c r="AF771" i="1" s="1"/>
  <c r="AE772" i="1"/>
  <c r="AF772" i="1" s="1"/>
  <c r="AE773" i="1"/>
  <c r="AF773" i="1" s="1"/>
  <c r="AE774" i="1"/>
  <c r="AF774" i="1" s="1"/>
  <c r="AE775" i="1"/>
  <c r="AF775" i="1" s="1"/>
  <c r="AE776" i="1"/>
  <c r="AF776" i="1" s="1"/>
  <c r="AE777" i="1"/>
  <c r="AF777" i="1" s="1"/>
  <c r="AE778" i="1"/>
  <c r="AF778" i="1" s="1"/>
  <c r="AE779" i="1"/>
  <c r="AF779" i="1" s="1"/>
  <c r="AE780" i="1"/>
  <c r="AF780" i="1" s="1"/>
  <c r="AE781" i="1"/>
  <c r="AF781" i="1" s="1"/>
  <c r="AE782" i="1"/>
  <c r="AF782" i="1" s="1"/>
  <c r="AE783" i="1"/>
  <c r="AF783" i="1" s="1"/>
  <c r="AE784" i="1"/>
  <c r="AF784" i="1" s="1"/>
  <c r="AE785" i="1"/>
  <c r="AF785" i="1" s="1"/>
  <c r="AE786" i="1"/>
  <c r="AF786" i="1" s="1"/>
  <c r="AE787" i="1"/>
  <c r="AF787" i="1" s="1"/>
  <c r="AE788" i="1"/>
  <c r="AF788" i="1" s="1"/>
  <c r="AE789" i="1"/>
  <c r="AF789" i="1" s="1"/>
  <c r="AE790" i="1"/>
  <c r="AF790" i="1" s="1"/>
  <c r="AE791" i="1"/>
  <c r="AF791" i="1" s="1"/>
  <c r="AE792" i="1"/>
  <c r="AF792" i="1" s="1"/>
  <c r="AE793" i="1"/>
  <c r="AF793" i="1" s="1"/>
  <c r="AE794" i="1"/>
  <c r="AF794" i="1" s="1"/>
  <c r="AE795" i="1"/>
  <c r="AF795" i="1" s="1"/>
  <c r="AE796" i="1"/>
  <c r="AF796" i="1" s="1"/>
  <c r="AE797" i="1"/>
  <c r="AF797" i="1" s="1"/>
  <c r="AE798" i="1"/>
  <c r="AF798" i="1" s="1"/>
  <c r="AE799" i="1"/>
  <c r="AF799" i="1" s="1"/>
  <c r="AE800" i="1"/>
  <c r="AF800" i="1" s="1"/>
  <c r="AE801" i="1"/>
  <c r="AF801" i="1" s="1"/>
  <c r="AE802" i="1"/>
  <c r="AF802" i="1" s="1"/>
  <c r="AE803" i="1"/>
  <c r="AF803" i="1" s="1"/>
  <c r="AE804" i="1"/>
  <c r="AF804" i="1" s="1"/>
  <c r="AE805" i="1"/>
  <c r="AF805" i="1" s="1"/>
  <c r="AE806" i="1"/>
  <c r="AF806" i="1" s="1"/>
  <c r="AE807" i="1"/>
  <c r="AF807" i="1" s="1"/>
  <c r="AE808" i="1"/>
  <c r="AF808" i="1" s="1"/>
  <c r="AE809" i="1"/>
  <c r="AF809" i="1" s="1"/>
  <c r="AE810" i="1"/>
  <c r="AF810" i="1" s="1"/>
  <c r="AE811" i="1"/>
  <c r="AF811" i="1" s="1"/>
  <c r="AE812" i="1"/>
  <c r="AF812" i="1" s="1"/>
  <c r="AE813" i="1"/>
  <c r="AF813" i="1" s="1"/>
  <c r="AE814" i="1"/>
  <c r="AF814" i="1" s="1"/>
  <c r="AE815" i="1"/>
  <c r="AF815" i="1" s="1"/>
  <c r="AE816" i="1"/>
  <c r="AF816" i="1" s="1"/>
  <c r="AE817" i="1"/>
  <c r="AF817" i="1" s="1"/>
  <c r="AE818" i="1"/>
  <c r="AF818" i="1" s="1"/>
  <c r="AE819" i="1"/>
  <c r="AF819" i="1" s="1"/>
  <c r="AE820" i="1"/>
  <c r="AF820" i="1" s="1"/>
  <c r="AE821" i="1"/>
  <c r="AF821" i="1" s="1"/>
  <c r="AE822" i="1"/>
  <c r="AF822" i="1" s="1"/>
  <c r="AE823" i="1"/>
  <c r="AF823" i="1" s="1"/>
  <c r="AE824" i="1"/>
  <c r="AF824" i="1" s="1"/>
  <c r="AE825" i="1"/>
  <c r="AF825" i="1" s="1"/>
  <c r="AE826" i="1"/>
  <c r="AF826" i="1" s="1"/>
  <c r="AE827" i="1"/>
  <c r="AF827" i="1" s="1"/>
  <c r="AE828" i="1"/>
  <c r="AF828" i="1" s="1"/>
  <c r="AE829" i="1"/>
  <c r="AF829" i="1" s="1"/>
  <c r="AE830" i="1"/>
  <c r="AF830" i="1" s="1"/>
  <c r="AE831" i="1"/>
  <c r="AF831" i="1" s="1"/>
  <c r="AE832" i="1"/>
  <c r="AF832" i="1" s="1"/>
  <c r="AE833" i="1"/>
  <c r="AF833" i="1" s="1"/>
  <c r="AE834" i="1"/>
  <c r="AF834" i="1" s="1"/>
  <c r="AE835" i="1"/>
  <c r="AF835" i="1" s="1"/>
  <c r="AE836" i="1"/>
  <c r="AF836" i="1" s="1"/>
  <c r="AE837" i="1"/>
  <c r="AF837" i="1" s="1"/>
  <c r="AE838" i="1"/>
  <c r="AF838" i="1" s="1"/>
  <c r="AE839" i="1"/>
  <c r="AF839" i="1" s="1"/>
  <c r="AE840" i="1"/>
  <c r="AF840" i="1" s="1"/>
  <c r="AE841" i="1"/>
  <c r="AF841" i="1" s="1"/>
  <c r="AE842" i="1"/>
  <c r="AF842" i="1" s="1"/>
  <c r="AE843" i="1"/>
  <c r="AF843" i="1" s="1"/>
  <c r="AE844" i="1"/>
  <c r="AF844" i="1" s="1"/>
  <c r="AE845" i="1"/>
  <c r="AF845" i="1" s="1"/>
  <c r="AE846" i="1"/>
  <c r="AF846" i="1" s="1"/>
  <c r="AE847" i="1"/>
  <c r="AF847" i="1" s="1"/>
  <c r="AE848" i="1"/>
  <c r="AF848" i="1" s="1"/>
  <c r="AE849" i="1"/>
  <c r="AF849" i="1" s="1"/>
  <c r="AE850" i="1"/>
  <c r="AF850" i="1" s="1"/>
  <c r="AE851" i="1"/>
  <c r="AF851" i="1" s="1"/>
  <c r="AE852" i="1"/>
  <c r="AF852" i="1" s="1"/>
  <c r="AE853" i="1"/>
  <c r="AF853" i="1" s="1"/>
  <c r="AE854" i="1"/>
  <c r="AF854" i="1" s="1"/>
  <c r="AE855" i="1"/>
  <c r="AF855" i="1" s="1"/>
  <c r="AE856" i="1"/>
  <c r="AF856" i="1" s="1"/>
  <c r="AE857" i="1"/>
  <c r="AF857" i="1" s="1"/>
  <c r="AE858" i="1"/>
  <c r="AF858" i="1" s="1"/>
  <c r="AE859" i="1"/>
  <c r="AF859" i="1" s="1"/>
  <c r="AE860" i="1"/>
  <c r="AF860" i="1" s="1"/>
  <c r="AE861" i="1"/>
  <c r="AF861" i="1" s="1"/>
  <c r="AE862" i="1"/>
  <c r="AF862" i="1" s="1"/>
  <c r="AE863" i="1"/>
  <c r="AF863" i="1" s="1"/>
  <c r="AE864" i="1"/>
  <c r="AF864" i="1" s="1"/>
  <c r="AE865" i="1"/>
  <c r="AF865" i="1" s="1"/>
  <c r="AE866" i="1"/>
  <c r="AF866" i="1" s="1"/>
  <c r="AE867" i="1"/>
  <c r="AF867" i="1" s="1"/>
  <c r="AE868" i="1"/>
  <c r="AF868" i="1" s="1"/>
  <c r="AE869" i="1"/>
  <c r="AF869" i="1" s="1"/>
  <c r="AE870" i="1"/>
  <c r="AF870" i="1" s="1"/>
  <c r="AE871" i="1"/>
  <c r="AF871" i="1" s="1"/>
  <c r="AE872" i="1"/>
  <c r="AF872" i="1" s="1"/>
  <c r="AE873" i="1"/>
  <c r="AF873" i="1" s="1"/>
  <c r="AE874" i="1"/>
  <c r="AF874" i="1" s="1"/>
  <c r="AE875" i="1"/>
  <c r="AF875" i="1" s="1"/>
  <c r="AE876" i="1"/>
  <c r="AF876" i="1" s="1"/>
  <c r="AE877" i="1"/>
  <c r="AF877" i="1" s="1"/>
  <c r="AE878" i="1"/>
  <c r="AF878" i="1" s="1"/>
  <c r="AE879" i="1"/>
  <c r="AF879" i="1" s="1"/>
  <c r="AE880" i="1"/>
  <c r="AF880" i="1" s="1"/>
  <c r="AE881" i="1"/>
  <c r="AF881" i="1" s="1"/>
  <c r="AE882" i="1"/>
  <c r="AF882" i="1" s="1"/>
  <c r="AE883" i="1"/>
  <c r="AF883" i="1" s="1"/>
  <c r="AE884" i="1"/>
  <c r="AF884" i="1" s="1"/>
  <c r="AE885" i="1"/>
  <c r="AF885" i="1" s="1"/>
  <c r="AE886" i="1"/>
  <c r="AF886" i="1" s="1"/>
  <c r="AE887" i="1"/>
  <c r="AF887" i="1" s="1"/>
  <c r="AE888" i="1"/>
  <c r="AF888" i="1" s="1"/>
  <c r="AE889" i="1"/>
  <c r="AF889" i="1" s="1"/>
  <c r="AE890" i="1"/>
  <c r="AF890" i="1" s="1"/>
  <c r="AE891" i="1"/>
  <c r="AF891" i="1" s="1"/>
  <c r="AE892" i="1"/>
  <c r="AF892" i="1" s="1"/>
  <c r="AE893" i="1"/>
  <c r="AF893" i="1" s="1"/>
  <c r="AE894" i="1"/>
  <c r="AF894" i="1" s="1"/>
  <c r="AE895" i="1"/>
  <c r="AF895" i="1" s="1"/>
  <c r="AE896" i="1"/>
  <c r="AF896" i="1" s="1"/>
  <c r="AE897" i="1"/>
  <c r="AF897" i="1" s="1"/>
  <c r="AE898" i="1"/>
  <c r="AF898" i="1" s="1"/>
  <c r="AE899" i="1"/>
  <c r="AF899" i="1" s="1"/>
  <c r="AE900" i="1"/>
  <c r="AF900" i="1" s="1"/>
  <c r="AE901" i="1"/>
  <c r="AF901" i="1" s="1"/>
  <c r="AE902" i="1"/>
  <c r="AF902" i="1" s="1"/>
  <c r="AE903" i="1"/>
  <c r="AF903" i="1" s="1"/>
  <c r="AE904" i="1"/>
  <c r="AF904" i="1" s="1"/>
  <c r="AE905" i="1"/>
  <c r="AF905" i="1" s="1"/>
  <c r="AE906" i="1"/>
  <c r="AF906" i="1" s="1"/>
  <c r="AE907" i="1"/>
  <c r="AF907" i="1" s="1"/>
  <c r="AE908" i="1"/>
  <c r="AF908" i="1" s="1"/>
  <c r="AE909" i="1"/>
  <c r="AF909" i="1" s="1"/>
  <c r="AE910" i="1"/>
  <c r="AF910" i="1" s="1"/>
  <c r="AE911" i="1"/>
  <c r="AF911" i="1" s="1"/>
  <c r="AE912" i="1"/>
  <c r="AF912" i="1" s="1"/>
  <c r="AE913" i="1"/>
  <c r="AF913" i="1" s="1"/>
  <c r="AE914" i="1"/>
  <c r="AF914" i="1" s="1"/>
  <c r="AE915" i="1"/>
  <c r="AF915" i="1" s="1"/>
  <c r="AE916" i="1"/>
  <c r="AF916" i="1" s="1"/>
  <c r="AE917" i="1"/>
  <c r="AF917" i="1" s="1"/>
  <c r="AE918" i="1"/>
  <c r="AF918" i="1" s="1"/>
  <c r="AE919" i="1"/>
  <c r="AF919" i="1" s="1"/>
  <c r="AE920" i="1"/>
  <c r="AF920" i="1" s="1"/>
  <c r="AE921" i="1"/>
  <c r="AF921" i="1" s="1"/>
  <c r="AE922" i="1"/>
  <c r="AF922" i="1" s="1"/>
  <c r="AE923" i="1"/>
  <c r="AF923" i="1" s="1"/>
  <c r="AE924" i="1"/>
  <c r="AF924" i="1" s="1"/>
  <c r="AE925" i="1"/>
  <c r="AF925" i="1" s="1"/>
  <c r="AE926" i="1"/>
  <c r="AF926" i="1" s="1"/>
  <c r="AE927" i="1"/>
  <c r="AF927" i="1" s="1"/>
  <c r="AE928" i="1"/>
  <c r="AF928" i="1" s="1"/>
  <c r="AE929" i="1"/>
  <c r="AF929" i="1" s="1"/>
  <c r="AE930" i="1"/>
  <c r="AF930" i="1" s="1"/>
  <c r="AE931" i="1"/>
  <c r="AF931" i="1" s="1"/>
  <c r="AE932" i="1"/>
  <c r="AF932" i="1" s="1"/>
  <c r="AE933" i="1"/>
  <c r="AF933" i="1" s="1"/>
  <c r="AE934" i="1"/>
  <c r="AF934" i="1" s="1"/>
  <c r="AE935" i="1"/>
  <c r="AF935" i="1" s="1"/>
  <c r="AE936" i="1"/>
  <c r="AF936" i="1" s="1"/>
  <c r="AE937" i="1"/>
  <c r="AF937" i="1" s="1"/>
  <c r="AE938" i="1"/>
  <c r="AF938" i="1" s="1"/>
  <c r="AE939" i="1"/>
  <c r="AF939" i="1" s="1"/>
  <c r="AE940" i="1"/>
  <c r="AF940" i="1" s="1"/>
  <c r="AE941" i="1"/>
  <c r="AF941" i="1" s="1"/>
  <c r="AE942" i="1"/>
  <c r="AF942" i="1" s="1"/>
  <c r="AE943" i="1"/>
  <c r="AF943" i="1" s="1"/>
  <c r="AE944" i="1"/>
  <c r="AF944" i="1" s="1"/>
  <c r="AE945" i="1"/>
  <c r="AF945" i="1" s="1"/>
  <c r="AE946" i="1"/>
  <c r="AF946" i="1" s="1"/>
  <c r="AE947" i="1"/>
  <c r="AF947" i="1" s="1"/>
  <c r="AE948" i="1"/>
  <c r="AF948" i="1" s="1"/>
  <c r="AE949" i="1"/>
  <c r="AF949" i="1" s="1"/>
  <c r="AE950" i="1"/>
  <c r="AF950" i="1" s="1"/>
  <c r="AE951" i="1"/>
  <c r="AF951" i="1" s="1"/>
  <c r="AE952" i="1"/>
  <c r="AF952" i="1" s="1"/>
  <c r="AE953" i="1"/>
  <c r="AF953" i="1" s="1"/>
  <c r="AE954" i="1"/>
  <c r="AF954" i="1" s="1"/>
  <c r="AE955" i="1"/>
  <c r="AF955" i="1" s="1"/>
  <c r="AE956" i="1"/>
  <c r="AF956" i="1" s="1"/>
  <c r="AE957" i="1"/>
  <c r="AF957" i="1" s="1"/>
  <c r="AE958" i="1"/>
  <c r="AF958" i="1" s="1"/>
  <c r="AE959" i="1"/>
  <c r="AF959" i="1" s="1"/>
  <c r="AE960" i="1"/>
  <c r="AF960" i="1" s="1"/>
  <c r="AE961" i="1"/>
  <c r="AF961" i="1" s="1"/>
  <c r="AE962" i="1"/>
  <c r="AF962" i="1" s="1"/>
  <c r="AE963" i="1"/>
  <c r="AF963" i="1" s="1"/>
  <c r="AE964" i="1"/>
  <c r="AF964" i="1" s="1"/>
  <c r="AE965" i="1"/>
  <c r="AF965" i="1" s="1"/>
  <c r="AE966" i="1"/>
  <c r="AF966" i="1" s="1"/>
  <c r="AE967" i="1"/>
  <c r="AF967" i="1" s="1"/>
  <c r="AE968" i="1"/>
  <c r="AF968" i="1" s="1"/>
  <c r="AE969" i="1"/>
  <c r="AF969" i="1" s="1"/>
  <c r="AE970" i="1"/>
  <c r="AF970" i="1" s="1"/>
  <c r="AE971" i="1"/>
  <c r="AF971" i="1" s="1"/>
  <c r="AE972" i="1"/>
  <c r="AF972" i="1" s="1"/>
  <c r="AE973" i="1"/>
  <c r="AF973" i="1" s="1"/>
  <c r="AE974" i="1"/>
  <c r="AF974" i="1" s="1"/>
  <c r="AE975" i="1"/>
  <c r="AF975" i="1" s="1"/>
  <c r="AE976" i="1"/>
  <c r="AF976" i="1" s="1"/>
  <c r="AE977" i="1"/>
  <c r="AF977" i="1" s="1"/>
  <c r="AE978" i="1"/>
  <c r="AF978" i="1" s="1"/>
  <c r="AE979" i="1"/>
  <c r="AF979" i="1" s="1"/>
  <c r="AE980" i="1"/>
  <c r="AF980" i="1" s="1"/>
  <c r="AE981" i="1"/>
  <c r="AF981" i="1" s="1"/>
  <c r="AE982" i="1"/>
  <c r="AF982" i="1" s="1"/>
  <c r="AE983" i="1"/>
  <c r="AF983" i="1" s="1"/>
  <c r="AE984" i="1"/>
  <c r="AF984" i="1" s="1"/>
  <c r="AE985" i="1"/>
  <c r="AF985" i="1" s="1"/>
  <c r="AE986" i="1"/>
  <c r="AF986" i="1" s="1"/>
  <c r="AE987" i="1"/>
  <c r="AF987" i="1" s="1"/>
  <c r="AE988" i="1"/>
  <c r="AF988" i="1" s="1"/>
  <c r="AE989" i="1"/>
  <c r="AF989" i="1" s="1"/>
  <c r="AE990" i="1"/>
  <c r="AF990" i="1" s="1"/>
  <c r="AE991" i="1"/>
  <c r="AF991" i="1" s="1"/>
  <c r="AE992" i="1"/>
  <c r="AF992" i="1" s="1"/>
  <c r="AE993" i="1"/>
  <c r="AF993" i="1" s="1"/>
  <c r="AE994" i="1"/>
  <c r="AF994" i="1" s="1"/>
  <c r="AE995" i="1"/>
  <c r="AF995" i="1" s="1"/>
  <c r="AE996" i="1"/>
  <c r="AF996" i="1" s="1"/>
  <c r="AE997" i="1"/>
  <c r="AF997" i="1" s="1"/>
  <c r="AE998" i="1"/>
  <c r="AF998" i="1" s="1"/>
  <c r="AE999" i="1"/>
  <c r="AF999" i="1" s="1"/>
  <c r="AE1000" i="1"/>
  <c r="AF1000" i="1" s="1"/>
  <c r="AE1001" i="1"/>
  <c r="AF1001" i="1" s="1"/>
  <c r="AE1002" i="1"/>
  <c r="AF1002" i="1" s="1"/>
  <c r="AE1003" i="1"/>
  <c r="AF1003" i="1" s="1"/>
  <c r="AE1004" i="1"/>
  <c r="AF1004" i="1" s="1"/>
  <c r="AE1005" i="1"/>
  <c r="AF1005" i="1" s="1"/>
  <c r="AE1006" i="1"/>
  <c r="AF1006" i="1" s="1"/>
  <c r="AE1007" i="1"/>
  <c r="AF1007" i="1" s="1"/>
  <c r="AE1008" i="1"/>
  <c r="AF1008" i="1" s="1"/>
  <c r="AE1009" i="1"/>
  <c r="AF1009" i="1" s="1"/>
  <c r="AE1010" i="1"/>
  <c r="AF1010" i="1" s="1"/>
  <c r="AE1011" i="1"/>
  <c r="AF1011" i="1" s="1"/>
  <c r="AE1012" i="1"/>
  <c r="AF1012" i="1" s="1"/>
  <c r="AE1013" i="1"/>
  <c r="AF1013" i="1" s="1"/>
  <c r="AE1014" i="1"/>
  <c r="AF1014" i="1" s="1"/>
  <c r="AE1015" i="1"/>
  <c r="AF1015" i="1" s="1"/>
  <c r="AE1016" i="1"/>
  <c r="AF1016" i="1" s="1"/>
  <c r="AE1017" i="1"/>
  <c r="AF1017" i="1" s="1"/>
  <c r="AE1018" i="1"/>
  <c r="AF1018" i="1" s="1"/>
  <c r="AE1019" i="1"/>
  <c r="AF1019" i="1" s="1"/>
  <c r="AE1020" i="1"/>
  <c r="AF1020" i="1" s="1"/>
  <c r="AE1021" i="1"/>
  <c r="AF1021" i="1" s="1"/>
  <c r="AE1022" i="1"/>
  <c r="AF1022" i="1" s="1"/>
  <c r="AE1023" i="1"/>
  <c r="AF1023" i="1" s="1"/>
  <c r="AE1024" i="1"/>
  <c r="AF1024" i="1" s="1"/>
  <c r="AE1025" i="1"/>
  <c r="AF1025" i="1" s="1"/>
  <c r="AE1026" i="1"/>
  <c r="AF1026" i="1" s="1"/>
  <c r="AE1027" i="1"/>
  <c r="AF1027" i="1" s="1"/>
  <c r="AE1028" i="1"/>
  <c r="AF1028" i="1" s="1"/>
  <c r="AE1029" i="1"/>
  <c r="AF1029" i="1" s="1"/>
  <c r="AE1030" i="1"/>
  <c r="AF1030" i="1" s="1"/>
  <c r="AE1031" i="1"/>
  <c r="AF1031" i="1" s="1"/>
  <c r="AE1032" i="1"/>
  <c r="AF1032" i="1" s="1"/>
  <c r="AE1033" i="1"/>
  <c r="AF1033" i="1" s="1"/>
  <c r="AE1034" i="1"/>
  <c r="AF1034" i="1" s="1"/>
  <c r="AE1035" i="1"/>
  <c r="AF1035" i="1" s="1"/>
  <c r="AE1036" i="1"/>
  <c r="AF1036" i="1" s="1"/>
  <c r="AE1037" i="1"/>
  <c r="AF1037" i="1" s="1"/>
  <c r="AE1038" i="1"/>
  <c r="AF1038" i="1" s="1"/>
  <c r="AE1039" i="1"/>
  <c r="AF1039" i="1" s="1"/>
  <c r="AE1040" i="1"/>
  <c r="AF1040" i="1" s="1"/>
  <c r="AE1041" i="1"/>
  <c r="AF1041" i="1" s="1"/>
  <c r="AE1042" i="1"/>
  <c r="AF1042" i="1" s="1"/>
  <c r="AE1043" i="1"/>
  <c r="AF1043" i="1" s="1"/>
  <c r="AE1044" i="1"/>
  <c r="AF1044" i="1" s="1"/>
  <c r="AE1045" i="1"/>
  <c r="AF1045" i="1" s="1"/>
  <c r="AE1046" i="1"/>
  <c r="AF1046" i="1" s="1"/>
  <c r="AE1047" i="1"/>
  <c r="AF1047" i="1" s="1"/>
  <c r="AE1048" i="1"/>
  <c r="AF1048" i="1" s="1"/>
  <c r="AE1049" i="1"/>
  <c r="AF1049" i="1" s="1"/>
  <c r="AE1050" i="1"/>
  <c r="AF1050" i="1" s="1"/>
  <c r="AE1051" i="1"/>
  <c r="AF1051" i="1" s="1"/>
  <c r="AE1052" i="1"/>
  <c r="AF1052" i="1" s="1"/>
  <c r="AE1053" i="1"/>
  <c r="AF1053" i="1" s="1"/>
  <c r="AE1054" i="1"/>
  <c r="AF1054" i="1" s="1"/>
  <c r="AE1055" i="1"/>
  <c r="AF1055" i="1" s="1"/>
  <c r="AE1056" i="1"/>
  <c r="AF1056" i="1" s="1"/>
  <c r="AE1057" i="1"/>
  <c r="AF1057" i="1" s="1"/>
  <c r="AE1058" i="1"/>
  <c r="AF1058" i="1" s="1"/>
  <c r="AE1059" i="1"/>
  <c r="AF1059" i="1" s="1"/>
  <c r="AE1060" i="1"/>
  <c r="AF1060" i="1" s="1"/>
  <c r="AE1061" i="1"/>
  <c r="AF1061" i="1" s="1"/>
  <c r="AE1062" i="1"/>
  <c r="AF1062" i="1" s="1"/>
  <c r="AE1063" i="1"/>
  <c r="AF1063" i="1" s="1"/>
  <c r="AE1064" i="1"/>
  <c r="AF1064" i="1" s="1"/>
  <c r="AE1065" i="1"/>
  <c r="AF1065" i="1" s="1"/>
  <c r="AE1066" i="1"/>
  <c r="AF1066" i="1" s="1"/>
  <c r="AE1067" i="1"/>
  <c r="AF1067" i="1" s="1"/>
  <c r="AE1068" i="1"/>
  <c r="AF1068" i="1" s="1"/>
  <c r="AE1069" i="1"/>
  <c r="AF1069" i="1" s="1"/>
  <c r="AE1070" i="1"/>
  <c r="AF1070" i="1" s="1"/>
  <c r="AE1071" i="1"/>
  <c r="AF1071" i="1" s="1"/>
  <c r="AE1072" i="1"/>
  <c r="AF1072" i="1" s="1"/>
  <c r="AE1073" i="1"/>
  <c r="AF1073" i="1" s="1"/>
  <c r="AE1074" i="1"/>
  <c r="AF1074" i="1" s="1"/>
  <c r="AE1075" i="1"/>
  <c r="AF1075" i="1" s="1"/>
  <c r="AE1076" i="1"/>
  <c r="AF1076" i="1" s="1"/>
  <c r="AE1077" i="1"/>
  <c r="AF1077" i="1" s="1"/>
  <c r="AE1078" i="1"/>
  <c r="AF1078" i="1" s="1"/>
  <c r="AE1079" i="1"/>
  <c r="AF1079" i="1" s="1"/>
  <c r="AE1080" i="1"/>
  <c r="AF1080" i="1" s="1"/>
  <c r="AE1081" i="1"/>
  <c r="AF1081" i="1" s="1"/>
  <c r="AE1082" i="1"/>
  <c r="AF1082" i="1" s="1"/>
  <c r="AE1083" i="1"/>
  <c r="AF1083" i="1" s="1"/>
  <c r="AE1084" i="1"/>
  <c r="AF1084" i="1" s="1"/>
  <c r="AE1085" i="1"/>
  <c r="AF1085" i="1" s="1"/>
  <c r="AE1086" i="1"/>
  <c r="AF1086" i="1" s="1"/>
  <c r="AE1087" i="1"/>
  <c r="AF1087" i="1" s="1"/>
  <c r="AE1088" i="1"/>
  <c r="AF1088" i="1" s="1"/>
  <c r="AE1089" i="1"/>
  <c r="AF1089" i="1" s="1"/>
  <c r="AE1090" i="1"/>
  <c r="AF1090" i="1" s="1"/>
  <c r="AE1091" i="1"/>
  <c r="AF1091" i="1" s="1"/>
  <c r="AE1092" i="1"/>
  <c r="AF1092" i="1" s="1"/>
  <c r="AE1093" i="1"/>
  <c r="AF1093" i="1" s="1"/>
  <c r="AE1094" i="1"/>
  <c r="AF1094" i="1" s="1"/>
  <c r="AE1095" i="1"/>
  <c r="AF1095" i="1" s="1"/>
  <c r="AE1096" i="1"/>
  <c r="AF1096" i="1" s="1"/>
  <c r="AE1097" i="1"/>
  <c r="AF1097" i="1" s="1"/>
  <c r="AE1098" i="1"/>
  <c r="AF1098" i="1" s="1"/>
  <c r="AE1099" i="1"/>
  <c r="AF1099" i="1" s="1"/>
  <c r="AE1100" i="1"/>
  <c r="AF1100" i="1" s="1"/>
  <c r="AE1101" i="1"/>
  <c r="AF1101" i="1" s="1"/>
  <c r="AE1102" i="1"/>
  <c r="AF1102" i="1" s="1"/>
  <c r="AE1103" i="1"/>
  <c r="AF1103" i="1" s="1"/>
  <c r="AE1104" i="1"/>
  <c r="AF1104" i="1" s="1"/>
  <c r="AE1105" i="1"/>
  <c r="AF1105" i="1" s="1"/>
  <c r="AE1106" i="1"/>
  <c r="AF1106" i="1" s="1"/>
  <c r="AE1107" i="1"/>
  <c r="AF1107" i="1" s="1"/>
  <c r="AE1108" i="1"/>
  <c r="AF1108" i="1" s="1"/>
  <c r="AE1109" i="1"/>
  <c r="AF1109" i="1" s="1"/>
  <c r="AE1110" i="1"/>
  <c r="AF1110" i="1" s="1"/>
  <c r="AE1111" i="1"/>
  <c r="AF1111" i="1" s="1"/>
  <c r="AE1112" i="1"/>
  <c r="AF1112" i="1" s="1"/>
  <c r="AE1113" i="1"/>
  <c r="AF1113" i="1" s="1"/>
  <c r="AE1114" i="1"/>
  <c r="AF1114" i="1" s="1"/>
  <c r="AE1115" i="1"/>
  <c r="AF1115" i="1" s="1"/>
  <c r="AE1116" i="1"/>
  <c r="AF1116" i="1" s="1"/>
  <c r="AE1117" i="1"/>
  <c r="AF1117" i="1" s="1"/>
  <c r="AE1118" i="1"/>
  <c r="AF1118" i="1" s="1"/>
  <c r="AE1119" i="1"/>
  <c r="AF1119" i="1" s="1"/>
  <c r="AE1120" i="1"/>
  <c r="AF1120" i="1" s="1"/>
  <c r="AE1121" i="1"/>
  <c r="AF1121" i="1" s="1"/>
  <c r="AE1122" i="1"/>
  <c r="AF1122" i="1" s="1"/>
  <c r="AE1123" i="1"/>
  <c r="AF1123" i="1" s="1"/>
  <c r="AE1124" i="1"/>
  <c r="AF1124" i="1" s="1"/>
  <c r="AE1125" i="1"/>
  <c r="AF1125" i="1" s="1"/>
  <c r="AE1126" i="1"/>
  <c r="AF1126" i="1" s="1"/>
  <c r="AE1127" i="1"/>
  <c r="AF1127" i="1" s="1"/>
  <c r="AE1128" i="1"/>
  <c r="AF1128" i="1" s="1"/>
  <c r="AE1129" i="1"/>
  <c r="AF1129" i="1" s="1"/>
  <c r="AE1130" i="1"/>
  <c r="AF1130" i="1" s="1"/>
  <c r="AE1131" i="1"/>
  <c r="AF1131" i="1" s="1"/>
  <c r="AE1132" i="1"/>
  <c r="AF1132" i="1" s="1"/>
  <c r="AE1133" i="1"/>
  <c r="AF1133" i="1" s="1"/>
  <c r="AE1134" i="1"/>
  <c r="AF1134" i="1" s="1"/>
  <c r="AE1135" i="1"/>
  <c r="AF1135" i="1" s="1"/>
  <c r="AE1136" i="1"/>
  <c r="AF1136" i="1" s="1"/>
  <c r="AE1137" i="1"/>
  <c r="AF1137" i="1" s="1"/>
  <c r="AE1138" i="1"/>
  <c r="AF1138" i="1" s="1"/>
  <c r="AE1139" i="1"/>
  <c r="AF1139" i="1" s="1"/>
  <c r="AE1140" i="1"/>
  <c r="AF1140" i="1" s="1"/>
  <c r="AE1141" i="1"/>
  <c r="AF1141" i="1" s="1"/>
  <c r="AE1142" i="1"/>
  <c r="AF1142" i="1" s="1"/>
  <c r="AE1143" i="1"/>
  <c r="AF1143" i="1" s="1"/>
  <c r="AE1144" i="1"/>
  <c r="AF1144" i="1" s="1"/>
  <c r="AE1145" i="1"/>
  <c r="AF1145" i="1" s="1"/>
  <c r="AE1146" i="1"/>
  <c r="AF1146" i="1" s="1"/>
  <c r="AE1147" i="1"/>
  <c r="AF1147" i="1" s="1"/>
  <c r="AE1148" i="1"/>
  <c r="AF1148" i="1" s="1"/>
  <c r="AE1149" i="1"/>
  <c r="AF1149" i="1" s="1"/>
  <c r="AE1150" i="1"/>
  <c r="AF1150" i="1" s="1"/>
  <c r="AE1151" i="1"/>
  <c r="AF1151" i="1" s="1"/>
  <c r="AE1152" i="1"/>
  <c r="AF1152" i="1" s="1"/>
  <c r="AE1153" i="1"/>
  <c r="AF1153" i="1" s="1"/>
  <c r="AE1154" i="1"/>
  <c r="AF1154" i="1" s="1"/>
  <c r="AE1155" i="1"/>
  <c r="AF1155" i="1" s="1"/>
  <c r="AE1156" i="1"/>
  <c r="AF1156" i="1" s="1"/>
  <c r="AE1157" i="1"/>
  <c r="AF1157" i="1" s="1"/>
  <c r="AE1158" i="1"/>
  <c r="AF1158" i="1" s="1"/>
  <c r="AE1159" i="1"/>
  <c r="AF1159" i="1" s="1"/>
  <c r="AE1160" i="1"/>
  <c r="AF1160" i="1" s="1"/>
  <c r="AE1161" i="1"/>
  <c r="AF1161" i="1" s="1"/>
  <c r="AE1162" i="1"/>
  <c r="AF1162" i="1" s="1"/>
  <c r="AE1163" i="1"/>
  <c r="AF1163" i="1" s="1"/>
  <c r="AE1164" i="1"/>
  <c r="AF1164" i="1" s="1"/>
  <c r="AE1165" i="1"/>
  <c r="AF1165" i="1" s="1"/>
  <c r="AE1166" i="1"/>
  <c r="AF1166" i="1" s="1"/>
  <c r="AE1167" i="1"/>
  <c r="AF1167" i="1" s="1"/>
  <c r="AE1168" i="1"/>
  <c r="AF1168" i="1" s="1"/>
  <c r="AE1169" i="1"/>
  <c r="AF1169" i="1" s="1"/>
  <c r="AE1170" i="1"/>
  <c r="AF1170" i="1" s="1"/>
  <c r="AE1171" i="1"/>
  <c r="AF1171" i="1" s="1"/>
  <c r="AE1172" i="1"/>
  <c r="AF1172" i="1" s="1"/>
  <c r="AE1173" i="1"/>
  <c r="AF1173" i="1" s="1"/>
  <c r="AE1174" i="1"/>
  <c r="AF1174" i="1" s="1"/>
  <c r="AE1175" i="1"/>
  <c r="AF1175" i="1" s="1"/>
  <c r="AE1176" i="1"/>
  <c r="AF1176" i="1" s="1"/>
  <c r="AE1177" i="1"/>
  <c r="AF1177" i="1" s="1"/>
  <c r="AE1178" i="1"/>
  <c r="AF1178" i="1" s="1"/>
  <c r="AE1179" i="1"/>
  <c r="AF1179" i="1" s="1"/>
  <c r="AE1180" i="1"/>
  <c r="AF1180" i="1" s="1"/>
  <c r="AE1181" i="1"/>
  <c r="AF1181" i="1" s="1"/>
  <c r="AE1182" i="1"/>
  <c r="AF1182" i="1" s="1"/>
  <c r="AE1183" i="1"/>
  <c r="AF1183" i="1" s="1"/>
  <c r="AE1184" i="1"/>
  <c r="AF1184" i="1" s="1"/>
  <c r="AE1185" i="1"/>
  <c r="AF1185" i="1" s="1"/>
  <c r="AE1186" i="1"/>
  <c r="AF1186" i="1" s="1"/>
  <c r="AE1187" i="1"/>
  <c r="AF1187" i="1" s="1"/>
  <c r="AE1188" i="1"/>
  <c r="AF1188" i="1" s="1"/>
  <c r="AE1189" i="1"/>
  <c r="AF1189" i="1" s="1"/>
  <c r="AE1190" i="1"/>
  <c r="AF1190" i="1" s="1"/>
  <c r="AE1191" i="1"/>
  <c r="AF1191" i="1" s="1"/>
  <c r="AE1192" i="1"/>
  <c r="AF1192" i="1" s="1"/>
  <c r="AE1193" i="1"/>
  <c r="AF1193" i="1" s="1"/>
  <c r="AE1194" i="1"/>
  <c r="AF1194" i="1" s="1"/>
  <c r="AE1195" i="1"/>
  <c r="AF1195" i="1" s="1"/>
  <c r="AE1196" i="1"/>
  <c r="AF1196" i="1" s="1"/>
  <c r="AE1197" i="1"/>
  <c r="AF1197" i="1" s="1"/>
  <c r="AE1198" i="1"/>
  <c r="AF1198" i="1" s="1"/>
  <c r="AE1199" i="1"/>
  <c r="AF1199" i="1" s="1"/>
  <c r="AE1200" i="1"/>
  <c r="AF1200" i="1" s="1"/>
  <c r="AE1201" i="1"/>
  <c r="AF1201" i="1" s="1"/>
  <c r="AE1202" i="1"/>
  <c r="AF1202" i="1" s="1"/>
  <c r="AE1203" i="1"/>
  <c r="AF1203" i="1" s="1"/>
  <c r="AE1204" i="1"/>
  <c r="AF1204" i="1" s="1"/>
  <c r="AE1205" i="1"/>
  <c r="AF1205" i="1" s="1"/>
  <c r="AE1206" i="1"/>
  <c r="AF1206" i="1" s="1"/>
  <c r="AE1207" i="1"/>
  <c r="AF1207" i="1" s="1"/>
  <c r="AE1208" i="1"/>
  <c r="AF1208" i="1" s="1"/>
  <c r="AE1209" i="1"/>
  <c r="AF1209" i="1" s="1"/>
  <c r="AE1210" i="1"/>
  <c r="AF1210" i="1" s="1"/>
  <c r="AE1211" i="1"/>
  <c r="AF1211" i="1" s="1"/>
  <c r="AE1212" i="1"/>
  <c r="AF1212" i="1" s="1"/>
  <c r="AE1213" i="1"/>
  <c r="AF1213" i="1" s="1"/>
  <c r="AE1214" i="1"/>
  <c r="AF1214" i="1" s="1"/>
  <c r="AE1215" i="1"/>
  <c r="AF1215" i="1" s="1"/>
  <c r="AE1216" i="1"/>
  <c r="AF1216" i="1" s="1"/>
  <c r="AE1217" i="1"/>
  <c r="AF1217" i="1" s="1"/>
  <c r="AE1218" i="1"/>
  <c r="AF1218" i="1" s="1"/>
  <c r="AE1219" i="1"/>
  <c r="AF1219" i="1" s="1"/>
  <c r="AE1220" i="1"/>
  <c r="AF1220" i="1" s="1"/>
  <c r="AE1221" i="1"/>
  <c r="AF1221" i="1" s="1"/>
  <c r="AE1222" i="1"/>
  <c r="AF1222" i="1" s="1"/>
  <c r="AE1223" i="1"/>
  <c r="AF1223" i="1" s="1"/>
  <c r="AE1224" i="1"/>
  <c r="AF1224" i="1" s="1"/>
  <c r="AE1225" i="1"/>
  <c r="AF1225" i="1" s="1"/>
  <c r="AE1226" i="1"/>
  <c r="AF1226" i="1" s="1"/>
  <c r="AE1227" i="1"/>
  <c r="AF1227" i="1" s="1"/>
  <c r="AE1228" i="1"/>
  <c r="AF1228" i="1" s="1"/>
  <c r="AE1229" i="1"/>
  <c r="AF1229" i="1" s="1"/>
  <c r="AE1230" i="1"/>
  <c r="AF1230" i="1" s="1"/>
  <c r="AE1231" i="1"/>
  <c r="AF1231" i="1" s="1"/>
  <c r="AE1232" i="1"/>
  <c r="AF1232" i="1" s="1"/>
  <c r="AE1233" i="1"/>
  <c r="AF1233" i="1" s="1"/>
  <c r="AE1234" i="1"/>
  <c r="AF1234" i="1" s="1"/>
  <c r="AE1235" i="1"/>
  <c r="AF1235" i="1" s="1"/>
  <c r="AE1236" i="1"/>
  <c r="AF1236" i="1" s="1"/>
  <c r="AE1237" i="1"/>
  <c r="AF1237" i="1" s="1"/>
  <c r="AE1238" i="1"/>
  <c r="AF1238" i="1" s="1"/>
  <c r="AE1239" i="1"/>
  <c r="AF1239" i="1" s="1"/>
  <c r="AE1240" i="1"/>
  <c r="AF1240" i="1" s="1"/>
  <c r="AE1241" i="1"/>
  <c r="AF1241" i="1" s="1"/>
  <c r="AE1242" i="1"/>
  <c r="AF1242" i="1" s="1"/>
  <c r="AE1243" i="1"/>
  <c r="AF1243" i="1" s="1"/>
  <c r="AE1244" i="1"/>
  <c r="AF1244" i="1" s="1"/>
  <c r="AE1245" i="1"/>
  <c r="AF1245" i="1" s="1"/>
  <c r="AE1246" i="1"/>
  <c r="AF1246" i="1" s="1"/>
  <c r="AE1247" i="1"/>
  <c r="AF1247" i="1" s="1"/>
  <c r="AE1248" i="1"/>
  <c r="AF1248" i="1" s="1"/>
  <c r="AE1249" i="1"/>
  <c r="AF1249" i="1" s="1"/>
  <c r="AE1250" i="1"/>
  <c r="AF1250" i="1" s="1"/>
  <c r="AE1251" i="1"/>
  <c r="AF1251" i="1" s="1"/>
  <c r="AE1252" i="1"/>
  <c r="AF1252" i="1" s="1"/>
  <c r="AE1253" i="1"/>
  <c r="AF1253" i="1" s="1"/>
  <c r="AE1254" i="1"/>
  <c r="AF1254" i="1" s="1"/>
  <c r="AE1255" i="1"/>
  <c r="AF1255" i="1" s="1"/>
  <c r="AE1256" i="1"/>
  <c r="AF1256" i="1" s="1"/>
  <c r="AE1257" i="1"/>
  <c r="AF1257" i="1" s="1"/>
  <c r="AE1258" i="1"/>
  <c r="AF1258" i="1" s="1"/>
  <c r="AE1259" i="1"/>
  <c r="AF1259" i="1" s="1"/>
  <c r="AE1260" i="1"/>
  <c r="AF1260" i="1" s="1"/>
  <c r="AE1261" i="1"/>
  <c r="AF1261" i="1" s="1"/>
  <c r="AE1262" i="1"/>
  <c r="AF1262" i="1" s="1"/>
  <c r="AE1263" i="1"/>
  <c r="AF1263" i="1" s="1"/>
  <c r="AE1264" i="1"/>
  <c r="AF1264" i="1" s="1"/>
  <c r="AE1265" i="1"/>
  <c r="AF1265" i="1" s="1"/>
  <c r="AE1266" i="1"/>
  <c r="AF1266" i="1" s="1"/>
  <c r="AE1267" i="1"/>
  <c r="AF1267" i="1" s="1"/>
  <c r="AE1268" i="1"/>
  <c r="AF1268" i="1" s="1"/>
  <c r="AE1269" i="1"/>
  <c r="AF1269" i="1" s="1"/>
  <c r="AE1270" i="1"/>
  <c r="AF1270" i="1" s="1"/>
  <c r="AE1271" i="1"/>
  <c r="AF1271" i="1" s="1"/>
  <c r="AE1272" i="1"/>
  <c r="AF1272" i="1" s="1"/>
  <c r="AE1273" i="1"/>
  <c r="AF1273" i="1" s="1"/>
  <c r="AE1274" i="1"/>
  <c r="AF1274" i="1" s="1"/>
  <c r="AE1275" i="1"/>
  <c r="AF1275" i="1" s="1"/>
  <c r="AE1276" i="1"/>
  <c r="AF1276" i="1" s="1"/>
  <c r="AE1277" i="1"/>
  <c r="AF1277" i="1" s="1"/>
  <c r="AE1278" i="1"/>
  <c r="AF1278" i="1" s="1"/>
  <c r="AE1279" i="1"/>
  <c r="AF1279" i="1" s="1"/>
  <c r="AE1280" i="1"/>
  <c r="AF1280" i="1" s="1"/>
  <c r="AE1281" i="1"/>
  <c r="AF1281" i="1" s="1"/>
  <c r="AE1282" i="1"/>
  <c r="AF1282" i="1" s="1"/>
  <c r="AE1283" i="1"/>
  <c r="AF1283" i="1" s="1"/>
  <c r="AE1284" i="1"/>
  <c r="AF1284" i="1" s="1"/>
  <c r="AE1285" i="1"/>
  <c r="AF1285" i="1" s="1"/>
  <c r="AE1286" i="1"/>
  <c r="AF1286" i="1" s="1"/>
  <c r="AE1287" i="1"/>
  <c r="AF1287" i="1" s="1"/>
  <c r="AE1288" i="1"/>
  <c r="AF1288" i="1" s="1"/>
  <c r="AE1289" i="1"/>
  <c r="AF1289" i="1" s="1"/>
  <c r="AE1290" i="1"/>
  <c r="AF1290" i="1" s="1"/>
  <c r="AE1291" i="1"/>
  <c r="AF1291" i="1" s="1"/>
  <c r="AE1292" i="1"/>
  <c r="AF1292" i="1" s="1"/>
  <c r="AE1293" i="1"/>
  <c r="AF1293" i="1" s="1"/>
  <c r="AE1294" i="1"/>
  <c r="AF1294" i="1" s="1"/>
  <c r="AE1295" i="1"/>
  <c r="AF1295" i="1" s="1"/>
  <c r="AE1296" i="1"/>
  <c r="AF1296" i="1" s="1"/>
  <c r="AE1297" i="1"/>
  <c r="AF1297" i="1" s="1"/>
  <c r="AE1298" i="1"/>
  <c r="AF1298" i="1" s="1"/>
  <c r="AE1299" i="1"/>
  <c r="AF1299" i="1" s="1"/>
  <c r="AE1300" i="1"/>
  <c r="AF1300" i="1" s="1"/>
  <c r="AE1301" i="1"/>
  <c r="AF1301" i="1" s="1"/>
  <c r="AE1302" i="1"/>
  <c r="AF1302" i="1" s="1"/>
  <c r="AE1303" i="1"/>
  <c r="AF1303" i="1" s="1"/>
  <c r="AE1304" i="1"/>
  <c r="AF1304" i="1" s="1"/>
  <c r="AE1305" i="1"/>
  <c r="AF1305" i="1" s="1"/>
  <c r="AE1306" i="1"/>
  <c r="AF1306" i="1" s="1"/>
  <c r="AE1307" i="1"/>
  <c r="AF1307" i="1" s="1"/>
  <c r="AE1308" i="1"/>
  <c r="AF1308" i="1" s="1"/>
  <c r="AE1309" i="1"/>
  <c r="AF1309" i="1" s="1"/>
  <c r="AE1310" i="1"/>
  <c r="AF1310" i="1" s="1"/>
  <c r="AE1311" i="1"/>
  <c r="AF1311" i="1" s="1"/>
  <c r="AE1312" i="1"/>
  <c r="AF1312" i="1" s="1"/>
  <c r="AE1313" i="1"/>
  <c r="AF1313" i="1" s="1"/>
  <c r="AE1314" i="1"/>
  <c r="AF1314" i="1" s="1"/>
  <c r="AE1315" i="1"/>
  <c r="AF1315" i="1" s="1"/>
  <c r="AE1316" i="1"/>
  <c r="AF1316" i="1" s="1"/>
  <c r="AE1317" i="1"/>
  <c r="AF1317" i="1" s="1"/>
  <c r="AE1318" i="1"/>
  <c r="AF1318" i="1" s="1"/>
  <c r="AE7" i="1"/>
  <c r="AF7" i="1" s="1"/>
  <c r="AC8" i="1"/>
  <c r="AD8" i="1" s="1"/>
  <c r="AC9" i="1"/>
  <c r="AD9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8" i="1"/>
  <c r="AD48" i="1" s="1"/>
  <c r="AC49" i="1"/>
  <c r="AD49" i="1" s="1"/>
  <c r="AC50" i="1"/>
  <c r="AD50" i="1" s="1"/>
  <c r="AC51" i="1"/>
  <c r="AD51" i="1" s="1"/>
  <c r="AC52" i="1"/>
  <c r="AD52" i="1" s="1"/>
  <c r="AC53" i="1"/>
  <c r="AD53" i="1" s="1"/>
  <c r="AC54" i="1"/>
  <c r="AD54" i="1" s="1"/>
  <c r="AC55" i="1"/>
  <c r="AD55" i="1" s="1"/>
  <c r="AC56" i="1"/>
  <c r="AD56" i="1" s="1"/>
  <c r="AC57" i="1"/>
  <c r="AD57" i="1" s="1"/>
  <c r="AC58" i="1"/>
  <c r="AD58" i="1" s="1"/>
  <c r="AC59" i="1"/>
  <c r="AD59" i="1" s="1"/>
  <c r="AC60" i="1"/>
  <c r="AD60" i="1" s="1"/>
  <c r="AC61" i="1"/>
  <c r="AD61" i="1" s="1"/>
  <c r="AC62" i="1"/>
  <c r="AD62" i="1" s="1"/>
  <c r="AC63" i="1"/>
  <c r="AD63" i="1" s="1"/>
  <c r="AC64" i="1"/>
  <c r="AD64" i="1" s="1"/>
  <c r="AC65" i="1"/>
  <c r="AD65" i="1" s="1"/>
  <c r="AC66" i="1"/>
  <c r="AD66" i="1" s="1"/>
  <c r="AC67" i="1"/>
  <c r="AD67" i="1" s="1"/>
  <c r="AC68" i="1"/>
  <c r="AD68" i="1" s="1"/>
  <c r="AC69" i="1"/>
  <c r="AD69" i="1" s="1"/>
  <c r="AC70" i="1"/>
  <c r="AD70" i="1" s="1"/>
  <c r="AC71" i="1"/>
  <c r="AD71" i="1" s="1"/>
  <c r="AC72" i="1"/>
  <c r="AD72" i="1" s="1"/>
  <c r="AC73" i="1"/>
  <c r="AD73" i="1" s="1"/>
  <c r="AC74" i="1"/>
  <c r="AD74" i="1" s="1"/>
  <c r="AC75" i="1"/>
  <c r="AD75" i="1" s="1"/>
  <c r="AC76" i="1"/>
  <c r="AD76" i="1" s="1"/>
  <c r="AC77" i="1"/>
  <c r="AD77" i="1" s="1"/>
  <c r="AC78" i="1"/>
  <c r="AD78" i="1" s="1"/>
  <c r="AC79" i="1"/>
  <c r="AD79" i="1" s="1"/>
  <c r="AC80" i="1"/>
  <c r="AD80" i="1" s="1"/>
  <c r="AC81" i="1"/>
  <c r="AD81" i="1" s="1"/>
  <c r="AC82" i="1"/>
  <c r="AD82" i="1" s="1"/>
  <c r="AC83" i="1"/>
  <c r="AD83" i="1" s="1"/>
  <c r="AC84" i="1"/>
  <c r="AD84" i="1" s="1"/>
  <c r="AC85" i="1"/>
  <c r="AD85" i="1" s="1"/>
  <c r="AC86" i="1"/>
  <c r="AD86" i="1" s="1"/>
  <c r="AC87" i="1"/>
  <c r="AD87" i="1" s="1"/>
  <c r="AC88" i="1"/>
  <c r="AD88" i="1" s="1"/>
  <c r="AC89" i="1"/>
  <c r="AD89" i="1" s="1"/>
  <c r="AC90" i="1"/>
  <c r="AD90" i="1" s="1"/>
  <c r="AC91" i="1"/>
  <c r="AD91" i="1" s="1"/>
  <c r="AC92" i="1"/>
  <c r="AD92" i="1" s="1"/>
  <c r="AC93" i="1"/>
  <c r="AD93" i="1" s="1"/>
  <c r="AC94" i="1"/>
  <c r="AD94" i="1" s="1"/>
  <c r="AC95" i="1"/>
  <c r="AD95" i="1" s="1"/>
  <c r="AC96" i="1"/>
  <c r="AD96" i="1" s="1"/>
  <c r="AC97" i="1"/>
  <c r="AD97" i="1" s="1"/>
  <c r="AC98" i="1"/>
  <c r="AD98" i="1" s="1"/>
  <c r="AC99" i="1"/>
  <c r="AD99" i="1" s="1"/>
  <c r="AC100" i="1"/>
  <c r="AD100" i="1" s="1"/>
  <c r="AC101" i="1"/>
  <c r="AD101" i="1" s="1"/>
  <c r="AC102" i="1"/>
  <c r="AD102" i="1" s="1"/>
  <c r="AC103" i="1"/>
  <c r="AD103" i="1" s="1"/>
  <c r="AC104" i="1"/>
  <c r="AD104" i="1" s="1"/>
  <c r="AC105" i="1"/>
  <c r="AD105" i="1" s="1"/>
  <c r="AC106" i="1"/>
  <c r="AD106" i="1" s="1"/>
  <c r="AC107" i="1"/>
  <c r="AD107" i="1" s="1"/>
  <c r="AC108" i="1"/>
  <c r="AD108" i="1" s="1"/>
  <c r="AC109" i="1"/>
  <c r="AD109" i="1" s="1"/>
  <c r="AC110" i="1"/>
  <c r="AD110" i="1" s="1"/>
  <c r="AC111" i="1"/>
  <c r="AD111" i="1" s="1"/>
  <c r="AC112" i="1"/>
  <c r="AD112" i="1" s="1"/>
  <c r="AC113" i="1"/>
  <c r="AD113" i="1" s="1"/>
  <c r="AC114" i="1"/>
  <c r="AD114" i="1" s="1"/>
  <c r="AC115" i="1"/>
  <c r="AD115" i="1" s="1"/>
  <c r="AC116" i="1"/>
  <c r="AD116" i="1" s="1"/>
  <c r="AC117" i="1"/>
  <c r="AD117" i="1" s="1"/>
  <c r="AC118" i="1"/>
  <c r="AD118" i="1" s="1"/>
  <c r="AC119" i="1"/>
  <c r="AD119" i="1" s="1"/>
  <c r="AC120" i="1"/>
  <c r="AD120" i="1" s="1"/>
  <c r="AC121" i="1"/>
  <c r="AD121" i="1" s="1"/>
  <c r="AC298" i="1"/>
  <c r="AD298" i="1" s="1"/>
  <c r="AC122" i="1"/>
  <c r="AD122" i="1" s="1"/>
  <c r="AC123" i="1"/>
  <c r="AD123" i="1" s="1"/>
  <c r="AC124" i="1"/>
  <c r="AD124" i="1" s="1"/>
  <c r="AC125" i="1"/>
  <c r="AD125" i="1" s="1"/>
  <c r="AC126" i="1"/>
  <c r="AD126" i="1" s="1"/>
  <c r="AC127" i="1"/>
  <c r="AD127" i="1" s="1"/>
  <c r="AC128" i="1"/>
  <c r="AD128" i="1" s="1"/>
  <c r="AC129" i="1"/>
  <c r="AD129" i="1" s="1"/>
  <c r="AC130" i="1"/>
  <c r="AD130" i="1" s="1"/>
  <c r="AC131" i="1"/>
  <c r="AD131" i="1" s="1"/>
  <c r="AC132" i="1"/>
  <c r="AD132" i="1" s="1"/>
  <c r="AC133" i="1"/>
  <c r="AD133" i="1" s="1"/>
  <c r="AC134" i="1"/>
  <c r="AD134" i="1" s="1"/>
  <c r="AC135" i="1"/>
  <c r="AD135" i="1" s="1"/>
  <c r="AC136" i="1"/>
  <c r="AD136" i="1" s="1"/>
  <c r="AC137" i="1"/>
  <c r="AD137" i="1" s="1"/>
  <c r="AC138" i="1"/>
  <c r="AD138" i="1" s="1"/>
  <c r="AC139" i="1"/>
  <c r="AD139" i="1" s="1"/>
  <c r="AC140" i="1"/>
  <c r="AD140" i="1" s="1"/>
  <c r="AC141" i="1"/>
  <c r="AD141" i="1" s="1"/>
  <c r="AC142" i="1"/>
  <c r="AD142" i="1" s="1"/>
  <c r="AC143" i="1"/>
  <c r="AD143" i="1" s="1"/>
  <c r="AC144" i="1"/>
  <c r="AD144" i="1" s="1"/>
  <c r="AC145" i="1"/>
  <c r="AD145" i="1" s="1"/>
  <c r="AC146" i="1"/>
  <c r="AD146" i="1" s="1"/>
  <c r="AC147" i="1"/>
  <c r="AD147" i="1" s="1"/>
  <c r="AC148" i="1"/>
  <c r="AD148" i="1" s="1"/>
  <c r="AC149" i="1"/>
  <c r="AD149" i="1" s="1"/>
  <c r="AC150" i="1"/>
  <c r="AD150" i="1" s="1"/>
  <c r="AC151" i="1"/>
  <c r="AD151" i="1" s="1"/>
  <c r="AC152" i="1"/>
  <c r="AD152" i="1" s="1"/>
  <c r="AC153" i="1"/>
  <c r="AD153" i="1" s="1"/>
  <c r="AC154" i="1"/>
  <c r="AD154" i="1" s="1"/>
  <c r="AC155" i="1"/>
  <c r="AD155" i="1" s="1"/>
  <c r="AC156" i="1"/>
  <c r="AD156" i="1" s="1"/>
  <c r="AC157" i="1"/>
  <c r="AD157" i="1" s="1"/>
  <c r="AC158" i="1"/>
  <c r="AD158" i="1" s="1"/>
  <c r="AC159" i="1"/>
  <c r="AD159" i="1" s="1"/>
  <c r="AC160" i="1"/>
  <c r="AD160" i="1" s="1"/>
  <c r="AC161" i="1"/>
  <c r="AD161" i="1" s="1"/>
  <c r="AC162" i="1"/>
  <c r="AD162" i="1" s="1"/>
  <c r="AC163" i="1"/>
  <c r="AD163" i="1" s="1"/>
  <c r="AC164" i="1"/>
  <c r="AD164" i="1" s="1"/>
  <c r="AC165" i="1"/>
  <c r="AD165" i="1" s="1"/>
  <c r="AC166" i="1"/>
  <c r="AD166" i="1" s="1"/>
  <c r="AC167" i="1"/>
  <c r="AD167" i="1" s="1"/>
  <c r="AC168" i="1"/>
  <c r="AD168" i="1" s="1"/>
  <c r="AC169" i="1"/>
  <c r="AD169" i="1" s="1"/>
  <c r="AC170" i="1"/>
  <c r="AD170" i="1" s="1"/>
  <c r="AC171" i="1"/>
  <c r="AD171" i="1" s="1"/>
  <c r="AC172" i="1"/>
  <c r="AD172" i="1" s="1"/>
  <c r="AC173" i="1"/>
  <c r="AD173" i="1" s="1"/>
  <c r="AC174" i="1"/>
  <c r="AD174" i="1" s="1"/>
  <c r="AC175" i="1"/>
  <c r="AD175" i="1" s="1"/>
  <c r="AC176" i="1"/>
  <c r="AD176" i="1" s="1"/>
  <c r="AC177" i="1"/>
  <c r="AD177" i="1" s="1"/>
  <c r="AC178" i="1"/>
  <c r="AD178" i="1" s="1"/>
  <c r="AC179" i="1"/>
  <c r="AD179" i="1" s="1"/>
  <c r="AC180" i="1"/>
  <c r="AD180" i="1" s="1"/>
  <c r="AC181" i="1"/>
  <c r="AD181" i="1" s="1"/>
  <c r="AC182" i="1"/>
  <c r="AD182" i="1" s="1"/>
  <c r="AC183" i="1"/>
  <c r="AD183" i="1" s="1"/>
  <c r="AC184" i="1"/>
  <c r="AD184" i="1" s="1"/>
  <c r="AC185" i="1"/>
  <c r="AD185" i="1" s="1"/>
  <c r="AC186" i="1"/>
  <c r="AD186" i="1" s="1"/>
  <c r="AC187" i="1"/>
  <c r="AD187" i="1" s="1"/>
  <c r="AC188" i="1"/>
  <c r="AD188" i="1" s="1"/>
  <c r="AC189" i="1"/>
  <c r="AD189" i="1" s="1"/>
  <c r="AC190" i="1"/>
  <c r="AD190" i="1" s="1"/>
  <c r="AC191" i="1"/>
  <c r="AD191" i="1" s="1"/>
  <c r="AC192" i="1"/>
  <c r="AD192" i="1" s="1"/>
  <c r="AC193" i="1"/>
  <c r="AD193" i="1" s="1"/>
  <c r="AC194" i="1"/>
  <c r="AD194" i="1" s="1"/>
  <c r="AC195" i="1"/>
  <c r="AD195" i="1" s="1"/>
  <c r="AC196" i="1"/>
  <c r="AD196" i="1" s="1"/>
  <c r="AC197" i="1"/>
  <c r="AD197" i="1" s="1"/>
  <c r="AC198" i="1"/>
  <c r="AD198" i="1" s="1"/>
  <c r="AC199" i="1"/>
  <c r="AD199" i="1" s="1"/>
  <c r="AC200" i="1"/>
  <c r="AD200" i="1" s="1"/>
  <c r="AC201" i="1"/>
  <c r="AD201" i="1" s="1"/>
  <c r="AC202" i="1"/>
  <c r="AD202" i="1" s="1"/>
  <c r="AC203" i="1"/>
  <c r="AD203" i="1" s="1"/>
  <c r="AC204" i="1"/>
  <c r="AD204" i="1" s="1"/>
  <c r="AC205" i="1"/>
  <c r="AD205" i="1" s="1"/>
  <c r="AC206" i="1"/>
  <c r="AD206" i="1" s="1"/>
  <c r="AC207" i="1"/>
  <c r="AD207" i="1" s="1"/>
  <c r="AC208" i="1"/>
  <c r="AC209" i="1"/>
  <c r="AD209" i="1" s="1"/>
  <c r="AC210" i="1"/>
  <c r="AD210" i="1" s="1"/>
  <c r="AC211" i="1"/>
  <c r="AD211" i="1" s="1"/>
  <c r="AC212" i="1"/>
  <c r="AD212" i="1" s="1"/>
  <c r="AC213" i="1"/>
  <c r="AD213" i="1" s="1"/>
  <c r="AC214" i="1"/>
  <c r="AD214" i="1" s="1"/>
  <c r="AC215" i="1"/>
  <c r="AD215" i="1" s="1"/>
  <c r="AC216" i="1"/>
  <c r="AD216" i="1" s="1"/>
  <c r="AC217" i="1"/>
  <c r="AD217" i="1" s="1"/>
  <c r="AC218" i="1"/>
  <c r="AD218" i="1" s="1"/>
  <c r="AC219" i="1"/>
  <c r="AD219" i="1" s="1"/>
  <c r="AC220" i="1"/>
  <c r="AD220" i="1" s="1"/>
  <c r="AC221" i="1"/>
  <c r="AD221" i="1" s="1"/>
  <c r="AC222" i="1"/>
  <c r="AD222" i="1" s="1"/>
  <c r="AC223" i="1"/>
  <c r="AD223" i="1" s="1"/>
  <c r="AC224" i="1"/>
  <c r="AD224" i="1" s="1"/>
  <c r="AC225" i="1"/>
  <c r="AD225" i="1" s="1"/>
  <c r="AC226" i="1"/>
  <c r="AD226" i="1" s="1"/>
  <c r="AC227" i="1"/>
  <c r="AD227" i="1" s="1"/>
  <c r="AC228" i="1"/>
  <c r="AD228" i="1" s="1"/>
  <c r="AC229" i="1"/>
  <c r="AD229" i="1" s="1"/>
  <c r="AC230" i="1"/>
  <c r="AD230" i="1" s="1"/>
  <c r="AC231" i="1"/>
  <c r="AD231" i="1" s="1"/>
  <c r="AC232" i="1"/>
  <c r="AD232" i="1" s="1"/>
  <c r="AC233" i="1"/>
  <c r="AD233" i="1" s="1"/>
  <c r="AC234" i="1"/>
  <c r="AD234" i="1" s="1"/>
  <c r="AC235" i="1"/>
  <c r="AD235" i="1" s="1"/>
  <c r="AC236" i="1"/>
  <c r="AD236" i="1" s="1"/>
  <c r="AC237" i="1"/>
  <c r="AD237" i="1" s="1"/>
  <c r="AC238" i="1"/>
  <c r="AD238" i="1" s="1"/>
  <c r="AC239" i="1"/>
  <c r="AD239" i="1" s="1"/>
  <c r="AC240" i="1"/>
  <c r="AD240" i="1" s="1"/>
  <c r="AC241" i="1"/>
  <c r="AD241" i="1" s="1"/>
  <c r="AC242" i="1"/>
  <c r="AD242" i="1" s="1"/>
  <c r="AC243" i="1"/>
  <c r="AD243" i="1" s="1"/>
  <c r="AC244" i="1"/>
  <c r="AD244" i="1" s="1"/>
  <c r="AC245" i="1"/>
  <c r="AD245" i="1" s="1"/>
  <c r="AC246" i="1"/>
  <c r="AD246" i="1" s="1"/>
  <c r="AC247" i="1"/>
  <c r="AD247" i="1" s="1"/>
  <c r="AC248" i="1"/>
  <c r="AD248" i="1" s="1"/>
  <c r="AC249" i="1"/>
  <c r="AD249" i="1" s="1"/>
  <c r="AC250" i="1"/>
  <c r="AD250" i="1" s="1"/>
  <c r="AC251" i="1"/>
  <c r="AD251" i="1" s="1"/>
  <c r="AC252" i="1"/>
  <c r="AD252" i="1" s="1"/>
  <c r="AC253" i="1"/>
  <c r="AD253" i="1" s="1"/>
  <c r="AC254" i="1"/>
  <c r="AD254" i="1" s="1"/>
  <c r="AC255" i="1"/>
  <c r="AD255" i="1" s="1"/>
  <c r="AC256" i="1"/>
  <c r="AD256" i="1" s="1"/>
  <c r="AC257" i="1"/>
  <c r="AD257" i="1" s="1"/>
  <c r="AC258" i="1"/>
  <c r="AD258" i="1" s="1"/>
  <c r="AC259" i="1"/>
  <c r="AD259" i="1" s="1"/>
  <c r="AC260" i="1"/>
  <c r="AD260" i="1" s="1"/>
  <c r="AC261" i="1"/>
  <c r="AD261" i="1" s="1"/>
  <c r="AC262" i="1"/>
  <c r="AD262" i="1" s="1"/>
  <c r="AC263" i="1"/>
  <c r="AD263" i="1" s="1"/>
  <c r="AC264" i="1"/>
  <c r="AD264" i="1" s="1"/>
  <c r="AC265" i="1"/>
  <c r="AD265" i="1" s="1"/>
  <c r="AC266" i="1"/>
  <c r="AD266" i="1" s="1"/>
  <c r="AC267" i="1"/>
  <c r="AD267" i="1" s="1"/>
  <c r="AC268" i="1"/>
  <c r="AD268" i="1" s="1"/>
  <c r="AC269" i="1"/>
  <c r="AD269" i="1" s="1"/>
  <c r="AC270" i="1"/>
  <c r="AD270" i="1" s="1"/>
  <c r="AC271" i="1"/>
  <c r="AD271" i="1" s="1"/>
  <c r="AC272" i="1"/>
  <c r="AD272" i="1" s="1"/>
  <c r="AC273" i="1"/>
  <c r="AD273" i="1" s="1"/>
  <c r="AC274" i="1"/>
  <c r="AD274" i="1" s="1"/>
  <c r="AC275" i="1"/>
  <c r="AD275" i="1" s="1"/>
  <c r="AC276" i="1"/>
  <c r="AD276" i="1" s="1"/>
  <c r="AC277" i="1"/>
  <c r="AD277" i="1" s="1"/>
  <c r="AC278" i="1"/>
  <c r="AD278" i="1" s="1"/>
  <c r="AC279" i="1"/>
  <c r="AD279" i="1" s="1"/>
  <c r="AC280" i="1"/>
  <c r="AD280" i="1" s="1"/>
  <c r="AC281" i="1"/>
  <c r="AD281" i="1" s="1"/>
  <c r="AC282" i="1"/>
  <c r="AD282" i="1" s="1"/>
  <c r="AC283" i="1"/>
  <c r="AD283" i="1" s="1"/>
  <c r="AC284" i="1"/>
  <c r="AD284" i="1" s="1"/>
  <c r="AC285" i="1"/>
  <c r="AD285" i="1" s="1"/>
  <c r="AC286" i="1"/>
  <c r="AD286" i="1" s="1"/>
  <c r="AC287" i="1"/>
  <c r="AD287" i="1" s="1"/>
  <c r="AC288" i="1"/>
  <c r="AD288" i="1" s="1"/>
  <c r="AC289" i="1"/>
  <c r="AD289" i="1" s="1"/>
  <c r="AC290" i="1"/>
  <c r="AD290" i="1" s="1"/>
  <c r="AC291" i="1"/>
  <c r="AD291" i="1" s="1"/>
  <c r="AC292" i="1"/>
  <c r="AD292" i="1" s="1"/>
  <c r="AC293" i="1"/>
  <c r="AD293" i="1" s="1"/>
  <c r="AC294" i="1"/>
  <c r="AD294" i="1" s="1"/>
  <c r="AC295" i="1"/>
  <c r="AD295" i="1" s="1"/>
  <c r="AC296" i="1"/>
  <c r="AD296" i="1" s="1"/>
  <c r="AC297" i="1"/>
  <c r="AD297" i="1" s="1"/>
  <c r="AC299" i="1"/>
  <c r="AD299" i="1" s="1"/>
  <c r="AC300" i="1"/>
  <c r="AD300" i="1" s="1"/>
  <c r="AC301" i="1"/>
  <c r="AD301" i="1" s="1"/>
  <c r="AC302" i="1"/>
  <c r="AD302" i="1" s="1"/>
  <c r="AC303" i="1"/>
  <c r="AD303" i="1" s="1"/>
  <c r="AC304" i="1"/>
  <c r="AD304" i="1" s="1"/>
  <c r="AC305" i="1"/>
  <c r="AD305" i="1" s="1"/>
  <c r="AC306" i="1"/>
  <c r="AD306" i="1" s="1"/>
  <c r="AC307" i="1"/>
  <c r="AD307" i="1" s="1"/>
  <c r="AC308" i="1"/>
  <c r="AD308" i="1" s="1"/>
  <c r="AC309" i="1"/>
  <c r="AD309" i="1" s="1"/>
  <c r="AC310" i="1"/>
  <c r="AD310" i="1" s="1"/>
  <c r="AC311" i="1"/>
  <c r="AD311" i="1" s="1"/>
  <c r="AC312" i="1"/>
  <c r="AD312" i="1" s="1"/>
  <c r="AC313" i="1"/>
  <c r="AD313" i="1" s="1"/>
  <c r="AC314" i="1"/>
  <c r="AD314" i="1" s="1"/>
  <c r="AC315" i="1"/>
  <c r="AD315" i="1" s="1"/>
  <c r="AC316" i="1"/>
  <c r="AD316" i="1" s="1"/>
  <c r="AC317" i="1"/>
  <c r="AD317" i="1" s="1"/>
  <c r="AC318" i="1"/>
  <c r="AD318" i="1" s="1"/>
  <c r="AC319" i="1"/>
  <c r="AD319" i="1" s="1"/>
  <c r="AC320" i="1"/>
  <c r="AD320" i="1" s="1"/>
  <c r="AC321" i="1"/>
  <c r="AD321" i="1" s="1"/>
  <c r="AC322" i="1"/>
  <c r="AD322" i="1" s="1"/>
  <c r="AC323" i="1"/>
  <c r="AD323" i="1" s="1"/>
  <c r="AC324" i="1"/>
  <c r="AD324" i="1" s="1"/>
  <c r="AC325" i="1"/>
  <c r="AD325" i="1" s="1"/>
  <c r="AC326" i="1"/>
  <c r="AD326" i="1" s="1"/>
  <c r="AC327" i="1"/>
  <c r="AD327" i="1" s="1"/>
  <c r="AC328" i="1"/>
  <c r="AD328" i="1" s="1"/>
  <c r="AC329" i="1"/>
  <c r="AD329" i="1" s="1"/>
  <c r="AC330" i="1"/>
  <c r="AD330" i="1" s="1"/>
  <c r="AC331" i="1"/>
  <c r="AD331" i="1" s="1"/>
  <c r="AC332" i="1"/>
  <c r="AD332" i="1" s="1"/>
  <c r="AC333" i="1"/>
  <c r="AD333" i="1" s="1"/>
  <c r="AC334" i="1"/>
  <c r="AD334" i="1" s="1"/>
  <c r="AC335" i="1"/>
  <c r="AD335" i="1" s="1"/>
  <c r="AC336" i="1"/>
  <c r="AD336" i="1" s="1"/>
  <c r="AC337" i="1"/>
  <c r="AD337" i="1" s="1"/>
  <c r="AC338" i="1"/>
  <c r="AD338" i="1" s="1"/>
  <c r="AC339" i="1"/>
  <c r="AD339" i="1" s="1"/>
  <c r="AC340" i="1"/>
  <c r="AD340" i="1" s="1"/>
  <c r="AC341" i="1"/>
  <c r="AD341" i="1" s="1"/>
  <c r="AC342" i="1"/>
  <c r="AD342" i="1" s="1"/>
  <c r="AC343" i="1"/>
  <c r="AD343" i="1" s="1"/>
  <c r="AC344" i="1"/>
  <c r="AD344" i="1" s="1"/>
  <c r="AC345" i="1"/>
  <c r="AD345" i="1" s="1"/>
  <c r="AC346" i="1"/>
  <c r="AD346" i="1" s="1"/>
  <c r="AC347" i="1"/>
  <c r="AD347" i="1" s="1"/>
  <c r="AC348" i="1"/>
  <c r="AD348" i="1" s="1"/>
  <c r="AC349" i="1"/>
  <c r="AD349" i="1" s="1"/>
  <c r="AC350" i="1"/>
  <c r="AD350" i="1" s="1"/>
  <c r="AC351" i="1"/>
  <c r="AD351" i="1" s="1"/>
  <c r="AC352" i="1"/>
  <c r="AD352" i="1" s="1"/>
  <c r="AC353" i="1"/>
  <c r="AD353" i="1" s="1"/>
  <c r="AC354" i="1"/>
  <c r="AD354" i="1" s="1"/>
  <c r="AC355" i="1"/>
  <c r="AD355" i="1" s="1"/>
  <c r="AC356" i="1"/>
  <c r="AD356" i="1" s="1"/>
  <c r="AC357" i="1"/>
  <c r="AD357" i="1" s="1"/>
  <c r="AC358" i="1"/>
  <c r="AD358" i="1" s="1"/>
  <c r="AC359" i="1"/>
  <c r="AD359" i="1" s="1"/>
  <c r="AC360" i="1"/>
  <c r="AD360" i="1" s="1"/>
  <c r="AC361" i="1"/>
  <c r="AD361" i="1" s="1"/>
  <c r="AC362" i="1"/>
  <c r="AD362" i="1" s="1"/>
  <c r="AC363" i="1"/>
  <c r="AD363" i="1" s="1"/>
  <c r="AC364" i="1"/>
  <c r="AD364" i="1" s="1"/>
  <c r="AC365" i="1"/>
  <c r="AD365" i="1" s="1"/>
  <c r="AC366" i="1"/>
  <c r="AD366" i="1" s="1"/>
  <c r="AC367" i="1"/>
  <c r="AD367" i="1" s="1"/>
  <c r="AC368" i="1"/>
  <c r="AD368" i="1" s="1"/>
  <c r="AC369" i="1"/>
  <c r="AD369" i="1" s="1"/>
  <c r="AC370" i="1"/>
  <c r="AD370" i="1" s="1"/>
  <c r="AC371" i="1"/>
  <c r="AD371" i="1" s="1"/>
  <c r="AC372" i="1"/>
  <c r="AD372" i="1" s="1"/>
  <c r="AC373" i="1"/>
  <c r="AD373" i="1" s="1"/>
  <c r="AC374" i="1"/>
  <c r="AD374" i="1" s="1"/>
  <c r="AC375" i="1"/>
  <c r="AD375" i="1" s="1"/>
  <c r="AC376" i="1"/>
  <c r="AD376" i="1" s="1"/>
  <c r="AC377" i="1"/>
  <c r="AD377" i="1" s="1"/>
  <c r="AC378" i="1"/>
  <c r="AD378" i="1" s="1"/>
  <c r="AC379" i="1"/>
  <c r="AD379" i="1" s="1"/>
  <c r="AC380" i="1"/>
  <c r="AD380" i="1" s="1"/>
  <c r="AC381" i="1"/>
  <c r="AD381" i="1" s="1"/>
  <c r="AC382" i="1"/>
  <c r="AD382" i="1" s="1"/>
  <c r="AC383" i="1"/>
  <c r="AD383" i="1" s="1"/>
  <c r="AC384" i="1"/>
  <c r="AD384" i="1" s="1"/>
  <c r="AC385" i="1"/>
  <c r="AD385" i="1" s="1"/>
  <c r="AC386" i="1"/>
  <c r="AD386" i="1" s="1"/>
  <c r="AC387" i="1"/>
  <c r="AD387" i="1" s="1"/>
  <c r="AC388" i="1"/>
  <c r="AD388" i="1" s="1"/>
  <c r="AC389" i="1"/>
  <c r="AD389" i="1" s="1"/>
  <c r="AC390" i="1"/>
  <c r="AD390" i="1" s="1"/>
  <c r="AC391" i="1"/>
  <c r="AD391" i="1" s="1"/>
  <c r="AC392" i="1"/>
  <c r="AD392" i="1" s="1"/>
  <c r="AC393" i="1"/>
  <c r="AD393" i="1" s="1"/>
  <c r="AC394" i="1"/>
  <c r="AD394" i="1" s="1"/>
  <c r="AC395" i="1"/>
  <c r="AD395" i="1" s="1"/>
  <c r="AC396" i="1"/>
  <c r="AD396" i="1" s="1"/>
  <c r="AC397" i="1"/>
  <c r="AD397" i="1" s="1"/>
  <c r="AC398" i="1"/>
  <c r="AD398" i="1" s="1"/>
  <c r="AC399" i="1"/>
  <c r="AD399" i="1" s="1"/>
  <c r="AC400" i="1"/>
  <c r="AD400" i="1" s="1"/>
  <c r="AC401" i="1"/>
  <c r="AD401" i="1" s="1"/>
  <c r="AC402" i="1"/>
  <c r="AD402" i="1" s="1"/>
  <c r="AC403" i="1"/>
  <c r="AD403" i="1" s="1"/>
  <c r="AC404" i="1"/>
  <c r="AD404" i="1" s="1"/>
  <c r="AC405" i="1"/>
  <c r="AD405" i="1" s="1"/>
  <c r="AC406" i="1"/>
  <c r="AD406" i="1" s="1"/>
  <c r="AC407" i="1"/>
  <c r="AD407" i="1" s="1"/>
  <c r="AC408" i="1"/>
  <c r="AD408" i="1" s="1"/>
  <c r="AC409" i="1"/>
  <c r="AD409" i="1" s="1"/>
  <c r="AC410" i="1"/>
  <c r="AD410" i="1" s="1"/>
  <c r="AC411" i="1"/>
  <c r="AD411" i="1" s="1"/>
  <c r="AC412" i="1"/>
  <c r="AD412" i="1" s="1"/>
  <c r="AC413" i="1"/>
  <c r="AD413" i="1" s="1"/>
  <c r="AC414" i="1"/>
  <c r="AD414" i="1" s="1"/>
  <c r="AC415" i="1"/>
  <c r="AD415" i="1" s="1"/>
  <c r="AC416" i="1"/>
  <c r="AD416" i="1" s="1"/>
  <c r="AC417" i="1"/>
  <c r="AD417" i="1" s="1"/>
  <c r="AC418" i="1"/>
  <c r="AD418" i="1" s="1"/>
  <c r="AC419" i="1"/>
  <c r="AD419" i="1" s="1"/>
  <c r="AC420" i="1"/>
  <c r="AD420" i="1" s="1"/>
  <c r="AC421" i="1"/>
  <c r="AD421" i="1" s="1"/>
  <c r="AC422" i="1"/>
  <c r="AD422" i="1" s="1"/>
  <c r="AC423" i="1"/>
  <c r="AD423" i="1" s="1"/>
  <c r="AC424" i="1"/>
  <c r="AD424" i="1" s="1"/>
  <c r="AC425" i="1"/>
  <c r="AD425" i="1" s="1"/>
  <c r="AC426" i="1"/>
  <c r="AD426" i="1" s="1"/>
  <c r="AC427" i="1"/>
  <c r="AD427" i="1" s="1"/>
  <c r="AC428" i="1"/>
  <c r="AD428" i="1" s="1"/>
  <c r="AC429" i="1"/>
  <c r="AD429" i="1" s="1"/>
  <c r="AC430" i="1"/>
  <c r="AD430" i="1" s="1"/>
  <c r="AC431" i="1"/>
  <c r="AD431" i="1" s="1"/>
  <c r="AC432" i="1"/>
  <c r="AD432" i="1" s="1"/>
  <c r="AC433" i="1"/>
  <c r="AD433" i="1" s="1"/>
  <c r="AC434" i="1"/>
  <c r="AD434" i="1" s="1"/>
  <c r="AC435" i="1"/>
  <c r="AD435" i="1" s="1"/>
  <c r="AC436" i="1"/>
  <c r="AD436" i="1" s="1"/>
  <c r="AC437" i="1"/>
  <c r="AD437" i="1" s="1"/>
  <c r="AC438" i="1"/>
  <c r="AD438" i="1" s="1"/>
  <c r="AC439" i="1"/>
  <c r="AD439" i="1" s="1"/>
  <c r="AC440" i="1"/>
  <c r="AD440" i="1" s="1"/>
  <c r="AC441" i="1"/>
  <c r="AD441" i="1" s="1"/>
  <c r="AC442" i="1"/>
  <c r="AD442" i="1" s="1"/>
  <c r="AC443" i="1"/>
  <c r="AD443" i="1" s="1"/>
  <c r="AC444" i="1"/>
  <c r="AD444" i="1" s="1"/>
  <c r="AC445" i="1"/>
  <c r="AD445" i="1" s="1"/>
  <c r="AC446" i="1"/>
  <c r="AD446" i="1" s="1"/>
  <c r="AC447" i="1"/>
  <c r="AD447" i="1" s="1"/>
  <c r="AC448" i="1"/>
  <c r="AD448" i="1" s="1"/>
  <c r="AC449" i="1"/>
  <c r="AD449" i="1" s="1"/>
  <c r="AC450" i="1"/>
  <c r="AD450" i="1" s="1"/>
  <c r="AC451" i="1"/>
  <c r="AD451" i="1" s="1"/>
  <c r="AC452" i="1"/>
  <c r="AD452" i="1" s="1"/>
  <c r="AC453" i="1"/>
  <c r="AD453" i="1" s="1"/>
  <c r="AC454" i="1"/>
  <c r="AD454" i="1" s="1"/>
  <c r="AC455" i="1"/>
  <c r="AD455" i="1" s="1"/>
  <c r="AC456" i="1"/>
  <c r="AD456" i="1" s="1"/>
  <c r="AC457" i="1"/>
  <c r="AD457" i="1" s="1"/>
  <c r="AC458" i="1"/>
  <c r="AD458" i="1" s="1"/>
  <c r="AC459" i="1"/>
  <c r="AD459" i="1" s="1"/>
  <c r="AC460" i="1"/>
  <c r="AD460" i="1" s="1"/>
  <c r="AC461" i="1"/>
  <c r="AD461" i="1" s="1"/>
  <c r="AC462" i="1"/>
  <c r="AD462" i="1" s="1"/>
  <c r="AC463" i="1"/>
  <c r="AD463" i="1" s="1"/>
  <c r="AC464" i="1"/>
  <c r="AD464" i="1" s="1"/>
  <c r="AC465" i="1"/>
  <c r="AD465" i="1" s="1"/>
  <c r="AC466" i="1"/>
  <c r="AD466" i="1" s="1"/>
  <c r="AC467" i="1"/>
  <c r="AD467" i="1" s="1"/>
  <c r="AC468" i="1"/>
  <c r="AD468" i="1" s="1"/>
  <c r="AC469" i="1"/>
  <c r="AD469" i="1" s="1"/>
  <c r="AC470" i="1"/>
  <c r="AD470" i="1" s="1"/>
  <c r="AC471" i="1"/>
  <c r="AD471" i="1" s="1"/>
  <c r="AC472" i="1"/>
  <c r="AD472" i="1" s="1"/>
  <c r="AC473" i="1"/>
  <c r="AD473" i="1" s="1"/>
  <c r="AC474" i="1"/>
  <c r="AD474" i="1" s="1"/>
  <c r="AC475" i="1"/>
  <c r="AD475" i="1" s="1"/>
  <c r="AC476" i="1"/>
  <c r="AD476" i="1" s="1"/>
  <c r="AC477" i="1"/>
  <c r="AD477" i="1" s="1"/>
  <c r="AC478" i="1"/>
  <c r="AD478" i="1" s="1"/>
  <c r="AC479" i="1"/>
  <c r="AD479" i="1" s="1"/>
  <c r="AC480" i="1"/>
  <c r="AD480" i="1" s="1"/>
  <c r="AC481" i="1"/>
  <c r="AD481" i="1" s="1"/>
  <c r="AC482" i="1"/>
  <c r="AD482" i="1" s="1"/>
  <c r="AC483" i="1"/>
  <c r="AD483" i="1" s="1"/>
  <c r="AC484" i="1"/>
  <c r="AD484" i="1" s="1"/>
  <c r="AC485" i="1"/>
  <c r="AD485" i="1" s="1"/>
  <c r="AC486" i="1"/>
  <c r="AD486" i="1" s="1"/>
  <c r="AC487" i="1"/>
  <c r="AD487" i="1" s="1"/>
  <c r="AC488" i="1"/>
  <c r="AD488" i="1" s="1"/>
  <c r="AC489" i="1"/>
  <c r="AD489" i="1" s="1"/>
  <c r="AC490" i="1"/>
  <c r="AD490" i="1" s="1"/>
  <c r="AC491" i="1"/>
  <c r="AD491" i="1" s="1"/>
  <c r="AC492" i="1"/>
  <c r="AD492" i="1" s="1"/>
  <c r="AC493" i="1"/>
  <c r="AD493" i="1" s="1"/>
  <c r="AC494" i="1"/>
  <c r="AD494" i="1" s="1"/>
  <c r="AC495" i="1"/>
  <c r="AD495" i="1" s="1"/>
  <c r="AC496" i="1"/>
  <c r="AD496" i="1" s="1"/>
  <c r="AC497" i="1"/>
  <c r="AD497" i="1" s="1"/>
  <c r="AC498" i="1"/>
  <c r="AD498" i="1" s="1"/>
  <c r="AC499" i="1"/>
  <c r="AD499" i="1" s="1"/>
  <c r="AC500" i="1"/>
  <c r="AD500" i="1" s="1"/>
  <c r="AC501" i="1"/>
  <c r="AD501" i="1" s="1"/>
  <c r="AC502" i="1"/>
  <c r="AD502" i="1" s="1"/>
  <c r="AC503" i="1"/>
  <c r="AD503" i="1" s="1"/>
  <c r="AC504" i="1"/>
  <c r="AD504" i="1" s="1"/>
  <c r="AC505" i="1"/>
  <c r="AD505" i="1" s="1"/>
  <c r="AC506" i="1"/>
  <c r="AD506" i="1" s="1"/>
  <c r="AC507" i="1"/>
  <c r="AD507" i="1" s="1"/>
  <c r="AC508" i="1"/>
  <c r="AD508" i="1" s="1"/>
  <c r="AC509" i="1"/>
  <c r="AD509" i="1" s="1"/>
  <c r="AC510" i="1"/>
  <c r="AD510" i="1" s="1"/>
  <c r="AC511" i="1"/>
  <c r="AD511" i="1" s="1"/>
  <c r="AC512" i="1"/>
  <c r="AD512" i="1" s="1"/>
  <c r="AC513" i="1"/>
  <c r="AD513" i="1" s="1"/>
  <c r="AC514" i="1"/>
  <c r="AD514" i="1" s="1"/>
  <c r="AC515" i="1"/>
  <c r="AD515" i="1" s="1"/>
  <c r="AC516" i="1"/>
  <c r="AD516" i="1" s="1"/>
  <c r="AC517" i="1"/>
  <c r="AD517" i="1" s="1"/>
  <c r="AC518" i="1"/>
  <c r="AD518" i="1" s="1"/>
  <c r="AC519" i="1"/>
  <c r="AD519" i="1" s="1"/>
  <c r="AC520" i="1"/>
  <c r="AD520" i="1" s="1"/>
  <c r="AC521" i="1"/>
  <c r="AD521" i="1" s="1"/>
  <c r="AC522" i="1"/>
  <c r="AD522" i="1" s="1"/>
  <c r="AC523" i="1"/>
  <c r="AD523" i="1" s="1"/>
  <c r="AC524" i="1"/>
  <c r="AD524" i="1" s="1"/>
  <c r="AC525" i="1"/>
  <c r="AD525" i="1" s="1"/>
  <c r="AC526" i="1"/>
  <c r="AD526" i="1" s="1"/>
  <c r="AC527" i="1"/>
  <c r="AD527" i="1" s="1"/>
  <c r="AC528" i="1"/>
  <c r="AD528" i="1" s="1"/>
  <c r="AC529" i="1"/>
  <c r="AD529" i="1" s="1"/>
  <c r="AC530" i="1"/>
  <c r="AD530" i="1" s="1"/>
  <c r="AC531" i="1"/>
  <c r="AD531" i="1" s="1"/>
  <c r="AC532" i="1"/>
  <c r="AD532" i="1" s="1"/>
  <c r="AC533" i="1"/>
  <c r="AD533" i="1" s="1"/>
  <c r="AC534" i="1"/>
  <c r="AD534" i="1" s="1"/>
  <c r="AC535" i="1"/>
  <c r="AD535" i="1" s="1"/>
  <c r="AC536" i="1"/>
  <c r="AD536" i="1" s="1"/>
  <c r="AC537" i="1"/>
  <c r="AD537" i="1" s="1"/>
  <c r="AC538" i="1"/>
  <c r="AD538" i="1" s="1"/>
  <c r="AC539" i="1"/>
  <c r="AD539" i="1" s="1"/>
  <c r="AC540" i="1"/>
  <c r="AD540" i="1" s="1"/>
  <c r="AC541" i="1"/>
  <c r="AD541" i="1" s="1"/>
  <c r="AC542" i="1"/>
  <c r="AD542" i="1" s="1"/>
  <c r="AC543" i="1"/>
  <c r="AD543" i="1" s="1"/>
  <c r="AC544" i="1"/>
  <c r="AD544" i="1" s="1"/>
  <c r="AC545" i="1"/>
  <c r="AD545" i="1" s="1"/>
  <c r="AC546" i="1"/>
  <c r="AD546" i="1" s="1"/>
  <c r="AC547" i="1"/>
  <c r="AD547" i="1" s="1"/>
  <c r="AC548" i="1"/>
  <c r="AD548" i="1" s="1"/>
  <c r="AC549" i="1"/>
  <c r="AD549" i="1" s="1"/>
  <c r="AC550" i="1"/>
  <c r="AD550" i="1" s="1"/>
  <c r="AC551" i="1"/>
  <c r="AD551" i="1" s="1"/>
  <c r="AC552" i="1"/>
  <c r="AD552" i="1" s="1"/>
  <c r="AC553" i="1"/>
  <c r="AD553" i="1" s="1"/>
  <c r="AC554" i="1"/>
  <c r="AD554" i="1" s="1"/>
  <c r="AC555" i="1"/>
  <c r="AD555" i="1" s="1"/>
  <c r="AC556" i="1"/>
  <c r="AD556" i="1" s="1"/>
  <c r="AC557" i="1"/>
  <c r="AD557" i="1" s="1"/>
  <c r="AC558" i="1"/>
  <c r="AD558" i="1" s="1"/>
  <c r="AC559" i="1"/>
  <c r="AD559" i="1" s="1"/>
  <c r="AC560" i="1"/>
  <c r="AD560" i="1" s="1"/>
  <c r="AC561" i="1"/>
  <c r="AD561" i="1" s="1"/>
  <c r="AC562" i="1"/>
  <c r="AD562" i="1" s="1"/>
  <c r="AC563" i="1"/>
  <c r="AD563" i="1" s="1"/>
  <c r="AC564" i="1"/>
  <c r="AD564" i="1" s="1"/>
  <c r="AC565" i="1"/>
  <c r="AD565" i="1" s="1"/>
  <c r="AC566" i="1"/>
  <c r="AD566" i="1" s="1"/>
  <c r="AC567" i="1"/>
  <c r="AD567" i="1" s="1"/>
  <c r="AC568" i="1"/>
  <c r="AD568" i="1" s="1"/>
  <c r="AC569" i="1"/>
  <c r="AD569" i="1" s="1"/>
  <c r="AC570" i="1"/>
  <c r="AD570" i="1" s="1"/>
  <c r="AC571" i="1"/>
  <c r="AD571" i="1" s="1"/>
  <c r="AC572" i="1"/>
  <c r="AD572" i="1" s="1"/>
  <c r="AC573" i="1"/>
  <c r="AD573" i="1" s="1"/>
  <c r="AC574" i="1"/>
  <c r="AD574" i="1" s="1"/>
  <c r="AC575" i="1"/>
  <c r="AD575" i="1" s="1"/>
  <c r="AC576" i="1"/>
  <c r="AD576" i="1" s="1"/>
  <c r="AC577" i="1"/>
  <c r="AD577" i="1" s="1"/>
  <c r="AC578" i="1"/>
  <c r="AD578" i="1" s="1"/>
  <c r="AC579" i="1"/>
  <c r="AD579" i="1" s="1"/>
  <c r="AC580" i="1"/>
  <c r="AD580" i="1" s="1"/>
  <c r="AC581" i="1"/>
  <c r="AD581" i="1" s="1"/>
  <c r="AC582" i="1"/>
  <c r="AD582" i="1" s="1"/>
  <c r="AC583" i="1"/>
  <c r="AD583" i="1" s="1"/>
  <c r="AC584" i="1"/>
  <c r="AD584" i="1" s="1"/>
  <c r="AC585" i="1"/>
  <c r="AD585" i="1" s="1"/>
  <c r="AC586" i="1"/>
  <c r="AD586" i="1" s="1"/>
  <c r="AC587" i="1"/>
  <c r="AD587" i="1" s="1"/>
  <c r="AC588" i="1"/>
  <c r="AD588" i="1" s="1"/>
  <c r="AC589" i="1"/>
  <c r="AD589" i="1" s="1"/>
  <c r="AC590" i="1"/>
  <c r="AD590" i="1" s="1"/>
  <c r="AC591" i="1"/>
  <c r="AD591" i="1" s="1"/>
  <c r="AC592" i="1"/>
  <c r="AD592" i="1" s="1"/>
  <c r="AC593" i="1"/>
  <c r="AD593" i="1" s="1"/>
  <c r="AC594" i="1"/>
  <c r="AD594" i="1" s="1"/>
  <c r="AC595" i="1"/>
  <c r="AD595" i="1" s="1"/>
  <c r="AC596" i="1"/>
  <c r="AD596" i="1" s="1"/>
  <c r="AC597" i="1"/>
  <c r="AD597" i="1" s="1"/>
  <c r="AC598" i="1"/>
  <c r="AD598" i="1" s="1"/>
  <c r="AC599" i="1"/>
  <c r="AD599" i="1" s="1"/>
  <c r="AC600" i="1"/>
  <c r="AD600" i="1" s="1"/>
  <c r="AC601" i="1"/>
  <c r="AD601" i="1" s="1"/>
  <c r="AC602" i="1"/>
  <c r="AD602" i="1" s="1"/>
  <c r="AC603" i="1"/>
  <c r="AD603" i="1" s="1"/>
  <c r="AC604" i="1"/>
  <c r="AD604" i="1" s="1"/>
  <c r="AC605" i="1"/>
  <c r="AD605" i="1" s="1"/>
  <c r="AC606" i="1"/>
  <c r="AD606" i="1" s="1"/>
  <c r="AC607" i="1"/>
  <c r="AD607" i="1" s="1"/>
  <c r="AC608" i="1"/>
  <c r="AD608" i="1" s="1"/>
  <c r="AC609" i="1"/>
  <c r="AD609" i="1" s="1"/>
  <c r="AC610" i="1"/>
  <c r="AD610" i="1" s="1"/>
  <c r="AC611" i="1"/>
  <c r="AD611" i="1" s="1"/>
  <c r="AC612" i="1"/>
  <c r="AD612" i="1" s="1"/>
  <c r="AC613" i="1"/>
  <c r="AD613" i="1" s="1"/>
  <c r="AC614" i="1"/>
  <c r="AD614" i="1" s="1"/>
  <c r="AC615" i="1"/>
  <c r="AD615" i="1" s="1"/>
  <c r="AC616" i="1"/>
  <c r="AD616" i="1" s="1"/>
  <c r="AC617" i="1"/>
  <c r="AD617" i="1" s="1"/>
  <c r="AC618" i="1"/>
  <c r="AD618" i="1" s="1"/>
  <c r="AC619" i="1"/>
  <c r="AD619" i="1" s="1"/>
  <c r="AC620" i="1"/>
  <c r="AD620" i="1" s="1"/>
  <c r="AC621" i="1"/>
  <c r="AD621" i="1" s="1"/>
  <c r="AC622" i="1"/>
  <c r="AD622" i="1" s="1"/>
  <c r="AC623" i="1"/>
  <c r="AD623" i="1" s="1"/>
  <c r="AC624" i="1"/>
  <c r="AD624" i="1" s="1"/>
  <c r="AC625" i="1"/>
  <c r="AD625" i="1" s="1"/>
  <c r="AC626" i="1"/>
  <c r="AD626" i="1" s="1"/>
  <c r="AC627" i="1"/>
  <c r="AD627" i="1" s="1"/>
  <c r="AC628" i="1"/>
  <c r="AD628" i="1" s="1"/>
  <c r="AC629" i="1"/>
  <c r="AD629" i="1" s="1"/>
  <c r="AC630" i="1"/>
  <c r="AD630" i="1" s="1"/>
  <c r="AC631" i="1"/>
  <c r="AD631" i="1" s="1"/>
  <c r="AC632" i="1"/>
  <c r="AD632" i="1" s="1"/>
  <c r="AC633" i="1"/>
  <c r="AD633" i="1" s="1"/>
  <c r="AC634" i="1"/>
  <c r="AD634" i="1" s="1"/>
  <c r="AC635" i="1"/>
  <c r="AD635" i="1" s="1"/>
  <c r="AC636" i="1"/>
  <c r="AD636" i="1" s="1"/>
  <c r="AC637" i="1"/>
  <c r="AD637" i="1" s="1"/>
  <c r="AC638" i="1"/>
  <c r="AD638" i="1" s="1"/>
  <c r="AC639" i="1"/>
  <c r="AD639" i="1" s="1"/>
  <c r="AC640" i="1"/>
  <c r="AD640" i="1" s="1"/>
  <c r="AC641" i="1"/>
  <c r="AD641" i="1" s="1"/>
  <c r="AC642" i="1"/>
  <c r="AD642" i="1" s="1"/>
  <c r="AC643" i="1"/>
  <c r="AD643" i="1" s="1"/>
  <c r="AC644" i="1"/>
  <c r="AD644" i="1" s="1"/>
  <c r="AC645" i="1"/>
  <c r="AD645" i="1" s="1"/>
  <c r="AC646" i="1"/>
  <c r="AD646" i="1" s="1"/>
  <c r="AC647" i="1"/>
  <c r="AD647" i="1" s="1"/>
  <c r="AC648" i="1"/>
  <c r="AD648" i="1" s="1"/>
  <c r="AC649" i="1"/>
  <c r="AD649" i="1" s="1"/>
  <c r="AC650" i="1"/>
  <c r="AD650" i="1" s="1"/>
  <c r="AC651" i="1"/>
  <c r="AD651" i="1" s="1"/>
  <c r="AC652" i="1"/>
  <c r="AD652" i="1" s="1"/>
  <c r="AC653" i="1"/>
  <c r="AD653" i="1" s="1"/>
  <c r="AC654" i="1"/>
  <c r="AD654" i="1" s="1"/>
  <c r="AC655" i="1"/>
  <c r="AD655" i="1" s="1"/>
  <c r="AC656" i="1"/>
  <c r="AD656" i="1" s="1"/>
  <c r="AC657" i="1"/>
  <c r="AD657" i="1" s="1"/>
  <c r="AC658" i="1"/>
  <c r="AD658" i="1" s="1"/>
  <c r="AC659" i="1"/>
  <c r="AD659" i="1" s="1"/>
  <c r="AC660" i="1"/>
  <c r="AD660" i="1" s="1"/>
  <c r="AC661" i="1"/>
  <c r="AD661" i="1" s="1"/>
  <c r="AC662" i="1"/>
  <c r="AD662" i="1" s="1"/>
  <c r="AC663" i="1"/>
  <c r="AD663" i="1" s="1"/>
  <c r="AC664" i="1"/>
  <c r="AD664" i="1" s="1"/>
  <c r="AC665" i="1"/>
  <c r="AD665" i="1" s="1"/>
  <c r="AC666" i="1"/>
  <c r="AD666" i="1" s="1"/>
  <c r="AC667" i="1"/>
  <c r="AD667" i="1" s="1"/>
  <c r="AC668" i="1"/>
  <c r="AD668" i="1" s="1"/>
  <c r="AC669" i="1"/>
  <c r="AD669" i="1" s="1"/>
  <c r="AC670" i="1"/>
  <c r="AD670" i="1" s="1"/>
  <c r="AC671" i="1"/>
  <c r="AD671" i="1" s="1"/>
  <c r="AC672" i="1"/>
  <c r="AD672" i="1" s="1"/>
  <c r="AC673" i="1"/>
  <c r="AD673" i="1" s="1"/>
  <c r="AC674" i="1"/>
  <c r="AD674" i="1" s="1"/>
  <c r="AC675" i="1"/>
  <c r="AD675" i="1" s="1"/>
  <c r="AC676" i="1"/>
  <c r="AD676" i="1" s="1"/>
  <c r="AC677" i="1"/>
  <c r="AD677" i="1" s="1"/>
  <c r="AC678" i="1"/>
  <c r="AD678" i="1" s="1"/>
  <c r="AC679" i="1"/>
  <c r="AD679" i="1" s="1"/>
  <c r="AC680" i="1"/>
  <c r="AD680" i="1" s="1"/>
  <c r="AC681" i="1"/>
  <c r="AD681" i="1" s="1"/>
  <c r="AC682" i="1"/>
  <c r="AD682" i="1" s="1"/>
  <c r="AC683" i="1"/>
  <c r="AD683" i="1" s="1"/>
  <c r="AC684" i="1"/>
  <c r="AD684" i="1" s="1"/>
  <c r="AC685" i="1"/>
  <c r="AD685" i="1" s="1"/>
  <c r="AC686" i="1"/>
  <c r="AD686" i="1" s="1"/>
  <c r="AC687" i="1"/>
  <c r="AD687" i="1" s="1"/>
  <c r="AC688" i="1"/>
  <c r="AD688" i="1" s="1"/>
  <c r="AC689" i="1"/>
  <c r="AD689" i="1" s="1"/>
  <c r="AC690" i="1"/>
  <c r="AD690" i="1" s="1"/>
  <c r="AC691" i="1"/>
  <c r="AD691" i="1" s="1"/>
  <c r="AC692" i="1"/>
  <c r="AD692" i="1" s="1"/>
  <c r="AC693" i="1"/>
  <c r="AD693" i="1" s="1"/>
  <c r="AC694" i="1"/>
  <c r="AD694" i="1" s="1"/>
  <c r="AC695" i="1"/>
  <c r="AD695" i="1" s="1"/>
  <c r="AC696" i="1"/>
  <c r="AD696" i="1" s="1"/>
  <c r="AC697" i="1"/>
  <c r="AD697" i="1" s="1"/>
  <c r="AC698" i="1"/>
  <c r="AD698" i="1" s="1"/>
  <c r="AC699" i="1"/>
  <c r="AD699" i="1" s="1"/>
  <c r="AC700" i="1"/>
  <c r="AD700" i="1" s="1"/>
  <c r="AC701" i="1"/>
  <c r="AD701" i="1" s="1"/>
  <c r="AC702" i="1"/>
  <c r="AD702" i="1" s="1"/>
  <c r="AC703" i="1"/>
  <c r="AD703" i="1" s="1"/>
  <c r="AC704" i="1"/>
  <c r="AD704" i="1" s="1"/>
  <c r="AC705" i="1"/>
  <c r="AD705" i="1" s="1"/>
  <c r="AC706" i="1"/>
  <c r="AD706" i="1" s="1"/>
  <c r="AC707" i="1"/>
  <c r="AD707" i="1" s="1"/>
  <c r="AC708" i="1"/>
  <c r="AD708" i="1" s="1"/>
  <c r="AC709" i="1"/>
  <c r="AD709" i="1" s="1"/>
  <c r="AC710" i="1"/>
  <c r="AD710" i="1" s="1"/>
  <c r="AC711" i="1"/>
  <c r="AD711" i="1" s="1"/>
  <c r="AC712" i="1"/>
  <c r="AD712" i="1" s="1"/>
  <c r="AC713" i="1"/>
  <c r="AD713" i="1" s="1"/>
  <c r="AC714" i="1"/>
  <c r="AD714" i="1" s="1"/>
  <c r="AC715" i="1"/>
  <c r="AD715" i="1" s="1"/>
  <c r="AC716" i="1"/>
  <c r="AD716" i="1" s="1"/>
  <c r="AC717" i="1"/>
  <c r="AD717" i="1" s="1"/>
  <c r="AC718" i="1"/>
  <c r="AD718" i="1" s="1"/>
  <c r="AC719" i="1"/>
  <c r="AD719" i="1" s="1"/>
  <c r="AC720" i="1"/>
  <c r="AD720" i="1" s="1"/>
  <c r="AC721" i="1"/>
  <c r="AD721" i="1" s="1"/>
  <c r="AC722" i="1"/>
  <c r="AD722" i="1" s="1"/>
  <c r="AC723" i="1"/>
  <c r="AD723" i="1" s="1"/>
  <c r="AC724" i="1"/>
  <c r="AD724" i="1" s="1"/>
  <c r="AC725" i="1"/>
  <c r="AD725" i="1" s="1"/>
  <c r="AC726" i="1"/>
  <c r="AD726" i="1" s="1"/>
  <c r="AC727" i="1"/>
  <c r="AD727" i="1" s="1"/>
  <c r="AC728" i="1"/>
  <c r="AD728" i="1" s="1"/>
  <c r="AC729" i="1"/>
  <c r="AD729" i="1" s="1"/>
  <c r="AC730" i="1"/>
  <c r="AD730" i="1" s="1"/>
  <c r="AC731" i="1"/>
  <c r="AD731" i="1" s="1"/>
  <c r="AC732" i="1"/>
  <c r="AD732" i="1" s="1"/>
  <c r="AC733" i="1"/>
  <c r="AD733" i="1" s="1"/>
  <c r="AC734" i="1"/>
  <c r="AD734" i="1" s="1"/>
  <c r="AC735" i="1"/>
  <c r="AD735" i="1" s="1"/>
  <c r="AC736" i="1"/>
  <c r="AD736" i="1" s="1"/>
  <c r="AC737" i="1"/>
  <c r="AD737" i="1" s="1"/>
  <c r="AC738" i="1"/>
  <c r="AD738" i="1" s="1"/>
  <c r="AC739" i="1"/>
  <c r="AD739" i="1" s="1"/>
  <c r="AC740" i="1"/>
  <c r="AD740" i="1" s="1"/>
  <c r="AC741" i="1"/>
  <c r="AD741" i="1" s="1"/>
  <c r="AC742" i="1"/>
  <c r="AD742" i="1" s="1"/>
  <c r="AC743" i="1"/>
  <c r="AD743" i="1" s="1"/>
  <c r="AC744" i="1"/>
  <c r="AD744" i="1" s="1"/>
  <c r="AC745" i="1"/>
  <c r="AD745" i="1" s="1"/>
  <c r="AC746" i="1"/>
  <c r="AD746" i="1" s="1"/>
  <c r="AC747" i="1"/>
  <c r="AD747" i="1" s="1"/>
  <c r="AC748" i="1"/>
  <c r="AD748" i="1" s="1"/>
  <c r="AC749" i="1"/>
  <c r="AD749" i="1" s="1"/>
  <c r="AC750" i="1"/>
  <c r="AD750" i="1" s="1"/>
  <c r="AC751" i="1"/>
  <c r="AD751" i="1" s="1"/>
  <c r="AC752" i="1"/>
  <c r="AD752" i="1" s="1"/>
  <c r="AC753" i="1"/>
  <c r="AD753" i="1" s="1"/>
  <c r="AC754" i="1"/>
  <c r="AD754" i="1" s="1"/>
  <c r="AC755" i="1"/>
  <c r="AD755" i="1" s="1"/>
  <c r="AC756" i="1"/>
  <c r="AD756" i="1" s="1"/>
  <c r="AC757" i="1"/>
  <c r="AD757" i="1" s="1"/>
  <c r="AC758" i="1"/>
  <c r="AD758" i="1" s="1"/>
  <c r="AC759" i="1"/>
  <c r="AD759" i="1" s="1"/>
  <c r="AC760" i="1"/>
  <c r="AD760" i="1" s="1"/>
  <c r="AC761" i="1"/>
  <c r="AD761" i="1" s="1"/>
  <c r="AC762" i="1"/>
  <c r="AD762" i="1" s="1"/>
  <c r="AC763" i="1"/>
  <c r="AD763" i="1" s="1"/>
  <c r="AC764" i="1"/>
  <c r="AD764" i="1" s="1"/>
  <c r="AC765" i="1"/>
  <c r="AD765" i="1" s="1"/>
  <c r="AC766" i="1"/>
  <c r="AD766" i="1" s="1"/>
  <c r="AC767" i="1"/>
  <c r="AD767" i="1" s="1"/>
  <c r="AC768" i="1"/>
  <c r="AD768" i="1" s="1"/>
  <c r="AC769" i="1"/>
  <c r="AD769" i="1" s="1"/>
  <c r="AC770" i="1"/>
  <c r="AD770" i="1" s="1"/>
  <c r="AC771" i="1"/>
  <c r="AD771" i="1" s="1"/>
  <c r="AC772" i="1"/>
  <c r="AD772" i="1" s="1"/>
  <c r="AC773" i="1"/>
  <c r="AD773" i="1" s="1"/>
  <c r="AC774" i="1"/>
  <c r="AD774" i="1" s="1"/>
  <c r="AC775" i="1"/>
  <c r="AD775" i="1" s="1"/>
  <c r="AC776" i="1"/>
  <c r="AD776" i="1" s="1"/>
  <c r="AC777" i="1"/>
  <c r="AD777" i="1" s="1"/>
  <c r="AC778" i="1"/>
  <c r="AD778" i="1" s="1"/>
  <c r="AC779" i="1"/>
  <c r="AD779" i="1" s="1"/>
  <c r="AC780" i="1"/>
  <c r="AD780" i="1" s="1"/>
  <c r="AC781" i="1"/>
  <c r="AD781" i="1" s="1"/>
  <c r="AC782" i="1"/>
  <c r="AD782" i="1" s="1"/>
  <c r="AC783" i="1"/>
  <c r="AD783" i="1" s="1"/>
  <c r="AC784" i="1"/>
  <c r="AD784" i="1" s="1"/>
  <c r="AC785" i="1"/>
  <c r="AD785" i="1" s="1"/>
  <c r="AC786" i="1"/>
  <c r="AD786" i="1" s="1"/>
  <c r="AC787" i="1"/>
  <c r="AD787" i="1" s="1"/>
  <c r="AC788" i="1"/>
  <c r="AD788" i="1" s="1"/>
  <c r="AC789" i="1"/>
  <c r="AD789" i="1" s="1"/>
  <c r="AC790" i="1"/>
  <c r="AD790" i="1" s="1"/>
  <c r="AC791" i="1"/>
  <c r="AD791" i="1" s="1"/>
  <c r="AC792" i="1"/>
  <c r="AD792" i="1" s="1"/>
  <c r="AC793" i="1"/>
  <c r="AD793" i="1" s="1"/>
  <c r="AC794" i="1"/>
  <c r="AD794" i="1" s="1"/>
  <c r="AC795" i="1"/>
  <c r="AD795" i="1" s="1"/>
  <c r="AC796" i="1"/>
  <c r="AD796" i="1" s="1"/>
  <c r="AC797" i="1"/>
  <c r="AD797" i="1" s="1"/>
  <c r="AC798" i="1"/>
  <c r="AD798" i="1" s="1"/>
  <c r="AC799" i="1"/>
  <c r="AD799" i="1" s="1"/>
  <c r="AC800" i="1"/>
  <c r="AD800" i="1" s="1"/>
  <c r="AC801" i="1"/>
  <c r="AD801" i="1" s="1"/>
  <c r="AC802" i="1"/>
  <c r="AD802" i="1" s="1"/>
  <c r="AC803" i="1"/>
  <c r="AD803" i="1" s="1"/>
  <c r="AC804" i="1"/>
  <c r="AD804" i="1" s="1"/>
  <c r="AC805" i="1"/>
  <c r="AD805" i="1" s="1"/>
  <c r="AC806" i="1"/>
  <c r="AD806" i="1" s="1"/>
  <c r="AC807" i="1"/>
  <c r="AD807" i="1" s="1"/>
  <c r="AC808" i="1"/>
  <c r="AD808" i="1" s="1"/>
  <c r="AC809" i="1"/>
  <c r="AD809" i="1" s="1"/>
  <c r="AC810" i="1"/>
  <c r="AD810" i="1" s="1"/>
  <c r="AC811" i="1"/>
  <c r="AD811" i="1" s="1"/>
  <c r="AC812" i="1"/>
  <c r="AD812" i="1" s="1"/>
  <c r="AC813" i="1"/>
  <c r="AD813" i="1" s="1"/>
  <c r="AC814" i="1"/>
  <c r="AD814" i="1" s="1"/>
  <c r="AC815" i="1"/>
  <c r="AD815" i="1" s="1"/>
  <c r="AC816" i="1"/>
  <c r="AD816" i="1" s="1"/>
  <c r="AC817" i="1"/>
  <c r="AD817" i="1" s="1"/>
  <c r="AC818" i="1"/>
  <c r="AD818" i="1" s="1"/>
  <c r="AC819" i="1"/>
  <c r="AD819" i="1" s="1"/>
  <c r="AC820" i="1"/>
  <c r="AD820" i="1" s="1"/>
  <c r="AC821" i="1"/>
  <c r="AD821" i="1" s="1"/>
  <c r="AC822" i="1"/>
  <c r="AD822" i="1" s="1"/>
  <c r="AC823" i="1"/>
  <c r="AD823" i="1" s="1"/>
  <c r="AC824" i="1"/>
  <c r="AD824" i="1" s="1"/>
  <c r="AC825" i="1"/>
  <c r="AD825" i="1" s="1"/>
  <c r="AC826" i="1"/>
  <c r="AD826" i="1" s="1"/>
  <c r="AC827" i="1"/>
  <c r="AD827" i="1" s="1"/>
  <c r="AC828" i="1"/>
  <c r="AD828" i="1" s="1"/>
  <c r="AC829" i="1"/>
  <c r="AD829" i="1" s="1"/>
  <c r="AC830" i="1"/>
  <c r="AD830" i="1" s="1"/>
  <c r="AC831" i="1"/>
  <c r="AD831" i="1" s="1"/>
  <c r="AC832" i="1"/>
  <c r="AD832" i="1" s="1"/>
  <c r="AC833" i="1"/>
  <c r="AD833" i="1" s="1"/>
  <c r="AC834" i="1"/>
  <c r="AD834" i="1" s="1"/>
  <c r="AC835" i="1"/>
  <c r="AD835" i="1" s="1"/>
  <c r="AC836" i="1"/>
  <c r="AD836" i="1" s="1"/>
  <c r="AC837" i="1"/>
  <c r="AD837" i="1" s="1"/>
  <c r="AC838" i="1"/>
  <c r="AD838" i="1" s="1"/>
  <c r="AC839" i="1"/>
  <c r="AD839" i="1" s="1"/>
  <c r="AC840" i="1"/>
  <c r="AD840" i="1" s="1"/>
  <c r="AC841" i="1"/>
  <c r="AD841" i="1" s="1"/>
  <c r="AC842" i="1"/>
  <c r="AD842" i="1" s="1"/>
  <c r="AC843" i="1"/>
  <c r="AD843" i="1" s="1"/>
  <c r="AC844" i="1"/>
  <c r="AD844" i="1" s="1"/>
  <c r="AC845" i="1"/>
  <c r="AD845" i="1" s="1"/>
  <c r="AC846" i="1"/>
  <c r="AD846" i="1" s="1"/>
  <c r="AC847" i="1"/>
  <c r="AD847" i="1" s="1"/>
  <c r="AC848" i="1"/>
  <c r="AD848" i="1" s="1"/>
  <c r="AC849" i="1"/>
  <c r="AD849" i="1" s="1"/>
  <c r="AC850" i="1"/>
  <c r="AD850" i="1" s="1"/>
  <c r="AC851" i="1"/>
  <c r="AD851" i="1" s="1"/>
  <c r="AC852" i="1"/>
  <c r="AD852" i="1" s="1"/>
  <c r="AC853" i="1"/>
  <c r="AD853" i="1" s="1"/>
  <c r="AC854" i="1"/>
  <c r="AD854" i="1" s="1"/>
  <c r="AC855" i="1"/>
  <c r="AD855" i="1" s="1"/>
  <c r="AC856" i="1"/>
  <c r="AD856" i="1" s="1"/>
  <c r="AC857" i="1"/>
  <c r="AD857" i="1" s="1"/>
  <c r="AC858" i="1"/>
  <c r="AD858" i="1" s="1"/>
  <c r="AC859" i="1"/>
  <c r="AD859" i="1" s="1"/>
  <c r="AC860" i="1"/>
  <c r="AD860" i="1" s="1"/>
  <c r="AC861" i="1"/>
  <c r="AD861" i="1" s="1"/>
  <c r="AC862" i="1"/>
  <c r="AD862" i="1" s="1"/>
  <c r="AC863" i="1"/>
  <c r="AD863" i="1" s="1"/>
  <c r="AC864" i="1"/>
  <c r="AD864" i="1" s="1"/>
  <c r="AC865" i="1"/>
  <c r="AD865" i="1" s="1"/>
  <c r="AC866" i="1"/>
  <c r="AD866" i="1" s="1"/>
  <c r="AC867" i="1"/>
  <c r="AD867" i="1" s="1"/>
  <c r="AC868" i="1"/>
  <c r="AD868" i="1" s="1"/>
  <c r="AC869" i="1"/>
  <c r="AD869" i="1" s="1"/>
  <c r="AC870" i="1"/>
  <c r="AD870" i="1" s="1"/>
  <c r="AC871" i="1"/>
  <c r="AD871" i="1" s="1"/>
  <c r="AC872" i="1"/>
  <c r="AD872" i="1" s="1"/>
  <c r="AC873" i="1"/>
  <c r="AD873" i="1" s="1"/>
  <c r="AC874" i="1"/>
  <c r="AD874" i="1" s="1"/>
  <c r="AC875" i="1"/>
  <c r="AD875" i="1" s="1"/>
  <c r="AC876" i="1"/>
  <c r="AD876" i="1" s="1"/>
  <c r="AC877" i="1"/>
  <c r="AD877" i="1" s="1"/>
  <c r="AC878" i="1"/>
  <c r="AD878" i="1" s="1"/>
  <c r="AC879" i="1"/>
  <c r="AD879" i="1" s="1"/>
  <c r="AC880" i="1"/>
  <c r="AD880" i="1" s="1"/>
  <c r="AC881" i="1"/>
  <c r="AD881" i="1" s="1"/>
  <c r="AC882" i="1"/>
  <c r="AD882" i="1" s="1"/>
  <c r="AC883" i="1"/>
  <c r="AD883" i="1" s="1"/>
  <c r="AC884" i="1"/>
  <c r="AD884" i="1" s="1"/>
  <c r="AC885" i="1"/>
  <c r="AD885" i="1" s="1"/>
  <c r="AC886" i="1"/>
  <c r="AD886" i="1" s="1"/>
  <c r="AC887" i="1"/>
  <c r="AD887" i="1" s="1"/>
  <c r="AC888" i="1"/>
  <c r="AD888" i="1" s="1"/>
  <c r="AC889" i="1"/>
  <c r="AD889" i="1" s="1"/>
  <c r="AC890" i="1"/>
  <c r="AD890" i="1" s="1"/>
  <c r="AC891" i="1"/>
  <c r="AD891" i="1" s="1"/>
  <c r="AC892" i="1"/>
  <c r="AD892" i="1" s="1"/>
  <c r="AC893" i="1"/>
  <c r="AD893" i="1" s="1"/>
  <c r="AC894" i="1"/>
  <c r="AD894" i="1" s="1"/>
  <c r="AC895" i="1"/>
  <c r="AD895" i="1" s="1"/>
  <c r="AC896" i="1"/>
  <c r="AD896" i="1" s="1"/>
  <c r="AC897" i="1"/>
  <c r="AD897" i="1" s="1"/>
  <c r="AC898" i="1"/>
  <c r="AD898" i="1" s="1"/>
  <c r="AC899" i="1"/>
  <c r="AD899" i="1" s="1"/>
  <c r="AC900" i="1"/>
  <c r="AD900" i="1" s="1"/>
  <c r="AC901" i="1"/>
  <c r="AD901" i="1" s="1"/>
  <c r="AC902" i="1"/>
  <c r="AD902" i="1" s="1"/>
  <c r="AC903" i="1"/>
  <c r="AD903" i="1" s="1"/>
  <c r="AC904" i="1"/>
  <c r="AD904" i="1" s="1"/>
  <c r="AC905" i="1"/>
  <c r="AD905" i="1" s="1"/>
  <c r="AC906" i="1"/>
  <c r="AD906" i="1" s="1"/>
  <c r="AC907" i="1"/>
  <c r="AD907" i="1" s="1"/>
  <c r="AC908" i="1"/>
  <c r="AD908" i="1" s="1"/>
  <c r="AC909" i="1"/>
  <c r="AD909" i="1" s="1"/>
  <c r="AC910" i="1"/>
  <c r="AD910" i="1" s="1"/>
  <c r="AC911" i="1"/>
  <c r="AD911" i="1" s="1"/>
  <c r="AC912" i="1"/>
  <c r="AD912" i="1" s="1"/>
  <c r="AC913" i="1"/>
  <c r="AD913" i="1" s="1"/>
  <c r="AC914" i="1"/>
  <c r="AD914" i="1" s="1"/>
  <c r="AC915" i="1"/>
  <c r="AD915" i="1" s="1"/>
  <c r="AC916" i="1"/>
  <c r="AD916" i="1" s="1"/>
  <c r="AC917" i="1"/>
  <c r="AD917" i="1" s="1"/>
  <c r="AC918" i="1"/>
  <c r="AD918" i="1" s="1"/>
  <c r="AC919" i="1"/>
  <c r="AD919" i="1" s="1"/>
  <c r="AC920" i="1"/>
  <c r="AD920" i="1" s="1"/>
  <c r="AC921" i="1"/>
  <c r="AD921" i="1" s="1"/>
  <c r="AC922" i="1"/>
  <c r="AD922" i="1" s="1"/>
  <c r="AC923" i="1"/>
  <c r="AD923" i="1" s="1"/>
  <c r="AC924" i="1"/>
  <c r="AD924" i="1" s="1"/>
  <c r="AC925" i="1"/>
  <c r="AD925" i="1" s="1"/>
  <c r="AC926" i="1"/>
  <c r="AD926" i="1" s="1"/>
  <c r="AC927" i="1"/>
  <c r="AD927" i="1" s="1"/>
  <c r="AC928" i="1"/>
  <c r="AD928" i="1" s="1"/>
  <c r="AC929" i="1"/>
  <c r="AD929" i="1" s="1"/>
  <c r="AC930" i="1"/>
  <c r="AD930" i="1" s="1"/>
  <c r="AC931" i="1"/>
  <c r="AD931" i="1" s="1"/>
  <c r="AC932" i="1"/>
  <c r="AD932" i="1" s="1"/>
  <c r="AC933" i="1"/>
  <c r="AD933" i="1" s="1"/>
  <c r="AC934" i="1"/>
  <c r="AD934" i="1" s="1"/>
  <c r="AC935" i="1"/>
  <c r="AD935" i="1" s="1"/>
  <c r="AC936" i="1"/>
  <c r="AD936" i="1" s="1"/>
  <c r="AC937" i="1"/>
  <c r="AD937" i="1" s="1"/>
  <c r="AC938" i="1"/>
  <c r="AD938" i="1" s="1"/>
  <c r="AC939" i="1"/>
  <c r="AD939" i="1" s="1"/>
  <c r="AC940" i="1"/>
  <c r="AD940" i="1" s="1"/>
  <c r="AC941" i="1"/>
  <c r="AD941" i="1" s="1"/>
  <c r="AC942" i="1"/>
  <c r="AD942" i="1" s="1"/>
  <c r="AC943" i="1"/>
  <c r="AD943" i="1" s="1"/>
  <c r="AC944" i="1"/>
  <c r="AD944" i="1" s="1"/>
  <c r="AC945" i="1"/>
  <c r="AD945" i="1" s="1"/>
  <c r="AC946" i="1"/>
  <c r="AD946" i="1" s="1"/>
  <c r="AC947" i="1"/>
  <c r="AD947" i="1" s="1"/>
  <c r="AC948" i="1"/>
  <c r="AD948" i="1" s="1"/>
  <c r="AC949" i="1"/>
  <c r="AD949" i="1" s="1"/>
  <c r="AC950" i="1"/>
  <c r="AD950" i="1" s="1"/>
  <c r="AC951" i="1"/>
  <c r="AD951" i="1" s="1"/>
  <c r="AC952" i="1"/>
  <c r="AD952" i="1" s="1"/>
  <c r="AC953" i="1"/>
  <c r="AD953" i="1" s="1"/>
  <c r="AC954" i="1"/>
  <c r="AD954" i="1" s="1"/>
  <c r="AC955" i="1"/>
  <c r="AD955" i="1" s="1"/>
  <c r="AC956" i="1"/>
  <c r="AD956" i="1" s="1"/>
  <c r="AC957" i="1"/>
  <c r="AD957" i="1" s="1"/>
  <c r="AC958" i="1"/>
  <c r="AD958" i="1" s="1"/>
  <c r="AC959" i="1"/>
  <c r="AD959" i="1" s="1"/>
  <c r="AC960" i="1"/>
  <c r="AD960" i="1" s="1"/>
  <c r="AC961" i="1"/>
  <c r="AD961" i="1" s="1"/>
  <c r="AC962" i="1"/>
  <c r="AD962" i="1" s="1"/>
  <c r="AC963" i="1"/>
  <c r="AD963" i="1" s="1"/>
  <c r="AC964" i="1"/>
  <c r="AD964" i="1" s="1"/>
  <c r="AC965" i="1"/>
  <c r="AD965" i="1" s="1"/>
  <c r="AC966" i="1"/>
  <c r="AD966" i="1" s="1"/>
  <c r="AC967" i="1"/>
  <c r="AD967" i="1" s="1"/>
  <c r="AC968" i="1"/>
  <c r="AD968" i="1" s="1"/>
  <c r="AC969" i="1"/>
  <c r="AD969" i="1" s="1"/>
  <c r="AC970" i="1"/>
  <c r="AD970" i="1" s="1"/>
  <c r="AC971" i="1"/>
  <c r="AD971" i="1" s="1"/>
  <c r="AC972" i="1"/>
  <c r="AD972" i="1" s="1"/>
  <c r="AC973" i="1"/>
  <c r="AD973" i="1" s="1"/>
  <c r="AC974" i="1"/>
  <c r="AD974" i="1" s="1"/>
  <c r="AC975" i="1"/>
  <c r="AD975" i="1" s="1"/>
  <c r="AC976" i="1"/>
  <c r="AD976" i="1" s="1"/>
  <c r="AC977" i="1"/>
  <c r="AD977" i="1" s="1"/>
  <c r="AC978" i="1"/>
  <c r="AD978" i="1" s="1"/>
  <c r="AC979" i="1"/>
  <c r="AD979" i="1" s="1"/>
  <c r="AC980" i="1"/>
  <c r="AD980" i="1" s="1"/>
  <c r="AC981" i="1"/>
  <c r="AD981" i="1" s="1"/>
  <c r="AC982" i="1"/>
  <c r="AD982" i="1" s="1"/>
  <c r="AC983" i="1"/>
  <c r="AD983" i="1" s="1"/>
  <c r="AC984" i="1"/>
  <c r="AD984" i="1" s="1"/>
  <c r="AC985" i="1"/>
  <c r="AD985" i="1" s="1"/>
  <c r="AC986" i="1"/>
  <c r="AD986" i="1" s="1"/>
  <c r="AC987" i="1"/>
  <c r="AD987" i="1" s="1"/>
  <c r="AC988" i="1"/>
  <c r="AD988" i="1" s="1"/>
  <c r="AC989" i="1"/>
  <c r="AD989" i="1" s="1"/>
  <c r="AC990" i="1"/>
  <c r="AD990" i="1" s="1"/>
  <c r="AC991" i="1"/>
  <c r="AD991" i="1" s="1"/>
  <c r="AC992" i="1"/>
  <c r="AD992" i="1" s="1"/>
  <c r="AC993" i="1"/>
  <c r="AD993" i="1" s="1"/>
  <c r="AC994" i="1"/>
  <c r="AD994" i="1" s="1"/>
  <c r="AC995" i="1"/>
  <c r="AD995" i="1" s="1"/>
  <c r="AC996" i="1"/>
  <c r="AD996" i="1" s="1"/>
  <c r="AC997" i="1"/>
  <c r="AD997" i="1" s="1"/>
  <c r="AC998" i="1"/>
  <c r="AD998" i="1" s="1"/>
  <c r="AC999" i="1"/>
  <c r="AD999" i="1" s="1"/>
  <c r="AC1000" i="1"/>
  <c r="AD1000" i="1" s="1"/>
  <c r="AC1001" i="1"/>
  <c r="AD1001" i="1" s="1"/>
  <c r="AC1002" i="1"/>
  <c r="AD1002" i="1" s="1"/>
  <c r="AC1003" i="1"/>
  <c r="AD1003" i="1" s="1"/>
  <c r="AC1004" i="1"/>
  <c r="AD1004" i="1" s="1"/>
  <c r="AC1005" i="1"/>
  <c r="AD1005" i="1" s="1"/>
  <c r="AC1006" i="1"/>
  <c r="AD1006" i="1" s="1"/>
  <c r="AC1007" i="1"/>
  <c r="AD1007" i="1" s="1"/>
  <c r="AC1008" i="1"/>
  <c r="AD1008" i="1" s="1"/>
  <c r="AC1009" i="1"/>
  <c r="AD1009" i="1" s="1"/>
  <c r="AC1010" i="1"/>
  <c r="AD1010" i="1" s="1"/>
  <c r="AC1011" i="1"/>
  <c r="AD1011" i="1" s="1"/>
  <c r="AC1012" i="1"/>
  <c r="AD1012" i="1" s="1"/>
  <c r="AC1013" i="1"/>
  <c r="AD1013" i="1" s="1"/>
  <c r="AC1014" i="1"/>
  <c r="AD1014" i="1" s="1"/>
  <c r="AC1015" i="1"/>
  <c r="AD1015" i="1" s="1"/>
  <c r="AC1016" i="1"/>
  <c r="AD1016" i="1" s="1"/>
  <c r="AC1017" i="1"/>
  <c r="AD1017" i="1" s="1"/>
  <c r="AC1018" i="1"/>
  <c r="AD1018" i="1" s="1"/>
  <c r="AC1019" i="1"/>
  <c r="AD1019" i="1" s="1"/>
  <c r="AC1020" i="1"/>
  <c r="AD1020" i="1" s="1"/>
  <c r="AC1021" i="1"/>
  <c r="AD1021" i="1" s="1"/>
  <c r="AC1022" i="1"/>
  <c r="AD1022" i="1" s="1"/>
  <c r="AC1023" i="1"/>
  <c r="AD1023" i="1" s="1"/>
  <c r="AC1024" i="1"/>
  <c r="AD1024" i="1" s="1"/>
  <c r="AC1025" i="1"/>
  <c r="AD1025" i="1" s="1"/>
  <c r="AC1026" i="1"/>
  <c r="AD1026" i="1" s="1"/>
  <c r="AC1027" i="1"/>
  <c r="AD1027" i="1" s="1"/>
  <c r="AC1028" i="1"/>
  <c r="AD1028" i="1" s="1"/>
  <c r="AC1029" i="1"/>
  <c r="AD1029" i="1" s="1"/>
  <c r="AC1030" i="1"/>
  <c r="AD1030" i="1" s="1"/>
  <c r="AC1031" i="1"/>
  <c r="AD1031" i="1" s="1"/>
  <c r="AC1032" i="1"/>
  <c r="AD1032" i="1" s="1"/>
  <c r="AC1033" i="1"/>
  <c r="AD1033" i="1" s="1"/>
  <c r="AC1034" i="1"/>
  <c r="AD1034" i="1" s="1"/>
  <c r="AC1035" i="1"/>
  <c r="AD1035" i="1" s="1"/>
  <c r="AC1036" i="1"/>
  <c r="AD1036" i="1" s="1"/>
  <c r="AC1037" i="1"/>
  <c r="AD1037" i="1" s="1"/>
  <c r="AC1038" i="1"/>
  <c r="AD1038" i="1" s="1"/>
  <c r="AC1039" i="1"/>
  <c r="AD1039" i="1" s="1"/>
  <c r="AC1040" i="1"/>
  <c r="AD1040" i="1" s="1"/>
  <c r="AC1041" i="1"/>
  <c r="AD1041" i="1" s="1"/>
  <c r="AC1042" i="1"/>
  <c r="AD1042" i="1" s="1"/>
  <c r="AC1043" i="1"/>
  <c r="AD1043" i="1" s="1"/>
  <c r="AC1044" i="1"/>
  <c r="AD1044" i="1" s="1"/>
  <c r="AC1045" i="1"/>
  <c r="AD1045" i="1" s="1"/>
  <c r="AC1046" i="1"/>
  <c r="AD1046" i="1" s="1"/>
  <c r="AC1047" i="1"/>
  <c r="AD1047" i="1" s="1"/>
  <c r="AC1048" i="1"/>
  <c r="AD1048" i="1" s="1"/>
  <c r="AC1049" i="1"/>
  <c r="AD1049" i="1" s="1"/>
  <c r="AC1050" i="1"/>
  <c r="AD1050" i="1" s="1"/>
  <c r="AC1051" i="1"/>
  <c r="AD1051" i="1" s="1"/>
  <c r="AC1052" i="1"/>
  <c r="AD1052" i="1" s="1"/>
  <c r="AC1053" i="1"/>
  <c r="AD1053" i="1" s="1"/>
  <c r="AC1054" i="1"/>
  <c r="AD1054" i="1" s="1"/>
  <c r="AC1055" i="1"/>
  <c r="AD1055" i="1" s="1"/>
  <c r="AC1056" i="1"/>
  <c r="AD1056" i="1" s="1"/>
  <c r="AC1057" i="1"/>
  <c r="AD1057" i="1" s="1"/>
  <c r="AC1058" i="1"/>
  <c r="AD1058" i="1" s="1"/>
  <c r="AC1059" i="1"/>
  <c r="AD1059" i="1" s="1"/>
  <c r="AC1060" i="1"/>
  <c r="AD1060" i="1" s="1"/>
  <c r="AC1061" i="1"/>
  <c r="AD1061" i="1" s="1"/>
  <c r="AC1062" i="1"/>
  <c r="AD1062" i="1" s="1"/>
  <c r="AC1063" i="1"/>
  <c r="AD1063" i="1" s="1"/>
  <c r="AC1064" i="1"/>
  <c r="AD1064" i="1" s="1"/>
  <c r="AC1065" i="1"/>
  <c r="AD1065" i="1" s="1"/>
  <c r="AC1066" i="1"/>
  <c r="AD1066" i="1" s="1"/>
  <c r="AC1067" i="1"/>
  <c r="AD1067" i="1" s="1"/>
  <c r="AC1068" i="1"/>
  <c r="AD1068" i="1" s="1"/>
  <c r="AC1069" i="1"/>
  <c r="AD1069" i="1" s="1"/>
  <c r="AC1070" i="1"/>
  <c r="AD1070" i="1" s="1"/>
  <c r="AC1071" i="1"/>
  <c r="AD1071" i="1" s="1"/>
  <c r="AC1072" i="1"/>
  <c r="AD1072" i="1" s="1"/>
  <c r="AC1073" i="1"/>
  <c r="AD1073" i="1" s="1"/>
  <c r="AC1074" i="1"/>
  <c r="AD1074" i="1" s="1"/>
  <c r="AC1075" i="1"/>
  <c r="AD1075" i="1" s="1"/>
  <c r="AC1076" i="1"/>
  <c r="AD1076" i="1" s="1"/>
  <c r="AC1077" i="1"/>
  <c r="AD1077" i="1" s="1"/>
  <c r="AC1078" i="1"/>
  <c r="AD1078" i="1" s="1"/>
  <c r="AC1079" i="1"/>
  <c r="AD1079" i="1" s="1"/>
  <c r="AC1080" i="1"/>
  <c r="AD1080" i="1" s="1"/>
  <c r="AC1081" i="1"/>
  <c r="AD1081" i="1" s="1"/>
  <c r="AC1082" i="1"/>
  <c r="AD1082" i="1" s="1"/>
  <c r="AC1083" i="1"/>
  <c r="AD1083" i="1" s="1"/>
  <c r="AC1084" i="1"/>
  <c r="AD1084" i="1" s="1"/>
  <c r="AC1085" i="1"/>
  <c r="AD1085" i="1" s="1"/>
  <c r="AC1086" i="1"/>
  <c r="AD1086" i="1" s="1"/>
  <c r="AC1087" i="1"/>
  <c r="AD1087" i="1" s="1"/>
  <c r="AC1088" i="1"/>
  <c r="AD1088" i="1" s="1"/>
  <c r="AC1089" i="1"/>
  <c r="AD1089" i="1" s="1"/>
  <c r="AC1090" i="1"/>
  <c r="AD1090" i="1" s="1"/>
  <c r="AC1091" i="1"/>
  <c r="AD1091" i="1" s="1"/>
  <c r="AC1092" i="1"/>
  <c r="AD1092" i="1" s="1"/>
  <c r="AC1093" i="1"/>
  <c r="AD1093" i="1" s="1"/>
  <c r="AC1094" i="1"/>
  <c r="AD1094" i="1" s="1"/>
  <c r="AC1095" i="1"/>
  <c r="AD1095" i="1" s="1"/>
  <c r="AC1096" i="1"/>
  <c r="AD1096" i="1" s="1"/>
  <c r="AC1097" i="1"/>
  <c r="AD1097" i="1" s="1"/>
  <c r="AC1098" i="1"/>
  <c r="AD1098" i="1" s="1"/>
  <c r="AC1099" i="1"/>
  <c r="AD1099" i="1" s="1"/>
  <c r="AC1100" i="1"/>
  <c r="AD1100" i="1" s="1"/>
  <c r="AC1101" i="1"/>
  <c r="AD1101" i="1" s="1"/>
  <c r="AC1102" i="1"/>
  <c r="AD1102" i="1" s="1"/>
  <c r="AC1103" i="1"/>
  <c r="AD1103" i="1" s="1"/>
  <c r="AC1104" i="1"/>
  <c r="AD1104" i="1" s="1"/>
  <c r="AC1105" i="1"/>
  <c r="AD1105" i="1" s="1"/>
  <c r="AC1106" i="1"/>
  <c r="AD1106" i="1" s="1"/>
  <c r="AC1107" i="1"/>
  <c r="AD1107" i="1" s="1"/>
  <c r="AC1108" i="1"/>
  <c r="AD1108" i="1" s="1"/>
  <c r="AC1109" i="1"/>
  <c r="AD1109" i="1" s="1"/>
  <c r="AC1110" i="1"/>
  <c r="AD1110" i="1" s="1"/>
  <c r="AC1111" i="1"/>
  <c r="AD1111" i="1" s="1"/>
  <c r="AC1112" i="1"/>
  <c r="AD1112" i="1" s="1"/>
  <c r="AC1113" i="1"/>
  <c r="AD1113" i="1" s="1"/>
  <c r="AC1114" i="1"/>
  <c r="AD1114" i="1" s="1"/>
  <c r="AC1115" i="1"/>
  <c r="AD1115" i="1" s="1"/>
  <c r="AC1116" i="1"/>
  <c r="AD1116" i="1" s="1"/>
  <c r="AC1117" i="1"/>
  <c r="AD1117" i="1" s="1"/>
  <c r="AC1118" i="1"/>
  <c r="AD1118" i="1" s="1"/>
  <c r="AC1119" i="1"/>
  <c r="AD1119" i="1" s="1"/>
  <c r="AC1120" i="1"/>
  <c r="AD1120" i="1" s="1"/>
  <c r="AC1121" i="1"/>
  <c r="AD1121" i="1" s="1"/>
  <c r="AC1122" i="1"/>
  <c r="AD1122" i="1" s="1"/>
  <c r="AC1123" i="1"/>
  <c r="AD1123" i="1" s="1"/>
  <c r="AC1124" i="1"/>
  <c r="AD1124" i="1" s="1"/>
  <c r="AC1125" i="1"/>
  <c r="AD1125" i="1" s="1"/>
  <c r="AC1126" i="1"/>
  <c r="AD1126" i="1" s="1"/>
  <c r="AC1127" i="1"/>
  <c r="AD1127" i="1" s="1"/>
  <c r="AC1128" i="1"/>
  <c r="AD1128" i="1" s="1"/>
  <c r="AC1129" i="1"/>
  <c r="AD1129" i="1" s="1"/>
  <c r="AC1130" i="1"/>
  <c r="AD1130" i="1" s="1"/>
  <c r="AC1131" i="1"/>
  <c r="AD1131" i="1" s="1"/>
  <c r="AC1132" i="1"/>
  <c r="AD1132" i="1" s="1"/>
  <c r="AC1133" i="1"/>
  <c r="AD1133" i="1" s="1"/>
  <c r="AC1134" i="1"/>
  <c r="AD1134" i="1" s="1"/>
  <c r="AC1135" i="1"/>
  <c r="AD1135" i="1" s="1"/>
  <c r="AC1136" i="1"/>
  <c r="AD1136" i="1" s="1"/>
  <c r="AC1137" i="1"/>
  <c r="AD1137" i="1" s="1"/>
  <c r="AC1138" i="1"/>
  <c r="AD1138" i="1" s="1"/>
  <c r="AC1139" i="1"/>
  <c r="AD1139" i="1" s="1"/>
  <c r="AC1140" i="1"/>
  <c r="AD1140" i="1" s="1"/>
  <c r="AC1141" i="1"/>
  <c r="AD1141" i="1" s="1"/>
  <c r="AC1142" i="1"/>
  <c r="AD1142" i="1" s="1"/>
  <c r="AC1143" i="1"/>
  <c r="AD1143" i="1" s="1"/>
  <c r="AC1144" i="1"/>
  <c r="AD1144" i="1" s="1"/>
  <c r="AC1145" i="1"/>
  <c r="AD1145" i="1" s="1"/>
  <c r="AC1146" i="1"/>
  <c r="AD1146" i="1" s="1"/>
  <c r="AC1147" i="1"/>
  <c r="AD1147" i="1" s="1"/>
  <c r="AC1148" i="1"/>
  <c r="AD1148" i="1" s="1"/>
  <c r="AC1149" i="1"/>
  <c r="AD1149" i="1" s="1"/>
  <c r="AC1150" i="1"/>
  <c r="AD1150" i="1" s="1"/>
  <c r="AC1151" i="1"/>
  <c r="AD1151" i="1" s="1"/>
  <c r="AC1152" i="1"/>
  <c r="AD1152" i="1" s="1"/>
  <c r="AC1153" i="1"/>
  <c r="AD1153" i="1" s="1"/>
  <c r="AC1154" i="1"/>
  <c r="AD1154" i="1" s="1"/>
  <c r="AC1155" i="1"/>
  <c r="AD1155" i="1" s="1"/>
  <c r="AC1156" i="1"/>
  <c r="AD1156" i="1" s="1"/>
  <c r="AC1157" i="1"/>
  <c r="AD1157" i="1" s="1"/>
  <c r="AC1158" i="1"/>
  <c r="AD1158" i="1" s="1"/>
  <c r="AC1159" i="1"/>
  <c r="AD1159" i="1" s="1"/>
  <c r="AC1160" i="1"/>
  <c r="AD1160" i="1" s="1"/>
  <c r="AC1161" i="1"/>
  <c r="AD1161" i="1" s="1"/>
  <c r="AC1162" i="1"/>
  <c r="AD1162" i="1" s="1"/>
  <c r="AC1163" i="1"/>
  <c r="AD1163" i="1" s="1"/>
  <c r="AC1164" i="1"/>
  <c r="AD1164" i="1" s="1"/>
  <c r="AC1165" i="1"/>
  <c r="AD1165" i="1" s="1"/>
  <c r="AC1166" i="1"/>
  <c r="AD1166" i="1" s="1"/>
  <c r="AC1167" i="1"/>
  <c r="AD1167" i="1" s="1"/>
  <c r="AC1168" i="1"/>
  <c r="AD1168" i="1" s="1"/>
  <c r="AC1169" i="1"/>
  <c r="AD1169" i="1" s="1"/>
  <c r="AC1170" i="1"/>
  <c r="AD1170" i="1" s="1"/>
  <c r="AC1171" i="1"/>
  <c r="AD1171" i="1" s="1"/>
  <c r="AC1172" i="1"/>
  <c r="AD1172" i="1" s="1"/>
  <c r="AC1173" i="1"/>
  <c r="AD1173" i="1" s="1"/>
  <c r="AC1174" i="1"/>
  <c r="AD1174" i="1" s="1"/>
  <c r="AC1175" i="1"/>
  <c r="AD1175" i="1" s="1"/>
  <c r="AC1176" i="1"/>
  <c r="AD1176" i="1" s="1"/>
  <c r="AC1177" i="1"/>
  <c r="AD1177" i="1" s="1"/>
  <c r="AC1178" i="1"/>
  <c r="AD1178" i="1" s="1"/>
  <c r="AC1179" i="1"/>
  <c r="AD1179" i="1" s="1"/>
  <c r="AC1180" i="1"/>
  <c r="AD1180" i="1" s="1"/>
  <c r="AC1181" i="1"/>
  <c r="AD1181" i="1" s="1"/>
  <c r="AC1182" i="1"/>
  <c r="AD1182" i="1" s="1"/>
  <c r="AC1183" i="1"/>
  <c r="AD1183" i="1" s="1"/>
  <c r="AC1184" i="1"/>
  <c r="AD1184" i="1" s="1"/>
  <c r="AC1185" i="1"/>
  <c r="AD1185" i="1" s="1"/>
  <c r="AC1186" i="1"/>
  <c r="AD1186" i="1" s="1"/>
  <c r="AC1187" i="1"/>
  <c r="AD1187" i="1" s="1"/>
  <c r="AC1188" i="1"/>
  <c r="AD1188" i="1" s="1"/>
  <c r="AC1189" i="1"/>
  <c r="AD1189" i="1" s="1"/>
  <c r="AC1190" i="1"/>
  <c r="AD1190" i="1" s="1"/>
  <c r="AC1191" i="1"/>
  <c r="AD1191" i="1" s="1"/>
  <c r="AC1192" i="1"/>
  <c r="AD1192" i="1" s="1"/>
  <c r="AC1193" i="1"/>
  <c r="AD1193" i="1" s="1"/>
  <c r="AC1194" i="1"/>
  <c r="AD1194" i="1" s="1"/>
  <c r="AC1195" i="1"/>
  <c r="AD1195" i="1" s="1"/>
  <c r="AC1196" i="1"/>
  <c r="AD1196" i="1" s="1"/>
  <c r="AC1197" i="1"/>
  <c r="AD1197" i="1" s="1"/>
  <c r="AC1198" i="1"/>
  <c r="AD1198" i="1" s="1"/>
  <c r="AC1199" i="1"/>
  <c r="AD1199" i="1" s="1"/>
  <c r="AC1200" i="1"/>
  <c r="AD1200" i="1" s="1"/>
  <c r="AC1201" i="1"/>
  <c r="AD1201" i="1" s="1"/>
  <c r="AC1202" i="1"/>
  <c r="AD1202" i="1" s="1"/>
  <c r="AC1203" i="1"/>
  <c r="AD1203" i="1" s="1"/>
  <c r="AC1204" i="1"/>
  <c r="AD1204" i="1" s="1"/>
  <c r="AC1205" i="1"/>
  <c r="AD1205" i="1" s="1"/>
  <c r="AC1206" i="1"/>
  <c r="AD1206" i="1" s="1"/>
  <c r="AC1207" i="1"/>
  <c r="AD1207" i="1" s="1"/>
  <c r="AC1208" i="1"/>
  <c r="AD1208" i="1" s="1"/>
  <c r="AC1209" i="1"/>
  <c r="AD1209" i="1" s="1"/>
  <c r="AC1210" i="1"/>
  <c r="AD1210" i="1" s="1"/>
  <c r="AC1211" i="1"/>
  <c r="AD1211" i="1" s="1"/>
  <c r="AC1212" i="1"/>
  <c r="AD1212" i="1" s="1"/>
  <c r="AC1213" i="1"/>
  <c r="AD1213" i="1" s="1"/>
  <c r="AC1214" i="1"/>
  <c r="AD1214" i="1" s="1"/>
  <c r="AC1215" i="1"/>
  <c r="AD1215" i="1" s="1"/>
  <c r="AC1216" i="1"/>
  <c r="AD1216" i="1" s="1"/>
  <c r="AC1217" i="1"/>
  <c r="AD1217" i="1" s="1"/>
  <c r="AC1218" i="1"/>
  <c r="AD1218" i="1" s="1"/>
  <c r="AC1219" i="1"/>
  <c r="AD1219" i="1" s="1"/>
  <c r="AC1220" i="1"/>
  <c r="AD1220" i="1" s="1"/>
  <c r="AC1221" i="1"/>
  <c r="AD1221" i="1" s="1"/>
  <c r="AC1222" i="1"/>
  <c r="AD1222" i="1" s="1"/>
  <c r="AC1223" i="1"/>
  <c r="AD1223" i="1" s="1"/>
  <c r="AC1224" i="1"/>
  <c r="AD1224" i="1" s="1"/>
  <c r="AC1225" i="1"/>
  <c r="AD1225" i="1" s="1"/>
  <c r="AC1226" i="1"/>
  <c r="AD1226" i="1" s="1"/>
  <c r="AC1227" i="1"/>
  <c r="AD1227" i="1" s="1"/>
  <c r="AC1228" i="1"/>
  <c r="AD1228" i="1" s="1"/>
  <c r="AC1229" i="1"/>
  <c r="AD1229" i="1" s="1"/>
  <c r="AC1230" i="1"/>
  <c r="AD1230" i="1" s="1"/>
  <c r="AC1231" i="1"/>
  <c r="AD1231" i="1" s="1"/>
  <c r="AC1232" i="1"/>
  <c r="AD1232" i="1" s="1"/>
  <c r="AC1233" i="1"/>
  <c r="AD1233" i="1" s="1"/>
  <c r="AC1234" i="1"/>
  <c r="AD1234" i="1" s="1"/>
  <c r="AC1235" i="1"/>
  <c r="AD1235" i="1" s="1"/>
  <c r="AC1236" i="1"/>
  <c r="AD1236" i="1" s="1"/>
  <c r="AC1237" i="1"/>
  <c r="AD1237" i="1" s="1"/>
  <c r="AC1238" i="1"/>
  <c r="AD1238" i="1" s="1"/>
  <c r="AC1239" i="1"/>
  <c r="AD1239" i="1" s="1"/>
  <c r="AC1240" i="1"/>
  <c r="AD1240" i="1" s="1"/>
  <c r="AC1241" i="1"/>
  <c r="AD1241" i="1" s="1"/>
  <c r="AC1242" i="1"/>
  <c r="AD1242" i="1" s="1"/>
  <c r="AC1243" i="1"/>
  <c r="AD1243" i="1" s="1"/>
  <c r="AC1244" i="1"/>
  <c r="AD1244" i="1" s="1"/>
  <c r="AC1245" i="1"/>
  <c r="AD1245" i="1" s="1"/>
  <c r="AC1246" i="1"/>
  <c r="AD1246" i="1" s="1"/>
  <c r="AC1247" i="1"/>
  <c r="AD1247" i="1" s="1"/>
  <c r="AC1248" i="1"/>
  <c r="AD1248" i="1" s="1"/>
  <c r="AC1249" i="1"/>
  <c r="AD1249" i="1" s="1"/>
  <c r="AC1250" i="1"/>
  <c r="AD1250" i="1" s="1"/>
  <c r="AC1251" i="1"/>
  <c r="AD1251" i="1" s="1"/>
  <c r="AC1252" i="1"/>
  <c r="AD1252" i="1" s="1"/>
  <c r="AC1253" i="1"/>
  <c r="AD1253" i="1" s="1"/>
  <c r="AC1254" i="1"/>
  <c r="AD1254" i="1" s="1"/>
  <c r="AC1255" i="1"/>
  <c r="AD1255" i="1" s="1"/>
  <c r="AC1256" i="1"/>
  <c r="AD1256" i="1" s="1"/>
  <c r="AC1257" i="1"/>
  <c r="AD1257" i="1" s="1"/>
  <c r="AC1258" i="1"/>
  <c r="AD1258" i="1" s="1"/>
  <c r="AC1259" i="1"/>
  <c r="AD1259" i="1" s="1"/>
  <c r="AC1260" i="1"/>
  <c r="AD1260" i="1" s="1"/>
  <c r="AC1261" i="1"/>
  <c r="AD1261" i="1" s="1"/>
  <c r="AC1262" i="1"/>
  <c r="AD1262" i="1" s="1"/>
  <c r="AC1263" i="1"/>
  <c r="AD1263" i="1" s="1"/>
  <c r="AC1264" i="1"/>
  <c r="AD1264" i="1" s="1"/>
  <c r="AC1265" i="1"/>
  <c r="AD1265" i="1" s="1"/>
  <c r="AC1266" i="1"/>
  <c r="AD1266" i="1" s="1"/>
  <c r="AC1267" i="1"/>
  <c r="AD1267" i="1" s="1"/>
  <c r="AC1268" i="1"/>
  <c r="AD1268" i="1" s="1"/>
  <c r="AC1269" i="1"/>
  <c r="AD1269" i="1" s="1"/>
  <c r="AC1270" i="1"/>
  <c r="AD1270" i="1" s="1"/>
  <c r="AC1271" i="1"/>
  <c r="AD1271" i="1" s="1"/>
  <c r="AC1272" i="1"/>
  <c r="AD1272" i="1" s="1"/>
  <c r="AC1273" i="1"/>
  <c r="AD1273" i="1" s="1"/>
  <c r="AC1274" i="1"/>
  <c r="AD1274" i="1" s="1"/>
  <c r="AC1275" i="1"/>
  <c r="AD1275" i="1" s="1"/>
  <c r="AC1276" i="1"/>
  <c r="AD1276" i="1" s="1"/>
  <c r="AC1277" i="1"/>
  <c r="AD1277" i="1" s="1"/>
  <c r="AC1278" i="1"/>
  <c r="AD1278" i="1" s="1"/>
  <c r="AC1279" i="1"/>
  <c r="AD1279" i="1" s="1"/>
  <c r="AC1280" i="1"/>
  <c r="AD1280" i="1" s="1"/>
  <c r="AC1281" i="1"/>
  <c r="AD1281" i="1" s="1"/>
  <c r="AC1282" i="1"/>
  <c r="AD1282" i="1" s="1"/>
  <c r="AC1283" i="1"/>
  <c r="AD1283" i="1" s="1"/>
  <c r="AC1284" i="1"/>
  <c r="AD1284" i="1" s="1"/>
  <c r="AC1285" i="1"/>
  <c r="AD1285" i="1" s="1"/>
  <c r="AC1286" i="1"/>
  <c r="AD1286" i="1" s="1"/>
  <c r="AC1287" i="1"/>
  <c r="AD1287" i="1" s="1"/>
  <c r="AC1288" i="1"/>
  <c r="AD1288" i="1" s="1"/>
  <c r="AC1289" i="1"/>
  <c r="AD1289" i="1" s="1"/>
  <c r="AC1290" i="1"/>
  <c r="AD1290" i="1" s="1"/>
  <c r="AC1291" i="1"/>
  <c r="AD1291" i="1" s="1"/>
  <c r="AC1292" i="1"/>
  <c r="AD1292" i="1" s="1"/>
  <c r="AC1293" i="1"/>
  <c r="AD1293" i="1" s="1"/>
  <c r="AC1294" i="1"/>
  <c r="AD1294" i="1" s="1"/>
  <c r="AC1295" i="1"/>
  <c r="AD1295" i="1" s="1"/>
  <c r="AC1296" i="1"/>
  <c r="AD1296" i="1" s="1"/>
  <c r="AC1297" i="1"/>
  <c r="AD1297" i="1" s="1"/>
  <c r="AC1298" i="1"/>
  <c r="AD1298" i="1" s="1"/>
  <c r="AC1299" i="1"/>
  <c r="AD1299" i="1" s="1"/>
  <c r="AC1300" i="1"/>
  <c r="AD1300" i="1" s="1"/>
  <c r="AC1301" i="1"/>
  <c r="AD1301" i="1" s="1"/>
  <c r="AC1302" i="1"/>
  <c r="AD1302" i="1" s="1"/>
  <c r="AC1303" i="1"/>
  <c r="AD1303" i="1" s="1"/>
  <c r="AC1304" i="1"/>
  <c r="AD1304" i="1" s="1"/>
  <c r="AC1305" i="1"/>
  <c r="AD1305" i="1" s="1"/>
  <c r="AC1306" i="1"/>
  <c r="AD1306" i="1" s="1"/>
  <c r="AC1307" i="1"/>
  <c r="AD1307" i="1" s="1"/>
  <c r="AC1308" i="1"/>
  <c r="AD1308" i="1" s="1"/>
  <c r="AC1309" i="1"/>
  <c r="AD1309" i="1" s="1"/>
  <c r="AC1310" i="1"/>
  <c r="AD1310" i="1" s="1"/>
  <c r="AC1311" i="1"/>
  <c r="AD1311" i="1" s="1"/>
  <c r="AC1312" i="1"/>
  <c r="AD1312" i="1" s="1"/>
  <c r="AC1313" i="1"/>
  <c r="AD1313" i="1" s="1"/>
  <c r="AC1314" i="1"/>
  <c r="AD1314" i="1" s="1"/>
  <c r="AC1315" i="1"/>
  <c r="AD1315" i="1" s="1"/>
  <c r="AC1316" i="1"/>
  <c r="AD1316" i="1" s="1"/>
  <c r="AC1317" i="1"/>
  <c r="AD1317" i="1" s="1"/>
  <c r="AC1318" i="1"/>
  <c r="AD1318" i="1" s="1"/>
  <c r="AA8" i="1"/>
  <c r="AB8" i="1" s="1"/>
  <c r="AA9" i="1"/>
  <c r="AB9" i="1" s="1"/>
  <c r="AA10" i="1"/>
  <c r="AB10" i="1" s="1"/>
  <c r="AA11" i="1"/>
  <c r="AB11" i="1" s="1"/>
  <c r="AA12" i="1"/>
  <c r="AB12" i="1" s="1"/>
  <c r="AA13" i="1"/>
  <c r="AB13" i="1" s="1"/>
  <c r="AA14" i="1"/>
  <c r="AB14" i="1" s="1"/>
  <c r="AA15" i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25" i="1"/>
  <c r="AB25" i="1" s="1"/>
  <c r="AA26" i="1"/>
  <c r="AB26" i="1" s="1"/>
  <c r="AA27" i="1"/>
  <c r="AB27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B40" i="1" s="1"/>
  <c r="AA41" i="1"/>
  <c r="AB41" i="1" s="1"/>
  <c r="AA42" i="1"/>
  <c r="AB42" i="1" s="1"/>
  <c r="AA43" i="1"/>
  <c r="AB43" i="1" s="1"/>
  <c r="AA44" i="1"/>
  <c r="AB44" i="1" s="1"/>
  <c r="AA45" i="1"/>
  <c r="AB45" i="1" s="1"/>
  <c r="AA46" i="1"/>
  <c r="AB46" i="1" s="1"/>
  <c r="AA47" i="1"/>
  <c r="AB47" i="1" s="1"/>
  <c r="AA48" i="1"/>
  <c r="AB48" i="1" s="1"/>
  <c r="AA49" i="1"/>
  <c r="AB49" i="1" s="1"/>
  <c r="AA50" i="1"/>
  <c r="AB50" i="1" s="1"/>
  <c r="AA51" i="1"/>
  <c r="AB51" i="1" s="1"/>
  <c r="AA52" i="1"/>
  <c r="AB52" i="1" s="1"/>
  <c r="AA53" i="1"/>
  <c r="AB53" i="1" s="1"/>
  <c r="AA54" i="1"/>
  <c r="AB54" i="1" s="1"/>
  <c r="AA55" i="1"/>
  <c r="AB55" i="1" s="1"/>
  <c r="AA56" i="1"/>
  <c r="AB56" i="1" s="1"/>
  <c r="AA57" i="1"/>
  <c r="AB57" i="1" s="1"/>
  <c r="AA58" i="1"/>
  <c r="AB58" i="1" s="1"/>
  <c r="AA59" i="1"/>
  <c r="AB59" i="1" s="1"/>
  <c r="AA60" i="1"/>
  <c r="AB60" i="1" s="1"/>
  <c r="AA61" i="1"/>
  <c r="AB61" i="1" s="1"/>
  <c r="AA62" i="1"/>
  <c r="AB62" i="1" s="1"/>
  <c r="AA63" i="1"/>
  <c r="AB63" i="1" s="1"/>
  <c r="AA64" i="1"/>
  <c r="AB64" i="1" s="1"/>
  <c r="AA65" i="1"/>
  <c r="AB65" i="1" s="1"/>
  <c r="AA66" i="1"/>
  <c r="AB66" i="1" s="1"/>
  <c r="AA67" i="1"/>
  <c r="AB67" i="1" s="1"/>
  <c r="AA68" i="1"/>
  <c r="AB68" i="1" s="1"/>
  <c r="AA69" i="1"/>
  <c r="AB69" i="1" s="1"/>
  <c r="AA70" i="1"/>
  <c r="AB70" i="1" s="1"/>
  <c r="AA71" i="1"/>
  <c r="AB71" i="1" s="1"/>
  <c r="AA72" i="1"/>
  <c r="AB72" i="1" s="1"/>
  <c r="AA73" i="1"/>
  <c r="AB73" i="1" s="1"/>
  <c r="AA74" i="1"/>
  <c r="AB74" i="1" s="1"/>
  <c r="AA75" i="1"/>
  <c r="AB75" i="1" s="1"/>
  <c r="AA76" i="1"/>
  <c r="AB76" i="1" s="1"/>
  <c r="AA77" i="1"/>
  <c r="AB77" i="1" s="1"/>
  <c r="AA78" i="1"/>
  <c r="AB78" i="1" s="1"/>
  <c r="AA79" i="1"/>
  <c r="AB79" i="1" s="1"/>
  <c r="AA80" i="1"/>
  <c r="AB80" i="1" s="1"/>
  <c r="AA81" i="1"/>
  <c r="AB81" i="1" s="1"/>
  <c r="AA82" i="1"/>
  <c r="AB82" i="1" s="1"/>
  <c r="AA83" i="1"/>
  <c r="AB83" i="1" s="1"/>
  <c r="AA84" i="1"/>
  <c r="AB84" i="1" s="1"/>
  <c r="AA85" i="1"/>
  <c r="AB85" i="1" s="1"/>
  <c r="AA86" i="1"/>
  <c r="AB86" i="1" s="1"/>
  <c r="AA87" i="1"/>
  <c r="AB87" i="1" s="1"/>
  <c r="AA88" i="1"/>
  <c r="AB88" i="1" s="1"/>
  <c r="AA89" i="1"/>
  <c r="AB89" i="1" s="1"/>
  <c r="AA90" i="1"/>
  <c r="AB90" i="1" s="1"/>
  <c r="AA91" i="1"/>
  <c r="AB91" i="1" s="1"/>
  <c r="AA92" i="1"/>
  <c r="AB92" i="1" s="1"/>
  <c r="AA93" i="1"/>
  <c r="AB93" i="1" s="1"/>
  <c r="AA94" i="1"/>
  <c r="AB94" i="1" s="1"/>
  <c r="AA95" i="1"/>
  <c r="AB95" i="1" s="1"/>
  <c r="AA96" i="1"/>
  <c r="AB96" i="1" s="1"/>
  <c r="AA97" i="1"/>
  <c r="AB97" i="1" s="1"/>
  <c r="AA98" i="1"/>
  <c r="AB98" i="1" s="1"/>
  <c r="AA99" i="1"/>
  <c r="AB99" i="1" s="1"/>
  <c r="AA100" i="1"/>
  <c r="AB100" i="1" s="1"/>
  <c r="AA101" i="1"/>
  <c r="AB101" i="1" s="1"/>
  <c r="AA102" i="1"/>
  <c r="AB102" i="1" s="1"/>
  <c r="AA103" i="1"/>
  <c r="AB103" i="1" s="1"/>
  <c r="AA104" i="1"/>
  <c r="AB104" i="1" s="1"/>
  <c r="AA105" i="1"/>
  <c r="AB105" i="1" s="1"/>
  <c r="AA106" i="1"/>
  <c r="AB106" i="1" s="1"/>
  <c r="AA107" i="1"/>
  <c r="AB107" i="1" s="1"/>
  <c r="AA108" i="1"/>
  <c r="AB108" i="1" s="1"/>
  <c r="AA109" i="1"/>
  <c r="AB109" i="1" s="1"/>
  <c r="AA110" i="1"/>
  <c r="AB110" i="1" s="1"/>
  <c r="AA111" i="1"/>
  <c r="AB111" i="1" s="1"/>
  <c r="AA112" i="1"/>
  <c r="AB112" i="1" s="1"/>
  <c r="AA113" i="1"/>
  <c r="AB113" i="1" s="1"/>
  <c r="AA114" i="1"/>
  <c r="AB114" i="1" s="1"/>
  <c r="AA115" i="1"/>
  <c r="AB115" i="1" s="1"/>
  <c r="AA116" i="1"/>
  <c r="AB116" i="1" s="1"/>
  <c r="AA117" i="1"/>
  <c r="AB117" i="1" s="1"/>
  <c r="AA118" i="1"/>
  <c r="AB118" i="1" s="1"/>
  <c r="AA119" i="1"/>
  <c r="AB119" i="1" s="1"/>
  <c r="AA120" i="1"/>
  <c r="AB120" i="1" s="1"/>
  <c r="AA121" i="1"/>
  <c r="AB121" i="1" s="1"/>
  <c r="AA298" i="1"/>
  <c r="AB298" i="1" s="1"/>
  <c r="AA122" i="1"/>
  <c r="AB122" i="1" s="1"/>
  <c r="AA123" i="1"/>
  <c r="AB123" i="1" s="1"/>
  <c r="AA124" i="1"/>
  <c r="AB124" i="1" s="1"/>
  <c r="AA125" i="1"/>
  <c r="AB125" i="1" s="1"/>
  <c r="AA126" i="1"/>
  <c r="AB126" i="1" s="1"/>
  <c r="AA127" i="1"/>
  <c r="AB127" i="1" s="1"/>
  <c r="AA128" i="1"/>
  <c r="AB128" i="1" s="1"/>
  <c r="AA129" i="1"/>
  <c r="AB129" i="1" s="1"/>
  <c r="AA130" i="1"/>
  <c r="AB130" i="1" s="1"/>
  <c r="AA131" i="1"/>
  <c r="AB131" i="1" s="1"/>
  <c r="AA132" i="1"/>
  <c r="AB132" i="1" s="1"/>
  <c r="AA133" i="1"/>
  <c r="AB133" i="1" s="1"/>
  <c r="AA134" i="1"/>
  <c r="AB134" i="1" s="1"/>
  <c r="AA135" i="1"/>
  <c r="AB135" i="1" s="1"/>
  <c r="AA136" i="1"/>
  <c r="AB136" i="1" s="1"/>
  <c r="AA137" i="1"/>
  <c r="AB137" i="1" s="1"/>
  <c r="AA138" i="1"/>
  <c r="AB138" i="1" s="1"/>
  <c r="AA139" i="1"/>
  <c r="AB139" i="1" s="1"/>
  <c r="AA140" i="1"/>
  <c r="AB140" i="1" s="1"/>
  <c r="AA141" i="1"/>
  <c r="AB141" i="1" s="1"/>
  <c r="AA142" i="1"/>
  <c r="AB142" i="1" s="1"/>
  <c r="AA143" i="1"/>
  <c r="AB143" i="1" s="1"/>
  <c r="AA144" i="1"/>
  <c r="AB144" i="1" s="1"/>
  <c r="AA145" i="1"/>
  <c r="AB145" i="1" s="1"/>
  <c r="AA146" i="1"/>
  <c r="AB146" i="1" s="1"/>
  <c r="AA147" i="1"/>
  <c r="AB147" i="1" s="1"/>
  <c r="AA148" i="1"/>
  <c r="AB148" i="1" s="1"/>
  <c r="AA149" i="1"/>
  <c r="AB149" i="1" s="1"/>
  <c r="AA150" i="1"/>
  <c r="AB150" i="1" s="1"/>
  <c r="AA151" i="1"/>
  <c r="AB151" i="1" s="1"/>
  <c r="AA152" i="1"/>
  <c r="AB152" i="1" s="1"/>
  <c r="AA153" i="1"/>
  <c r="AB153" i="1" s="1"/>
  <c r="AA154" i="1"/>
  <c r="AB154" i="1" s="1"/>
  <c r="AA155" i="1"/>
  <c r="AB155" i="1" s="1"/>
  <c r="AA156" i="1"/>
  <c r="AB156" i="1" s="1"/>
  <c r="AA157" i="1"/>
  <c r="AB157" i="1" s="1"/>
  <c r="AA158" i="1"/>
  <c r="AB158" i="1" s="1"/>
  <c r="AA159" i="1"/>
  <c r="AB159" i="1" s="1"/>
  <c r="AA160" i="1"/>
  <c r="AB160" i="1" s="1"/>
  <c r="AA161" i="1"/>
  <c r="AB161" i="1" s="1"/>
  <c r="AA162" i="1"/>
  <c r="AB162" i="1" s="1"/>
  <c r="AA163" i="1"/>
  <c r="AB163" i="1" s="1"/>
  <c r="AA164" i="1"/>
  <c r="AB164" i="1" s="1"/>
  <c r="AA165" i="1"/>
  <c r="AB165" i="1" s="1"/>
  <c r="AA166" i="1"/>
  <c r="AB166" i="1" s="1"/>
  <c r="AA167" i="1"/>
  <c r="AB167" i="1" s="1"/>
  <c r="AA168" i="1"/>
  <c r="AB168" i="1" s="1"/>
  <c r="AA169" i="1"/>
  <c r="AB169" i="1" s="1"/>
  <c r="AA170" i="1"/>
  <c r="AB170" i="1" s="1"/>
  <c r="AA171" i="1"/>
  <c r="AB171" i="1" s="1"/>
  <c r="AA172" i="1"/>
  <c r="AB172" i="1" s="1"/>
  <c r="AA173" i="1"/>
  <c r="AB173" i="1" s="1"/>
  <c r="AA174" i="1"/>
  <c r="AB174" i="1" s="1"/>
  <c r="AA175" i="1"/>
  <c r="AB175" i="1" s="1"/>
  <c r="AA176" i="1"/>
  <c r="AB176" i="1" s="1"/>
  <c r="AA177" i="1"/>
  <c r="AB177" i="1" s="1"/>
  <c r="AA178" i="1"/>
  <c r="AB178" i="1" s="1"/>
  <c r="AA179" i="1"/>
  <c r="AB179" i="1" s="1"/>
  <c r="AA180" i="1"/>
  <c r="AB180" i="1" s="1"/>
  <c r="AA181" i="1"/>
  <c r="AB181" i="1" s="1"/>
  <c r="AA182" i="1"/>
  <c r="AB182" i="1" s="1"/>
  <c r="AA183" i="1"/>
  <c r="AB183" i="1" s="1"/>
  <c r="AA184" i="1"/>
  <c r="AB184" i="1" s="1"/>
  <c r="AA185" i="1"/>
  <c r="AB185" i="1" s="1"/>
  <c r="AA186" i="1"/>
  <c r="AB186" i="1" s="1"/>
  <c r="AA187" i="1"/>
  <c r="AB187" i="1" s="1"/>
  <c r="AA188" i="1"/>
  <c r="AB188" i="1" s="1"/>
  <c r="AA189" i="1"/>
  <c r="AB189" i="1" s="1"/>
  <c r="AA190" i="1"/>
  <c r="AB190" i="1" s="1"/>
  <c r="AA191" i="1"/>
  <c r="AB191" i="1" s="1"/>
  <c r="AA192" i="1"/>
  <c r="AB192" i="1" s="1"/>
  <c r="AA193" i="1"/>
  <c r="AB193" i="1" s="1"/>
  <c r="AA194" i="1"/>
  <c r="AB194" i="1" s="1"/>
  <c r="AA195" i="1"/>
  <c r="AB195" i="1" s="1"/>
  <c r="AA196" i="1"/>
  <c r="AB196" i="1" s="1"/>
  <c r="AA197" i="1"/>
  <c r="AB197" i="1" s="1"/>
  <c r="AA198" i="1"/>
  <c r="AB198" i="1" s="1"/>
  <c r="AA199" i="1"/>
  <c r="AB199" i="1" s="1"/>
  <c r="AA200" i="1"/>
  <c r="AB200" i="1" s="1"/>
  <c r="AA201" i="1"/>
  <c r="AB201" i="1" s="1"/>
  <c r="AA202" i="1"/>
  <c r="AB202" i="1" s="1"/>
  <c r="AA203" i="1"/>
  <c r="AB203" i="1" s="1"/>
  <c r="AA204" i="1"/>
  <c r="AB204" i="1" s="1"/>
  <c r="AA205" i="1"/>
  <c r="AB205" i="1" s="1"/>
  <c r="AA206" i="1"/>
  <c r="AB206" i="1" s="1"/>
  <c r="AA207" i="1"/>
  <c r="AB207" i="1" s="1"/>
  <c r="AA208" i="1"/>
  <c r="AA209" i="1"/>
  <c r="AB209" i="1" s="1"/>
  <c r="AA210" i="1"/>
  <c r="AB210" i="1" s="1"/>
  <c r="AA211" i="1"/>
  <c r="AB211" i="1" s="1"/>
  <c r="AA212" i="1"/>
  <c r="AB212" i="1" s="1"/>
  <c r="AA213" i="1"/>
  <c r="AB213" i="1" s="1"/>
  <c r="AA214" i="1"/>
  <c r="AB214" i="1" s="1"/>
  <c r="AA215" i="1"/>
  <c r="AB215" i="1" s="1"/>
  <c r="AA216" i="1"/>
  <c r="AB216" i="1" s="1"/>
  <c r="AA217" i="1"/>
  <c r="AB217" i="1" s="1"/>
  <c r="AA218" i="1"/>
  <c r="AB218" i="1" s="1"/>
  <c r="AA219" i="1"/>
  <c r="AB219" i="1" s="1"/>
  <c r="AA220" i="1"/>
  <c r="AB220" i="1" s="1"/>
  <c r="AA221" i="1"/>
  <c r="AB221" i="1" s="1"/>
  <c r="AA222" i="1"/>
  <c r="AB222" i="1" s="1"/>
  <c r="AA223" i="1"/>
  <c r="AB223" i="1" s="1"/>
  <c r="AA224" i="1"/>
  <c r="AB224" i="1" s="1"/>
  <c r="AA225" i="1"/>
  <c r="AB225" i="1" s="1"/>
  <c r="AA226" i="1"/>
  <c r="AB226" i="1" s="1"/>
  <c r="AA227" i="1"/>
  <c r="AB227" i="1" s="1"/>
  <c r="AA228" i="1"/>
  <c r="AB228" i="1" s="1"/>
  <c r="AA229" i="1"/>
  <c r="AB229" i="1" s="1"/>
  <c r="AA230" i="1"/>
  <c r="AB230" i="1" s="1"/>
  <c r="AA231" i="1"/>
  <c r="AB231" i="1" s="1"/>
  <c r="AA232" i="1"/>
  <c r="AB232" i="1" s="1"/>
  <c r="AA233" i="1"/>
  <c r="AB233" i="1" s="1"/>
  <c r="AA234" i="1"/>
  <c r="AB234" i="1" s="1"/>
  <c r="AA235" i="1"/>
  <c r="AB235" i="1" s="1"/>
  <c r="AA236" i="1"/>
  <c r="AB236" i="1" s="1"/>
  <c r="AA237" i="1"/>
  <c r="AB237" i="1" s="1"/>
  <c r="AA238" i="1"/>
  <c r="AB238" i="1" s="1"/>
  <c r="AA239" i="1"/>
  <c r="AB239" i="1" s="1"/>
  <c r="AA240" i="1"/>
  <c r="AB240" i="1" s="1"/>
  <c r="AA241" i="1"/>
  <c r="AB241" i="1" s="1"/>
  <c r="AA242" i="1"/>
  <c r="AB242" i="1" s="1"/>
  <c r="AA243" i="1"/>
  <c r="AB243" i="1" s="1"/>
  <c r="AA244" i="1"/>
  <c r="AB244" i="1" s="1"/>
  <c r="AA245" i="1"/>
  <c r="AB245" i="1" s="1"/>
  <c r="AA246" i="1"/>
  <c r="AB246" i="1" s="1"/>
  <c r="AA247" i="1"/>
  <c r="AB247" i="1" s="1"/>
  <c r="AA248" i="1"/>
  <c r="AB248" i="1" s="1"/>
  <c r="AA249" i="1"/>
  <c r="AB249" i="1" s="1"/>
  <c r="AA250" i="1"/>
  <c r="AB250" i="1" s="1"/>
  <c r="AA251" i="1"/>
  <c r="AB251" i="1" s="1"/>
  <c r="AA252" i="1"/>
  <c r="AB252" i="1" s="1"/>
  <c r="AA253" i="1"/>
  <c r="AB253" i="1" s="1"/>
  <c r="AA254" i="1"/>
  <c r="AB254" i="1" s="1"/>
  <c r="AA255" i="1"/>
  <c r="AB255" i="1" s="1"/>
  <c r="AA256" i="1"/>
  <c r="AB256" i="1" s="1"/>
  <c r="AA257" i="1"/>
  <c r="AB257" i="1" s="1"/>
  <c r="AA258" i="1"/>
  <c r="AB258" i="1" s="1"/>
  <c r="AA259" i="1"/>
  <c r="AB259" i="1" s="1"/>
  <c r="AA260" i="1"/>
  <c r="AB260" i="1" s="1"/>
  <c r="AA261" i="1"/>
  <c r="AB261" i="1" s="1"/>
  <c r="AA262" i="1"/>
  <c r="AB262" i="1" s="1"/>
  <c r="AA263" i="1"/>
  <c r="AB263" i="1" s="1"/>
  <c r="AA264" i="1"/>
  <c r="AB264" i="1" s="1"/>
  <c r="AA265" i="1"/>
  <c r="AB265" i="1" s="1"/>
  <c r="AA266" i="1"/>
  <c r="AB266" i="1" s="1"/>
  <c r="AA267" i="1"/>
  <c r="AB267" i="1" s="1"/>
  <c r="AA268" i="1"/>
  <c r="AB268" i="1" s="1"/>
  <c r="AA269" i="1"/>
  <c r="AB269" i="1" s="1"/>
  <c r="AA270" i="1"/>
  <c r="AB270" i="1" s="1"/>
  <c r="AA271" i="1"/>
  <c r="AB271" i="1" s="1"/>
  <c r="AA272" i="1"/>
  <c r="AB272" i="1" s="1"/>
  <c r="AA273" i="1"/>
  <c r="AB273" i="1" s="1"/>
  <c r="AA274" i="1"/>
  <c r="AB274" i="1" s="1"/>
  <c r="AA275" i="1"/>
  <c r="AB275" i="1" s="1"/>
  <c r="AA276" i="1"/>
  <c r="AB276" i="1" s="1"/>
  <c r="AA277" i="1"/>
  <c r="AB277" i="1" s="1"/>
  <c r="AA278" i="1"/>
  <c r="AB278" i="1" s="1"/>
  <c r="AA279" i="1"/>
  <c r="AB279" i="1" s="1"/>
  <c r="AA280" i="1"/>
  <c r="AB280" i="1" s="1"/>
  <c r="AA281" i="1"/>
  <c r="AB281" i="1" s="1"/>
  <c r="AA282" i="1"/>
  <c r="AB282" i="1" s="1"/>
  <c r="AA283" i="1"/>
  <c r="AB283" i="1" s="1"/>
  <c r="AA284" i="1"/>
  <c r="AB284" i="1" s="1"/>
  <c r="AA285" i="1"/>
  <c r="AB285" i="1" s="1"/>
  <c r="AA286" i="1"/>
  <c r="AB286" i="1" s="1"/>
  <c r="AA287" i="1"/>
  <c r="AB287" i="1" s="1"/>
  <c r="AA288" i="1"/>
  <c r="AB288" i="1" s="1"/>
  <c r="AA289" i="1"/>
  <c r="AB289" i="1" s="1"/>
  <c r="AA290" i="1"/>
  <c r="AB290" i="1" s="1"/>
  <c r="AA291" i="1"/>
  <c r="AB291" i="1" s="1"/>
  <c r="AA292" i="1"/>
  <c r="AB292" i="1" s="1"/>
  <c r="AA293" i="1"/>
  <c r="AB293" i="1" s="1"/>
  <c r="AA294" i="1"/>
  <c r="AB294" i="1" s="1"/>
  <c r="AA295" i="1"/>
  <c r="AB295" i="1" s="1"/>
  <c r="AA296" i="1"/>
  <c r="AB296" i="1" s="1"/>
  <c r="AA297" i="1"/>
  <c r="AB297" i="1" s="1"/>
  <c r="AA299" i="1"/>
  <c r="AB299" i="1" s="1"/>
  <c r="AA300" i="1"/>
  <c r="AB300" i="1" s="1"/>
  <c r="AA301" i="1"/>
  <c r="AB301" i="1" s="1"/>
  <c r="AA302" i="1"/>
  <c r="AB302" i="1" s="1"/>
  <c r="AA303" i="1"/>
  <c r="AB303" i="1" s="1"/>
  <c r="AA304" i="1"/>
  <c r="AB304" i="1" s="1"/>
  <c r="AA305" i="1"/>
  <c r="AB305" i="1" s="1"/>
  <c r="AA306" i="1"/>
  <c r="AB306" i="1" s="1"/>
  <c r="AA307" i="1"/>
  <c r="AB307" i="1" s="1"/>
  <c r="AA308" i="1"/>
  <c r="AB308" i="1" s="1"/>
  <c r="AA309" i="1"/>
  <c r="AB309" i="1" s="1"/>
  <c r="AA310" i="1"/>
  <c r="AB310" i="1" s="1"/>
  <c r="AA311" i="1"/>
  <c r="AB311" i="1" s="1"/>
  <c r="AA312" i="1"/>
  <c r="AB312" i="1" s="1"/>
  <c r="AA313" i="1"/>
  <c r="AB313" i="1" s="1"/>
  <c r="AA314" i="1"/>
  <c r="AB314" i="1" s="1"/>
  <c r="AA315" i="1"/>
  <c r="AB315" i="1" s="1"/>
  <c r="AA316" i="1"/>
  <c r="AB316" i="1" s="1"/>
  <c r="AA317" i="1"/>
  <c r="AB317" i="1" s="1"/>
  <c r="AA318" i="1"/>
  <c r="AB318" i="1" s="1"/>
  <c r="AA319" i="1"/>
  <c r="AB319" i="1" s="1"/>
  <c r="AA320" i="1"/>
  <c r="AB320" i="1" s="1"/>
  <c r="AA321" i="1"/>
  <c r="AB321" i="1" s="1"/>
  <c r="AA322" i="1"/>
  <c r="AB322" i="1" s="1"/>
  <c r="AA323" i="1"/>
  <c r="AB323" i="1" s="1"/>
  <c r="AA324" i="1"/>
  <c r="AB324" i="1" s="1"/>
  <c r="AA325" i="1"/>
  <c r="AB325" i="1" s="1"/>
  <c r="AA326" i="1"/>
  <c r="AB326" i="1" s="1"/>
  <c r="AA327" i="1"/>
  <c r="AB327" i="1" s="1"/>
  <c r="AA328" i="1"/>
  <c r="AB328" i="1" s="1"/>
  <c r="AA329" i="1"/>
  <c r="AB329" i="1" s="1"/>
  <c r="AA330" i="1"/>
  <c r="AB330" i="1" s="1"/>
  <c r="AA331" i="1"/>
  <c r="AB331" i="1" s="1"/>
  <c r="AA332" i="1"/>
  <c r="AB332" i="1" s="1"/>
  <c r="AA333" i="1"/>
  <c r="AB333" i="1" s="1"/>
  <c r="AA334" i="1"/>
  <c r="AB334" i="1" s="1"/>
  <c r="AA335" i="1"/>
  <c r="AB335" i="1" s="1"/>
  <c r="AA336" i="1"/>
  <c r="AB336" i="1" s="1"/>
  <c r="AA337" i="1"/>
  <c r="AB337" i="1" s="1"/>
  <c r="AA338" i="1"/>
  <c r="AB338" i="1" s="1"/>
  <c r="AA339" i="1"/>
  <c r="AB339" i="1" s="1"/>
  <c r="AA340" i="1"/>
  <c r="AB340" i="1" s="1"/>
  <c r="AA341" i="1"/>
  <c r="AB341" i="1" s="1"/>
  <c r="AA342" i="1"/>
  <c r="AB342" i="1" s="1"/>
  <c r="AA343" i="1"/>
  <c r="AB343" i="1" s="1"/>
  <c r="AA344" i="1"/>
  <c r="AB344" i="1" s="1"/>
  <c r="AA345" i="1"/>
  <c r="AB345" i="1" s="1"/>
  <c r="AA346" i="1"/>
  <c r="AB346" i="1" s="1"/>
  <c r="AA347" i="1"/>
  <c r="AB347" i="1" s="1"/>
  <c r="AA348" i="1"/>
  <c r="AB348" i="1" s="1"/>
  <c r="AA349" i="1"/>
  <c r="AB349" i="1" s="1"/>
  <c r="AA350" i="1"/>
  <c r="AB350" i="1" s="1"/>
  <c r="AA351" i="1"/>
  <c r="AB351" i="1" s="1"/>
  <c r="AA352" i="1"/>
  <c r="AB352" i="1" s="1"/>
  <c r="AA353" i="1"/>
  <c r="AB353" i="1" s="1"/>
  <c r="AA354" i="1"/>
  <c r="AB354" i="1" s="1"/>
  <c r="AA355" i="1"/>
  <c r="AB355" i="1" s="1"/>
  <c r="AA356" i="1"/>
  <c r="AB356" i="1" s="1"/>
  <c r="AA357" i="1"/>
  <c r="AB357" i="1" s="1"/>
  <c r="AA358" i="1"/>
  <c r="AB358" i="1" s="1"/>
  <c r="AA359" i="1"/>
  <c r="AB359" i="1" s="1"/>
  <c r="AA360" i="1"/>
  <c r="AB360" i="1" s="1"/>
  <c r="AA361" i="1"/>
  <c r="AB361" i="1" s="1"/>
  <c r="AA362" i="1"/>
  <c r="AB362" i="1" s="1"/>
  <c r="AA363" i="1"/>
  <c r="AB363" i="1" s="1"/>
  <c r="AA364" i="1"/>
  <c r="AB364" i="1" s="1"/>
  <c r="AA365" i="1"/>
  <c r="AB365" i="1" s="1"/>
  <c r="AA366" i="1"/>
  <c r="AB366" i="1" s="1"/>
  <c r="AA367" i="1"/>
  <c r="AB367" i="1" s="1"/>
  <c r="AA368" i="1"/>
  <c r="AB368" i="1" s="1"/>
  <c r="AA369" i="1"/>
  <c r="AB369" i="1" s="1"/>
  <c r="AA370" i="1"/>
  <c r="AB370" i="1" s="1"/>
  <c r="AA371" i="1"/>
  <c r="AB371" i="1" s="1"/>
  <c r="AA372" i="1"/>
  <c r="AB372" i="1" s="1"/>
  <c r="AA373" i="1"/>
  <c r="AB373" i="1" s="1"/>
  <c r="AA374" i="1"/>
  <c r="AB374" i="1" s="1"/>
  <c r="AA375" i="1"/>
  <c r="AB375" i="1" s="1"/>
  <c r="AA376" i="1"/>
  <c r="AB376" i="1" s="1"/>
  <c r="AA377" i="1"/>
  <c r="AB377" i="1" s="1"/>
  <c r="AA378" i="1"/>
  <c r="AB378" i="1" s="1"/>
  <c r="AA379" i="1"/>
  <c r="AB379" i="1" s="1"/>
  <c r="AA380" i="1"/>
  <c r="AB380" i="1" s="1"/>
  <c r="AA381" i="1"/>
  <c r="AB381" i="1" s="1"/>
  <c r="AA382" i="1"/>
  <c r="AB382" i="1" s="1"/>
  <c r="AA383" i="1"/>
  <c r="AB383" i="1" s="1"/>
  <c r="AA384" i="1"/>
  <c r="AB384" i="1" s="1"/>
  <c r="AA385" i="1"/>
  <c r="AB385" i="1" s="1"/>
  <c r="AA386" i="1"/>
  <c r="AB386" i="1" s="1"/>
  <c r="AA387" i="1"/>
  <c r="AB387" i="1" s="1"/>
  <c r="AA388" i="1"/>
  <c r="AB388" i="1" s="1"/>
  <c r="AA389" i="1"/>
  <c r="AB389" i="1" s="1"/>
  <c r="AA390" i="1"/>
  <c r="AB390" i="1" s="1"/>
  <c r="AA391" i="1"/>
  <c r="AB391" i="1" s="1"/>
  <c r="AA392" i="1"/>
  <c r="AB392" i="1" s="1"/>
  <c r="AA393" i="1"/>
  <c r="AB393" i="1" s="1"/>
  <c r="AA394" i="1"/>
  <c r="AB394" i="1" s="1"/>
  <c r="AA395" i="1"/>
  <c r="AB395" i="1" s="1"/>
  <c r="AA396" i="1"/>
  <c r="AB396" i="1" s="1"/>
  <c r="AA397" i="1"/>
  <c r="AB397" i="1" s="1"/>
  <c r="AA398" i="1"/>
  <c r="AB398" i="1" s="1"/>
  <c r="AA399" i="1"/>
  <c r="AB399" i="1" s="1"/>
  <c r="AA400" i="1"/>
  <c r="AB400" i="1" s="1"/>
  <c r="AA401" i="1"/>
  <c r="AB401" i="1" s="1"/>
  <c r="AA402" i="1"/>
  <c r="AB402" i="1" s="1"/>
  <c r="AA403" i="1"/>
  <c r="AB403" i="1" s="1"/>
  <c r="AA404" i="1"/>
  <c r="AB404" i="1" s="1"/>
  <c r="AA405" i="1"/>
  <c r="AB405" i="1" s="1"/>
  <c r="AA406" i="1"/>
  <c r="AB406" i="1" s="1"/>
  <c r="AA407" i="1"/>
  <c r="AB407" i="1" s="1"/>
  <c r="AA408" i="1"/>
  <c r="AB408" i="1" s="1"/>
  <c r="AA409" i="1"/>
  <c r="AB409" i="1" s="1"/>
  <c r="AA410" i="1"/>
  <c r="AB410" i="1" s="1"/>
  <c r="AA411" i="1"/>
  <c r="AB411" i="1" s="1"/>
  <c r="AA412" i="1"/>
  <c r="AB412" i="1" s="1"/>
  <c r="AA413" i="1"/>
  <c r="AB413" i="1" s="1"/>
  <c r="AA414" i="1"/>
  <c r="AB414" i="1" s="1"/>
  <c r="AA415" i="1"/>
  <c r="AB415" i="1" s="1"/>
  <c r="AA416" i="1"/>
  <c r="AB416" i="1" s="1"/>
  <c r="AA417" i="1"/>
  <c r="AB417" i="1" s="1"/>
  <c r="AA418" i="1"/>
  <c r="AB418" i="1" s="1"/>
  <c r="AA419" i="1"/>
  <c r="AB419" i="1" s="1"/>
  <c r="AA420" i="1"/>
  <c r="AB420" i="1" s="1"/>
  <c r="AA421" i="1"/>
  <c r="AB421" i="1" s="1"/>
  <c r="AA422" i="1"/>
  <c r="AB422" i="1" s="1"/>
  <c r="AA423" i="1"/>
  <c r="AB423" i="1" s="1"/>
  <c r="AA424" i="1"/>
  <c r="AB424" i="1" s="1"/>
  <c r="AA425" i="1"/>
  <c r="AB425" i="1" s="1"/>
  <c r="AA426" i="1"/>
  <c r="AB426" i="1" s="1"/>
  <c r="AA427" i="1"/>
  <c r="AB427" i="1" s="1"/>
  <c r="AA428" i="1"/>
  <c r="AB428" i="1" s="1"/>
  <c r="AA429" i="1"/>
  <c r="AB429" i="1" s="1"/>
  <c r="AA430" i="1"/>
  <c r="AB430" i="1" s="1"/>
  <c r="AA431" i="1"/>
  <c r="AB431" i="1" s="1"/>
  <c r="AA432" i="1"/>
  <c r="AB432" i="1" s="1"/>
  <c r="AA433" i="1"/>
  <c r="AB433" i="1" s="1"/>
  <c r="AA434" i="1"/>
  <c r="AB434" i="1" s="1"/>
  <c r="AA435" i="1"/>
  <c r="AB435" i="1" s="1"/>
  <c r="AA436" i="1"/>
  <c r="AB436" i="1" s="1"/>
  <c r="AA437" i="1"/>
  <c r="AB437" i="1" s="1"/>
  <c r="AA438" i="1"/>
  <c r="AB438" i="1" s="1"/>
  <c r="AA439" i="1"/>
  <c r="AB439" i="1" s="1"/>
  <c r="AA440" i="1"/>
  <c r="AB440" i="1" s="1"/>
  <c r="AA441" i="1"/>
  <c r="AB441" i="1" s="1"/>
  <c r="AA442" i="1"/>
  <c r="AB442" i="1" s="1"/>
  <c r="AA443" i="1"/>
  <c r="AB443" i="1" s="1"/>
  <c r="AA444" i="1"/>
  <c r="AB444" i="1" s="1"/>
  <c r="AA445" i="1"/>
  <c r="AB445" i="1" s="1"/>
  <c r="AA446" i="1"/>
  <c r="AB446" i="1" s="1"/>
  <c r="AA447" i="1"/>
  <c r="AB447" i="1" s="1"/>
  <c r="AA448" i="1"/>
  <c r="AB448" i="1" s="1"/>
  <c r="AA449" i="1"/>
  <c r="AB449" i="1" s="1"/>
  <c r="AA450" i="1"/>
  <c r="AB450" i="1" s="1"/>
  <c r="AA451" i="1"/>
  <c r="AB451" i="1" s="1"/>
  <c r="AA452" i="1"/>
  <c r="AB452" i="1" s="1"/>
  <c r="AA453" i="1"/>
  <c r="AB453" i="1" s="1"/>
  <c r="AA454" i="1"/>
  <c r="AB454" i="1" s="1"/>
  <c r="AA455" i="1"/>
  <c r="AB455" i="1" s="1"/>
  <c r="AA456" i="1"/>
  <c r="AB456" i="1" s="1"/>
  <c r="AA457" i="1"/>
  <c r="AB457" i="1" s="1"/>
  <c r="AA458" i="1"/>
  <c r="AB458" i="1" s="1"/>
  <c r="AA459" i="1"/>
  <c r="AB459" i="1" s="1"/>
  <c r="AA460" i="1"/>
  <c r="AB460" i="1" s="1"/>
  <c r="AA461" i="1"/>
  <c r="AB461" i="1" s="1"/>
  <c r="AA462" i="1"/>
  <c r="AB462" i="1" s="1"/>
  <c r="AA463" i="1"/>
  <c r="AB463" i="1" s="1"/>
  <c r="AA464" i="1"/>
  <c r="AB464" i="1" s="1"/>
  <c r="AA465" i="1"/>
  <c r="AB465" i="1" s="1"/>
  <c r="AA466" i="1"/>
  <c r="AB466" i="1" s="1"/>
  <c r="AA467" i="1"/>
  <c r="AB467" i="1" s="1"/>
  <c r="AA468" i="1"/>
  <c r="AB468" i="1" s="1"/>
  <c r="AA469" i="1"/>
  <c r="AB469" i="1" s="1"/>
  <c r="AA470" i="1"/>
  <c r="AB470" i="1" s="1"/>
  <c r="AA471" i="1"/>
  <c r="AB471" i="1" s="1"/>
  <c r="AA472" i="1"/>
  <c r="AB472" i="1" s="1"/>
  <c r="AA473" i="1"/>
  <c r="AB473" i="1" s="1"/>
  <c r="AA474" i="1"/>
  <c r="AB474" i="1" s="1"/>
  <c r="AA475" i="1"/>
  <c r="AB475" i="1" s="1"/>
  <c r="AA476" i="1"/>
  <c r="AB476" i="1" s="1"/>
  <c r="AA477" i="1"/>
  <c r="AB477" i="1" s="1"/>
  <c r="AA478" i="1"/>
  <c r="AB478" i="1" s="1"/>
  <c r="AA479" i="1"/>
  <c r="AB479" i="1" s="1"/>
  <c r="AA480" i="1"/>
  <c r="AB480" i="1" s="1"/>
  <c r="AA481" i="1"/>
  <c r="AB481" i="1" s="1"/>
  <c r="AA482" i="1"/>
  <c r="AB482" i="1" s="1"/>
  <c r="AA483" i="1"/>
  <c r="AB483" i="1" s="1"/>
  <c r="AA484" i="1"/>
  <c r="AB484" i="1" s="1"/>
  <c r="AA485" i="1"/>
  <c r="AB485" i="1" s="1"/>
  <c r="AA486" i="1"/>
  <c r="AB486" i="1" s="1"/>
  <c r="AA487" i="1"/>
  <c r="AB487" i="1" s="1"/>
  <c r="AA488" i="1"/>
  <c r="AB488" i="1" s="1"/>
  <c r="AA489" i="1"/>
  <c r="AB489" i="1" s="1"/>
  <c r="AA490" i="1"/>
  <c r="AB490" i="1" s="1"/>
  <c r="AA491" i="1"/>
  <c r="AB491" i="1" s="1"/>
  <c r="AA492" i="1"/>
  <c r="AB492" i="1" s="1"/>
  <c r="AA493" i="1"/>
  <c r="AB493" i="1" s="1"/>
  <c r="AA494" i="1"/>
  <c r="AB494" i="1" s="1"/>
  <c r="AA495" i="1"/>
  <c r="AB495" i="1" s="1"/>
  <c r="AA496" i="1"/>
  <c r="AB496" i="1" s="1"/>
  <c r="AA497" i="1"/>
  <c r="AB497" i="1" s="1"/>
  <c r="AA498" i="1"/>
  <c r="AB498" i="1" s="1"/>
  <c r="AA499" i="1"/>
  <c r="AB499" i="1" s="1"/>
  <c r="AA500" i="1"/>
  <c r="AB500" i="1" s="1"/>
  <c r="AA501" i="1"/>
  <c r="AB501" i="1" s="1"/>
  <c r="AA502" i="1"/>
  <c r="AB502" i="1" s="1"/>
  <c r="AA503" i="1"/>
  <c r="AB503" i="1" s="1"/>
  <c r="AA504" i="1"/>
  <c r="AB504" i="1" s="1"/>
  <c r="AA505" i="1"/>
  <c r="AB505" i="1" s="1"/>
  <c r="AA506" i="1"/>
  <c r="AB506" i="1" s="1"/>
  <c r="AA507" i="1"/>
  <c r="AB507" i="1" s="1"/>
  <c r="AA508" i="1"/>
  <c r="AB508" i="1" s="1"/>
  <c r="AA509" i="1"/>
  <c r="AB509" i="1" s="1"/>
  <c r="AA510" i="1"/>
  <c r="AB510" i="1" s="1"/>
  <c r="AA511" i="1"/>
  <c r="AB511" i="1" s="1"/>
  <c r="AA512" i="1"/>
  <c r="AB512" i="1" s="1"/>
  <c r="AA513" i="1"/>
  <c r="AB513" i="1" s="1"/>
  <c r="AA514" i="1"/>
  <c r="AB514" i="1" s="1"/>
  <c r="AA515" i="1"/>
  <c r="AB515" i="1" s="1"/>
  <c r="AA516" i="1"/>
  <c r="AB516" i="1" s="1"/>
  <c r="AA517" i="1"/>
  <c r="AB517" i="1" s="1"/>
  <c r="AA518" i="1"/>
  <c r="AB518" i="1" s="1"/>
  <c r="AA519" i="1"/>
  <c r="AB519" i="1" s="1"/>
  <c r="AA520" i="1"/>
  <c r="AB520" i="1" s="1"/>
  <c r="AA521" i="1"/>
  <c r="AB521" i="1" s="1"/>
  <c r="AA522" i="1"/>
  <c r="AB522" i="1" s="1"/>
  <c r="AA523" i="1"/>
  <c r="AB523" i="1" s="1"/>
  <c r="AA524" i="1"/>
  <c r="AB524" i="1" s="1"/>
  <c r="AA525" i="1"/>
  <c r="AB525" i="1" s="1"/>
  <c r="AA526" i="1"/>
  <c r="AB526" i="1" s="1"/>
  <c r="AA527" i="1"/>
  <c r="AB527" i="1" s="1"/>
  <c r="AA528" i="1"/>
  <c r="AB528" i="1" s="1"/>
  <c r="AA529" i="1"/>
  <c r="AB529" i="1" s="1"/>
  <c r="AA530" i="1"/>
  <c r="AB530" i="1" s="1"/>
  <c r="AA531" i="1"/>
  <c r="AB531" i="1" s="1"/>
  <c r="AA532" i="1"/>
  <c r="AB532" i="1" s="1"/>
  <c r="AA533" i="1"/>
  <c r="AB533" i="1" s="1"/>
  <c r="AA534" i="1"/>
  <c r="AB534" i="1" s="1"/>
  <c r="AA535" i="1"/>
  <c r="AB535" i="1" s="1"/>
  <c r="AA536" i="1"/>
  <c r="AB536" i="1" s="1"/>
  <c r="AA537" i="1"/>
  <c r="AB537" i="1" s="1"/>
  <c r="AA538" i="1"/>
  <c r="AB538" i="1" s="1"/>
  <c r="AA539" i="1"/>
  <c r="AB539" i="1" s="1"/>
  <c r="AA540" i="1"/>
  <c r="AB540" i="1" s="1"/>
  <c r="AA541" i="1"/>
  <c r="AB541" i="1" s="1"/>
  <c r="AA542" i="1"/>
  <c r="AB542" i="1" s="1"/>
  <c r="AA543" i="1"/>
  <c r="AB543" i="1" s="1"/>
  <c r="AA544" i="1"/>
  <c r="AB544" i="1" s="1"/>
  <c r="AA545" i="1"/>
  <c r="AB545" i="1" s="1"/>
  <c r="AA546" i="1"/>
  <c r="AB546" i="1" s="1"/>
  <c r="AA547" i="1"/>
  <c r="AB547" i="1" s="1"/>
  <c r="AA548" i="1"/>
  <c r="AB548" i="1" s="1"/>
  <c r="AA549" i="1"/>
  <c r="AB549" i="1" s="1"/>
  <c r="AA550" i="1"/>
  <c r="AB550" i="1" s="1"/>
  <c r="AA551" i="1"/>
  <c r="AB551" i="1" s="1"/>
  <c r="AA552" i="1"/>
  <c r="AB552" i="1" s="1"/>
  <c r="AA553" i="1"/>
  <c r="AB553" i="1" s="1"/>
  <c r="AA554" i="1"/>
  <c r="AB554" i="1" s="1"/>
  <c r="AA555" i="1"/>
  <c r="AB555" i="1" s="1"/>
  <c r="AA556" i="1"/>
  <c r="AB556" i="1" s="1"/>
  <c r="AA557" i="1"/>
  <c r="AB557" i="1" s="1"/>
  <c r="AA558" i="1"/>
  <c r="AB558" i="1" s="1"/>
  <c r="AA559" i="1"/>
  <c r="AB559" i="1" s="1"/>
  <c r="AA560" i="1"/>
  <c r="AB560" i="1" s="1"/>
  <c r="AA561" i="1"/>
  <c r="AB561" i="1" s="1"/>
  <c r="AA562" i="1"/>
  <c r="AB562" i="1" s="1"/>
  <c r="AA563" i="1"/>
  <c r="AB563" i="1" s="1"/>
  <c r="AA564" i="1"/>
  <c r="AB564" i="1" s="1"/>
  <c r="AA565" i="1"/>
  <c r="AB565" i="1" s="1"/>
  <c r="AA566" i="1"/>
  <c r="AB566" i="1" s="1"/>
  <c r="AA567" i="1"/>
  <c r="AB567" i="1" s="1"/>
  <c r="AA568" i="1"/>
  <c r="AB568" i="1" s="1"/>
  <c r="AA569" i="1"/>
  <c r="AB569" i="1" s="1"/>
  <c r="AA570" i="1"/>
  <c r="AB570" i="1" s="1"/>
  <c r="AA571" i="1"/>
  <c r="AB571" i="1" s="1"/>
  <c r="AA572" i="1"/>
  <c r="AB572" i="1" s="1"/>
  <c r="AA573" i="1"/>
  <c r="AB573" i="1" s="1"/>
  <c r="AA574" i="1"/>
  <c r="AB574" i="1" s="1"/>
  <c r="AA575" i="1"/>
  <c r="AB575" i="1" s="1"/>
  <c r="AA576" i="1"/>
  <c r="AB576" i="1" s="1"/>
  <c r="AA577" i="1"/>
  <c r="AB577" i="1" s="1"/>
  <c r="AA578" i="1"/>
  <c r="AB578" i="1" s="1"/>
  <c r="AA579" i="1"/>
  <c r="AB579" i="1" s="1"/>
  <c r="AA580" i="1"/>
  <c r="AB580" i="1" s="1"/>
  <c r="AA581" i="1"/>
  <c r="AB581" i="1" s="1"/>
  <c r="AA582" i="1"/>
  <c r="AB582" i="1" s="1"/>
  <c r="AA583" i="1"/>
  <c r="AB583" i="1" s="1"/>
  <c r="AA584" i="1"/>
  <c r="AB584" i="1" s="1"/>
  <c r="AA585" i="1"/>
  <c r="AB585" i="1" s="1"/>
  <c r="AA586" i="1"/>
  <c r="AB586" i="1" s="1"/>
  <c r="AA587" i="1"/>
  <c r="AB587" i="1" s="1"/>
  <c r="AA588" i="1"/>
  <c r="AB588" i="1" s="1"/>
  <c r="AA589" i="1"/>
  <c r="AB589" i="1" s="1"/>
  <c r="AA590" i="1"/>
  <c r="AB590" i="1" s="1"/>
  <c r="AA591" i="1"/>
  <c r="AB591" i="1" s="1"/>
  <c r="AA592" i="1"/>
  <c r="AB592" i="1" s="1"/>
  <c r="AA593" i="1"/>
  <c r="AB593" i="1" s="1"/>
  <c r="AA594" i="1"/>
  <c r="AB594" i="1" s="1"/>
  <c r="AA595" i="1"/>
  <c r="AB595" i="1" s="1"/>
  <c r="AA596" i="1"/>
  <c r="AB596" i="1" s="1"/>
  <c r="AA597" i="1"/>
  <c r="AB597" i="1" s="1"/>
  <c r="AA598" i="1"/>
  <c r="AB598" i="1" s="1"/>
  <c r="AA599" i="1"/>
  <c r="AB599" i="1" s="1"/>
  <c r="AA600" i="1"/>
  <c r="AB600" i="1" s="1"/>
  <c r="AA601" i="1"/>
  <c r="AB601" i="1" s="1"/>
  <c r="AA602" i="1"/>
  <c r="AB602" i="1" s="1"/>
  <c r="AA603" i="1"/>
  <c r="AB603" i="1" s="1"/>
  <c r="AA604" i="1"/>
  <c r="AB604" i="1" s="1"/>
  <c r="AA605" i="1"/>
  <c r="AB605" i="1" s="1"/>
  <c r="AA606" i="1"/>
  <c r="AB606" i="1" s="1"/>
  <c r="AA607" i="1"/>
  <c r="AB607" i="1" s="1"/>
  <c r="AA608" i="1"/>
  <c r="AB608" i="1" s="1"/>
  <c r="AA609" i="1"/>
  <c r="AB609" i="1" s="1"/>
  <c r="AA610" i="1"/>
  <c r="AB610" i="1" s="1"/>
  <c r="AA611" i="1"/>
  <c r="AB611" i="1" s="1"/>
  <c r="AA612" i="1"/>
  <c r="AB612" i="1" s="1"/>
  <c r="AA613" i="1"/>
  <c r="AB613" i="1" s="1"/>
  <c r="AA614" i="1"/>
  <c r="AB614" i="1" s="1"/>
  <c r="AA615" i="1"/>
  <c r="AB615" i="1" s="1"/>
  <c r="AA616" i="1"/>
  <c r="AB616" i="1" s="1"/>
  <c r="AA617" i="1"/>
  <c r="AB617" i="1" s="1"/>
  <c r="AA618" i="1"/>
  <c r="AB618" i="1" s="1"/>
  <c r="AA619" i="1"/>
  <c r="AB619" i="1" s="1"/>
  <c r="AA620" i="1"/>
  <c r="AB620" i="1" s="1"/>
  <c r="AA621" i="1"/>
  <c r="AB621" i="1" s="1"/>
  <c r="AA622" i="1"/>
  <c r="AB622" i="1" s="1"/>
  <c r="AA623" i="1"/>
  <c r="AB623" i="1" s="1"/>
  <c r="AA624" i="1"/>
  <c r="AB624" i="1" s="1"/>
  <c r="AA625" i="1"/>
  <c r="AB625" i="1" s="1"/>
  <c r="AA626" i="1"/>
  <c r="AB626" i="1" s="1"/>
  <c r="AA627" i="1"/>
  <c r="AB627" i="1" s="1"/>
  <c r="AA628" i="1"/>
  <c r="AB628" i="1" s="1"/>
  <c r="AA629" i="1"/>
  <c r="AB629" i="1" s="1"/>
  <c r="AA630" i="1"/>
  <c r="AB630" i="1" s="1"/>
  <c r="AA631" i="1"/>
  <c r="AB631" i="1" s="1"/>
  <c r="AA632" i="1"/>
  <c r="AB632" i="1" s="1"/>
  <c r="AA633" i="1"/>
  <c r="AB633" i="1" s="1"/>
  <c r="AA634" i="1"/>
  <c r="AB634" i="1" s="1"/>
  <c r="AA635" i="1"/>
  <c r="AB635" i="1" s="1"/>
  <c r="AA636" i="1"/>
  <c r="AB636" i="1" s="1"/>
  <c r="AA637" i="1"/>
  <c r="AB637" i="1" s="1"/>
  <c r="AA638" i="1"/>
  <c r="AB638" i="1" s="1"/>
  <c r="AA639" i="1"/>
  <c r="AB639" i="1" s="1"/>
  <c r="AA640" i="1"/>
  <c r="AB640" i="1" s="1"/>
  <c r="AA641" i="1"/>
  <c r="AB641" i="1" s="1"/>
  <c r="AA642" i="1"/>
  <c r="AB642" i="1" s="1"/>
  <c r="AA643" i="1"/>
  <c r="AB643" i="1" s="1"/>
  <c r="AA644" i="1"/>
  <c r="AB644" i="1" s="1"/>
  <c r="AA645" i="1"/>
  <c r="AB645" i="1" s="1"/>
  <c r="AA646" i="1"/>
  <c r="AB646" i="1" s="1"/>
  <c r="AA647" i="1"/>
  <c r="AB647" i="1" s="1"/>
  <c r="AA648" i="1"/>
  <c r="AB648" i="1" s="1"/>
  <c r="AA649" i="1"/>
  <c r="AB649" i="1" s="1"/>
  <c r="AA650" i="1"/>
  <c r="AB650" i="1" s="1"/>
  <c r="AA651" i="1"/>
  <c r="AB651" i="1" s="1"/>
  <c r="AA652" i="1"/>
  <c r="AB652" i="1" s="1"/>
  <c r="AA653" i="1"/>
  <c r="AB653" i="1" s="1"/>
  <c r="AA654" i="1"/>
  <c r="AB654" i="1" s="1"/>
  <c r="AA655" i="1"/>
  <c r="AB655" i="1" s="1"/>
  <c r="AA656" i="1"/>
  <c r="AB656" i="1" s="1"/>
  <c r="AA657" i="1"/>
  <c r="AB657" i="1" s="1"/>
  <c r="AA658" i="1"/>
  <c r="AB658" i="1" s="1"/>
  <c r="AA659" i="1"/>
  <c r="AB659" i="1" s="1"/>
  <c r="AA660" i="1"/>
  <c r="AB660" i="1" s="1"/>
  <c r="AA661" i="1"/>
  <c r="AB661" i="1" s="1"/>
  <c r="AA662" i="1"/>
  <c r="AB662" i="1" s="1"/>
  <c r="AA663" i="1"/>
  <c r="AB663" i="1" s="1"/>
  <c r="AA664" i="1"/>
  <c r="AB664" i="1" s="1"/>
  <c r="AA665" i="1"/>
  <c r="AB665" i="1" s="1"/>
  <c r="AA666" i="1"/>
  <c r="AB666" i="1" s="1"/>
  <c r="AA667" i="1"/>
  <c r="AB667" i="1" s="1"/>
  <c r="AA668" i="1"/>
  <c r="AB668" i="1" s="1"/>
  <c r="AA669" i="1"/>
  <c r="AB669" i="1" s="1"/>
  <c r="AA670" i="1"/>
  <c r="AB670" i="1" s="1"/>
  <c r="AA671" i="1"/>
  <c r="AB671" i="1" s="1"/>
  <c r="AA672" i="1"/>
  <c r="AB672" i="1" s="1"/>
  <c r="AA673" i="1"/>
  <c r="AB673" i="1" s="1"/>
  <c r="AA674" i="1"/>
  <c r="AB674" i="1" s="1"/>
  <c r="AA675" i="1"/>
  <c r="AB675" i="1" s="1"/>
  <c r="AA676" i="1"/>
  <c r="AB676" i="1" s="1"/>
  <c r="AA677" i="1"/>
  <c r="AB677" i="1" s="1"/>
  <c r="AA678" i="1"/>
  <c r="AB678" i="1" s="1"/>
  <c r="AA679" i="1"/>
  <c r="AB679" i="1" s="1"/>
  <c r="AA680" i="1"/>
  <c r="AB680" i="1" s="1"/>
  <c r="AA681" i="1"/>
  <c r="AB681" i="1" s="1"/>
  <c r="AA682" i="1"/>
  <c r="AB682" i="1" s="1"/>
  <c r="AA683" i="1"/>
  <c r="AB683" i="1" s="1"/>
  <c r="AA684" i="1"/>
  <c r="AB684" i="1" s="1"/>
  <c r="AA685" i="1"/>
  <c r="AB685" i="1" s="1"/>
  <c r="AA686" i="1"/>
  <c r="AB686" i="1" s="1"/>
  <c r="AA687" i="1"/>
  <c r="AB687" i="1" s="1"/>
  <c r="AA688" i="1"/>
  <c r="AB688" i="1" s="1"/>
  <c r="AA689" i="1"/>
  <c r="AB689" i="1" s="1"/>
  <c r="AA690" i="1"/>
  <c r="AB690" i="1" s="1"/>
  <c r="AA691" i="1"/>
  <c r="AB691" i="1" s="1"/>
  <c r="AA692" i="1"/>
  <c r="AB692" i="1" s="1"/>
  <c r="AA693" i="1"/>
  <c r="AB693" i="1" s="1"/>
  <c r="AA694" i="1"/>
  <c r="AB694" i="1" s="1"/>
  <c r="AA695" i="1"/>
  <c r="AB695" i="1" s="1"/>
  <c r="AA696" i="1"/>
  <c r="AB696" i="1" s="1"/>
  <c r="AA697" i="1"/>
  <c r="AB697" i="1" s="1"/>
  <c r="AA698" i="1"/>
  <c r="AB698" i="1" s="1"/>
  <c r="AA699" i="1"/>
  <c r="AB699" i="1" s="1"/>
  <c r="AA700" i="1"/>
  <c r="AB700" i="1" s="1"/>
  <c r="AA701" i="1"/>
  <c r="AB701" i="1" s="1"/>
  <c r="AA702" i="1"/>
  <c r="AB702" i="1" s="1"/>
  <c r="AA703" i="1"/>
  <c r="AB703" i="1" s="1"/>
  <c r="AA704" i="1"/>
  <c r="AB704" i="1" s="1"/>
  <c r="AA705" i="1"/>
  <c r="AB705" i="1" s="1"/>
  <c r="AA706" i="1"/>
  <c r="AB706" i="1" s="1"/>
  <c r="AA707" i="1"/>
  <c r="AB707" i="1" s="1"/>
  <c r="AA708" i="1"/>
  <c r="AB708" i="1" s="1"/>
  <c r="AA709" i="1"/>
  <c r="AB709" i="1" s="1"/>
  <c r="AA710" i="1"/>
  <c r="AB710" i="1" s="1"/>
  <c r="AA711" i="1"/>
  <c r="AB711" i="1" s="1"/>
  <c r="AA712" i="1"/>
  <c r="AB712" i="1" s="1"/>
  <c r="AA713" i="1"/>
  <c r="AB713" i="1" s="1"/>
  <c r="AA714" i="1"/>
  <c r="AB714" i="1" s="1"/>
  <c r="AA715" i="1"/>
  <c r="AB715" i="1" s="1"/>
  <c r="AA716" i="1"/>
  <c r="AB716" i="1" s="1"/>
  <c r="AA717" i="1"/>
  <c r="AB717" i="1" s="1"/>
  <c r="AA718" i="1"/>
  <c r="AB718" i="1" s="1"/>
  <c r="AA719" i="1"/>
  <c r="AB719" i="1" s="1"/>
  <c r="AA720" i="1"/>
  <c r="AB720" i="1" s="1"/>
  <c r="AA721" i="1"/>
  <c r="AB721" i="1" s="1"/>
  <c r="AA722" i="1"/>
  <c r="AB722" i="1" s="1"/>
  <c r="AA723" i="1"/>
  <c r="AB723" i="1" s="1"/>
  <c r="AA724" i="1"/>
  <c r="AB724" i="1" s="1"/>
  <c r="AA725" i="1"/>
  <c r="AB725" i="1" s="1"/>
  <c r="AA726" i="1"/>
  <c r="AB726" i="1" s="1"/>
  <c r="AA727" i="1"/>
  <c r="AB727" i="1" s="1"/>
  <c r="AA728" i="1"/>
  <c r="AB728" i="1" s="1"/>
  <c r="AA729" i="1"/>
  <c r="AB729" i="1" s="1"/>
  <c r="AA730" i="1"/>
  <c r="AB730" i="1" s="1"/>
  <c r="AA731" i="1"/>
  <c r="AB731" i="1" s="1"/>
  <c r="AA732" i="1"/>
  <c r="AB732" i="1" s="1"/>
  <c r="AA733" i="1"/>
  <c r="AB733" i="1" s="1"/>
  <c r="AA734" i="1"/>
  <c r="AB734" i="1" s="1"/>
  <c r="AA735" i="1"/>
  <c r="AB735" i="1" s="1"/>
  <c r="AA736" i="1"/>
  <c r="AB736" i="1" s="1"/>
  <c r="AA737" i="1"/>
  <c r="AB737" i="1" s="1"/>
  <c r="AA738" i="1"/>
  <c r="AB738" i="1" s="1"/>
  <c r="AA739" i="1"/>
  <c r="AB739" i="1" s="1"/>
  <c r="AA740" i="1"/>
  <c r="AB740" i="1" s="1"/>
  <c r="AA741" i="1"/>
  <c r="AB741" i="1" s="1"/>
  <c r="AA742" i="1"/>
  <c r="AB742" i="1" s="1"/>
  <c r="AA743" i="1"/>
  <c r="AB743" i="1" s="1"/>
  <c r="AA744" i="1"/>
  <c r="AB744" i="1" s="1"/>
  <c r="AA745" i="1"/>
  <c r="AB745" i="1" s="1"/>
  <c r="AA746" i="1"/>
  <c r="AB746" i="1" s="1"/>
  <c r="AA747" i="1"/>
  <c r="AB747" i="1" s="1"/>
  <c r="AA748" i="1"/>
  <c r="AB748" i="1" s="1"/>
  <c r="AA749" i="1"/>
  <c r="AB749" i="1" s="1"/>
  <c r="AA750" i="1"/>
  <c r="AB750" i="1" s="1"/>
  <c r="AA751" i="1"/>
  <c r="AB751" i="1" s="1"/>
  <c r="AA752" i="1"/>
  <c r="AB752" i="1" s="1"/>
  <c r="AA753" i="1"/>
  <c r="AB753" i="1" s="1"/>
  <c r="AA754" i="1"/>
  <c r="AB754" i="1" s="1"/>
  <c r="AA755" i="1"/>
  <c r="AB755" i="1" s="1"/>
  <c r="AA756" i="1"/>
  <c r="AB756" i="1" s="1"/>
  <c r="AA757" i="1"/>
  <c r="AB757" i="1" s="1"/>
  <c r="AA758" i="1"/>
  <c r="AB758" i="1" s="1"/>
  <c r="AA759" i="1"/>
  <c r="AB759" i="1" s="1"/>
  <c r="AA760" i="1"/>
  <c r="AB760" i="1" s="1"/>
  <c r="AA761" i="1"/>
  <c r="AB761" i="1" s="1"/>
  <c r="AA762" i="1"/>
  <c r="AB762" i="1" s="1"/>
  <c r="AA763" i="1"/>
  <c r="AB763" i="1" s="1"/>
  <c r="AA764" i="1"/>
  <c r="AB764" i="1" s="1"/>
  <c r="AA765" i="1"/>
  <c r="AB765" i="1" s="1"/>
  <c r="AA766" i="1"/>
  <c r="AB766" i="1" s="1"/>
  <c r="AA767" i="1"/>
  <c r="AB767" i="1" s="1"/>
  <c r="AA768" i="1"/>
  <c r="AB768" i="1" s="1"/>
  <c r="AA769" i="1"/>
  <c r="AB769" i="1" s="1"/>
  <c r="AA770" i="1"/>
  <c r="AB770" i="1" s="1"/>
  <c r="AA771" i="1"/>
  <c r="AB771" i="1" s="1"/>
  <c r="AA772" i="1"/>
  <c r="AB772" i="1" s="1"/>
  <c r="AA773" i="1"/>
  <c r="AB773" i="1" s="1"/>
  <c r="AA774" i="1"/>
  <c r="AB774" i="1" s="1"/>
  <c r="AA775" i="1"/>
  <c r="AB775" i="1" s="1"/>
  <c r="AA776" i="1"/>
  <c r="AB776" i="1" s="1"/>
  <c r="AA777" i="1"/>
  <c r="AB777" i="1" s="1"/>
  <c r="AA778" i="1"/>
  <c r="AB778" i="1" s="1"/>
  <c r="AA779" i="1"/>
  <c r="AB779" i="1" s="1"/>
  <c r="AA780" i="1"/>
  <c r="AB780" i="1" s="1"/>
  <c r="AA781" i="1"/>
  <c r="AB781" i="1" s="1"/>
  <c r="AA782" i="1"/>
  <c r="AB782" i="1" s="1"/>
  <c r="AA783" i="1"/>
  <c r="AB783" i="1" s="1"/>
  <c r="AA784" i="1"/>
  <c r="AB784" i="1" s="1"/>
  <c r="AA785" i="1"/>
  <c r="AB785" i="1" s="1"/>
  <c r="AA786" i="1"/>
  <c r="AB786" i="1" s="1"/>
  <c r="AA787" i="1"/>
  <c r="AB787" i="1" s="1"/>
  <c r="AA788" i="1"/>
  <c r="AB788" i="1" s="1"/>
  <c r="AA789" i="1"/>
  <c r="AB789" i="1" s="1"/>
  <c r="AA790" i="1"/>
  <c r="AB790" i="1" s="1"/>
  <c r="AA791" i="1"/>
  <c r="AB791" i="1" s="1"/>
  <c r="AA792" i="1"/>
  <c r="AB792" i="1" s="1"/>
  <c r="AA793" i="1"/>
  <c r="AB793" i="1" s="1"/>
  <c r="AA794" i="1"/>
  <c r="AB794" i="1" s="1"/>
  <c r="AA795" i="1"/>
  <c r="AB795" i="1" s="1"/>
  <c r="AA796" i="1"/>
  <c r="AB796" i="1" s="1"/>
  <c r="AA797" i="1"/>
  <c r="AB797" i="1" s="1"/>
  <c r="AA798" i="1"/>
  <c r="AB798" i="1" s="1"/>
  <c r="AA799" i="1"/>
  <c r="AB799" i="1" s="1"/>
  <c r="AA800" i="1"/>
  <c r="AB800" i="1" s="1"/>
  <c r="AA801" i="1"/>
  <c r="AB801" i="1" s="1"/>
  <c r="AA802" i="1"/>
  <c r="AB802" i="1" s="1"/>
  <c r="AA803" i="1"/>
  <c r="AB803" i="1" s="1"/>
  <c r="AA804" i="1"/>
  <c r="AB804" i="1" s="1"/>
  <c r="AA805" i="1"/>
  <c r="AB805" i="1" s="1"/>
  <c r="AA806" i="1"/>
  <c r="AB806" i="1" s="1"/>
  <c r="AA807" i="1"/>
  <c r="AB807" i="1" s="1"/>
  <c r="AA808" i="1"/>
  <c r="AB808" i="1" s="1"/>
  <c r="AA809" i="1"/>
  <c r="AB809" i="1" s="1"/>
  <c r="AA810" i="1"/>
  <c r="AB810" i="1" s="1"/>
  <c r="AA811" i="1"/>
  <c r="AB811" i="1" s="1"/>
  <c r="AA812" i="1"/>
  <c r="AB812" i="1" s="1"/>
  <c r="AA813" i="1"/>
  <c r="AB813" i="1" s="1"/>
  <c r="AA814" i="1"/>
  <c r="AB814" i="1" s="1"/>
  <c r="AA815" i="1"/>
  <c r="AB815" i="1" s="1"/>
  <c r="AA816" i="1"/>
  <c r="AB816" i="1" s="1"/>
  <c r="AA817" i="1"/>
  <c r="AB817" i="1" s="1"/>
  <c r="AA818" i="1"/>
  <c r="AB818" i="1" s="1"/>
  <c r="AA819" i="1"/>
  <c r="AB819" i="1" s="1"/>
  <c r="AA820" i="1"/>
  <c r="AB820" i="1" s="1"/>
  <c r="AA821" i="1"/>
  <c r="AB821" i="1" s="1"/>
  <c r="AA822" i="1"/>
  <c r="AB822" i="1" s="1"/>
  <c r="AA823" i="1"/>
  <c r="AB823" i="1" s="1"/>
  <c r="AA824" i="1"/>
  <c r="AB824" i="1" s="1"/>
  <c r="AA825" i="1"/>
  <c r="AB825" i="1" s="1"/>
  <c r="AA826" i="1"/>
  <c r="AB826" i="1" s="1"/>
  <c r="AA827" i="1"/>
  <c r="AB827" i="1" s="1"/>
  <c r="AA828" i="1"/>
  <c r="AB828" i="1" s="1"/>
  <c r="AA829" i="1"/>
  <c r="AB829" i="1" s="1"/>
  <c r="AA830" i="1"/>
  <c r="AB830" i="1" s="1"/>
  <c r="AA831" i="1"/>
  <c r="AB831" i="1" s="1"/>
  <c r="AA832" i="1"/>
  <c r="AB832" i="1" s="1"/>
  <c r="AA833" i="1"/>
  <c r="AB833" i="1" s="1"/>
  <c r="AA834" i="1"/>
  <c r="AB834" i="1" s="1"/>
  <c r="AA835" i="1"/>
  <c r="AB835" i="1" s="1"/>
  <c r="AA836" i="1"/>
  <c r="AB836" i="1" s="1"/>
  <c r="AA837" i="1"/>
  <c r="AB837" i="1" s="1"/>
  <c r="AA838" i="1"/>
  <c r="AB838" i="1" s="1"/>
  <c r="AA839" i="1"/>
  <c r="AB839" i="1" s="1"/>
  <c r="AA840" i="1"/>
  <c r="AB840" i="1" s="1"/>
  <c r="AA841" i="1"/>
  <c r="AB841" i="1" s="1"/>
  <c r="AA842" i="1"/>
  <c r="AB842" i="1" s="1"/>
  <c r="AA843" i="1"/>
  <c r="AB843" i="1" s="1"/>
  <c r="AA844" i="1"/>
  <c r="AB844" i="1" s="1"/>
  <c r="AA845" i="1"/>
  <c r="AB845" i="1" s="1"/>
  <c r="AA846" i="1"/>
  <c r="AB846" i="1" s="1"/>
  <c r="AA847" i="1"/>
  <c r="AB847" i="1" s="1"/>
  <c r="AA848" i="1"/>
  <c r="AB848" i="1" s="1"/>
  <c r="AA849" i="1"/>
  <c r="AB849" i="1" s="1"/>
  <c r="AA850" i="1"/>
  <c r="AB850" i="1" s="1"/>
  <c r="AA851" i="1"/>
  <c r="AB851" i="1" s="1"/>
  <c r="AA852" i="1"/>
  <c r="AB852" i="1" s="1"/>
  <c r="AA853" i="1"/>
  <c r="AB853" i="1" s="1"/>
  <c r="AA854" i="1"/>
  <c r="AB854" i="1" s="1"/>
  <c r="AA855" i="1"/>
  <c r="AB855" i="1" s="1"/>
  <c r="AA856" i="1"/>
  <c r="AB856" i="1" s="1"/>
  <c r="AA857" i="1"/>
  <c r="AB857" i="1" s="1"/>
  <c r="AA858" i="1"/>
  <c r="AB858" i="1" s="1"/>
  <c r="AA859" i="1"/>
  <c r="AB859" i="1" s="1"/>
  <c r="AA860" i="1"/>
  <c r="AB860" i="1" s="1"/>
  <c r="AA861" i="1"/>
  <c r="AB861" i="1" s="1"/>
  <c r="AA862" i="1"/>
  <c r="AB862" i="1" s="1"/>
  <c r="AA863" i="1"/>
  <c r="AB863" i="1" s="1"/>
  <c r="AA864" i="1"/>
  <c r="AB864" i="1" s="1"/>
  <c r="AA865" i="1"/>
  <c r="AB865" i="1" s="1"/>
  <c r="AA866" i="1"/>
  <c r="AB866" i="1" s="1"/>
  <c r="AA867" i="1"/>
  <c r="AB867" i="1" s="1"/>
  <c r="AA868" i="1"/>
  <c r="AB868" i="1" s="1"/>
  <c r="AA869" i="1"/>
  <c r="AB869" i="1" s="1"/>
  <c r="AA870" i="1"/>
  <c r="AB870" i="1" s="1"/>
  <c r="AA871" i="1"/>
  <c r="AB871" i="1" s="1"/>
  <c r="AA872" i="1"/>
  <c r="AB872" i="1" s="1"/>
  <c r="AA873" i="1"/>
  <c r="AB873" i="1" s="1"/>
  <c r="AA874" i="1"/>
  <c r="AB874" i="1" s="1"/>
  <c r="AA875" i="1"/>
  <c r="AB875" i="1" s="1"/>
  <c r="AA876" i="1"/>
  <c r="AB876" i="1" s="1"/>
  <c r="AA877" i="1"/>
  <c r="AB877" i="1" s="1"/>
  <c r="AA878" i="1"/>
  <c r="AB878" i="1" s="1"/>
  <c r="AA879" i="1"/>
  <c r="AB879" i="1" s="1"/>
  <c r="AA880" i="1"/>
  <c r="AB880" i="1" s="1"/>
  <c r="AA881" i="1"/>
  <c r="AB881" i="1" s="1"/>
  <c r="AA882" i="1"/>
  <c r="AB882" i="1" s="1"/>
  <c r="AA883" i="1"/>
  <c r="AB883" i="1" s="1"/>
  <c r="AA884" i="1"/>
  <c r="AB884" i="1" s="1"/>
  <c r="AA885" i="1"/>
  <c r="AB885" i="1" s="1"/>
  <c r="AA886" i="1"/>
  <c r="AB886" i="1" s="1"/>
  <c r="AA887" i="1"/>
  <c r="AB887" i="1" s="1"/>
  <c r="AA888" i="1"/>
  <c r="AB888" i="1" s="1"/>
  <c r="AA889" i="1"/>
  <c r="AB889" i="1" s="1"/>
  <c r="AA890" i="1"/>
  <c r="AB890" i="1" s="1"/>
  <c r="AA891" i="1"/>
  <c r="AB891" i="1" s="1"/>
  <c r="AA892" i="1"/>
  <c r="AB892" i="1" s="1"/>
  <c r="AA893" i="1"/>
  <c r="AB893" i="1" s="1"/>
  <c r="AA894" i="1"/>
  <c r="AB894" i="1" s="1"/>
  <c r="AA895" i="1"/>
  <c r="AB895" i="1" s="1"/>
  <c r="AA896" i="1"/>
  <c r="AB896" i="1" s="1"/>
  <c r="AA897" i="1"/>
  <c r="AB897" i="1" s="1"/>
  <c r="AA898" i="1"/>
  <c r="AB898" i="1" s="1"/>
  <c r="AA899" i="1"/>
  <c r="AB899" i="1" s="1"/>
  <c r="AA900" i="1"/>
  <c r="AB900" i="1" s="1"/>
  <c r="AA901" i="1"/>
  <c r="AB901" i="1" s="1"/>
  <c r="AA902" i="1"/>
  <c r="AB902" i="1" s="1"/>
  <c r="AA903" i="1"/>
  <c r="AB903" i="1" s="1"/>
  <c r="AA904" i="1"/>
  <c r="AB904" i="1" s="1"/>
  <c r="AA905" i="1"/>
  <c r="AB905" i="1" s="1"/>
  <c r="AA906" i="1"/>
  <c r="AB906" i="1" s="1"/>
  <c r="AA907" i="1"/>
  <c r="AB907" i="1" s="1"/>
  <c r="AA908" i="1"/>
  <c r="AB908" i="1" s="1"/>
  <c r="AA909" i="1"/>
  <c r="AB909" i="1" s="1"/>
  <c r="AA910" i="1"/>
  <c r="AB910" i="1" s="1"/>
  <c r="AA911" i="1"/>
  <c r="AB911" i="1" s="1"/>
  <c r="AA912" i="1"/>
  <c r="AB912" i="1" s="1"/>
  <c r="AA913" i="1"/>
  <c r="AB913" i="1" s="1"/>
  <c r="AA914" i="1"/>
  <c r="AB914" i="1" s="1"/>
  <c r="AA915" i="1"/>
  <c r="AB915" i="1" s="1"/>
  <c r="AA916" i="1"/>
  <c r="AB916" i="1" s="1"/>
  <c r="AA917" i="1"/>
  <c r="AB917" i="1" s="1"/>
  <c r="AA918" i="1"/>
  <c r="AB918" i="1" s="1"/>
  <c r="AA919" i="1"/>
  <c r="AB919" i="1" s="1"/>
  <c r="AA920" i="1"/>
  <c r="AB920" i="1" s="1"/>
  <c r="AA921" i="1"/>
  <c r="AB921" i="1" s="1"/>
  <c r="AA922" i="1"/>
  <c r="AB922" i="1" s="1"/>
  <c r="AA923" i="1"/>
  <c r="AB923" i="1" s="1"/>
  <c r="AA924" i="1"/>
  <c r="AB924" i="1" s="1"/>
  <c r="AA925" i="1"/>
  <c r="AB925" i="1" s="1"/>
  <c r="AA926" i="1"/>
  <c r="AB926" i="1" s="1"/>
  <c r="AA927" i="1"/>
  <c r="AB927" i="1" s="1"/>
  <c r="AA928" i="1"/>
  <c r="AB928" i="1" s="1"/>
  <c r="AA929" i="1"/>
  <c r="AB929" i="1" s="1"/>
  <c r="AA930" i="1"/>
  <c r="AB930" i="1" s="1"/>
  <c r="AA931" i="1"/>
  <c r="AB931" i="1" s="1"/>
  <c r="AA932" i="1"/>
  <c r="AB932" i="1" s="1"/>
  <c r="AA933" i="1"/>
  <c r="AB933" i="1" s="1"/>
  <c r="AA934" i="1"/>
  <c r="AB934" i="1" s="1"/>
  <c r="AA935" i="1"/>
  <c r="AB935" i="1" s="1"/>
  <c r="AA936" i="1"/>
  <c r="AB936" i="1" s="1"/>
  <c r="AA937" i="1"/>
  <c r="AB937" i="1" s="1"/>
  <c r="AA938" i="1"/>
  <c r="AB938" i="1" s="1"/>
  <c r="AA939" i="1"/>
  <c r="AB939" i="1" s="1"/>
  <c r="AA940" i="1"/>
  <c r="AB940" i="1" s="1"/>
  <c r="AA941" i="1"/>
  <c r="AB941" i="1" s="1"/>
  <c r="AA942" i="1"/>
  <c r="AB942" i="1" s="1"/>
  <c r="AA943" i="1"/>
  <c r="AB943" i="1" s="1"/>
  <c r="AA944" i="1"/>
  <c r="AB944" i="1" s="1"/>
  <c r="AA945" i="1"/>
  <c r="AB945" i="1" s="1"/>
  <c r="AA946" i="1"/>
  <c r="AB946" i="1" s="1"/>
  <c r="AA947" i="1"/>
  <c r="AB947" i="1" s="1"/>
  <c r="AA948" i="1"/>
  <c r="AB948" i="1" s="1"/>
  <c r="AA949" i="1"/>
  <c r="AB949" i="1" s="1"/>
  <c r="AA950" i="1"/>
  <c r="AB950" i="1" s="1"/>
  <c r="AA951" i="1"/>
  <c r="AB951" i="1" s="1"/>
  <c r="AA952" i="1"/>
  <c r="AB952" i="1" s="1"/>
  <c r="AA953" i="1"/>
  <c r="AB953" i="1" s="1"/>
  <c r="AA954" i="1"/>
  <c r="AB954" i="1" s="1"/>
  <c r="AA955" i="1"/>
  <c r="AB955" i="1" s="1"/>
  <c r="AA956" i="1"/>
  <c r="AB956" i="1" s="1"/>
  <c r="AA957" i="1"/>
  <c r="AB957" i="1" s="1"/>
  <c r="AA958" i="1"/>
  <c r="AB958" i="1" s="1"/>
  <c r="AA959" i="1"/>
  <c r="AB959" i="1" s="1"/>
  <c r="AA960" i="1"/>
  <c r="AB960" i="1" s="1"/>
  <c r="AA961" i="1"/>
  <c r="AB961" i="1" s="1"/>
  <c r="AA962" i="1"/>
  <c r="AB962" i="1" s="1"/>
  <c r="AA963" i="1"/>
  <c r="AB963" i="1" s="1"/>
  <c r="AA964" i="1"/>
  <c r="AB964" i="1" s="1"/>
  <c r="AA965" i="1"/>
  <c r="AB965" i="1" s="1"/>
  <c r="AA966" i="1"/>
  <c r="AB966" i="1" s="1"/>
  <c r="AA967" i="1"/>
  <c r="AB967" i="1" s="1"/>
  <c r="AA968" i="1"/>
  <c r="AB968" i="1" s="1"/>
  <c r="AA969" i="1"/>
  <c r="AB969" i="1" s="1"/>
  <c r="AA970" i="1"/>
  <c r="AB970" i="1" s="1"/>
  <c r="AA971" i="1"/>
  <c r="AB971" i="1" s="1"/>
  <c r="AA972" i="1"/>
  <c r="AB972" i="1" s="1"/>
  <c r="AA973" i="1"/>
  <c r="AB973" i="1" s="1"/>
  <c r="AA974" i="1"/>
  <c r="AB974" i="1" s="1"/>
  <c r="AA975" i="1"/>
  <c r="AB975" i="1" s="1"/>
  <c r="AA976" i="1"/>
  <c r="AB976" i="1" s="1"/>
  <c r="AA977" i="1"/>
  <c r="AB977" i="1" s="1"/>
  <c r="AA978" i="1"/>
  <c r="AB978" i="1" s="1"/>
  <c r="AA979" i="1"/>
  <c r="AB979" i="1" s="1"/>
  <c r="AA980" i="1"/>
  <c r="AB980" i="1" s="1"/>
  <c r="AA981" i="1"/>
  <c r="AB981" i="1" s="1"/>
  <c r="AA982" i="1"/>
  <c r="AB982" i="1" s="1"/>
  <c r="AA983" i="1"/>
  <c r="AB983" i="1" s="1"/>
  <c r="AA984" i="1"/>
  <c r="AB984" i="1" s="1"/>
  <c r="AA985" i="1"/>
  <c r="AB985" i="1" s="1"/>
  <c r="AA986" i="1"/>
  <c r="AB986" i="1" s="1"/>
  <c r="AA987" i="1"/>
  <c r="AB987" i="1" s="1"/>
  <c r="AA988" i="1"/>
  <c r="AB988" i="1" s="1"/>
  <c r="AA989" i="1"/>
  <c r="AB989" i="1" s="1"/>
  <c r="AA990" i="1"/>
  <c r="AB990" i="1" s="1"/>
  <c r="AA991" i="1"/>
  <c r="AB991" i="1" s="1"/>
  <c r="AA992" i="1"/>
  <c r="AB992" i="1" s="1"/>
  <c r="AA993" i="1"/>
  <c r="AB993" i="1" s="1"/>
  <c r="AA994" i="1"/>
  <c r="AB994" i="1" s="1"/>
  <c r="AA995" i="1"/>
  <c r="AB995" i="1" s="1"/>
  <c r="AA996" i="1"/>
  <c r="AB996" i="1" s="1"/>
  <c r="AA997" i="1"/>
  <c r="AB997" i="1" s="1"/>
  <c r="AA998" i="1"/>
  <c r="AB998" i="1" s="1"/>
  <c r="AA999" i="1"/>
  <c r="AB999" i="1" s="1"/>
  <c r="AA1000" i="1"/>
  <c r="AB1000" i="1" s="1"/>
  <c r="AA1001" i="1"/>
  <c r="AB1001" i="1" s="1"/>
  <c r="AA1002" i="1"/>
  <c r="AB1002" i="1" s="1"/>
  <c r="AA1003" i="1"/>
  <c r="AB1003" i="1" s="1"/>
  <c r="AA1004" i="1"/>
  <c r="AB1004" i="1" s="1"/>
  <c r="AA1005" i="1"/>
  <c r="AB1005" i="1" s="1"/>
  <c r="AA1006" i="1"/>
  <c r="AB1006" i="1" s="1"/>
  <c r="AA1007" i="1"/>
  <c r="AB1007" i="1" s="1"/>
  <c r="AA1008" i="1"/>
  <c r="AB1008" i="1" s="1"/>
  <c r="AA1009" i="1"/>
  <c r="AB1009" i="1" s="1"/>
  <c r="AA1010" i="1"/>
  <c r="AB1010" i="1" s="1"/>
  <c r="AA1011" i="1"/>
  <c r="AB1011" i="1" s="1"/>
  <c r="AA1012" i="1"/>
  <c r="AB1012" i="1" s="1"/>
  <c r="AA1013" i="1"/>
  <c r="AB1013" i="1" s="1"/>
  <c r="AA1014" i="1"/>
  <c r="AB1014" i="1" s="1"/>
  <c r="AA1015" i="1"/>
  <c r="AB1015" i="1" s="1"/>
  <c r="AA1016" i="1"/>
  <c r="AB1016" i="1" s="1"/>
  <c r="AA1017" i="1"/>
  <c r="AB1017" i="1" s="1"/>
  <c r="AA1018" i="1"/>
  <c r="AB1018" i="1" s="1"/>
  <c r="AA1019" i="1"/>
  <c r="AB1019" i="1" s="1"/>
  <c r="AA1020" i="1"/>
  <c r="AB1020" i="1" s="1"/>
  <c r="AA1021" i="1"/>
  <c r="AB1021" i="1" s="1"/>
  <c r="AA1022" i="1"/>
  <c r="AB1022" i="1" s="1"/>
  <c r="AA1023" i="1"/>
  <c r="AB1023" i="1" s="1"/>
  <c r="AA1024" i="1"/>
  <c r="AB1024" i="1" s="1"/>
  <c r="AA1025" i="1"/>
  <c r="AB1025" i="1" s="1"/>
  <c r="AA1026" i="1"/>
  <c r="AB1026" i="1" s="1"/>
  <c r="AA1027" i="1"/>
  <c r="AB1027" i="1" s="1"/>
  <c r="AA1028" i="1"/>
  <c r="AB1028" i="1" s="1"/>
  <c r="AA1029" i="1"/>
  <c r="AB1029" i="1" s="1"/>
  <c r="AA1030" i="1"/>
  <c r="AB1030" i="1" s="1"/>
  <c r="AA1031" i="1"/>
  <c r="AB1031" i="1" s="1"/>
  <c r="AA1032" i="1"/>
  <c r="AB1032" i="1" s="1"/>
  <c r="AA1033" i="1"/>
  <c r="AB1033" i="1" s="1"/>
  <c r="AA1034" i="1"/>
  <c r="AB1034" i="1" s="1"/>
  <c r="AA1035" i="1"/>
  <c r="AB1035" i="1" s="1"/>
  <c r="AA1036" i="1"/>
  <c r="AB1036" i="1" s="1"/>
  <c r="AA1037" i="1"/>
  <c r="AB1037" i="1" s="1"/>
  <c r="AA1038" i="1"/>
  <c r="AB1038" i="1" s="1"/>
  <c r="AA1039" i="1"/>
  <c r="AB1039" i="1" s="1"/>
  <c r="AA1040" i="1"/>
  <c r="AB1040" i="1" s="1"/>
  <c r="AA1041" i="1"/>
  <c r="AB1041" i="1" s="1"/>
  <c r="AA1042" i="1"/>
  <c r="AB1042" i="1" s="1"/>
  <c r="AA1043" i="1"/>
  <c r="AB1043" i="1" s="1"/>
  <c r="AA1044" i="1"/>
  <c r="AB1044" i="1" s="1"/>
  <c r="AA1045" i="1"/>
  <c r="AB1045" i="1" s="1"/>
  <c r="AA1046" i="1"/>
  <c r="AB1046" i="1" s="1"/>
  <c r="AA1047" i="1"/>
  <c r="AB1047" i="1" s="1"/>
  <c r="AA1048" i="1"/>
  <c r="AB1048" i="1" s="1"/>
  <c r="AA1049" i="1"/>
  <c r="AB1049" i="1" s="1"/>
  <c r="AA1050" i="1"/>
  <c r="AB1050" i="1" s="1"/>
  <c r="AA1051" i="1"/>
  <c r="AB1051" i="1" s="1"/>
  <c r="AA1052" i="1"/>
  <c r="AB1052" i="1" s="1"/>
  <c r="AA1053" i="1"/>
  <c r="AB1053" i="1" s="1"/>
  <c r="AA1054" i="1"/>
  <c r="AB1054" i="1" s="1"/>
  <c r="AA1055" i="1"/>
  <c r="AB1055" i="1" s="1"/>
  <c r="AA1056" i="1"/>
  <c r="AB1056" i="1" s="1"/>
  <c r="AA1057" i="1"/>
  <c r="AB1057" i="1" s="1"/>
  <c r="AA1058" i="1"/>
  <c r="AB1058" i="1" s="1"/>
  <c r="AA1059" i="1"/>
  <c r="AB1059" i="1" s="1"/>
  <c r="AA1060" i="1"/>
  <c r="AB1060" i="1" s="1"/>
  <c r="AA1061" i="1"/>
  <c r="AB1061" i="1" s="1"/>
  <c r="AA1062" i="1"/>
  <c r="AB1062" i="1" s="1"/>
  <c r="AA1063" i="1"/>
  <c r="AB1063" i="1" s="1"/>
  <c r="AA1064" i="1"/>
  <c r="AB1064" i="1" s="1"/>
  <c r="AA1065" i="1"/>
  <c r="AB1065" i="1" s="1"/>
  <c r="AA1066" i="1"/>
  <c r="AB1066" i="1" s="1"/>
  <c r="AA1067" i="1"/>
  <c r="AB1067" i="1" s="1"/>
  <c r="AA1068" i="1"/>
  <c r="AB1068" i="1" s="1"/>
  <c r="AA1069" i="1"/>
  <c r="AB1069" i="1" s="1"/>
  <c r="AA1070" i="1"/>
  <c r="AB1070" i="1" s="1"/>
  <c r="AA1071" i="1"/>
  <c r="AB1071" i="1" s="1"/>
  <c r="AA1072" i="1"/>
  <c r="AB1072" i="1" s="1"/>
  <c r="AA1073" i="1"/>
  <c r="AB1073" i="1" s="1"/>
  <c r="AA1074" i="1"/>
  <c r="AB1074" i="1" s="1"/>
  <c r="AA1075" i="1"/>
  <c r="AB1075" i="1" s="1"/>
  <c r="AA1076" i="1"/>
  <c r="AB1076" i="1" s="1"/>
  <c r="AA1077" i="1"/>
  <c r="AB1077" i="1" s="1"/>
  <c r="AA1078" i="1"/>
  <c r="AB1078" i="1" s="1"/>
  <c r="AA1079" i="1"/>
  <c r="AB1079" i="1" s="1"/>
  <c r="AA1080" i="1"/>
  <c r="AB1080" i="1" s="1"/>
  <c r="AA1081" i="1"/>
  <c r="AB1081" i="1" s="1"/>
  <c r="AA1082" i="1"/>
  <c r="AB1082" i="1" s="1"/>
  <c r="AA1083" i="1"/>
  <c r="AB1083" i="1" s="1"/>
  <c r="AA1084" i="1"/>
  <c r="AB1084" i="1" s="1"/>
  <c r="AA1085" i="1"/>
  <c r="AB1085" i="1" s="1"/>
  <c r="AA1086" i="1"/>
  <c r="AB1086" i="1" s="1"/>
  <c r="AA1087" i="1"/>
  <c r="AB1087" i="1" s="1"/>
  <c r="AA1088" i="1"/>
  <c r="AB1088" i="1" s="1"/>
  <c r="AA1089" i="1"/>
  <c r="AB1089" i="1" s="1"/>
  <c r="AA1090" i="1"/>
  <c r="AB1090" i="1" s="1"/>
  <c r="AA1091" i="1"/>
  <c r="AB1091" i="1" s="1"/>
  <c r="AA1092" i="1"/>
  <c r="AB1092" i="1" s="1"/>
  <c r="AA1093" i="1"/>
  <c r="AB1093" i="1" s="1"/>
  <c r="AA1094" i="1"/>
  <c r="AB1094" i="1" s="1"/>
  <c r="AA1095" i="1"/>
  <c r="AB1095" i="1" s="1"/>
  <c r="AA1096" i="1"/>
  <c r="AB1096" i="1" s="1"/>
  <c r="AA1097" i="1"/>
  <c r="AB1097" i="1" s="1"/>
  <c r="AA1098" i="1"/>
  <c r="AB1098" i="1" s="1"/>
  <c r="AA1099" i="1"/>
  <c r="AB1099" i="1" s="1"/>
  <c r="AA1100" i="1"/>
  <c r="AB1100" i="1" s="1"/>
  <c r="AA1101" i="1"/>
  <c r="AB1101" i="1" s="1"/>
  <c r="AA1102" i="1"/>
  <c r="AB1102" i="1" s="1"/>
  <c r="AA1103" i="1"/>
  <c r="AB1103" i="1" s="1"/>
  <c r="AA1104" i="1"/>
  <c r="AB1104" i="1" s="1"/>
  <c r="AA1105" i="1"/>
  <c r="AB1105" i="1" s="1"/>
  <c r="AA1106" i="1"/>
  <c r="AB1106" i="1" s="1"/>
  <c r="AA1107" i="1"/>
  <c r="AB1107" i="1" s="1"/>
  <c r="AA1108" i="1"/>
  <c r="AB1108" i="1" s="1"/>
  <c r="AA1109" i="1"/>
  <c r="AB1109" i="1" s="1"/>
  <c r="AA1110" i="1"/>
  <c r="AB1110" i="1" s="1"/>
  <c r="AA1111" i="1"/>
  <c r="AB1111" i="1" s="1"/>
  <c r="AA1112" i="1"/>
  <c r="AB1112" i="1" s="1"/>
  <c r="AA1113" i="1"/>
  <c r="AB1113" i="1" s="1"/>
  <c r="AA1114" i="1"/>
  <c r="AB1114" i="1" s="1"/>
  <c r="AA1115" i="1"/>
  <c r="AB1115" i="1" s="1"/>
  <c r="AA1116" i="1"/>
  <c r="AB1116" i="1" s="1"/>
  <c r="AA1117" i="1"/>
  <c r="AB1117" i="1" s="1"/>
  <c r="AA1118" i="1"/>
  <c r="AB1118" i="1" s="1"/>
  <c r="AA1119" i="1"/>
  <c r="AB1119" i="1" s="1"/>
  <c r="AA1120" i="1"/>
  <c r="AB1120" i="1" s="1"/>
  <c r="AA1121" i="1"/>
  <c r="AB1121" i="1" s="1"/>
  <c r="AA1122" i="1"/>
  <c r="AB1122" i="1" s="1"/>
  <c r="AA1123" i="1"/>
  <c r="AB1123" i="1" s="1"/>
  <c r="AA1124" i="1"/>
  <c r="AB1124" i="1" s="1"/>
  <c r="AA1125" i="1"/>
  <c r="AB1125" i="1" s="1"/>
  <c r="AA1126" i="1"/>
  <c r="AB1126" i="1" s="1"/>
  <c r="AA1127" i="1"/>
  <c r="AB1127" i="1" s="1"/>
  <c r="AA1128" i="1"/>
  <c r="AB1128" i="1" s="1"/>
  <c r="AA1129" i="1"/>
  <c r="AB1129" i="1" s="1"/>
  <c r="AA1130" i="1"/>
  <c r="AB1130" i="1" s="1"/>
  <c r="AA1131" i="1"/>
  <c r="AB1131" i="1" s="1"/>
  <c r="AA1132" i="1"/>
  <c r="AB1132" i="1" s="1"/>
  <c r="AA1133" i="1"/>
  <c r="AB1133" i="1" s="1"/>
  <c r="AA1134" i="1"/>
  <c r="AB1134" i="1" s="1"/>
  <c r="AA1135" i="1"/>
  <c r="AB1135" i="1" s="1"/>
  <c r="AA1136" i="1"/>
  <c r="AB1136" i="1" s="1"/>
  <c r="AA1137" i="1"/>
  <c r="AB1137" i="1" s="1"/>
  <c r="AA1138" i="1"/>
  <c r="AB1138" i="1" s="1"/>
  <c r="AA1139" i="1"/>
  <c r="AB1139" i="1" s="1"/>
  <c r="AA1140" i="1"/>
  <c r="AB1140" i="1" s="1"/>
  <c r="AA1141" i="1"/>
  <c r="AB1141" i="1" s="1"/>
  <c r="AA1142" i="1"/>
  <c r="AB1142" i="1" s="1"/>
  <c r="AA1143" i="1"/>
  <c r="AB1143" i="1" s="1"/>
  <c r="AA1144" i="1"/>
  <c r="AB1144" i="1" s="1"/>
  <c r="AA1145" i="1"/>
  <c r="AB1145" i="1" s="1"/>
  <c r="AA1146" i="1"/>
  <c r="AB1146" i="1" s="1"/>
  <c r="AA1147" i="1"/>
  <c r="AB1147" i="1" s="1"/>
  <c r="AA1148" i="1"/>
  <c r="AB1148" i="1" s="1"/>
  <c r="AA1149" i="1"/>
  <c r="AB1149" i="1" s="1"/>
  <c r="AA1150" i="1"/>
  <c r="AB1150" i="1" s="1"/>
  <c r="AA1151" i="1"/>
  <c r="AB1151" i="1" s="1"/>
  <c r="AA1152" i="1"/>
  <c r="AB1152" i="1" s="1"/>
  <c r="AA1153" i="1"/>
  <c r="AB1153" i="1" s="1"/>
  <c r="AA1154" i="1"/>
  <c r="AB1154" i="1" s="1"/>
  <c r="AA1155" i="1"/>
  <c r="AB1155" i="1" s="1"/>
  <c r="AA1156" i="1"/>
  <c r="AB1156" i="1" s="1"/>
  <c r="AA1157" i="1"/>
  <c r="AB1157" i="1" s="1"/>
  <c r="AA1158" i="1"/>
  <c r="AB1158" i="1" s="1"/>
  <c r="AA1159" i="1"/>
  <c r="AB1159" i="1" s="1"/>
  <c r="AA1160" i="1"/>
  <c r="AB1160" i="1" s="1"/>
  <c r="AA1161" i="1"/>
  <c r="AB1161" i="1" s="1"/>
  <c r="AA1162" i="1"/>
  <c r="AB1162" i="1" s="1"/>
  <c r="AA1163" i="1"/>
  <c r="AB1163" i="1" s="1"/>
  <c r="AA1164" i="1"/>
  <c r="AB1164" i="1" s="1"/>
  <c r="AA1165" i="1"/>
  <c r="AB1165" i="1" s="1"/>
  <c r="AA1166" i="1"/>
  <c r="AB1166" i="1" s="1"/>
  <c r="AA1167" i="1"/>
  <c r="AB1167" i="1" s="1"/>
  <c r="AA1168" i="1"/>
  <c r="AB1168" i="1" s="1"/>
  <c r="AA1169" i="1"/>
  <c r="AB1169" i="1" s="1"/>
  <c r="AA1170" i="1"/>
  <c r="AB1170" i="1" s="1"/>
  <c r="AA1171" i="1"/>
  <c r="AB1171" i="1" s="1"/>
  <c r="AA1172" i="1"/>
  <c r="AB1172" i="1" s="1"/>
  <c r="AA1173" i="1"/>
  <c r="AB1173" i="1" s="1"/>
  <c r="AA1174" i="1"/>
  <c r="AB1174" i="1" s="1"/>
  <c r="AA1175" i="1"/>
  <c r="AB1175" i="1" s="1"/>
  <c r="AA1176" i="1"/>
  <c r="AB1176" i="1" s="1"/>
  <c r="AA1177" i="1"/>
  <c r="AB1177" i="1" s="1"/>
  <c r="AA1178" i="1"/>
  <c r="AB1178" i="1" s="1"/>
  <c r="AA1179" i="1"/>
  <c r="AB1179" i="1" s="1"/>
  <c r="AA1180" i="1"/>
  <c r="AB1180" i="1" s="1"/>
  <c r="AA1181" i="1"/>
  <c r="AB1181" i="1" s="1"/>
  <c r="AA1182" i="1"/>
  <c r="AB1182" i="1" s="1"/>
  <c r="AA1183" i="1"/>
  <c r="AB1183" i="1" s="1"/>
  <c r="AA1184" i="1"/>
  <c r="AB1184" i="1" s="1"/>
  <c r="AA1185" i="1"/>
  <c r="AB1185" i="1" s="1"/>
  <c r="AA1186" i="1"/>
  <c r="AB1186" i="1" s="1"/>
  <c r="AA1187" i="1"/>
  <c r="AB1187" i="1" s="1"/>
  <c r="AA1188" i="1"/>
  <c r="AB1188" i="1" s="1"/>
  <c r="AA1189" i="1"/>
  <c r="AB1189" i="1" s="1"/>
  <c r="AA1190" i="1"/>
  <c r="AB1190" i="1" s="1"/>
  <c r="AA1191" i="1"/>
  <c r="AB1191" i="1" s="1"/>
  <c r="AA1192" i="1"/>
  <c r="AB1192" i="1" s="1"/>
  <c r="AA1193" i="1"/>
  <c r="AB1193" i="1" s="1"/>
  <c r="AA1194" i="1"/>
  <c r="AB1194" i="1" s="1"/>
  <c r="AA1195" i="1"/>
  <c r="AB1195" i="1" s="1"/>
  <c r="AA1196" i="1"/>
  <c r="AB1196" i="1" s="1"/>
  <c r="AA1197" i="1"/>
  <c r="AB1197" i="1" s="1"/>
  <c r="AA1198" i="1"/>
  <c r="AB1198" i="1" s="1"/>
  <c r="AA1199" i="1"/>
  <c r="AB1199" i="1" s="1"/>
  <c r="AA1200" i="1"/>
  <c r="AB1200" i="1" s="1"/>
  <c r="AA1201" i="1"/>
  <c r="AB1201" i="1" s="1"/>
  <c r="AA1202" i="1"/>
  <c r="AB1202" i="1" s="1"/>
  <c r="AA1203" i="1"/>
  <c r="AB1203" i="1" s="1"/>
  <c r="AA1204" i="1"/>
  <c r="AB1204" i="1" s="1"/>
  <c r="AA1205" i="1"/>
  <c r="AB1205" i="1" s="1"/>
  <c r="AA1206" i="1"/>
  <c r="AB1206" i="1" s="1"/>
  <c r="AA1207" i="1"/>
  <c r="AB1207" i="1" s="1"/>
  <c r="AA1208" i="1"/>
  <c r="AB1208" i="1" s="1"/>
  <c r="AA1209" i="1"/>
  <c r="AB1209" i="1" s="1"/>
  <c r="AA1210" i="1"/>
  <c r="AB1210" i="1" s="1"/>
  <c r="AA1211" i="1"/>
  <c r="AB1211" i="1" s="1"/>
  <c r="AA1212" i="1"/>
  <c r="AB1212" i="1" s="1"/>
  <c r="AA1213" i="1"/>
  <c r="AB1213" i="1" s="1"/>
  <c r="AA1214" i="1"/>
  <c r="AB1214" i="1" s="1"/>
  <c r="AA1215" i="1"/>
  <c r="AB1215" i="1" s="1"/>
  <c r="AA1216" i="1"/>
  <c r="AB1216" i="1" s="1"/>
  <c r="AA1217" i="1"/>
  <c r="AB1217" i="1" s="1"/>
  <c r="AA1218" i="1"/>
  <c r="AB1218" i="1" s="1"/>
  <c r="AA1219" i="1"/>
  <c r="AB1219" i="1" s="1"/>
  <c r="AA1220" i="1"/>
  <c r="AB1220" i="1" s="1"/>
  <c r="AA1221" i="1"/>
  <c r="AB1221" i="1" s="1"/>
  <c r="AA1222" i="1"/>
  <c r="AB1222" i="1" s="1"/>
  <c r="AA1223" i="1"/>
  <c r="AB1223" i="1" s="1"/>
  <c r="AA1224" i="1"/>
  <c r="AB1224" i="1" s="1"/>
  <c r="AA1225" i="1"/>
  <c r="AB1225" i="1" s="1"/>
  <c r="AA1226" i="1"/>
  <c r="AB1226" i="1" s="1"/>
  <c r="AA1227" i="1"/>
  <c r="AB1227" i="1" s="1"/>
  <c r="AA1228" i="1"/>
  <c r="AB1228" i="1" s="1"/>
  <c r="AA1229" i="1"/>
  <c r="AB1229" i="1" s="1"/>
  <c r="AA1230" i="1"/>
  <c r="AB1230" i="1" s="1"/>
  <c r="AA1231" i="1"/>
  <c r="AB1231" i="1" s="1"/>
  <c r="AA1232" i="1"/>
  <c r="AB1232" i="1" s="1"/>
  <c r="AA1233" i="1"/>
  <c r="AB1233" i="1" s="1"/>
  <c r="AA1234" i="1"/>
  <c r="AB1234" i="1" s="1"/>
  <c r="AA1235" i="1"/>
  <c r="AB1235" i="1" s="1"/>
  <c r="AA1236" i="1"/>
  <c r="AB1236" i="1" s="1"/>
  <c r="AA1237" i="1"/>
  <c r="AB1237" i="1" s="1"/>
  <c r="AA1238" i="1"/>
  <c r="AB1238" i="1" s="1"/>
  <c r="AA1239" i="1"/>
  <c r="AB1239" i="1" s="1"/>
  <c r="AA1240" i="1"/>
  <c r="AB1240" i="1" s="1"/>
  <c r="AA1241" i="1"/>
  <c r="AB1241" i="1" s="1"/>
  <c r="AA1242" i="1"/>
  <c r="AB1242" i="1" s="1"/>
  <c r="AA1243" i="1"/>
  <c r="AB1243" i="1" s="1"/>
  <c r="AA1244" i="1"/>
  <c r="AB1244" i="1" s="1"/>
  <c r="AA1245" i="1"/>
  <c r="AB1245" i="1" s="1"/>
  <c r="AA1246" i="1"/>
  <c r="AB1246" i="1" s="1"/>
  <c r="AA1247" i="1"/>
  <c r="AB1247" i="1" s="1"/>
  <c r="AA1248" i="1"/>
  <c r="AB1248" i="1" s="1"/>
  <c r="AA1249" i="1"/>
  <c r="AB1249" i="1" s="1"/>
  <c r="AA1250" i="1"/>
  <c r="AB1250" i="1" s="1"/>
  <c r="AA1251" i="1"/>
  <c r="AB1251" i="1" s="1"/>
  <c r="AA1252" i="1"/>
  <c r="AB1252" i="1" s="1"/>
  <c r="AA1253" i="1"/>
  <c r="AB1253" i="1" s="1"/>
  <c r="AA1254" i="1"/>
  <c r="AB1254" i="1" s="1"/>
  <c r="AA1255" i="1"/>
  <c r="AB1255" i="1" s="1"/>
  <c r="AA1256" i="1"/>
  <c r="AB1256" i="1" s="1"/>
  <c r="AA1257" i="1"/>
  <c r="AB1257" i="1" s="1"/>
  <c r="AA1258" i="1"/>
  <c r="AB1258" i="1" s="1"/>
  <c r="AA1259" i="1"/>
  <c r="AB1259" i="1" s="1"/>
  <c r="AA1260" i="1"/>
  <c r="AB1260" i="1" s="1"/>
  <c r="AA1261" i="1"/>
  <c r="AB1261" i="1" s="1"/>
  <c r="AA1262" i="1"/>
  <c r="AB1262" i="1" s="1"/>
  <c r="AA1263" i="1"/>
  <c r="AB1263" i="1" s="1"/>
  <c r="AA1264" i="1"/>
  <c r="AB1264" i="1" s="1"/>
  <c r="AA1265" i="1"/>
  <c r="AB1265" i="1" s="1"/>
  <c r="AA1266" i="1"/>
  <c r="AB1266" i="1" s="1"/>
  <c r="AA1267" i="1"/>
  <c r="AB1267" i="1" s="1"/>
  <c r="AA1268" i="1"/>
  <c r="AB1268" i="1" s="1"/>
  <c r="AA1269" i="1"/>
  <c r="AB1269" i="1" s="1"/>
  <c r="AA1270" i="1"/>
  <c r="AB1270" i="1" s="1"/>
  <c r="AA1271" i="1"/>
  <c r="AB1271" i="1" s="1"/>
  <c r="AA1272" i="1"/>
  <c r="AB1272" i="1" s="1"/>
  <c r="AA1273" i="1"/>
  <c r="AB1273" i="1" s="1"/>
  <c r="AA1274" i="1"/>
  <c r="AB1274" i="1" s="1"/>
  <c r="AA1275" i="1"/>
  <c r="AB1275" i="1" s="1"/>
  <c r="AA1276" i="1"/>
  <c r="AB1276" i="1" s="1"/>
  <c r="AA1277" i="1"/>
  <c r="AB1277" i="1" s="1"/>
  <c r="AA1278" i="1"/>
  <c r="AB1278" i="1" s="1"/>
  <c r="AA1279" i="1"/>
  <c r="AB1279" i="1" s="1"/>
  <c r="AA1280" i="1"/>
  <c r="AB1280" i="1" s="1"/>
  <c r="AA1281" i="1"/>
  <c r="AB1281" i="1" s="1"/>
  <c r="AA1282" i="1"/>
  <c r="AB1282" i="1" s="1"/>
  <c r="AA1283" i="1"/>
  <c r="AB1283" i="1" s="1"/>
  <c r="AA1284" i="1"/>
  <c r="AB1284" i="1" s="1"/>
  <c r="AA1285" i="1"/>
  <c r="AB1285" i="1" s="1"/>
  <c r="AA1286" i="1"/>
  <c r="AB1286" i="1" s="1"/>
  <c r="AA1287" i="1"/>
  <c r="AB1287" i="1" s="1"/>
  <c r="AA1288" i="1"/>
  <c r="AB1288" i="1" s="1"/>
  <c r="AA1289" i="1"/>
  <c r="AB1289" i="1" s="1"/>
  <c r="AA1290" i="1"/>
  <c r="AB1290" i="1" s="1"/>
  <c r="AA1291" i="1"/>
  <c r="AB1291" i="1" s="1"/>
  <c r="AA1292" i="1"/>
  <c r="AB1292" i="1" s="1"/>
  <c r="AA1293" i="1"/>
  <c r="AB1293" i="1" s="1"/>
  <c r="AA1294" i="1"/>
  <c r="AB1294" i="1" s="1"/>
  <c r="AA1295" i="1"/>
  <c r="AB1295" i="1" s="1"/>
  <c r="AA1296" i="1"/>
  <c r="AB1296" i="1" s="1"/>
  <c r="AA1297" i="1"/>
  <c r="AB1297" i="1" s="1"/>
  <c r="AA1298" i="1"/>
  <c r="AB1298" i="1" s="1"/>
  <c r="AA1299" i="1"/>
  <c r="AB1299" i="1" s="1"/>
  <c r="AA1300" i="1"/>
  <c r="AB1300" i="1" s="1"/>
  <c r="AA1301" i="1"/>
  <c r="AB1301" i="1" s="1"/>
  <c r="AA1302" i="1"/>
  <c r="AB1302" i="1" s="1"/>
  <c r="AA1303" i="1"/>
  <c r="AB1303" i="1" s="1"/>
  <c r="AA1304" i="1"/>
  <c r="AB1304" i="1" s="1"/>
  <c r="AA1305" i="1"/>
  <c r="AB1305" i="1" s="1"/>
  <c r="AA1306" i="1"/>
  <c r="AB1306" i="1" s="1"/>
  <c r="AA1307" i="1"/>
  <c r="AB1307" i="1" s="1"/>
  <c r="AA1308" i="1"/>
  <c r="AB1308" i="1" s="1"/>
  <c r="AA1309" i="1"/>
  <c r="AB1309" i="1" s="1"/>
  <c r="AA1310" i="1"/>
  <c r="AB1310" i="1" s="1"/>
  <c r="AA1311" i="1"/>
  <c r="AB1311" i="1" s="1"/>
  <c r="AA1312" i="1"/>
  <c r="AB1312" i="1" s="1"/>
  <c r="AA1313" i="1"/>
  <c r="AB1313" i="1" s="1"/>
  <c r="AA1314" i="1"/>
  <c r="AB1314" i="1" s="1"/>
  <c r="AA1315" i="1"/>
  <c r="AB1315" i="1" s="1"/>
  <c r="AA1316" i="1"/>
  <c r="AB1316" i="1" s="1"/>
  <c r="AA1317" i="1"/>
  <c r="AB1317" i="1" s="1"/>
  <c r="AA1318" i="1"/>
  <c r="AB1318" i="1" s="1"/>
  <c r="AC7" i="1"/>
  <c r="AD7" i="1" s="1"/>
  <c r="AA7" i="1"/>
  <c r="AB7" i="1" s="1"/>
  <c r="Y8" i="1"/>
  <c r="Z8" i="1" s="1"/>
  <c r="Y9" i="1"/>
  <c r="Z9" i="1" s="1"/>
  <c r="Y10" i="1"/>
  <c r="Z10" i="1" s="1"/>
  <c r="Y11" i="1"/>
  <c r="Z11" i="1" s="1"/>
  <c r="Y12" i="1"/>
  <c r="Z12" i="1" s="1"/>
  <c r="Y13" i="1"/>
  <c r="Z13" i="1" s="1"/>
  <c r="Y14" i="1"/>
  <c r="Z14" i="1" s="1"/>
  <c r="Y15" i="1"/>
  <c r="Z15" i="1" s="1"/>
  <c r="Y16" i="1"/>
  <c r="Z16" i="1" s="1"/>
  <c r="Y17" i="1"/>
  <c r="Z17" i="1" s="1"/>
  <c r="Y18" i="1"/>
  <c r="Z18" i="1" s="1"/>
  <c r="Y19" i="1"/>
  <c r="Z19" i="1" s="1"/>
  <c r="Y20" i="1"/>
  <c r="Z20" i="1" s="1"/>
  <c r="Y21" i="1"/>
  <c r="Z21" i="1" s="1"/>
  <c r="Y22" i="1"/>
  <c r="Z22" i="1" s="1"/>
  <c r="Y23" i="1"/>
  <c r="Z23" i="1" s="1"/>
  <c r="Y24" i="1"/>
  <c r="Z24" i="1" s="1"/>
  <c r="Y25" i="1"/>
  <c r="Z25" i="1" s="1"/>
  <c r="Y26" i="1"/>
  <c r="Z26" i="1" s="1"/>
  <c r="Y27" i="1"/>
  <c r="Z27" i="1" s="1"/>
  <c r="Y28" i="1"/>
  <c r="Z28" i="1" s="1"/>
  <c r="Y29" i="1"/>
  <c r="Z29" i="1" s="1"/>
  <c r="Y30" i="1"/>
  <c r="Z30" i="1" s="1"/>
  <c r="Y31" i="1"/>
  <c r="Z31" i="1" s="1"/>
  <c r="Y32" i="1"/>
  <c r="Z32" i="1" s="1"/>
  <c r="Y33" i="1"/>
  <c r="Z33" i="1" s="1"/>
  <c r="Y34" i="1"/>
  <c r="Z34" i="1" s="1"/>
  <c r="Y35" i="1"/>
  <c r="Z35" i="1" s="1"/>
  <c r="Y36" i="1"/>
  <c r="Z36" i="1" s="1"/>
  <c r="Y37" i="1"/>
  <c r="Z37" i="1" s="1"/>
  <c r="Y38" i="1"/>
  <c r="Z38" i="1" s="1"/>
  <c r="Y39" i="1"/>
  <c r="Z39" i="1" s="1"/>
  <c r="Y40" i="1"/>
  <c r="Z40" i="1" s="1"/>
  <c r="Y41" i="1"/>
  <c r="Z41" i="1" s="1"/>
  <c r="Y42" i="1"/>
  <c r="Z42" i="1" s="1"/>
  <c r="Y43" i="1"/>
  <c r="Z43" i="1" s="1"/>
  <c r="Y44" i="1"/>
  <c r="Z44" i="1" s="1"/>
  <c r="Y45" i="1"/>
  <c r="Z45" i="1" s="1"/>
  <c r="Y46" i="1"/>
  <c r="Z46" i="1" s="1"/>
  <c r="Y47" i="1"/>
  <c r="Z47" i="1" s="1"/>
  <c r="Y48" i="1"/>
  <c r="Z48" i="1" s="1"/>
  <c r="Y49" i="1"/>
  <c r="Z49" i="1" s="1"/>
  <c r="Y50" i="1"/>
  <c r="Z50" i="1" s="1"/>
  <c r="Y51" i="1"/>
  <c r="Z51" i="1" s="1"/>
  <c r="Y52" i="1"/>
  <c r="Z52" i="1" s="1"/>
  <c r="Y53" i="1"/>
  <c r="Z53" i="1" s="1"/>
  <c r="Y54" i="1"/>
  <c r="Z54" i="1" s="1"/>
  <c r="Y55" i="1"/>
  <c r="Z55" i="1" s="1"/>
  <c r="Y56" i="1"/>
  <c r="Z56" i="1" s="1"/>
  <c r="Y57" i="1"/>
  <c r="Z57" i="1" s="1"/>
  <c r="Y58" i="1"/>
  <c r="Z58" i="1" s="1"/>
  <c r="Y59" i="1"/>
  <c r="Z59" i="1" s="1"/>
  <c r="Y60" i="1"/>
  <c r="Z60" i="1" s="1"/>
  <c r="Y61" i="1"/>
  <c r="Z61" i="1" s="1"/>
  <c r="Y62" i="1"/>
  <c r="Z62" i="1" s="1"/>
  <c r="Y63" i="1"/>
  <c r="Z63" i="1" s="1"/>
  <c r="Y64" i="1"/>
  <c r="Z64" i="1" s="1"/>
  <c r="Y65" i="1"/>
  <c r="Z65" i="1" s="1"/>
  <c r="Y66" i="1"/>
  <c r="Z66" i="1" s="1"/>
  <c r="Y67" i="1"/>
  <c r="Z67" i="1" s="1"/>
  <c r="Y68" i="1"/>
  <c r="Z68" i="1" s="1"/>
  <c r="Y69" i="1"/>
  <c r="Z69" i="1" s="1"/>
  <c r="Y70" i="1"/>
  <c r="Z70" i="1" s="1"/>
  <c r="Y71" i="1"/>
  <c r="Z71" i="1" s="1"/>
  <c r="Y72" i="1"/>
  <c r="Z72" i="1" s="1"/>
  <c r="Y73" i="1"/>
  <c r="Z73" i="1" s="1"/>
  <c r="Y74" i="1"/>
  <c r="Z74" i="1" s="1"/>
  <c r="Y75" i="1"/>
  <c r="Z75" i="1" s="1"/>
  <c r="Y76" i="1"/>
  <c r="Z76" i="1" s="1"/>
  <c r="Y77" i="1"/>
  <c r="Z77" i="1" s="1"/>
  <c r="Y78" i="1"/>
  <c r="Z78" i="1" s="1"/>
  <c r="Y79" i="1"/>
  <c r="Z79" i="1" s="1"/>
  <c r="Y80" i="1"/>
  <c r="Z80" i="1" s="1"/>
  <c r="Y81" i="1"/>
  <c r="Z81" i="1" s="1"/>
  <c r="Y82" i="1"/>
  <c r="Z82" i="1" s="1"/>
  <c r="Y83" i="1"/>
  <c r="Z83" i="1" s="1"/>
  <c r="Y84" i="1"/>
  <c r="Z84" i="1" s="1"/>
  <c r="Y85" i="1"/>
  <c r="Z85" i="1" s="1"/>
  <c r="Y86" i="1"/>
  <c r="Z86" i="1" s="1"/>
  <c r="Y87" i="1"/>
  <c r="Z87" i="1" s="1"/>
  <c r="Y88" i="1"/>
  <c r="Z88" i="1" s="1"/>
  <c r="Y89" i="1"/>
  <c r="Z89" i="1" s="1"/>
  <c r="Y90" i="1"/>
  <c r="Z90" i="1" s="1"/>
  <c r="Y91" i="1"/>
  <c r="Z91" i="1" s="1"/>
  <c r="Y92" i="1"/>
  <c r="Z92" i="1" s="1"/>
  <c r="Y93" i="1"/>
  <c r="Z93" i="1" s="1"/>
  <c r="Y94" i="1"/>
  <c r="Z94" i="1" s="1"/>
  <c r="Y95" i="1"/>
  <c r="Z95" i="1" s="1"/>
  <c r="Y96" i="1"/>
  <c r="Z96" i="1" s="1"/>
  <c r="Y97" i="1"/>
  <c r="Z97" i="1" s="1"/>
  <c r="Y98" i="1"/>
  <c r="Z98" i="1" s="1"/>
  <c r="Y99" i="1"/>
  <c r="Z99" i="1" s="1"/>
  <c r="Y100" i="1"/>
  <c r="Z100" i="1" s="1"/>
  <c r="Y101" i="1"/>
  <c r="Z101" i="1" s="1"/>
  <c r="Y102" i="1"/>
  <c r="Z102" i="1" s="1"/>
  <c r="Y103" i="1"/>
  <c r="Z103" i="1" s="1"/>
  <c r="Y104" i="1"/>
  <c r="Z104" i="1" s="1"/>
  <c r="Y105" i="1"/>
  <c r="Z105" i="1" s="1"/>
  <c r="Y106" i="1"/>
  <c r="Z106" i="1" s="1"/>
  <c r="Y107" i="1"/>
  <c r="Z107" i="1" s="1"/>
  <c r="Y108" i="1"/>
  <c r="Z108" i="1" s="1"/>
  <c r="Y109" i="1"/>
  <c r="Z109" i="1" s="1"/>
  <c r="Y110" i="1"/>
  <c r="Z110" i="1" s="1"/>
  <c r="Y111" i="1"/>
  <c r="Z111" i="1" s="1"/>
  <c r="Y112" i="1"/>
  <c r="Z112" i="1" s="1"/>
  <c r="Y113" i="1"/>
  <c r="Z113" i="1" s="1"/>
  <c r="Y114" i="1"/>
  <c r="Z114" i="1" s="1"/>
  <c r="Y115" i="1"/>
  <c r="Z115" i="1" s="1"/>
  <c r="Y116" i="1"/>
  <c r="Z116" i="1" s="1"/>
  <c r="Y117" i="1"/>
  <c r="Z117" i="1" s="1"/>
  <c r="Y118" i="1"/>
  <c r="Z118" i="1" s="1"/>
  <c r="Y119" i="1"/>
  <c r="Z119" i="1" s="1"/>
  <c r="Y120" i="1"/>
  <c r="Z120" i="1" s="1"/>
  <c r="Y121" i="1"/>
  <c r="Z121" i="1" s="1"/>
  <c r="Y298" i="1"/>
  <c r="Z298" i="1" s="1"/>
  <c r="Y122" i="1"/>
  <c r="Z122" i="1" s="1"/>
  <c r="Y123" i="1"/>
  <c r="Z123" i="1" s="1"/>
  <c r="Y124" i="1"/>
  <c r="Z124" i="1" s="1"/>
  <c r="Y125" i="1"/>
  <c r="Z125" i="1" s="1"/>
  <c r="Y126" i="1"/>
  <c r="Z126" i="1" s="1"/>
  <c r="Y127" i="1"/>
  <c r="Z127" i="1" s="1"/>
  <c r="Y128" i="1"/>
  <c r="Z128" i="1" s="1"/>
  <c r="Y129" i="1"/>
  <c r="Z129" i="1" s="1"/>
  <c r="Y130" i="1"/>
  <c r="Z130" i="1" s="1"/>
  <c r="Y131" i="1"/>
  <c r="Z131" i="1" s="1"/>
  <c r="Y132" i="1"/>
  <c r="Z132" i="1" s="1"/>
  <c r="Y133" i="1"/>
  <c r="Z133" i="1" s="1"/>
  <c r="Y134" i="1"/>
  <c r="Z134" i="1" s="1"/>
  <c r="Y135" i="1"/>
  <c r="Z135" i="1" s="1"/>
  <c r="Y136" i="1"/>
  <c r="Z136" i="1" s="1"/>
  <c r="Y137" i="1"/>
  <c r="Z137" i="1" s="1"/>
  <c r="Y138" i="1"/>
  <c r="Z138" i="1" s="1"/>
  <c r="Y139" i="1"/>
  <c r="Z139" i="1" s="1"/>
  <c r="Y140" i="1"/>
  <c r="Z140" i="1" s="1"/>
  <c r="Y141" i="1"/>
  <c r="Z141" i="1" s="1"/>
  <c r="Y142" i="1"/>
  <c r="Z142" i="1" s="1"/>
  <c r="Y143" i="1"/>
  <c r="Z143" i="1" s="1"/>
  <c r="Y144" i="1"/>
  <c r="Z144" i="1" s="1"/>
  <c r="Y145" i="1"/>
  <c r="Z145" i="1" s="1"/>
  <c r="Y146" i="1"/>
  <c r="Z146" i="1" s="1"/>
  <c r="Y147" i="1"/>
  <c r="Z147" i="1" s="1"/>
  <c r="Y148" i="1"/>
  <c r="Z148" i="1" s="1"/>
  <c r="Y149" i="1"/>
  <c r="Z149" i="1" s="1"/>
  <c r="Y150" i="1"/>
  <c r="Z150" i="1" s="1"/>
  <c r="Y151" i="1"/>
  <c r="Z151" i="1" s="1"/>
  <c r="Y152" i="1"/>
  <c r="Z152" i="1" s="1"/>
  <c r="Y153" i="1"/>
  <c r="Z153" i="1" s="1"/>
  <c r="Y154" i="1"/>
  <c r="Z154" i="1" s="1"/>
  <c r="Y155" i="1"/>
  <c r="Z155" i="1" s="1"/>
  <c r="Y156" i="1"/>
  <c r="Z156" i="1" s="1"/>
  <c r="Y157" i="1"/>
  <c r="Z157" i="1" s="1"/>
  <c r="Y158" i="1"/>
  <c r="Z158" i="1" s="1"/>
  <c r="Y159" i="1"/>
  <c r="Z159" i="1" s="1"/>
  <c r="Y160" i="1"/>
  <c r="Z160" i="1" s="1"/>
  <c r="Y161" i="1"/>
  <c r="Z161" i="1" s="1"/>
  <c r="Y162" i="1"/>
  <c r="Z162" i="1" s="1"/>
  <c r="Y163" i="1"/>
  <c r="Z163" i="1" s="1"/>
  <c r="Y164" i="1"/>
  <c r="Z164" i="1" s="1"/>
  <c r="Y165" i="1"/>
  <c r="Z165" i="1" s="1"/>
  <c r="Y166" i="1"/>
  <c r="Z166" i="1" s="1"/>
  <c r="Y167" i="1"/>
  <c r="Z167" i="1" s="1"/>
  <c r="Y168" i="1"/>
  <c r="Z168" i="1" s="1"/>
  <c r="Y169" i="1"/>
  <c r="Z169" i="1" s="1"/>
  <c r="Y170" i="1"/>
  <c r="Z170" i="1" s="1"/>
  <c r="Y171" i="1"/>
  <c r="Z171" i="1" s="1"/>
  <c r="Y172" i="1"/>
  <c r="Z172" i="1" s="1"/>
  <c r="Y173" i="1"/>
  <c r="Z173" i="1" s="1"/>
  <c r="Y174" i="1"/>
  <c r="Z174" i="1" s="1"/>
  <c r="Y175" i="1"/>
  <c r="Z175" i="1" s="1"/>
  <c r="Y176" i="1"/>
  <c r="Z176" i="1" s="1"/>
  <c r="Y177" i="1"/>
  <c r="Z177" i="1" s="1"/>
  <c r="Y178" i="1"/>
  <c r="Z178" i="1" s="1"/>
  <c r="Y179" i="1"/>
  <c r="Z179" i="1" s="1"/>
  <c r="Y180" i="1"/>
  <c r="Z180" i="1" s="1"/>
  <c r="Y181" i="1"/>
  <c r="Z181" i="1" s="1"/>
  <c r="Y182" i="1"/>
  <c r="Z182" i="1" s="1"/>
  <c r="Y183" i="1"/>
  <c r="Z183" i="1" s="1"/>
  <c r="Y184" i="1"/>
  <c r="Z184" i="1" s="1"/>
  <c r="Y185" i="1"/>
  <c r="Z185" i="1" s="1"/>
  <c r="Y186" i="1"/>
  <c r="Z186" i="1" s="1"/>
  <c r="Y187" i="1"/>
  <c r="Z187" i="1" s="1"/>
  <c r="Y188" i="1"/>
  <c r="Z188" i="1" s="1"/>
  <c r="Y189" i="1"/>
  <c r="Z189" i="1" s="1"/>
  <c r="Y190" i="1"/>
  <c r="Z190" i="1" s="1"/>
  <c r="Y191" i="1"/>
  <c r="Z191" i="1" s="1"/>
  <c r="Y192" i="1"/>
  <c r="Z192" i="1" s="1"/>
  <c r="Y193" i="1"/>
  <c r="Z193" i="1" s="1"/>
  <c r="Y194" i="1"/>
  <c r="Z194" i="1" s="1"/>
  <c r="Y195" i="1"/>
  <c r="Z195" i="1" s="1"/>
  <c r="Y196" i="1"/>
  <c r="Z196" i="1" s="1"/>
  <c r="Y197" i="1"/>
  <c r="Z197" i="1" s="1"/>
  <c r="Y198" i="1"/>
  <c r="Z198" i="1" s="1"/>
  <c r="Y199" i="1"/>
  <c r="Z199" i="1" s="1"/>
  <c r="Y200" i="1"/>
  <c r="Z200" i="1" s="1"/>
  <c r="Y201" i="1"/>
  <c r="Z201" i="1" s="1"/>
  <c r="Y202" i="1"/>
  <c r="Z202" i="1" s="1"/>
  <c r="Y203" i="1"/>
  <c r="Z203" i="1" s="1"/>
  <c r="Y204" i="1"/>
  <c r="Z204" i="1" s="1"/>
  <c r="Y205" i="1"/>
  <c r="Z205" i="1" s="1"/>
  <c r="Y206" i="1"/>
  <c r="Z206" i="1" s="1"/>
  <c r="Y207" i="1"/>
  <c r="Z207" i="1" s="1"/>
  <c r="Y208" i="1"/>
  <c r="Y209" i="1"/>
  <c r="Z209" i="1" s="1"/>
  <c r="Y210" i="1"/>
  <c r="Z210" i="1" s="1"/>
  <c r="Y211" i="1"/>
  <c r="Z211" i="1" s="1"/>
  <c r="Y212" i="1"/>
  <c r="Z212" i="1" s="1"/>
  <c r="Y213" i="1"/>
  <c r="Z213" i="1" s="1"/>
  <c r="Y214" i="1"/>
  <c r="Z214" i="1" s="1"/>
  <c r="Y215" i="1"/>
  <c r="Z215" i="1" s="1"/>
  <c r="Y216" i="1"/>
  <c r="Z216" i="1" s="1"/>
  <c r="Y217" i="1"/>
  <c r="Z217" i="1" s="1"/>
  <c r="Y218" i="1"/>
  <c r="Z218" i="1" s="1"/>
  <c r="Y219" i="1"/>
  <c r="Z219" i="1" s="1"/>
  <c r="Y220" i="1"/>
  <c r="Z220" i="1" s="1"/>
  <c r="Y221" i="1"/>
  <c r="Z221" i="1" s="1"/>
  <c r="Y222" i="1"/>
  <c r="Z222" i="1" s="1"/>
  <c r="Y223" i="1"/>
  <c r="Z223" i="1" s="1"/>
  <c r="Y224" i="1"/>
  <c r="Z224" i="1" s="1"/>
  <c r="Y225" i="1"/>
  <c r="Z225" i="1" s="1"/>
  <c r="Y226" i="1"/>
  <c r="Z226" i="1" s="1"/>
  <c r="Y227" i="1"/>
  <c r="Z227" i="1" s="1"/>
  <c r="Y228" i="1"/>
  <c r="Z228" i="1" s="1"/>
  <c r="Y229" i="1"/>
  <c r="Z229" i="1" s="1"/>
  <c r="Y230" i="1"/>
  <c r="Z230" i="1" s="1"/>
  <c r="Y231" i="1"/>
  <c r="Z231" i="1" s="1"/>
  <c r="Y232" i="1"/>
  <c r="Z232" i="1" s="1"/>
  <c r="Y233" i="1"/>
  <c r="Z233" i="1" s="1"/>
  <c r="Y234" i="1"/>
  <c r="Z234" i="1" s="1"/>
  <c r="Y235" i="1"/>
  <c r="Z235" i="1" s="1"/>
  <c r="Y236" i="1"/>
  <c r="Z236" i="1" s="1"/>
  <c r="Y237" i="1"/>
  <c r="Z237" i="1" s="1"/>
  <c r="Y238" i="1"/>
  <c r="Z238" i="1" s="1"/>
  <c r="Y239" i="1"/>
  <c r="Z239" i="1" s="1"/>
  <c r="Y240" i="1"/>
  <c r="Z240" i="1" s="1"/>
  <c r="Y241" i="1"/>
  <c r="Z241" i="1" s="1"/>
  <c r="Y242" i="1"/>
  <c r="Z242" i="1" s="1"/>
  <c r="Y243" i="1"/>
  <c r="Z243" i="1" s="1"/>
  <c r="Y244" i="1"/>
  <c r="Z244" i="1" s="1"/>
  <c r="Y245" i="1"/>
  <c r="Z245" i="1" s="1"/>
  <c r="Y246" i="1"/>
  <c r="Z246" i="1" s="1"/>
  <c r="Y247" i="1"/>
  <c r="Z247" i="1" s="1"/>
  <c r="Y248" i="1"/>
  <c r="Z248" i="1" s="1"/>
  <c r="Y249" i="1"/>
  <c r="Z249" i="1" s="1"/>
  <c r="Y250" i="1"/>
  <c r="Z250" i="1" s="1"/>
  <c r="Y251" i="1"/>
  <c r="Z251" i="1" s="1"/>
  <c r="Y252" i="1"/>
  <c r="Z252" i="1" s="1"/>
  <c r="Y253" i="1"/>
  <c r="Z253" i="1" s="1"/>
  <c r="Y254" i="1"/>
  <c r="Z254" i="1" s="1"/>
  <c r="Y255" i="1"/>
  <c r="Z255" i="1" s="1"/>
  <c r="Y256" i="1"/>
  <c r="Z256" i="1" s="1"/>
  <c r="Y257" i="1"/>
  <c r="Z257" i="1" s="1"/>
  <c r="Y258" i="1"/>
  <c r="Z258" i="1" s="1"/>
  <c r="Y259" i="1"/>
  <c r="Z259" i="1" s="1"/>
  <c r="Y260" i="1"/>
  <c r="Z260" i="1" s="1"/>
  <c r="Y261" i="1"/>
  <c r="Z261" i="1" s="1"/>
  <c r="Y262" i="1"/>
  <c r="Z262" i="1" s="1"/>
  <c r="Y263" i="1"/>
  <c r="Z263" i="1" s="1"/>
  <c r="Y264" i="1"/>
  <c r="Z264" i="1" s="1"/>
  <c r="Y265" i="1"/>
  <c r="Z265" i="1" s="1"/>
  <c r="Y266" i="1"/>
  <c r="Z266" i="1" s="1"/>
  <c r="Y267" i="1"/>
  <c r="Z267" i="1" s="1"/>
  <c r="Y268" i="1"/>
  <c r="Z268" i="1" s="1"/>
  <c r="Y269" i="1"/>
  <c r="Z269" i="1" s="1"/>
  <c r="Y270" i="1"/>
  <c r="Z270" i="1" s="1"/>
  <c r="Y271" i="1"/>
  <c r="Z271" i="1" s="1"/>
  <c r="Y272" i="1"/>
  <c r="Z272" i="1" s="1"/>
  <c r="Y273" i="1"/>
  <c r="Z273" i="1" s="1"/>
  <c r="Y274" i="1"/>
  <c r="Z274" i="1" s="1"/>
  <c r="Y275" i="1"/>
  <c r="Z275" i="1" s="1"/>
  <c r="Y276" i="1"/>
  <c r="Z276" i="1" s="1"/>
  <c r="Y277" i="1"/>
  <c r="Z277" i="1" s="1"/>
  <c r="Y278" i="1"/>
  <c r="Z278" i="1" s="1"/>
  <c r="Y279" i="1"/>
  <c r="Z279" i="1" s="1"/>
  <c r="Y280" i="1"/>
  <c r="Z280" i="1" s="1"/>
  <c r="Y281" i="1"/>
  <c r="Z281" i="1" s="1"/>
  <c r="Y282" i="1"/>
  <c r="Z282" i="1" s="1"/>
  <c r="Y283" i="1"/>
  <c r="Z283" i="1" s="1"/>
  <c r="Y284" i="1"/>
  <c r="Z284" i="1" s="1"/>
  <c r="Y285" i="1"/>
  <c r="Z285" i="1" s="1"/>
  <c r="Y286" i="1"/>
  <c r="Z286" i="1" s="1"/>
  <c r="Y287" i="1"/>
  <c r="Z287" i="1" s="1"/>
  <c r="Y288" i="1"/>
  <c r="Z288" i="1" s="1"/>
  <c r="Y289" i="1"/>
  <c r="Z289" i="1" s="1"/>
  <c r="Y290" i="1"/>
  <c r="Z290" i="1" s="1"/>
  <c r="Y291" i="1"/>
  <c r="Z291" i="1" s="1"/>
  <c r="Y292" i="1"/>
  <c r="Z292" i="1" s="1"/>
  <c r="Y293" i="1"/>
  <c r="Z293" i="1" s="1"/>
  <c r="Y294" i="1"/>
  <c r="Z294" i="1" s="1"/>
  <c r="Y295" i="1"/>
  <c r="Z295" i="1" s="1"/>
  <c r="Y296" i="1"/>
  <c r="Z296" i="1" s="1"/>
  <c r="Y297" i="1"/>
  <c r="Z297" i="1" s="1"/>
  <c r="Y299" i="1"/>
  <c r="Z299" i="1" s="1"/>
  <c r="Y300" i="1"/>
  <c r="Z300" i="1" s="1"/>
  <c r="Y301" i="1"/>
  <c r="Z301" i="1" s="1"/>
  <c r="Y302" i="1"/>
  <c r="Z302" i="1" s="1"/>
  <c r="Y303" i="1"/>
  <c r="Z303" i="1" s="1"/>
  <c r="Y304" i="1"/>
  <c r="Z304" i="1" s="1"/>
  <c r="Y305" i="1"/>
  <c r="Z305" i="1" s="1"/>
  <c r="Y306" i="1"/>
  <c r="Z306" i="1" s="1"/>
  <c r="Y307" i="1"/>
  <c r="Z307" i="1" s="1"/>
  <c r="Y308" i="1"/>
  <c r="Z308" i="1" s="1"/>
  <c r="Y309" i="1"/>
  <c r="Z309" i="1" s="1"/>
  <c r="Y310" i="1"/>
  <c r="Z310" i="1" s="1"/>
  <c r="Y311" i="1"/>
  <c r="Z311" i="1" s="1"/>
  <c r="Y312" i="1"/>
  <c r="Z312" i="1" s="1"/>
  <c r="Y313" i="1"/>
  <c r="Z313" i="1" s="1"/>
  <c r="Y314" i="1"/>
  <c r="Z314" i="1" s="1"/>
  <c r="Y315" i="1"/>
  <c r="Z315" i="1" s="1"/>
  <c r="Y316" i="1"/>
  <c r="Z316" i="1" s="1"/>
  <c r="Y317" i="1"/>
  <c r="Z317" i="1" s="1"/>
  <c r="Y318" i="1"/>
  <c r="Z318" i="1" s="1"/>
  <c r="Y319" i="1"/>
  <c r="Z319" i="1" s="1"/>
  <c r="Y320" i="1"/>
  <c r="Z320" i="1" s="1"/>
  <c r="Y321" i="1"/>
  <c r="Z321" i="1" s="1"/>
  <c r="Y322" i="1"/>
  <c r="Z322" i="1" s="1"/>
  <c r="Y323" i="1"/>
  <c r="Z323" i="1" s="1"/>
  <c r="Y324" i="1"/>
  <c r="Z324" i="1" s="1"/>
  <c r="Y325" i="1"/>
  <c r="Z325" i="1" s="1"/>
  <c r="Y326" i="1"/>
  <c r="Z326" i="1" s="1"/>
  <c r="Y327" i="1"/>
  <c r="Z327" i="1" s="1"/>
  <c r="Y328" i="1"/>
  <c r="Z328" i="1" s="1"/>
  <c r="Y329" i="1"/>
  <c r="Z329" i="1" s="1"/>
  <c r="Y330" i="1"/>
  <c r="Z330" i="1" s="1"/>
  <c r="Y331" i="1"/>
  <c r="Z331" i="1" s="1"/>
  <c r="Y332" i="1"/>
  <c r="Z332" i="1" s="1"/>
  <c r="Y333" i="1"/>
  <c r="Z333" i="1" s="1"/>
  <c r="Y334" i="1"/>
  <c r="Z334" i="1" s="1"/>
  <c r="Y335" i="1"/>
  <c r="Z335" i="1" s="1"/>
  <c r="Y336" i="1"/>
  <c r="Z336" i="1" s="1"/>
  <c r="Y337" i="1"/>
  <c r="Z337" i="1" s="1"/>
  <c r="Y338" i="1"/>
  <c r="Z338" i="1" s="1"/>
  <c r="Y339" i="1"/>
  <c r="Z339" i="1" s="1"/>
  <c r="Y340" i="1"/>
  <c r="Z340" i="1" s="1"/>
  <c r="Y341" i="1"/>
  <c r="Z341" i="1" s="1"/>
  <c r="Y342" i="1"/>
  <c r="Z342" i="1" s="1"/>
  <c r="Y343" i="1"/>
  <c r="Z343" i="1" s="1"/>
  <c r="Y344" i="1"/>
  <c r="Z344" i="1" s="1"/>
  <c r="Y345" i="1"/>
  <c r="Z345" i="1" s="1"/>
  <c r="Y346" i="1"/>
  <c r="Z346" i="1" s="1"/>
  <c r="Y347" i="1"/>
  <c r="Z347" i="1" s="1"/>
  <c r="Y348" i="1"/>
  <c r="Z348" i="1" s="1"/>
  <c r="Y349" i="1"/>
  <c r="Z349" i="1" s="1"/>
  <c r="Y350" i="1"/>
  <c r="Z350" i="1" s="1"/>
  <c r="Y351" i="1"/>
  <c r="Z351" i="1" s="1"/>
  <c r="Y352" i="1"/>
  <c r="Z352" i="1" s="1"/>
  <c r="Y353" i="1"/>
  <c r="Z353" i="1" s="1"/>
  <c r="Y354" i="1"/>
  <c r="Z354" i="1" s="1"/>
  <c r="Y355" i="1"/>
  <c r="Z355" i="1" s="1"/>
  <c r="Y356" i="1"/>
  <c r="Z356" i="1" s="1"/>
  <c r="Y357" i="1"/>
  <c r="Z357" i="1" s="1"/>
  <c r="Y358" i="1"/>
  <c r="Z358" i="1" s="1"/>
  <c r="Y359" i="1"/>
  <c r="Z359" i="1" s="1"/>
  <c r="Y360" i="1"/>
  <c r="Z360" i="1" s="1"/>
  <c r="Y361" i="1"/>
  <c r="Z361" i="1" s="1"/>
  <c r="Y362" i="1"/>
  <c r="Z362" i="1" s="1"/>
  <c r="Y363" i="1"/>
  <c r="Z363" i="1" s="1"/>
  <c r="Y364" i="1"/>
  <c r="Z364" i="1" s="1"/>
  <c r="Y365" i="1"/>
  <c r="Z365" i="1" s="1"/>
  <c r="Y366" i="1"/>
  <c r="Z366" i="1" s="1"/>
  <c r="Y367" i="1"/>
  <c r="Z367" i="1" s="1"/>
  <c r="Y368" i="1"/>
  <c r="Z368" i="1" s="1"/>
  <c r="Y369" i="1"/>
  <c r="Z369" i="1" s="1"/>
  <c r="Y370" i="1"/>
  <c r="Z370" i="1" s="1"/>
  <c r="Y371" i="1"/>
  <c r="Z371" i="1" s="1"/>
  <c r="Y372" i="1"/>
  <c r="Z372" i="1" s="1"/>
  <c r="Y373" i="1"/>
  <c r="Z373" i="1" s="1"/>
  <c r="Y374" i="1"/>
  <c r="Z374" i="1" s="1"/>
  <c r="Y375" i="1"/>
  <c r="Z375" i="1" s="1"/>
  <c r="Y376" i="1"/>
  <c r="Z376" i="1" s="1"/>
  <c r="Y377" i="1"/>
  <c r="Z377" i="1" s="1"/>
  <c r="Y378" i="1"/>
  <c r="Z378" i="1" s="1"/>
  <c r="Y379" i="1"/>
  <c r="Z379" i="1" s="1"/>
  <c r="Y380" i="1"/>
  <c r="Z380" i="1" s="1"/>
  <c r="Y381" i="1"/>
  <c r="Z381" i="1" s="1"/>
  <c r="Y382" i="1"/>
  <c r="Z382" i="1" s="1"/>
  <c r="Y383" i="1"/>
  <c r="Z383" i="1" s="1"/>
  <c r="Y384" i="1"/>
  <c r="Z384" i="1" s="1"/>
  <c r="Y385" i="1"/>
  <c r="Z385" i="1" s="1"/>
  <c r="Y386" i="1"/>
  <c r="Z386" i="1" s="1"/>
  <c r="Y387" i="1"/>
  <c r="Z387" i="1" s="1"/>
  <c r="Y388" i="1"/>
  <c r="Z388" i="1" s="1"/>
  <c r="Y389" i="1"/>
  <c r="Z389" i="1" s="1"/>
  <c r="Y390" i="1"/>
  <c r="Z390" i="1" s="1"/>
  <c r="Y391" i="1"/>
  <c r="Z391" i="1" s="1"/>
  <c r="Y392" i="1"/>
  <c r="Z392" i="1" s="1"/>
  <c r="Y393" i="1"/>
  <c r="Z393" i="1" s="1"/>
  <c r="Y394" i="1"/>
  <c r="Z394" i="1" s="1"/>
  <c r="Y395" i="1"/>
  <c r="Z395" i="1" s="1"/>
  <c r="Y396" i="1"/>
  <c r="Z396" i="1" s="1"/>
  <c r="Y397" i="1"/>
  <c r="Z397" i="1" s="1"/>
  <c r="Y398" i="1"/>
  <c r="Z398" i="1" s="1"/>
  <c r="Y399" i="1"/>
  <c r="Z399" i="1" s="1"/>
  <c r="Y400" i="1"/>
  <c r="Z400" i="1" s="1"/>
  <c r="Y401" i="1"/>
  <c r="Z401" i="1" s="1"/>
  <c r="Y402" i="1"/>
  <c r="Z402" i="1" s="1"/>
  <c r="Y403" i="1"/>
  <c r="Z403" i="1" s="1"/>
  <c r="Y404" i="1"/>
  <c r="Z404" i="1" s="1"/>
  <c r="Y405" i="1"/>
  <c r="Z405" i="1" s="1"/>
  <c r="Y406" i="1"/>
  <c r="Z406" i="1" s="1"/>
  <c r="Y407" i="1"/>
  <c r="Z407" i="1" s="1"/>
  <c r="Y408" i="1"/>
  <c r="Z408" i="1" s="1"/>
  <c r="Y409" i="1"/>
  <c r="Z409" i="1" s="1"/>
  <c r="Y410" i="1"/>
  <c r="Z410" i="1" s="1"/>
  <c r="Y411" i="1"/>
  <c r="Z411" i="1" s="1"/>
  <c r="Y412" i="1"/>
  <c r="Z412" i="1" s="1"/>
  <c r="Y413" i="1"/>
  <c r="Z413" i="1" s="1"/>
  <c r="Y414" i="1"/>
  <c r="Z414" i="1" s="1"/>
  <c r="Y415" i="1"/>
  <c r="Z415" i="1" s="1"/>
  <c r="Y416" i="1"/>
  <c r="Z416" i="1" s="1"/>
  <c r="Y417" i="1"/>
  <c r="Z417" i="1" s="1"/>
  <c r="Y418" i="1"/>
  <c r="Z418" i="1" s="1"/>
  <c r="Y419" i="1"/>
  <c r="Z419" i="1" s="1"/>
  <c r="Y420" i="1"/>
  <c r="Z420" i="1" s="1"/>
  <c r="Y421" i="1"/>
  <c r="Z421" i="1" s="1"/>
  <c r="Y422" i="1"/>
  <c r="Z422" i="1" s="1"/>
  <c r="Y423" i="1"/>
  <c r="Z423" i="1" s="1"/>
  <c r="Y424" i="1"/>
  <c r="Z424" i="1" s="1"/>
  <c r="Y425" i="1"/>
  <c r="Z425" i="1" s="1"/>
  <c r="Y426" i="1"/>
  <c r="Z426" i="1" s="1"/>
  <c r="Y427" i="1"/>
  <c r="Z427" i="1" s="1"/>
  <c r="Y428" i="1"/>
  <c r="Z428" i="1" s="1"/>
  <c r="Y429" i="1"/>
  <c r="Z429" i="1" s="1"/>
  <c r="Y430" i="1"/>
  <c r="Z430" i="1" s="1"/>
  <c r="Y431" i="1"/>
  <c r="Z431" i="1" s="1"/>
  <c r="Y432" i="1"/>
  <c r="Z432" i="1" s="1"/>
  <c r="Y433" i="1"/>
  <c r="Z433" i="1" s="1"/>
  <c r="Y434" i="1"/>
  <c r="Z434" i="1" s="1"/>
  <c r="Y435" i="1"/>
  <c r="Z435" i="1" s="1"/>
  <c r="Y436" i="1"/>
  <c r="Z436" i="1" s="1"/>
  <c r="Y437" i="1"/>
  <c r="Z437" i="1" s="1"/>
  <c r="Y438" i="1"/>
  <c r="Z438" i="1" s="1"/>
  <c r="Y439" i="1"/>
  <c r="Z439" i="1" s="1"/>
  <c r="Y440" i="1"/>
  <c r="Z440" i="1" s="1"/>
  <c r="Y441" i="1"/>
  <c r="Z441" i="1" s="1"/>
  <c r="Y442" i="1"/>
  <c r="Z442" i="1" s="1"/>
  <c r="Y443" i="1"/>
  <c r="Z443" i="1" s="1"/>
  <c r="Y444" i="1"/>
  <c r="Z444" i="1" s="1"/>
  <c r="Y445" i="1"/>
  <c r="Z445" i="1" s="1"/>
  <c r="Y446" i="1"/>
  <c r="Z446" i="1" s="1"/>
  <c r="Y447" i="1"/>
  <c r="Z447" i="1" s="1"/>
  <c r="Y448" i="1"/>
  <c r="Z448" i="1" s="1"/>
  <c r="Y449" i="1"/>
  <c r="Z449" i="1" s="1"/>
  <c r="Y450" i="1"/>
  <c r="Z450" i="1" s="1"/>
  <c r="Y451" i="1"/>
  <c r="Z451" i="1" s="1"/>
  <c r="Y452" i="1"/>
  <c r="Z452" i="1" s="1"/>
  <c r="Y453" i="1"/>
  <c r="Z453" i="1" s="1"/>
  <c r="Y454" i="1"/>
  <c r="Z454" i="1" s="1"/>
  <c r="Y455" i="1"/>
  <c r="Z455" i="1" s="1"/>
  <c r="Y456" i="1"/>
  <c r="Z456" i="1" s="1"/>
  <c r="Y457" i="1"/>
  <c r="Z457" i="1" s="1"/>
  <c r="Y458" i="1"/>
  <c r="Z458" i="1" s="1"/>
  <c r="Y459" i="1"/>
  <c r="Z459" i="1" s="1"/>
  <c r="Y460" i="1"/>
  <c r="Z460" i="1" s="1"/>
  <c r="Y461" i="1"/>
  <c r="Z461" i="1" s="1"/>
  <c r="Y462" i="1"/>
  <c r="Z462" i="1" s="1"/>
  <c r="Y463" i="1"/>
  <c r="Z463" i="1" s="1"/>
  <c r="Y464" i="1"/>
  <c r="Z464" i="1" s="1"/>
  <c r="Y465" i="1"/>
  <c r="Z465" i="1" s="1"/>
  <c r="Y466" i="1"/>
  <c r="Z466" i="1" s="1"/>
  <c r="Y467" i="1"/>
  <c r="Z467" i="1" s="1"/>
  <c r="Y468" i="1"/>
  <c r="Z468" i="1" s="1"/>
  <c r="Y469" i="1"/>
  <c r="Z469" i="1" s="1"/>
  <c r="Y470" i="1"/>
  <c r="Z470" i="1" s="1"/>
  <c r="Y471" i="1"/>
  <c r="Z471" i="1" s="1"/>
  <c r="Y472" i="1"/>
  <c r="Z472" i="1" s="1"/>
  <c r="Y473" i="1"/>
  <c r="Z473" i="1" s="1"/>
  <c r="Y474" i="1"/>
  <c r="Z474" i="1" s="1"/>
  <c r="Y475" i="1"/>
  <c r="Z475" i="1" s="1"/>
  <c r="Y476" i="1"/>
  <c r="Z476" i="1" s="1"/>
  <c r="Y477" i="1"/>
  <c r="Z477" i="1" s="1"/>
  <c r="Y478" i="1"/>
  <c r="Z478" i="1" s="1"/>
  <c r="Y479" i="1"/>
  <c r="Z479" i="1" s="1"/>
  <c r="Y480" i="1"/>
  <c r="Z480" i="1" s="1"/>
  <c r="Y481" i="1"/>
  <c r="Z481" i="1" s="1"/>
  <c r="Y482" i="1"/>
  <c r="Z482" i="1" s="1"/>
  <c r="Y483" i="1"/>
  <c r="Z483" i="1" s="1"/>
  <c r="Y484" i="1"/>
  <c r="Z484" i="1" s="1"/>
  <c r="Y485" i="1"/>
  <c r="Z485" i="1" s="1"/>
  <c r="Y486" i="1"/>
  <c r="Z486" i="1" s="1"/>
  <c r="Y487" i="1"/>
  <c r="Z487" i="1" s="1"/>
  <c r="Y488" i="1"/>
  <c r="Z488" i="1" s="1"/>
  <c r="Y489" i="1"/>
  <c r="Z489" i="1" s="1"/>
  <c r="Y490" i="1"/>
  <c r="Z490" i="1" s="1"/>
  <c r="Y491" i="1"/>
  <c r="Z491" i="1" s="1"/>
  <c r="Y492" i="1"/>
  <c r="Z492" i="1" s="1"/>
  <c r="Y493" i="1"/>
  <c r="Z493" i="1" s="1"/>
  <c r="Y494" i="1"/>
  <c r="Z494" i="1" s="1"/>
  <c r="Y495" i="1"/>
  <c r="Z495" i="1" s="1"/>
  <c r="Y496" i="1"/>
  <c r="Z496" i="1" s="1"/>
  <c r="Y497" i="1"/>
  <c r="Z497" i="1" s="1"/>
  <c r="Y498" i="1"/>
  <c r="Z498" i="1" s="1"/>
  <c r="Y499" i="1"/>
  <c r="Z499" i="1" s="1"/>
  <c r="Y500" i="1"/>
  <c r="Z500" i="1" s="1"/>
  <c r="Y501" i="1"/>
  <c r="Z501" i="1" s="1"/>
  <c r="Y502" i="1"/>
  <c r="Z502" i="1" s="1"/>
  <c r="Y503" i="1"/>
  <c r="Z503" i="1" s="1"/>
  <c r="Y504" i="1"/>
  <c r="Z504" i="1" s="1"/>
  <c r="Y505" i="1"/>
  <c r="Z505" i="1" s="1"/>
  <c r="Y506" i="1"/>
  <c r="Z506" i="1" s="1"/>
  <c r="Y507" i="1"/>
  <c r="Z507" i="1" s="1"/>
  <c r="Y508" i="1"/>
  <c r="Z508" i="1" s="1"/>
  <c r="Y509" i="1"/>
  <c r="Z509" i="1" s="1"/>
  <c r="Y510" i="1"/>
  <c r="Z510" i="1" s="1"/>
  <c r="Y511" i="1"/>
  <c r="Z511" i="1" s="1"/>
  <c r="Y512" i="1"/>
  <c r="Z512" i="1" s="1"/>
  <c r="Y513" i="1"/>
  <c r="Z513" i="1" s="1"/>
  <c r="Y514" i="1"/>
  <c r="Z514" i="1" s="1"/>
  <c r="Y515" i="1"/>
  <c r="Z515" i="1" s="1"/>
  <c r="Y516" i="1"/>
  <c r="Z516" i="1" s="1"/>
  <c r="Y517" i="1"/>
  <c r="Z517" i="1" s="1"/>
  <c r="Y518" i="1"/>
  <c r="Z518" i="1" s="1"/>
  <c r="Y519" i="1"/>
  <c r="Z519" i="1" s="1"/>
  <c r="Y520" i="1"/>
  <c r="Z520" i="1" s="1"/>
  <c r="Y521" i="1"/>
  <c r="Z521" i="1" s="1"/>
  <c r="Y522" i="1"/>
  <c r="Z522" i="1" s="1"/>
  <c r="Y523" i="1"/>
  <c r="Z523" i="1" s="1"/>
  <c r="Y524" i="1"/>
  <c r="Z524" i="1" s="1"/>
  <c r="Y525" i="1"/>
  <c r="Z525" i="1" s="1"/>
  <c r="Y526" i="1"/>
  <c r="Z526" i="1" s="1"/>
  <c r="Y527" i="1"/>
  <c r="Z527" i="1" s="1"/>
  <c r="Y528" i="1"/>
  <c r="Z528" i="1" s="1"/>
  <c r="Y529" i="1"/>
  <c r="Z529" i="1" s="1"/>
  <c r="Y530" i="1"/>
  <c r="Z530" i="1" s="1"/>
  <c r="Y531" i="1"/>
  <c r="Z531" i="1" s="1"/>
  <c r="Y532" i="1"/>
  <c r="Z532" i="1" s="1"/>
  <c r="Y533" i="1"/>
  <c r="Z533" i="1" s="1"/>
  <c r="Y534" i="1"/>
  <c r="Z534" i="1" s="1"/>
  <c r="Y535" i="1"/>
  <c r="Z535" i="1" s="1"/>
  <c r="Y536" i="1"/>
  <c r="Z536" i="1" s="1"/>
  <c r="Y537" i="1"/>
  <c r="Z537" i="1" s="1"/>
  <c r="Y538" i="1"/>
  <c r="Z538" i="1" s="1"/>
  <c r="Y539" i="1"/>
  <c r="Z539" i="1" s="1"/>
  <c r="Y540" i="1"/>
  <c r="Z540" i="1" s="1"/>
  <c r="Y541" i="1"/>
  <c r="Z541" i="1" s="1"/>
  <c r="Y542" i="1"/>
  <c r="Z542" i="1" s="1"/>
  <c r="Y543" i="1"/>
  <c r="Z543" i="1" s="1"/>
  <c r="Y544" i="1"/>
  <c r="Z544" i="1" s="1"/>
  <c r="Y545" i="1"/>
  <c r="Z545" i="1" s="1"/>
  <c r="Y546" i="1"/>
  <c r="Z546" i="1" s="1"/>
  <c r="Y547" i="1"/>
  <c r="Z547" i="1" s="1"/>
  <c r="Y548" i="1"/>
  <c r="Z548" i="1" s="1"/>
  <c r="Y549" i="1"/>
  <c r="Z549" i="1" s="1"/>
  <c r="Y550" i="1"/>
  <c r="Z550" i="1" s="1"/>
  <c r="Y551" i="1"/>
  <c r="Z551" i="1" s="1"/>
  <c r="Y552" i="1"/>
  <c r="Z552" i="1" s="1"/>
  <c r="Y553" i="1"/>
  <c r="Z553" i="1" s="1"/>
  <c r="Y554" i="1"/>
  <c r="Z554" i="1" s="1"/>
  <c r="Y555" i="1"/>
  <c r="Z555" i="1" s="1"/>
  <c r="Y556" i="1"/>
  <c r="Z556" i="1" s="1"/>
  <c r="Y557" i="1"/>
  <c r="Z557" i="1" s="1"/>
  <c r="Y558" i="1"/>
  <c r="Z558" i="1" s="1"/>
  <c r="Y559" i="1"/>
  <c r="Z559" i="1" s="1"/>
  <c r="Y560" i="1"/>
  <c r="Z560" i="1" s="1"/>
  <c r="Y561" i="1"/>
  <c r="Z561" i="1" s="1"/>
  <c r="Y562" i="1"/>
  <c r="Z562" i="1" s="1"/>
  <c r="Y563" i="1"/>
  <c r="Z563" i="1" s="1"/>
  <c r="Y564" i="1"/>
  <c r="Z564" i="1" s="1"/>
  <c r="Y565" i="1"/>
  <c r="Z565" i="1" s="1"/>
  <c r="Y566" i="1"/>
  <c r="Z566" i="1" s="1"/>
  <c r="Y567" i="1"/>
  <c r="Z567" i="1" s="1"/>
  <c r="Y568" i="1"/>
  <c r="Z568" i="1" s="1"/>
  <c r="Y569" i="1"/>
  <c r="Z569" i="1" s="1"/>
  <c r="Y570" i="1"/>
  <c r="Z570" i="1" s="1"/>
  <c r="Y571" i="1"/>
  <c r="Z571" i="1" s="1"/>
  <c r="Y572" i="1"/>
  <c r="Z572" i="1" s="1"/>
  <c r="Y573" i="1"/>
  <c r="Z573" i="1" s="1"/>
  <c r="Y574" i="1"/>
  <c r="Z574" i="1" s="1"/>
  <c r="Y575" i="1"/>
  <c r="Z575" i="1" s="1"/>
  <c r="Y576" i="1"/>
  <c r="Z576" i="1" s="1"/>
  <c r="Y577" i="1"/>
  <c r="Z577" i="1" s="1"/>
  <c r="Y578" i="1"/>
  <c r="Z578" i="1" s="1"/>
  <c r="Y579" i="1"/>
  <c r="Z579" i="1" s="1"/>
  <c r="Y580" i="1"/>
  <c r="Z580" i="1" s="1"/>
  <c r="Y581" i="1"/>
  <c r="Z581" i="1" s="1"/>
  <c r="Y582" i="1"/>
  <c r="Z582" i="1" s="1"/>
  <c r="Y583" i="1"/>
  <c r="Z583" i="1" s="1"/>
  <c r="Y584" i="1"/>
  <c r="Z584" i="1" s="1"/>
  <c r="Y585" i="1"/>
  <c r="Z585" i="1" s="1"/>
  <c r="Y586" i="1"/>
  <c r="Z586" i="1" s="1"/>
  <c r="Y587" i="1"/>
  <c r="Z587" i="1" s="1"/>
  <c r="Y588" i="1"/>
  <c r="Z588" i="1" s="1"/>
  <c r="Y589" i="1"/>
  <c r="Z589" i="1" s="1"/>
  <c r="Y590" i="1"/>
  <c r="Z590" i="1" s="1"/>
  <c r="Y591" i="1"/>
  <c r="Z591" i="1" s="1"/>
  <c r="Y592" i="1"/>
  <c r="Z592" i="1" s="1"/>
  <c r="Y593" i="1"/>
  <c r="Z593" i="1" s="1"/>
  <c r="Y594" i="1"/>
  <c r="Z594" i="1" s="1"/>
  <c r="Y595" i="1"/>
  <c r="Z595" i="1" s="1"/>
  <c r="Y596" i="1"/>
  <c r="Z596" i="1" s="1"/>
  <c r="Y597" i="1"/>
  <c r="Z597" i="1" s="1"/>
  <c r="Y598" i="1"/>
  <c r="Z598" i="1" s="1"/>
  <c r="Y599" i="1"/>
  <c r="Z599" i="1" s="1"/>
  <c r="Y600" i="1"/>
  <c r="Z600" i="1" s="1"/>
  <c r="Y601" i="1"/>
  <c r="Z601" i="1" s="1"/>
  <c r="Y602" i="1"/>
  <c r="Z602" i="1" s="1"/>
  <c r="Y603" i="1"/>
  <c r="Z603" i="1" s="1"/>
  <c r="Y604" i="1"/>
  <c r="Z604" i="1" s="1"/>
  <c r="Y605" i="1"/>
  <c r="Z605" i="1" s="1"/>
  <c r="Y606" i="1"/>
  <c r="Z606" i="1" s="1"/>
  <c r="Y607" i="1"/>
  <c r="Z607" i="1" s="1"/>
  <c r="Y608" i="1"/>
  <c r="Z608" i="1" s="1"/>
  <c r="Y609" i="1"/>
  <c r="Z609" i="1" s="1"/>
  <c r="Y610" i="1"/>
  <c r="Z610" i="1" s="1"/>
  <c r="Y611" i="1"/>
  <c r="Z611" i="1" s="1"/>
  <c r="Y612" i="1"/>
  <c r="Z612" i="1" s="1"/>
  <c r="Y613" i="1"/>
  <c r="Z613" i="1" s="1"/>
  <c r="Y614" i="1"/>
  <c r="Z614" i="1" s="1"/>
  <c r="Y615" i="1"/>
  <c r="Z615" i="1" s="1"/>
  <c r="Y616" i="1"/>
  <c r="Z616" i="1" s="1"/>
  <c r="Y617" i="1"/>
  <c r="Z617" i="1" s="1"/>
  <c r="Y618" i="1"/>
  <c r="Z618" i="1" s="1"/>
  <c r="Y619" i="1"/>
  <c r="Z619" i="1" s="1"/>
  <c r="Y620" i="1"/>
  <c r="Z620" i="1" s="1"/>
  <c r="Y621" i="1"/>
  <c r="Z621" i="1" s="1"/>
  <c r="Y622" i="1"/>
  <c r="Z622" i="1" s="1"/>
  <c r="Y623" i="1"/>
  <c r="Z623" i="1" s="1"/>
  <c r="Y624" i="1"/>
  <c r="Z624" i="1" s="1"/>
  <c r="Y625" i="1"/>
  <c r="Z625" i="1" s="1"/>
  <c r="Y626" i="1"/>
  <c r="Z626" i="1" s="1"/>
  <c r="Y627" i="1"/>
  <c r="Z627" i="1" s="1"/>
  <c r="Y628" i="1"/>
  <c r="Z628" i="1" s="1"/>
  <c r="Y629" i="1"/>
  <c r="Z629" i="1" s="1"/>
  <c r="Y630" i="1"/>
  <c r="Z630" i="1" s="1"/>
  <c r="Y631" i="1"/>
  <c r="Z631" i="1" s="1"/>
  <c r="Y632" i="1"/>
  <c r="Z632" i="1" s="1"/>
  <c r="Y633" i="1"/>
  <c r="Z633" i="1" s="1"/>
  <c r="Y634" i="1"/>
  <c r="Z634" i="1" s="1"/>
  <c r="Y635" i="1"/>
  <c r="Z635" i="1" s="1"/>
  <c r="Y636" i="1"/>
  <c r="Z636" i="1" s="1"/>
  <c r="Y637" i="1"/>
  <c r="Z637" i="1" s="1"/>
  <c r="Y638" i="1"/>
  <c r="Z638" i="1" s="1"/>
  <c r="Y639" i="1"/>
  <c r="Z639" i="1" s="1"/>
  <c r="Y640" i="1"/>
  <c r="Z640" i="1" s="1"/>
  <c r="Y641" i="1"/>
  <c r="Z641" i="1" s="1"/>
  <c r="Y642" i="1"/>
  <c r="Z642" i="1" s="1"/>
  <c r="Y643" i="1"/>
  <c r="Z643" i="1" s="1"/>
  <c r="Y644" i="1"/>
  <c r="Z644" i="1" s="1"/>
  <c r="Y645" i="1"/>
  <c r="Z645" i="1" s="1"/>
  <c r="Y646" i="1"/>
  <c r="Z646" i="1" s="1"/>
  <c r="Y647" i="1"/>
  <c r="Z647" i="1" s="1"/>
  <c r="Y648" i="1"/>
  <c r="Z648" i="1" s="1"/>
  <c r="Y649" i="1"/>
  <c r="Z649" i="1" s="1"/>
  <c r="Y650" i="1"/>
  <c r="Z650" i="1" s="1"/>
  <c r="Y651" i="1"/>
  <c r="Z651" i="1" s="1"/>
  <c r="Y652" i="1"/>
  <c r="Z652" i="1" s="1"/>
  <c r="Y653" i="1"/>
  <c r="Z653" i="1" s="1"/>
  <c r="Y654" i="1"/>
  <c r="Z654" i="1" s="1"/>
  <c r="Y655" i="1"/>
  <c r="Z655" i="1" s="1"/>
  <c r="Y656" i="1"/>
  <c r="Z656" i="1" s="1"/>
  <c r="Y657" i="1"/>
  <c r="Z657" i="1" s="1"/>
  <c r="Y658" i="1"/>
  <c r="Z658" i="1" s="1"/>
  <c r="Y659" i="1"/>
  <c r="Z659" i="1" s="1"/>
  <c r="Y660" i="1"/>
  <c r="Z660" i="1" s="1"/>
  <c r="Y661" i="1"/>
  <c r="Z661" i="1" s="1"/>
  <c r="Y662" i="1"/>
  <c r="Z662" i="1" s="1"/>
  <c r="Y663" i="1"/>
  <c r="Z663" i="1" s="1"/>
  <c r="Y664" i="1"/>
  <c r="Z664" i="1" s="1"/>
  <c r="Y665" i="1"/>
  <c r="Z665" i="1" s="1"/>
  <c r="Y666" i="1"/>
  <c r="Z666" i="1" s="1"/>
  <c r="Y667" i="1"/>
  <c r="Z667" i="1" s="1"/>
  <c r="Y668" i="1"/>
  <c r="Z668" i="1" s="1"/>
  <c r="Y669" i="1"/>
  <c r="Z669" i="1" s="1"/>
  <c r="Y670" i="1"/>
  <c r="Z670" i="1" s="1"/>
  <c r="Y671" i="1"/>
  <c r="Z671" i="1" s="1"/>
  <c r="Y672" i="1"/>
  <c r="Z672" i="1" s="1"/>
  <c r="Y673" i="1"/>
  <c r="Z673" i="1" s="1"/>
  <c r="Y674" i="1"/>
  <c r="Z674" i="1" s="1"/>
  <c r="Y675" i="1"/>
  <c r="Z675" i="1" s="1"/>
  <c r="Y676" i="1"/>
  <c r="Z676" i="1" s="1"/>
  <c r="Y677" i="1"/>
  <c r="Z677" i="1" s="1"/>
  <c r="Y678" i="1"/>
  <c r="Z678" i="1" s="1"/>
  <c r="Y679" i="1"/>
  <c r="Z679" i="1" s="1"/>
  <c r="Y680" i="1"/>
  <c r="Z680" i="1" s="1"/>
  <c r="Y681" i="1"/>
  <c r="Z681" i="1" s="1"/>
  <c r="Y682" i="1"/>
  <c r="Z682" i="1" s="1"/>
  <c r="Y683" i="1"/>
  <c r="Z683" i="1" s="1"/>
  <c r="Y684" i="1"/>
  <c r="Z684" i="1" s="1"/>
  <c r="Y685" i="1"/>
  <c r="Z685" i="1" s="1"/>
  <c r="Y686" i="1"/>
  <c r="Z686" i="1" s="1"/>
  <c r="Y687" i="1"/>
  <c r="Z687" i="1" s="1"/>
  <c r="Y688" i="1"/>
  <c r="Z688" i="1" s="1"/>
  <c r="Y689" i="1"/>
  <c r="Z689" i="1" s="1"/>
  <c r="Y690" i="1"/>
  <c r="Z690" i="1" s="1"/>
  <c r="Y691" i="1"/>
  <c r="Z691" i="1" s="1"/>
  <c r="Y692" i="1"/>
  <c r="Z692" i="1" s="1"/>
  <c r="Y693" i="1"/>
  <c r="Z693" i="1" s="1"/>
  <c r="Y694" i="1"/>
  <c r="Z694" i="1" s="1"/>
  <c r="Y695" i="1"/>
  <c r="Z695" i="1" s="1"/>
  <c r="Y696" i="1"/>
  <c r="Z696" i="1" s="1"/>
  <c r="Y697" i="1"/>
  <c r="Z697" i="1" s="1"/>
  <c r="Y698" i="1"/>
  <c r="Z698" i="1" s="1"/>
  <c r="Y699" i="1"/>
  <c r="Z699" i="1" s="1"/>
  <c r="Y700" i="1"/>
  <c r="Z700" i="1" s="1"/>
  <c r="Y701" i="1"/>
  <c r="Z701" i="1" s="1"/>
  <c r="Y702" i="1"/>
  <c r="Z702" i="1" s="1"/>
  <c r="Y703" i="1"/>
  <c r="Z703" i="1" s="1"/>
  <c r="Y704" i="1"/>
  <c r="Z704" i="1" s="1"/>
  <c r="Y705" i="1"/>
  <c r="Z705" i="1" s="1"/>
  <c r="Y706" i="1"/>
  <c r="Z706" i="1" s="1"/>
  <c r="Y707" i="1"/>
  <c r="Z707" i="1" s="1"/>
  <c r="Y708" i="1"/>
  <c r="Z708" i="1" s="1"/>
  <c r="Y709" i="1"/>
  <c r="Z709" i="1" s="1"/>
  <c r="Y710" i="1"/>
  <c r="Z710" i="1" s="1"/>
  <c r="Y711" i="1"/>
  <c r="Z711" i="1" s="1"/>
  <c r="Y712" i="1"/>
  <c r="Z712" i="1" s="1"/>
  <c r="Y713" i="1"/>
  <c r="Z713" i="1" s="1"/>
  <c r="Y714" i="1"/>
  <c r="Z714" i="1" s="1"/>
  <c r="Y715" i="1"/>
  <c r="Z715" i="1" s="1"/>
  <c r="Y716" i="1"/>
  <c r="Z716" i="1" s="1"/>
  <c r="Y717" i="1"/>
  <c r="Z717" i="1" s="1"/>
  <c r="Y718" i="1"/>
  <c r="Z718" i="1" s="1"/>
  <c r="Y719" i="1"/>
  <c r="Z719" i="1" s="1"/>
  <c r="Y720" i="1"/>
  <c r="Z720" i="1" s="1"/>
  <c r="Y721" i="1"/>
  <c r="Z721" i="1" s="1"/>
  <c r="Y722" i="1"/>
  <c r="Z722" i="1" s="1"/>
  <c r="Y723" i="1"/>
  <c r="Z723" i="1" s="1"/>
  <c r="Y724" i="1"/>
  <c r="Z724" i="1" s="1"/>
  <c r="Y725" i="1"/>
  <c r="Z725" i="1" s="1"/>
  <c r="Y726" i="1"/>
  <c r="Z726" i="1" s="1"/>
  <c r="Y727" i="1"/>
  <c r="Z727" i="1" s="1"/>
  <c r="Y728" i="1"/>
  <c r="Z728" i="1" s="1"/>
  <c r="Y729" i="1"/>
  <c r="Z729" i="1" s="1"/>
  <c r="Y730" i="1"/>
  <c r="Z730" i="1" s="1"/>
  <c r="Y731" i="1"/>
  <c r="Z731" i="1" s="1"/>
  <c r="Y732" i="1"/>
  <c r="Z732" i="1" s="1"/>
  <c r="Y733" i="1"/>
  <c r="Z733" i="1" s="1"/>
  <c r="Y734" i="1"/>
  <c r="Z734" i="1" s="1"/>
  <c r="Y735" i="1"/>
  <c r="Z735" i="1" s="1"/>
  <c r="Y736" i="1"/>
  <c r="Z736" i="1" s="1"/>
  <c r="Y737" i="1"/>
  <c r="Z737" i="1" s="1"/>
  <c r="Y738" i="1"/>
  <c r="Z738" i="1" s="1"/>
  <c r="Y739" i="1"/>
  <c r="Z739" i="1" s="1"/>
  <c r="Y740" i="1"/>
  <c r="Z740" i="1" s="1"/>
  <c r="Y741" i="1"/>
  <c r="Z741" i="1" s="1"/>
  <c r="Y742" i="1"/>
  <c r="Z742" i="1" s="1"/>
  <c r="Y743" i="1"/>
  <c r="Z743" i="1" s="1"/>
  <c r="Y744" i="1"/>
  <c r="Z744" i="1" s="1"/>
  <c r="Y745" i="1"/>
  <c r="Z745" i="1" s="1"/>
  <c r="Y746" i="1"/>
  <c r="Z746" i="1" s="1"/>
  <c r="Y747" i="1"/>
  <c r="Z747" i="1" s="1"/>
  <c r="Y748" i="1"/>
  <c r="Z748" i="1" s="1"/>
  <c r="Y749" i="1"/>
  <c r="Z749" i="1" s="1"/>
  <c r="Y750" i="1"/>
  <c r="Z750" i="1" s="1"/>
  <c r="Y751" i="1"/>
  <c r="Z751" i="1" s="1"/>
  <c r="Y752" i="1"/>
  <c r="Z752" i="1" s="1"/>
  <c r="Y753" i="1"/>
  <c r="Z753" i="1" s="1"/>
  <c r="Y754" i="1"/>
  <c r="Z754" i="1" s="1"/>
  <c r="Y755" i="1"/>
  <c r="Z755" i="1" s="1"/>
  <c r="Y756" i="1"/>
  <c r="Z756" i="1" s="1"/>
  <c r="Y757" i="1"/>
  <c r="Z757" i="1" s="1"/>
  <c r="Y758" i="1"/>
  <c r="Z758" i="1" s="1"/>
  <c r="Y759" i="1"/>
  <c r="Z759" i="1" s="1"/>
  <c r="Y760" i="1"/>
  <c r="Z760" i="1" s="1"/>
  <c r="Y761" i="1"/>
  <c r="Z761" i="1" s="1"/>
  <c r="Y762" i="1"/>
  <c r="Z762" i="1" s="1"/>
  <c r="Y763" i="1"/>
  <c r="Z763" i="1" s="1"/>
  <c r="Y764" i="1"/>
  <c r="Z764" i="1" s="1"/>
  <c r="Y765" i="1"/>
  <c r="Z765" i="1" s="1"/>
  <c r="Y766" i="1"/>
  <c r="Z766" i="1" s="1"/>
  <c r="Y767" i="1"/>
  <c r="Z767" i="1" s="1"/>
  <c r="Y768" i="1"/>
  <c r="Z768" i="1" s="1"/>
  <c r="Y769" i="1"/>
  <c r="Z769" i="1" s="1"/>
  <c r="Y770" i="1"/>
  <c r="Z770" i="1" s="1"/>
  <c r="Y771" i="1"/>
  <c r="Z771" i="1" s="1"/>
  <c r="Y772" i="1"/>
  <c r="Z772" i="1" s="1"/>
  <c r="Y773" i="1"/>
  <c r="Z773" i="1" s="1"/>
  <c r="Y774" i="1"/>
  <c r="Z774" i="1" s="1"/>
  <c r="Y775" i="1"/>
  <c r="Z775" i="1" s="1"/>
  <c r="Y776" i="1"/>
  <c r="Z776" i="1" s="1"/>
  <c r="Y777" i="1"/>
  <c r="Z777" i="1" s="1"/>
  <c r="Y778" i="1"/>
  <c r="Z778" i="1" s="1"/>
  <c r="Y779" i="1"/>
  <c r="Z779" i="1" s="1"/>
  <c r="Y780" i="1"/>
  <c r="Z780" i="1" s="1"/>
  <c r="Y781" i="1"/>
  <c r="Z781" i="1" s="1"/>
  <c r="Y782" i="1"/>
  <c r="Z782" i="1" s="1"/>
  <c r="Y783" i="1"/>
  <c r="Z783" i="1" s="1"/>
  <c r="Y784" i="1"/>
  <c r="Z784" i="1" s="1"/>
  <c r="Y785" i="1"/>
  <c r="Z785" i="1" s="1"/>
  <c r="Y786" i="1"/>
  <c r="Z786" i="1" s="1"/>
  <c r="Y787" i="1"/>
  <c r="Z787" i="1" s="1"/>
  <c r="Y788" i="1"/>
  <c r="Z788" i="1" s="1"/>
  <c r="Y789" i="1"/>
  <c r="Z789" i="1" s="1"/>
  <c r="Y790" i="1"/>
  <c r="Z790" i="1" s="1"/>
  <c r="Y791" i="1"/>
  <c r="Z791" i="1" s="1"/>
  <c r="Y792" i="1"/>
  <c r="Z792" i="1" s="1"/>
  <c r="Y793" i="1"/>
  <c r="Z793" i="1" s="1"/>
  <c r="Y794" i="1"/>
  <c r="Z794" i="1" s="1"/>
  <c r="Y795" i="1"/>
  <c r="Z795" i="1" s="1"/>
  <c r="Y796" i="1"/>
  <c r="Z796" i="1" s="1"/>
  <c r="Y797" i="1"/>
  <c r="Z797" i="1" s="1"/>
  <c r="Y798" i="1"/>
  <c r="Z798" i="1" s="1"/>
  <c r="Y799" i="1"/>
  <c r="Z799" i="1" s="1"/>
  <c r="Y800" i="1"/>
  <c r="Z800" i="1" s="1"/>
  <c r="Y801" i="1"/>
  <c r="Z801" i="1" s="1"/>
  <c r="Y802" i="1"/>
  <c r="Z802" i="1" s="1"/>
  <c r="Y803" i="1"/>
  <c r="Z803" i="1" s="1"/>
  <c r="Y804" i="1"/>
  <c r="Z804" i="1" s="1"/>
  <c r="Y805" i="1"/>
  <c r="Z805" i="1" s="1"/>
  <c r="Y806" i="1"/>
  <c r="Z806" i="1" s="1"/>
  <c r="Y807" i="1"/>
  <c r="Z807" i="1" s="1"/>
  <c r="Y808" i="1"/>
  <c r="Z808" i="1" s="1"/>
  <c r="Y809" i="1"/>
  <c r="Z809" i="1" s="1"/>
  <c r="Y810" i="1"/>
  <c r="Z810" i="1" s="1"/>
  <c r="Y811" i="1"/>
  <c r="Z811" i="1" s="1"/>
  <c r="Y812" i="1"/>
  <c r="Z812" i="1" s="1"/>
  <c r="Y813" i="1"/>
  <c r="Z813" i="1" s="1"/>
  <c r="Y814" i="1"/>
  <c r="Z814" i="1" s="1"/>
  <c r="Y815" i="1"/>
  <c r="Z815" i="1" s="1"/>
  <c r="Y816" i="1"/>
  <c r="Z816" i="1" s="1"/>
  <c r="Y817" i="1"/>
  <c r="Z817" i="1" s="1"/>
  <c r="Y818" i="1"/>
  <c r="Z818" i="1" s="1"/>
  <c r="Y819" i="1"/>
  <c r="Z819" i="1" s="1"/>
  <c r="Y820" i="1"/>
  <c r="Z820" i="1" s="1"/>
  <c r="Y821" i="1"/>
  <c r="Z821" i="1" s="1"/>
  <c r="Y822" i="1"/>
  <c r="Z822" i="1" s="1"/>
  <c r="Y823" i="1"/>
  <c r="Z823" i="1" s="1"/>
  <c r="Y824" i="1"/>
  <c r="Z824" i="1" s="1"/>
  <c r="Y825" i="1"/>
  <c r="Z825" i="1" s="1"/>
  <c r="Y826" i="1"/>
  <c r="Z826" i="1" s="1"/>
  <c r="Y827" i="1"/>
  <c r="Z827" i="1" s="1"/>
  <c r="Y828" i="1"/>
  <c r="Z828" i="1" s="1"/>
  <c r="Y829" i="1"/>
  <c r="Z829" i="1" s="1"/>
  <c r="Y830" i="1"/>
  <c r="Z830" i="1" s="1"/>
  <c r="Y831" i="1"/>
  <c r="Z831" i="1" s="1"/>
  <c r="Y832" i="1"/>
  <c r="Z832" i="1" s="1"/>
  <c r="Y833" i="1"/>
  <c r="Z833" i="1" s="1"/>
  <c r="Y834" i="1"/>
  <c r="Z834" i="1" s="1"/>
  <c r="Y835" i="1"/>
  <c r="Z835" i="1" s="1"/>
  <c r="Y836" i="1"/>
  <c r="Z836" i="1" s="1"/>
  <c r="Y837" i="1"/>
  <c r="Z837" i="1" s="1"/>
  <c r="Y838" i="1"/>
  <c r="Z838" i="1" s="1"/>
  <c r="Y839" i="1"/>
  <c r="Z839" i="1" s="1"/>
  <c r="Y840" i="1"/>
  <c r="Z840" i="1" s="1"/>
  <c r="Y841" i="1"/>
  <c r="Z841" i="1" s="1"/>
  <c r="Y842" i="1"/>
  <c r="Z842" i="1" s="1"/>
  <c r="Y843" i="1"/>
  <c r="Z843" i="1" s="1"/>
  <c r="Y844" i="1"/>
  <c r="Z844" i="1" s="1"/>
  <c r="Y845" i="1"/>
  <c r="Z845" i="1" s="1"/>
  <c r="Y846" i="1"/>
  <c r="Z846" i="1" s="1"/>
  <c r="Y847" i="1"/>
  <c r="Z847" i="1" s="1"/>
  <c r="Y848" i="1"/>
  <c r="Z848" i="1" s="1"/>
  <c r="Y849" i="1"/>
  <c r="Z849" i="1" s="1"/>
  <c r="Y850" i="1"/>
  <c r="Z850" i="1" s="1"/>
  <c r="Y851" i="1"/>
  <c r="Z851" i="1" s="1"/>
  <c r="Y852" i="1"/>
  <c r="Z852" i="1" s="1"/>
  <c r="Y853" i="1"/>
  <c r="Z853" i="1" s="1"/>
  <c r="Y854" i="1"/>
  <c r="Z854" i="1" s="1"/>
  <c r="Y855" i="1"/>
  <c r="Z855" i="1" s="1"/>
  <c r="Y856" i="1"/>
  <c r="Z856" i="1" s="1"/>
  <c r="Y857" i="1"/>
  <c r="Z857" i="1" s="1"/>
  <c r="Y858" i="1"/>
  <c r="Z858" i="1" s="1"/>
  <c r="Y859" i="1"/>
  <c r="Z859" i="1" s="1"/>
  <c r="Y860" i="1"/>
  <c r="Z860" i="1" s="1"/>
  <c r="Y861" i="1"/>
  <c r="Z861" i="1" s="1"/>
  <c r="Y862" i="1"/>
  <c r="Z862" i="1" s="1"/>
  <c r="Y863" i="1"/>
  <c r="Z863" i="1" s="1"/>
  <c r="Y864" i="1"/>
  <c r="Z864" i="1" s="1"/>
  <c r="Y865" i="1"/>
  <c r="Z865" i="1" s="1"/>
  <c r="Y866" i="1"/>
  <c r="Z866" i="1" s="1"/>
  <c r="Y867" i="1"/>
  <c r="Z867" i="1" s="1"/>
  <c r="Y868" i="1"/>
  <c r="Z868" i="1" s="1"/>
  <c r="Y869" i="1"/>
  <c r="Z869" i="1" s="1"/>
  <c r="Y870" i="1"/>
  <c r="Z870" i="1" s="1"/>
  <c r="Y871" i="1"/>
  <c r="Z871" i="1" s="1"/>
  <c r="Y872" i="1"/>
  <c r="Z872" i="1" s="1"/>
  <c r="Y873" i="1"/>
  <c r="Z873" i="1" s="1"/>
  <c r="Y874" i="1"/>
  <c r="Z874" i="1" s="1"/>
  <c r="Y875" i="1"/>
  <c r="Z875" i="1" s="1"/>
  <c r="Y876" i="1"/>
  <c r="Z876" i="1" s="1"/>
  <c r="Y877" i="1"/>
  <c r="Z877" i="1" s="1"/>
  <c r="Y878" i="1"/>
  <c r="Z878" i="1" s="1"/>
  <c r="Y879" i="1"/>
  <c r="Z879" i="1" s="1"/>
  <c r="Y880" i="1"/>
  <c r="Z880" i="1" s="1"/>
  <c r="Y881" i="1"/>
  <c r="Z881" i="1" s="1"/>
  <c r="Y882" i="1"/>
  <c r="Z882" i="1" s="1"/>
  <c r="Y883" i="1"/>
  <c r="Z883" i="1" s="1"/>
  <c r="Y884" i="1"/>
  <c r="Z884" i="1" s="1"/>
  <c r="Y885" i="1"/>
  <c r="Z885" i="1" s="1"/>
  <c r="Y886" i="1"/>
  <c r="Z886" i="1" s="1"/>
  <c r="Y887" i="1"/>
  <c r="Z887" i="1" s="1"/>
  <c r="Y888" i="1"/>
  <c r="Z888" i="1" s="1"/>
  <c r="Y889" i="1"/>
  <c r="Z889" i="1" s="1"/>
  <c r="Y890" i="1"/>
  <c r="Z890" i="1" s="1"/>
  <c r="Y891" i="1"/>
  <c r="Z891" i="1" s="1"/>
  <c r="Y892" i="1"/>
  <c r="Z892" i="1" s="1"/>
  <c r="Y893" i="1"/>
  <c r="Z893" i="1" s="1"/>
  <c r="Y894" i="1"/>
  <c r="Z894" i="1" s="1"/>
  <c r="Y895" i="1"/>
  <c r="Z895" i="1" s="1"/>
  <c r="Y896" i="1"/>
  <c r="Z896" i="1" s="1"/>
  <c r="Y897" i="1"/>
  <c r="Z897" i="1" s="1"/>
  <c r="Y898" i="1"/>
  <c r="Z898" i="1" s="1"/>
  <c r="Y899" i="1"/>
  <c r="Z899" i="1" s="1"/>
  <c r="Y900" i="1"/>
  <c r="Z900" i="1" s="1"/>
  <c r="Y901" i="1"/>
  <c r="Z901" i="1" s="1"/>
  <c r="Y902" i="1"/>
  <c r="Z902" i="1" s="1"/>
  <c r="Y903" i="1"/>
  <c r="Z903" i="1" s="1"/>
  <c r="Y904" i="1"/>
  <c r="Z904" i="1" s="1"/>
  <c r="Y905" i="1"/>
  <c r="Z905" i="1" s="1"/>
  <c r="Y906" i="1"/>
  <c r="Z906" i="1" s="1"/>
  <c r="Y907" i="1"/>
  <c r="Z907" i="1" s="1"/>
  <c r="Y908" i="1"/>
  <c r="Z908" i="1" s="1"/>
  <c r="Y909" i="1"/>
  <c r="Z909" i="1" s="1"/>
  <c r="Y910" i="1"/>
  <c r="Z910" i="1" s="1"/>
  <c r="Y911" i="1"/>
  <c r="Z911" i="1" s="1"/>
  <c r="Y912" i="1"/>
  <c r="Z912" i="1" s="1"/>
  <c r="Y913" i="1"/>
  <c r="Z913" i="1" s="1"/>
  <c r="Y914" i="1"/>
  <c r="Z914" i="1" s="1"/>
  <c r="Y915" i="1"/>
  <c r="Z915" i="1" s="1"/>
  <c r="Y916" i="1"/>
  <c r="Z916" i="1" s="1"/>
  <c r="Y917" i="1"/>
  <c r="Z917" i="1" s="1"/>
  <c r="Y918" i="1"/>
  <c r="Z918" i="1" s="1"/>
  <c r="Y919" i="1"/>
  <c r="Z919" i="1" s="1"/>
  <c r="Y920" i="1"/>
  <c r="Z920" i="1" s="1"/>
  <c r="Y921" i="1"/>
  <c r="Z921" i="1" s="1"/>
  <c r="Y922" i="1"/>
  <c r="Z922" i="1" s="1"/>
  <c r="Y923" i="1"/>
  <c r="Z923" i="1" s="1"/>
  <c r="Y924" i="1"/>
  <c r="Z924" i="1" s="1"/>
  <c r="Y925" i="1"/>
  <c r="Z925" i="1" s="1"/>
  <c r="Y926" i="1"/>
  <c r="Z926" i="1" s="1"/>
  <c r="Y927" i="1"/>
  <c r="Z927" i="1" s="1"/>
  <c r="Y928" i="1"/>
  <c r="Z928" i="1" s="1"/>
  <c r="Y929" i="1"/>
  <c r="Z929" i="1" s="1"/>
  <c r="Y930" i="1"/>
  <c r="Z930" i="1" s="1"/>
  <c r="Y931" i="1"/>
  <c r="Z931" i="1" s="1"/>
  <c r="Y932" i="1"/>
  <c r="Z932" i="1" s="1"/>
  <c r="Y933" i="1"/>
  <c r="Z933" i="1" s="1"/>
  <c r="Y934" i="1"/>
  <c r="Z934" i="1" s="1"/>
  <c r="Y935" i="1"/>
  <c r="Z935" i="1" s="1"/>
  <c r="Y936" i="1"/>
  <c r="Z936" i="1" s="1"/>
  <c r="Y937" i="1"/>
  <c r="Z937" i="1" s="1"/>
  <c r="Y938" i="1"/>
  <c r="Z938" i="1" s="1"/>
  <c r="Y939" i="1"/>
  <c r="Z939" i="1" s="1"/>
  <c r="Y940" i="1"/>
  <c r="Z940" i="1" s="1"/>
  <c r="Y941" i="1"/>
  <c r="Z941" i="1" s="1"/>
  <c r="Y942" i="1"/>
  <c r="Z942" i="1" s="1"/>
  <c r="Y943" i="1"/>
  <c r="Z943" i="1" s="1"/>
  <c r="Y944" i="1"/>
  <c r="Z944" i="1" s="1"/>
  <c r="Y945" i="1"/>
  <c r="Z945" i="1" s="1"/>
  <c r="Y946" i="1"/>
  <c r="Z946" i="1" s="1"/>
  <c r="Y947" i="1"/>
  <c r="Z947" i="1" s="1"/>
  <c r="Y948" i="1"/>
  <c r="Z948" i="1" s="1"/>
  <c r="Y949" i="1"/>
  <c r="Z949" i="1" s="1"/>
  <c r="Y950" i="1"/>
  <c r="Z950" i="1" s="1"/>
  <c r="Y951" i="1"/>
  <c r="Z951" i="1" s="1"/>
  <c r="Y952" i="1"/>
  <c r="Z952" i="1" s="1"/>
  <c r="Y953" i="1"/>
  <c r="Z953" i="1" s="1"/>
  <c r="Y954" i="1"/>
  <c r="Z954" i="1" s="1"/>
  <c r="Y955" i="1"/>
  <c r="Z955" i="1" s="1"/>
  <c r="Y956" i="1"/>
  <c r="Z956" i="1" s="1"/>
  <c r="Y957" i="1"/>
  <c r="Z957" i="1" s="1"/>
  <c r="Y958" i="1"/>
  <c r="Z958" i="1" s="1"/>
  <c r="Y959" i="1"/>
  <c r="Z959" i="1" s="1"/>
  <c r="Y960" i="1"/>
  <c r="Z960" i="1" s="1"/>
  <c r="Y961" i="1"/>
  <c r="Z961" i="1" s="1"/>
  <c r="Y962" i="1"/>
  <c r="Z962" i="1" s="1"/>
  <c r="Y963" i="1"/>
  <c r="Z963" i="1" s="1"/>
  <c r="Y964" i="1"/>
  <c r="Z964" i="1" s="1"/>
  <c r="Y965" i="1"/>
  <c r="Z965" i="1" s="1"/>
  <c r="Y966" i="1"/>
  <c r="Z966" i="1" s="1"/>
  <c r="Y967" i="1"/>
  <c r="Z967" i="1" s="1"/>
  <c r="Y968" i="1"/>
  <c r="Z968" i="1" s="1"/>
  <c r="Y969" i="1"/>
  <c r="Z969" i="1" s="1"/>
  <c r="Y970" i="1"/>
  <c r="Z970" i="1" s="1"/>
  <c r="Y971" i="1"/>
  <c r="Z971" i="1" s="1"/>
  <c r="Y972" i="1"/>
  <c r="Z972" i="1" s="1"/>
  <c r="Y973" i="1"/>
  <c r="Z973" i="1" s="1"/>
  <c r="Y974" i="1"/>
  <c r="Z974" i="1" s="1"/>
  <c r="Y975" i="1"/>
  <c r="Z975" i="1" s="1"/>
  <c r="Y976" i="1"/>
  <c r="Z976" i="1" s="1"/>
  <c r="Y977" i="1"/>
  <c r="Z977" i="1" s="1"/>
  <c r="Y978" i="1"/>
  <c r="Z978" i="1" s="1"/>
  <c r="Y979" i="1"/>
  <c r="Z979" i="1" s="1"/>
  <c r="Y980" i="1"/>
  <c r="Z980" i="1" s="1"/>
  <c r="Y981" i="1"/>
  <c r="Z981" i="1" s="1"/>
  <c r="Y982" i="1"/>
  <c r="Z982" i="1" s="1"/>
  <c r="Y983" i="1"/>
  <c r="Z983" i="1" s="1"/>
  <c r="Y984" i="1"/>
  <c r="Z984" i="1" s="1"/>
  <c r="Y985" i="1"/>
  <c r="Z985" i="1" s="1"/>
  <c r="Y986" i="1"/>
  <c r="Z986" i="1" s="1"/>
  <c r="Y987" i="1"/>
  <c r="Z987" i="1" s="1"/>
  <c r="Y988" i="1"/>
  <c r="Z988" i="1" s="1"/>
  <c r="Y989" i="1"/>
  <c r="Z989" i="1" s="1"/>
  <c r="Y990" i="1"/>
  <c r="Z990" i="1" s="1"/>
  <c r="Y991" i="1"/>
  <c r="Z991" i="1" s="1"/>
  <c r="Y992" i="1"/>
  <c r="Z992" i="1" s="1"/>
  <c r="Y993" i="1"/>
  <c r="Z993" i="1" s="1"/>
  <c r="Y994" i="1"/>
  <c r="Z994" i="1" s="1"/>
  <c r="Y995" i="1"/>
  <c r="Z995" i="1" s="1"/>
  <c r="Y996" i="1"/>
  <c r="Z996" i="1" s="1"/>
  <c r="Y997" i="1"/>
  <c r="Z997" i="1" s="1"/>
  <c r="Y998" i="1"/>
  <c r="Z998" i="1" s="1"/>
  <c r="Y999" i="1"/>
  <c r="Z999" i="1" s="1"/>
  <c r="Y1000" i="1"/>
  <c r="Z1000" i="1" s="1"/>
  <c r="Y1001" i="1"/>
  <c r="Z1001" i="1" s="1"/>
  <c r="Y1002" i="1"/>
  <c r="Z1002" i="1" s="1"/>
  <c r="Y1003" i="1"/>
  <c r="Z1003" i="1" s="1"/>
  <c r="Y1004" i="1"/>
  <c r="Z1004" i="1" s="1"/>
  <c r="Y1005" i="1"/>
  <c r="Z1005" i="1" s="1"/>
  <c r="Y1006" i="1"/>
  <c r="Z1006" i="1" s="1"/>
  <c r="Y1007" i="1"/>
  <c r="Z1007" i="1" s="1"/>
  <c r="Y1008" i="1"/>
  <c r="Z1008" i="1" s="1"/>
  <c r="Y1009" i="1"/>
  <c r="Z1009" i="1" s="1"/>
  <c r="Y1010" i="1"/>
  <c r="Z1010" i="1" s="1"/>
  <c r="Y1011" i="1"/>
  <c r="Z1011" i="1" s="1"/>
  <c r="Y1012" i="1"/>
  <c r="Z1012" i="1" s="1"/>
  <c r="Y1013" i="1"/>
  <c r="Z1013" i="1" s="1"/>
  <c r="Y1014" i="1"/>
  <c r="Z1014" i="1" s="1"/>
  <c r="Y1015" i="1"/>
  <c r="Z1015" i="1" s="1"/>
  <c r="Y1016" i="1"/>
  <c r="Z1016" i="1" s="1"/>
  <c r="Y1017" i="1"/>
  <c r="Z1017" i="1" s="1"/>
  <c r="Y1018" i="1"/>
  <c r="Z1018" i="1" s="1"/>
  <c r="Y1019" i="1"/>
  <c r="Z1019" i="1" s="1"/>
  <c r="Y1020" i="1"/>
  <c r="Z1020" i="1" s="1"/>
  <c r="Y1021" i="1"/>
  <c r="Z1021" i="1" s="1"/>
  <c r="Y1022" i="1"/>
  <c r="Z1022" i="1" s="1"/>
  <c r="Y1023" i="1"/>
  <c r="Z1023" i="1" s="1"/>
  <c r="Y1024" i="1"/>
  <c r="Z1024" i="1" s="1"/>
  <c r="Y1025" i="1"/>
  <c r="Z1025" i="1" s="1"/>
  <c r="Y1026" i="1"/>
  <c r="Z1026" i="1" s="1"/>
  <c r="Y1027" i="1"/>
  <c r="Z1027" i="1" s="1"/>
  <c r="Y1028" i="1"/>
  <c r="Z1028" i="1" s="1"/>
  <c r="Y1029" i="1"/>
  <c r="Z1029" i="1" s="1"/>
  <c r="Y1030" i="1"/>
  <c r="Z1030" i="1" s="1"/>
  <c r="Y1031" i="1"/>
  <c r="Z1031" i="1" s="1"/>
  <c r="Y1032" i="1"/>
  <c r="Z1032" i="1" s="1"/>
  <c r="Y1033" i="1"/>
  <c r="Z1033" i="1" s="1"/>
  <c r="Y1034" i="1"/>
  <c r="Z1034" i="1" s="1"/>
  <c r="Y1035" i="1"/>
  <c r="Z1035" i="1" s="1"/>
  <c r="Y1036" i="1"/>
  <c r="Z1036" i="1" s="1"/>
  <c r="Y1037" i="1"/>
  <c r="Z1037" i="1" s="1"/>
  <c r="Y1038" i="1"/>
  <c r="Z1038" i="1" s="1"/>
  <c r="Y1039" i="1"/>
  <c r="Z1039" i="1" s="1"/>
  <c r="Y1040" i="1"/>
  <c r="Z1040" i="1" s="1"/>
  <c r="Y1041" i="1"/>
  <c r="Z1041" i="1" s="1"/>
  <c r="Y1042" i="1"/>
  <c r="Z1042" i="1" s="1"/>
  <c r="Y1043" i="1"/>
  <c r="Z1043" i="1" s="1"/>
  <c r="Y1044" i="1"/>
  <c r="Z1044" i="1" s="1"/>
  <c r="Y1045" i="1"/>
  <c r="Z1045" i="1" s="1"/>
  <c r="Y1046" i="1"/>
  <c r="Z1046" i="1" s="1"/>
  <c r="Y1047" i="1"/>
  <c r="Z1047" i="1" s="1"/>
  <c r="Y1048" i="1"/>
  <c r="Z1048" i="1" s="1"/>
  <c r="Y1049" i="1"/>
  <c r="Z1049" i="1" s="1"/>
  <c r="Y1050" i="1"/>
  <c r="Z1050" i="1" s="1"/>
  <c r="Y1051" i="1"/>
  <c r="Z1051" i="1" s="1"/>
  <c r="Y1052" i="1"/>
  <c r="Z1052" i="1" s="1"/>
  <c r="Y1053" i="1"/>
  <c r="Z1053" i="1" s="1"/>
  <c r="Y1054" i="1"/>
  <c r="Z1054" i="1" s="1"/>
  <c r="Y1055" i="1"/>
  <c r="Z1055" i="1" s="1"/>
  <c r="Y1056" i="1"/>
  <c r="Z1056" i="1" s="1"/>
  <c r="Y1057" i="1"/>
  <c r="Z1057" i="1" s="1"/>
  <c r="Y1058" i="1"/>
  <c r="Z1058" i="1" s="1"/>
  <c r="Y1059" i="1"/>
  <c r="Z1059" i="1" s="1"/>
  <c r="Y1060" i="1"/>
  <c r="Z1060" i="1" s="1"/>
  <c r="Y1061" i="1"/>
  <c r="Z1061" i="1" s="1"/>
  <c r="Y1062" i="1"/>
  <c r="Z1062" i="1" s="1"/>
  <c r="Y1063" i="1"/>
  <c r="Z1063" i="1" s="1"/>
  <c r="Y1064" i="1"/>
  <c r="Z1064" i="1" s="1"/>
  <c r="Y1065" i="1"/>
  <c r="Z1065" i="1" s="1"/>
  <c r="Y1066" i="1"/>
  <c r="Z1066" i="1" s="1"/>
  <c r="Y1067" i="1"/>
  <c r="Z1067" i="1" s="1"/>
  <c r="Y1068" i="1"/>
  <c r="Z1068" i="1" s="1"/>
  <c r="Y1069" i="1"/>
  <c r="Z1069" i="1" s="1"/>
  <c r="Y1070" i="1"/>
  <c r="Z1070" i="1" s="1"/>
  <c r="Y1071" i="1"/>
  <c r="Z1071" i="1" s="1"/>
  <c r="Y1072" i="1"/>
  <c r="Z1072" i="1" s="1"/>
  <c r="Y1073" i="1"/>
  <c r="Z1073" i="1" s="1"/>
  <c r="Y1074" i="1"/>
  <c r="Z1074" i="1" s="1"/>
  <c r="Y1075" i="1"/>
  <c r="Z1075" i="1" s="1"/>
  <c r="Y1076" i="1"/>
  <c r="Z1076" i="1" s="1"/>
  <c r="Y1077" i="1"/>
  <c r="Z1077" i="1" s="1"/>
  <c r="Y1078" i="1"/>
  <c r="Z1078" i="1" s="1"/>
  <c r="Y1079" i="1"/>
  <c r="Z1079" i="1" s="1"/>
  <c r="Y1080" i="1"/>
  <c r="Z1080" i="1" s="1"/>
  <c r="Y1081" i="1"/>
  <c r="Z1081" i="1" s="1"/>
  <c r="Y1082" i="1"/>
  <c r="Z1082" i="1" s="1"/>
  <c r="Y1083" i="1"/>
  <c r="Z1083" i="1" s="1"/>
  <c r="Y1084" i="1"/>
  <c r="Z1084" i="1" s="1"/>
  <c r="Y1085" i="1"/>
  <c r="Z1085" i="1" s="1"/>
  <c r="Y1086" i="1"/>
  <c r="Z1086" i="1" s="1"/>
  <c r="Y1087" i="1"/>
  <c r="Z1087" i="1" s="1"/>
  <c r="Y1088" i="1"/>
  <c r="Z1088" i="1" s="1"/>
  <c r="Y1089" i="1"/>
  <c r="Z1089" i="1" s="1"/>
  <c r="Y1090" i="1"/>
  <c r="Z1090" i="1" s="1"/>
  <c r="Y1091" i="1"/>
  <c r="Z1091" i="1" s="1"/>
  <c r="Y1092" i="1"/>
  <c r="Z1092" i="1" s="1"/>
  <c r="Y1093" i="1"/>
  <c r="Z1093" i="1" s="1"/>
  <c r="Y1094" i="1"/>
  <c r="Z1094" i="1" s="1"/>
  <c r="Y1095" i="1"/>
  <c r="Z1095" i="1" s="1"/>
  <c r="Y1096" i="1"/>
  <c r="Z1096" i="1" s="1"/>
  <c r="Y1097" i="1"/>
  <c r="Z1097" i="1" s="1"/>
  <c r="Y1098" i="1"/>
  <c r="Z1098" i="1" s="1"/>
  <c r="Y1099" i="1"/>
  <c r="Z1099" i="1" s="1"/>
  <c r="Y1100" i="1"/>
  <c r="Z1100" i="1" s="1"/>
  <c r="Y1101" i="1"/>
  <c r="Z1101" i="1" s="1"/>
  <c r="Y1102" i="1"/>
  <c r="Z1102" i="1" s="1"/>
  <c r="Y1103" i="1"/>
  <c r="Z1103" i="1" s="1"/>
  <c r="Y1104" i="1"/>
  <c r="Z1104" i="1" s="1"/>
  <c r="Y1105" i="1"/>
  <c r="Z1105" i="1" s="1"/>
  <c r="Y1106" i="1"/>
  <c r="Z1106" i="1" s="1"/>
  <c r="Y1107" i="1"/>
  <c r="Z1107" i="1" s="1"/>
  <c r="Y1108" i="1"/>
  <c r="Z1108" i="1" s="1"/>
  <c r="Y1109" i="1"/>
  <c r="Z1109" i="1" s="1"/>
  <c r="Y1110" i="1"/>
  <c r="Z1110" i="1" s="1"/>
  <c r="Y1111" i="1"/>
  <c r="Z1111" i="1" s="1"/>
  <c r="Y1112" i="1"/>
  <c r="Z1112" i="1" s="1"/>
  <c r="Y1113" i="1"/>
  <c r="Z1113" i="1" s="1"/>
  <c r="Y1114" i="1"/>
  <c r="Z1114" i="1" s="1"/>
  <c r="Y1115" i="1"/>
  <c r="Z1115" i="1" s="1"/>
  <c r="Y1116" i="1"/>
  <c r="Z1116" i="1" s="1"/>
  <c r="Y1117" i="1"/>
  <c r="Z1117" i="1" s="1"/>
  <c r="Y1118" i="1"/>
  <c r="Z1118" i="1" s="1"/>
  <c r="Y1119" i="1"/>
  <c r="Z1119" i="1" s="1"/>
  <c r="Y1120" i="1"/>
  <c r="Z1120" i="1" s="1"/>
  <c r="Y1121" i="1"/>
  <c r="Z1121" i="1" s="1"/>
  <c r="Y1122" i="1"/>
  <c r="Z1122" i="1" s="1"/>
  <c r="Y1123" i="1"/>
  <c r="Z1123" i="1" s="1"/>
  <c r="Y1124" i="1"/>
  <c r="Z1124" i="1" s="1"/>
  <c r="Y1125" i="1"/>
  <c r="Z1125" i="1" s="1"/>
  <c r="Y1126" i="1"/>
  <c r="Z1126" i="1" s="1"/>
  <c r="Y1127" i="1"/>
  <c r="Z1127" i="1" s="1"/>
  <c r="Y1128" i="1"/>
  <c r="Z1128" i="1" s="1"/>
  <c r="Y1129" i="1"/>
  <c r="Z1129" i="1" s="1"/>
  <c r="Y1130" i="1"/>
  <c r="Z1130" i="1" s="1"/>
  <c r="Y1131" i="1"/>
  <c r="Z1131" i="1" s="1"/>
  <c r="Y1132" i="1"/>
  <c r="Z1132" i="1" s="1"/>
  <c r="Y1133" i="1"/>
  <c r="Z1133" i="1" s="1"/>
  <c r="Y1134" i="1"/>
  <c r="Z1134" i="1" s="1"/>
  <c r="Y1135" i="1"/>
  <c r="Z1135" i="1" s="1"/>
  <c r="Y1136" i="1"/>
  <c r="Z1136" i="1" s="1"/>
  <c r="Y1137" i="1"/>
  <c r="Z1137" i="1" s="1"/>
  <c r="Y1138" i="1"/>
  <c r="Z1138" i="1" s="1"/>
  <c r="Y1139" i="1"/>
  <c r="Z1139" i="1" s="1"/>
  <c r="Y1140" i="1"/>
  <c r="Z1140" i="1" s="1"/>
  <c r="Y1141" i="1"/>
  <c r="Z1141" i="1" s="1"/>
  <c r="Y1142" i="1"/>
  <c r="Z1142" i="1" s="1"/>
  <c r="Y1143" i="1"/>
  <c r="Z1143" i="1" s="1"/>
  <c r="Y1144" i="1"/>
  <c r="Z1144" i="1" s="1"/>
  <c r="Y1145" i="1"/>
  <c r="Z1145" i="1" s="1"/>
  <c r="Y1146" i="1"/>
  <c r="Z1146" i="1" s="1"/>
  <c r="Y1147" i="1"/>
  <c r="Z1147" i="1" s="1"/>
  <c r="Y1148" i="1"/>
  <c r="Z1148" i="1" s="1"/>
  <c r="Y1149" i="1"/>
  <c r="Z1149" i="1" s="1"/>
  <c r="Y1150" i="1"/>
  <c r="Z1150" i="1" s="1"/>
  <c r="Y1151" i="1"/>
  <c r="Z1151" i="1" s="1"/>
  <c r="Y1152" i="1"/>
  <c r="Z1152" i="1" s="1"/>
  <c r="Y1153" i="1"/>
  <c r="Z1153" i="1" s="1"/>
  <c r="Y1154" i="1"/>
  <c r="Z1154" i="1" s="1"/>
  <c r="Y1155" i="1"/>
  <c r="Z1155" i="1" s="1"/>
  <c r="Y1156" i="1"/>
  <c r="Z1156" i="1" s="1"/>
  <c r="Y1157" i="1"/>
  <c r="Z1157" i="1" s="1"/>
  <c r="Y1158" i="1"/>
  <c r="Z1158" i="1" s="1"/>
  <c r="Y1159" i="1"/>
  <c r="Z1159" i="1" s="1"/>
  <c r="Y1160" i="1"/>
  <c r="Z1160" i="1" s="1"/>
  <c r="Y1161" i="1"/>
  <c r="Z1161" i="1" s="1"/>
  <c r="Y1162" i="1"/>
  <c r="Z1162" i="1" s="1"/>
  <c r="Y1163" i="1"/>
  <c r="Z1163" i="1" s="1"/>
  <c r="Y1164" i="1"/>
  <c r="Z1164" i="1" s="1"/>
  <c r="Y1165" i="1"/>
  <c r="Z1165" i="1" s="1"/>
  <c r="Y1166" i="1"/>
  <c r="Z1166" i="1" s="1"/>
  <c r="Y1167" i="1"/>
  <c r="Z1167" i="1" s="1"/>
  <c r="Y1168" i="1"/>
  <c r="Z1168" i="1" s="1"/>
  <c r="Y1169" i="1"/>
  <c r="Z1169" i="1" s="1"/>
  <c r="Y1170" i="1"/>
  <c r="Z1170" i="1" s="1"/>
  <c r="Y1171" i="1"/>
  <c r="Z1171" i="1" s="1"/>
  <c r="Y1172" i="1"/>
  <c r="Z1172" i="1" s="1"/>
  <c r="Y1173" i="1"/>
  <c r="Z1173" i="1" s="1"/>
  <c r="Y1174" i="1"/>
  <c r="Z1174" i="1" s="1"/>
  <c r="Y1175" i="1"/>
  <c r="Z1175" i="1" s="1"/>
  <c r="Y1176" i="1"/>
  <c r="Z1176" i="1" s="1"/>
  <c r="Y1177" i="1"/>
  <c r="Z1177" i="1" s="1"/>
  <c r="Y1178" i="1"/>
  <c r="Z1178" i="1" s="1"/>
  <c r="Y1179" i="1"/>
  <c r="Z1179" i="1" s="1"/>
  <c r="Y1180" i="1"/>
  <c r="Z1180" i="1" s="1"/>
  <c r="Y1181" i="1"/>
  <c r="Z1181" i="1" s="1"/>
  <c r="Y1182" i="1"/>
  <c r="Z1182" i="1" s="1"/>
  <c r="Y1183" i="1"/>
  <c r="Z1183" i="1" s="1"/>
  <c r="Y1184" i="1"/>
  <c r="Z1184" i="1" s="1"/>
  <c r="Y1185" i="1"/>
  <c r="Z1185" i="1" s="1"/>
  <c r="Y1186" i="1"/>
  <c r="Z1186" i="1" s="1"/>
  <c r="Y1187" i="1"/>
  <c r="Z1187" i="1" s="1"/>
  <c r="Y1188" i="1"/>
  <c r="Z1188" i="1" s="1"/>
  <c r="Y1189" i="1"/>
  <c r="Z1189" i="1" s="1"/>
  <c r="Y1190" i="1"/>
  <c r="Z1190" i="1" s="1"/>
  <c r="Y1191" i="1"/>
  <c r="Z1191" i="1" s="1"/>
  <c r="Y1192" i="1"/>
  <c r="Z1192" i="1" s="1"/>
  <c r="Y1193" i="1"/>
  <c r="Z1193" i="1" s="1"/>
  <c r="Y1194" i="1"/>
  <c r="Z1194" i="1" s="1"/>
  <c r="Y1195" i="1"/>
  <c r="Z1195" i="1" s="1"/>
  <c r="Y1196" i="1"/>
  <c r="Z1196" i="1" s="1"/>
  <c r="Y1197" i="1"/>
  <c r="Z1197" i="1" s="1"/>
  <c r="Y1198" i="1"/>
  <c r="Z1198" i="1" s="1"/>
  <c r="Y1199" i="1"/>
  <c r="Z1199" i="1" s="1"/>
  <c r="Y1200" i="1"/>
  <c r="Z1200" i="1" s="1"/>
  <c r="Y1201" i="1"/>
  <c r="Z1201" i="1" s="1"/>
  <c r="Y1202" i="1"/>
  <c r="Z1202" i="1" s="1"/>
  <c r="Y1203" i="1"/>
  <c r="Z1203" i="1" s="1"/>
  <c r="Y1204" i="1"/>
  <c r="Z1204" i="1" s="1"/>
  <c r="Y1205" i="1"/>
  <c r="Z1205" i="1" s="1"/>
  <c r="Y1206" i="1"/>
  <c r="Z1206" i="1" s="1"/>
  <c r="Y1207" i="1"/>
  <c r="Z1207" i="1" s="1"/>
  <c r="Y1208" i="1"/>
  <c r="Z1208" i="1" s="1"/>
  <c r="Y1209" i="1"/>
  <c r="Z1209" i="1" s="1"/>
  <c r="Y1210" i="1"/>
  <c r="Z1210" i="1" s="1"/>
  <c r="Y1211" i="1"/>
  <c r="Z1211" i="1" s="1"/>
  <c r="Y1212" i="1"/>
  <c r="Z1212" i="1" s="1"/>
  <c r="Y1213" i="1"/>
  <c r="Z1213" i="1" s="1"/>
  <c r="Y1214" i="1"/>
  <c r="Z1214" i="1" s="1"/>
  <c r="Y1215" i="1"/>
  <c r="Z1215" i="1" s="1"/>
  <c r="Y1216" i="1"/>
  <c r="Z1216" i="1" s="1"/>
  <c r="Y1217" i="1"/>
  <c r="Z1217" i="1" s="1"/>
  <c r="Y1218" i="1"/>
  <c r="Z1218" i="1" s="1"/>
  <c r="Y1219" i="1"/>
  <c r="Z1219" i="1" s="1"/>
  <c r="Y1220" i="1"/>
  <c r="Z1220" i="1" s="1"/>
  <c r="Y1221" i="1"/>
  <c r="Z1221" i="1" s="1"/>
  <c r="Y1222" i="1"/>
  <c r="Z1222" i="1" s="1"/>
  <c r="Y1223" i="1"/>
  <c r="Z1223" i="1" s="1"/>
  <c r="Y1224" i="1"/>
  <c r="Z1224" i="1" s="1"/>
  <c r="Y1225" i="1"/>
  <c r="Z1225" i="1" s="1"/>
  <c r="Y1226" i="1"/>
  <c r="Z1226" i="1" s="1"/>
  <c r="Y1227" i="1"/>
  <c r="Z1227" i="1" s="1"/>
  <c r="Y1228" i="1"/>
  <c r="Z1228" i="1" s="1"/>
  <c r="Y1229" i="1"/>
  <c r="Z1229" i="1" s="1"/>
  <c r="Y1230" i="1"/>
  <c r="Z1230" i="1" s="1"/>
  <c r="Y1231" i="1"/>
  <c r="Z1231" i="1" s="1"/>
  <c r="Y1232" i="1"/>
  <c r="Z1232" i="1" s="1"/>
  <c r="Y1233" i="1"/>
  <c r="Z1233" i="1" s="1"/>
  <c r="Y1234" i="1"/>
  <c r="Z1234" i="1" s="1"/>
  <c r="Y1235" i="1"/>
  <c r="Z1235" i="1" s="1"/>
  <c r="Y1236" i="1"/>
  <c r="Z1236" i="1" s="1"/>
  <c r="Y1237" i="1"/>
  <c r="Z1237" i="1" s="1"/>
  <c r="Y1238" i="1"/>
  <c r="Z1238" i="1" s="1"/>
  <c r="Y1239" i="1"/>
  <c r="Z1239" i="1" s="1"/>
  <c r="Y1240" i="1"/>
  <c r="Z1240" i="1" s="1"/>
  <c r="Y1241" i="1"/>
  <c r="Z1241" i="1" s="1"/>
  <c r="Y1242" i="1"/>
  <c r="Z1242" i="1" s="1"/>
  <c r="Y1243" i="1"/>
  <c r="Z1243" i="1" s="1"/>
  <c r="Y1244" i="1"/>
  <c r="Z1244" i="1" s="1"/>
  <c r="Y1245" i="1"/>
  <c r="Z1245" i="1" s="1"/>
  <c r="Y1246" i="1"/>
  <c r="Z1246" i="1" s="1"/>
  <c r="Y1247" i="1"/>
  <c r="Z1247" i="1" s="1"/>
  <c r="Y1248" i="1"/>
  <c r="Z1248" i="1" s="1"/>
  <c r="Y1249" i="1"/>
  <c r="Z1249" i="1" s="1"/>
  <c r="Y1250" i="1"/>
  <c r="Z1250" i="1" s="1"/>
  <c r="Y1251" i="1"/>
  <c r="Z1251" i="1" s="1"/>
  <c r="Y1252" i="1"/>
  <c r="Z1252" i="1" s="1"/>
  <c r="Y1253" i="1"/>
  <c r="Z1253" i="1" s="1"/>
  <c r="Y1254" i="1"/>
  <c r="Z1254" i="1" s="1"/>
  <c r="Y1255" i="1"/>
  <c r="Z1255" i="1" s="1"/>
  <c r="Y1256" i="1"/>
  <c r="Z1256" i="1" s="1"/>
  <c r="Y1257" i="1"/>
  <c r="Z1257" i="1" s="1"/>
  <c r="Y1258" i="1"/>
  <c r="Z1258" i="1" s="1"/>
  <c r="Y1259" i="1"/>
  <c r="Z1259" i="1" s="1"/>
  <c r="Y1260" i="1"/>
  <c r="Z1260" i="1" s="1"/>
  <c r="Y1261" i="1"/>
  <c r="Z1261" i="1" s="1"/>
  <c r="Y1262" i="1"/>
  <c r="Z1262" i="1" s="1"/>
  <c r="Y1263" i="1"/>
  <c r="Z1263" i="1" s="1"/>
  <c r="Y1264" i="1"/>
  <c r="Z1264" i="1" s="1"/>
  <c r="Y1265" i="1"/>
  <c r="Z1265" i="1" s="1"/>
  <c r="Y1266" i="1"/>
  <c r="Z1266" i="1" s="1"/>
  <c r="Y1267" i="1"/>
  <c r="Z1267" i="1" s="1"/>
  <c r="Y1268" i="1"/>
  <c r="Z1268" i="1" s="1"/>
  <c r="Y1269" i="1"/>
  <c r="Z1269" i="1" s="1"/>
  <c r="Y1270" i="1"/>
  <c r="Z1270" i="1" s="1"/>
  <c r="Y1271" i="1"/>
  <c r="Z1271" i="1" s="1"/>
  <c r="Y1272" i="1"/>
  <c r="Z1272" i="1" s="1"/>
  <c r="Y1273" i="1"/>
  <c r="Z1273" i="1" s="1"/>
  <c r="Y1274" i="1"/>
  <c r="Z1274" i="1" s="1"/>
  <c r="Y1275" i="1"/>
  <c r="Z1275" i="1" s="1"/>
  <c r="Y1276" i="1"/>
  <c r="Z1276" i="1" s="1"/>
  <c r="Y1277" i="1"/>
  <c r="Z1277" i="1" s="1"/>
  <c r="Y1278" i="1"/>
  <c r="Z1278" i="1" s="1"/>
  <c r="Y1279" i="1"/>
  <c r="Z1279" i="1" s="1"/>
  <c r="Y1280" i="1"/>
  <c r="Z1280" i="1" s="1"/>
  <c r="Y1281" i="1"/>
  <c r="Z1281" i="1" s="1"/>
  <c r="Y1282" i="1"/>
  <c r="Z1282" i="1" s="1"/>
  <c r="Y1283" i="1"/>
  <c r="Z1283" i="1" s="1"/>
  <c r="Y1284" i="1"/>
  <c r="Z1284" i="1" s="1"/>
  <c r="Y1285" i="1"/>
  <c r="Z1285" i="1" s="1"/>
  <c r="Y1286" i="1"/>
  <c r="Z1286" i="1" s="1"/>
  <c r="Y1287" i="1"/>
  <c r="Z1287" i="1" s="1"/>
  <c r="Y1288" i="1"/>
  <c r="Z1288" i="1" s="1"/>
  <c r="Y1289" i="1"/>
  <c r="Z1289" i="1" s="1"/>
  <c r="Y1290" i="1"/>
  <c r="Z1290" i="1" s="1"/>
  <c r="Y1291" i="1"/>
  <c r="Z1291" i="1" s="1"/>
  <c r="Y1292" i="1"/>
  <c r="Z1292" i="1" s="1"/>
  <c r="Y1293" i="1"/>
  <c r="Z1293" i="1" s="1"/>
  <c r="Y1294" i="1"/>
  <c r="Z1294" i="1" s="1"/>
  <c r="Y1295" i="1"/>
  <c r="Z1295" i="1" s="1"/>
  <c r="Y1296" i="1"/>
  <c r="Z1296" i="1" s="1"/>
  <c r="Y1297" i="1"/>
  <c r="Z1297" i="1" s="1"/>
  <c r="Y1298" i="1"/>
  <c r="Z1298" i="1" s="1"/>
  <c r="Y1299" i="1"/>
  <c r="Z1299" i="1" s="1"/>
  <c r="Y1300" i="1"/>
  <c r="Z1300" i="1" s="1"/>
  <c r="Y1301" i="1"/>
  <c r="Z1301" i="1" s="1"/>
  <c r="Y1302" i="1"/>
  <c r="Z1302" i="1" s="1"/>
  <c r="Y1303" i="1"/>
  <c r="Z1303" i="1" s="1"/>
  <c r="Y1304" i="1"/>
  <c r="Z1304" i="1" s="1"/>
  <c r="Y1305" i="1"/>
  <c r="Z1305" i="1" s="1"/>
  <c r="Y1306" i="1"/>
  <c r="Z1306" i="1" s="1"/>
  <c r="Y1307" i="1"/>
  <c r="Z1307" i="1" s="1"/>
  <c r="Y1308" i="1"/>
  <c r="Z1308" i="1" s="1"/>
  <c r="Y1309" i="1"/>
  <c r="Z1309" i="1" s="1"/>
  <c r="Y1310" i="1"/>
  <c r="Z1310" i="1" s="1"/>
  <c r="Y1311" i="1"/>
  <c r="Z1311" i="1" s="1"/>
  <c r="Y1312" i="1"/>
  <c r="Z1312" i="1" s="1"/>
  <c r="Y1313" i="1"/>
  <c r="Z1313" i="1" s="1"/>
  <c r="Y1314" i="1"/>
  <c r="Z1314" i="1" s="1"/>
  <c r="Y1315" i="1"/>
  <c r="Z1315" i="1" s="1"/>
  <c r="Y1316" i="1"/>
  <c r="Z1316" i="1" s="1"/>
  <c r="Y1317" i="1"/>
  <c r="Z1317" i="1" s="1"/>
  <c r="Y1318" i="1"/>
  <c r="Z1318" i="1" s="1"/>
  <c r="Y7" i="1"/>
  <c r="Z7" i="1" s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298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S7" i="1"/>
  <c r="S1319" i="1" s="1"/>
  <c r="X1317" i="1" l="1"/>
  <c r="X1301" i="1"/>
  <c r="X1285" i="1"/>
  <c r="X1277" i="1"/>
  <c r="X1265" i="1"/>
  <c r="X1249" i="1"/>
  <c r="X1237" i="1"/>
  <c r="X1221" i="1"/>
  <c r="X1201" i="1"/>
  <c r="X1189" i="1"/>
  <c r="X1165" i="1"/>
  <c r="X1153" i="1"/>
  <c r="X1141" i="1"/>
  <c r="X1129" i="1"/>
  <c r="X1113" i="1"/>
  <c r="X1093" i="1"/>
  <c r="X1081" i="1"/>
  <c r="X1065" i="1"/>
  <c r="X1049" i="1"/>
  <c r="X1025" i="1"/>
  <c r="X1308" i="1"/>
  <c r="X1300" i="1"/>
  <c r="X1288" i="1"/>
  <c r="X1280" i="1"/>
  <c r="X1268" i="1"/>
  <c r="X1256" i="1"/>
  <c r="X1244" i="1"/>
  <c r="X1232" i="1"/>
  <c r="X1220" i="1"/>
  <c r="X1208" i="1"/>
  <c r="X1196" i="1"/>
  <c r="X1184" i="1"/>
  <c r="X1172" i="1"/>
  <c r="X1160" i="1"/>
  <c r="X1148" i="1"/>
  <c r="X1136" i="1"/>
  <c r="X1124" i="1"/>
  <c r="X1112" i="1"/>
  <c r="X1100" i="1"/>
  <c r="X1092" i="1"/>
  <c r="X1080" i="1"/>
  <c r="X1064" i="1"/>
  <c r="X1036" i="1"/>
  <c r="X1313" i="1"/>
  <c r="X1293" i="1"/>
  <c r="X1273" i="1"/>
  <c r="X1261" i="1"/>
  <c r="X1245" i="1"/>
  <c r="X1229" i="1"/>
  <c r="X1213" i="1"/>
  <c r="X1193" i="1"/>
  <c r="X1177" i="1"/>
  <c r="X1157" i="1"/>
  <c r="X1145" i="1"/>
  <c r="X1121" i="1"/>
  <c r="X1101" i="1"/>
  <c r="X1089" i="1"/>
  <c r="X1073" i="1"/>
  <c r="X1057" i="1"/>
  <c r="X1041" i="1"/>
  <c r="X1033" i="1"/>
  <c r="X1029" i="1"/>
  <c r="X1017" i="1"/>
  <c r="X1009" i="1"/>
  <c r="X1005" i="1"/>
  <c r="X1001" i="1"/>
  <c r="X997" i="1"/>
  <c r="X993" i="1"/>
  <c r="X989" i="1"/>
  <c r="X985" i="1"/>
  <c r="X981" i="1"/>
  <c r="X977" i="1"/>
  <c r="X973" i="1"/>
  <c r="X969" i="1"/>
  <c r="X965" i="1"/>
  <c r="X961" i="1"/>
  <c r="X957" i="1"/>
  <c r="X953" i="1"/>
  <c r="X949" i="1"/>
  <c r="X945" i="1"/>
  <c r="X941" i="1"/>
  <c r="X937" i="1"/>
  <c r="X933" i="1"/>
  <c r="X929" i="1"/>
  <c r="X925" i="1"/>
  <c r="X921" i="1"/>
  <c r="X917" i="1"/>
  <c r="X913" i="1"/>
  <c r="X909" i="1"/>
  <c r="X905" i="1"/>
  <c r="X901" i="1"/>
  <c r="X897" i="1"/>
  <c r="X893" i="1"/>
  <c r="X889" i="1"/>
  <c r="X885" i="1"/>
  <c r="X881" i="1"/>
  <c r="X1305" i="1"/>
  <c r="X1297" i="1"/>
  <c r="X1281" i="1"/>
  <c r="X1257" i="1"/>
  <c r="X1241" i="1"/>
  <c r="X1225" i="1"/>
  <c r="X1209" i="1"/>
  <c r="X1197" i="1"/>
  <c r="X1181" i="1"/>
  <c r="X1169" i="1"/>
  <c r="X1161" i="1"/>
  <c r="X1137" i="1"/>
  <c r="X1125" i="1"/>
  <c r="X1105" i="1"/>
  <c r="X1085" i="1"/>
  <c r="X1069" i="1"/>
  <c r="X1053" i="1"/>
  <c r="X1037" i="1"/>
  <c r="X1013" i="1"/>
  <c r="X1312" i="1"/>
  <c r="X1296" i="1"/>
  <c r="X1284" i="1"/>
  <c r="X1272" i="1"/>
  <c r="X1260" i="1"/>
  <c r="X1248" i="1"/>
  <c r="X1236" i="1"/>
  <c r="X1228" i="1"/>
  <c r="X1216" i="1"/>
  <c r="X1204" i="1"/>
  <c r="X1188" i="1"/>
  <c r="X1176" i="1"/>
  <c r="X1164" i="1"/>
  <c r="X1152" i="1"/>
  <c r="X1140" i="1"/>
  <c r="X1128" i="1"/>
  <c r="X1116" i="1"/>
  <c r="X1104" i="1"/>
  <c r="X1088" i="1"/>
  <c r="X1076" i="1"/>
  <c r="X1068" i="1"/>
  <c r="X1056" i="1"/>
  <c r="X1048" i="1"/>
  <c r="X1044" i="1"/>
  <c r="X1040" i="1"/>
  <c r="X1032" i="1"/>
  <c r="X1309" i="1"/>
  <c r="X1289" i="1"/>
  <c r="X1269" i="1"/>
  <c r="X1253" i="1"/>
  <c r="X1233" i="1"/>
  <c r="X1217" i="1"/>
  <c r="X1205" i="1"/>
  <c r="X1185" i="1"/>
  <c r="X1173" i="1"/>
  <c r="X1149" i="1"/>
  <c r="X1133" i="1"/>
  <c r="X1117" i="1"/>
  <c r="X1109" i="1"/>
  <c r="X1097" i="1"/>
  <c r="X1077" i="1"/>
  <c r="X1061" i="1"/>
  <c r="X1045" i="1"/>
  <c r="X1021" i="1"/>
  <c r="X1316" i="1"/>
  <c r="X1304" i="1"/>
  <c r="X1292" i="1"/>
  <c r="X1276" i="1"/>
  <c r="X1264" i="1"/>
  <c r="X1252" i="1"/>
  <c r="X1240" i="1"/>
  <c r="X1224" i="1"/>
  <c r="X1212" i="1"/>
  <c r="X1200" i="1"/>
  <c r="X1192" i="1"/>
  <c r="X1180" i="1"/>
  <c r="X1168" i="1"/>
  <c r="X1156" i="1"/>
  <c r="X1144" i="1"/>
  <c r="X1132" i="1"/>
  <c r="X1120" i="1"/>
  <c r="X1108" i="1"/>
  <c r="X1096" i="1"/>
  <c r="X1084" i="1"/>
  <c r="X1072" i="1"/>
  <c r="X1060" i="1"/>
  <c r="X1052" i="1"/>
  <c r="X1024" i="1"/>
  <c r="X1016" i="1"/>
  <c r="X1311" i="1"/>
  <c r="X1303" i="1"/>
  <c r="X1295" i="1"/>
  <c r="X1287" i="1"/>
  <c r="X1279" i="1"/>
  <c r="X1271" i="1"/>
  <c r="X1267" i="1"/>
  <c r="X1259" i="1"/>
  <c r="X1251" i="1"/>
  <c r="X1243" i="1"/>
  <c r="X1235" i="1"/>
  <c r="X1227" i="1"/>
  <c r="X1215" i="1"/>
  <c r="X1207" i="1"/>
  <c r="X1199" i="1"/>
  <c r="X1191" i="1"/>
  <c r="X1183" i="1"/>
  <c r="X1175" i="1"/>
  <c r="X1167" i="1"/>
  <c r="X1159" i="1"/>
  <c r="X1151" i="1"/>
  <c r="X1143" i="1"/>
  <c r="X1135" i="1"/>
  <c r="X1127" i="1"/>
  <c r="X1119" i="1"/>
  <c r="X1111" i="1"/>
  <c r="X1103" i="1"/>
  <c r="X1095" i="1"/>
  <c r="X1087" i="1"/>
  <c r="X1079" i="1"/>
  <c r="X1071" i="1"/>
  <c r="X1063" i="1"/>
  <c r="X1055" i="1"/>
  <c r="X1043" i="1"/>
  <c r="X1318" i="1"/>
  <c r="X1314" i="1"/>
  <c r="X1310" i="1"/>
  <c r="X1306" i="1"/>
  <c r="X1302" i="1"/>
  <c r="X1298" i="1"/>
  <c r="X1294" i="1"/>
  <c r="X1290" i="1"/>
  <c r="X1286" i="1"/>
  <c r="X1282" i="1"/>
  <c r="X1278" i="1"/>
  <c r="X1274" i="1"/>
  <c r="X1270" i="1"/>
  <c r="X1266" i="1"/>
  <c r="X1262" i="1"/>
  <c r="X1258" i="1"/>
  <c r="X1254" i="1"/>
  <c r="X1250" i="1"/>
  <c r="X1246" i="1"/>
  <c r="X1242" i="1"/>
  <c r="X1238" i="1"/>
  <c r="X1234" i="1"/>
  <c r="X1230" i="1"/>
  <c r="X1226" i="1"/>
  <c r="X1222" i="1"/>
  <c r="X1218" i="1"/>
  <c r="X1214" i="1"/>
  <c r="X1210" i="1"/>
  <c r="X1206" i="1"/>
  <c r="X1202" i="1"/>
  <c r="X1198" i="1"/>
  <c r="X1194" i="1"/>
  <c r="X1190" i="1"/>
  <c r="X1186" i="1"/>
  <c r="X1182" i="1"/>
  <c r="X1178" i="1"/>
  <c r="X1174" i="1"/>
  <c r="X1170" i="1"/>
  <c r="X1166" i="1"/>
  <c r="X1162" i="1"/>
  <c r="X1158" i="1"/>
  <c r="X1154" i="1"/>
  <c r="X1150" i="1"/>
  <c r="X1146" i="1"/>
  <c r="X1142" i="1"/>
  <c r="X1138" i="1"/>
  <c r="X1134" i="1"/>
  <c r="X1130" i="1"/>
  <c r="X1126" i="1"/>
  <c r="X1122" i="1"/>
  <c r="X1118" i="1"/>
  <c r="X1114" i="1"/>
  <c r="X1110" i="1"/>
  <c r="X1106" i="1"/>
  <c r="X1102" i="1"/>
  <c r="X1098" i="1"/>
  <c r="X1094" i="1"/>
  <c r="X1090" i="1"/>
  <c r="X1086" i="1"/>
  <c r="X1082" i="1"/>
  <c r="X1078" i="1"/>
  <c r="X1074" i="1"/>
  <c r="X1070" i="1"/>
  <c r="X1066" i="1"/>
  <c r="X1062" i="1"/>
  <c r="X1058" i="1"/>
  <c r="X1054" i="1"/>
  <c r="X1050" i="1"/>
  <c r="X1046" i="1"/>
  <c r="X1042" i="1"/>
  <c r="X1038" i="1"/>
  <c r="X1034" i="1"/>
  <c r="X1030" i="1"/>
  <c r="X1026" i="1"/>
  <c r="X1022" i="1"/>
  <c r="X1018" i="1"/>
  <c r="X1014" i="1"/>
  <c r="X1010" i="1"/>
  <c r="X1006" i="1"/>
  <c r="X1002" i="1"/>
  <c r="X998" i="1"/>
  <c r="X994" i="1"/>
  <c r="X990" i="1"/>
  <c r="X986" i="1"/>
  <c r="X982" i="1"/>
  <c r="X978" i="1"/>
  <c r="X974" i="1"/>
  <c r="X970" i="1"/>
  <c r="X966" i="1"/>
  <c r="X962" i="1"/>
  <c r="X958" i="1"/>
  <c r="X954" i="1"/>
  <c r="X950" i="1"/>
  <c r="X946" i="1"/>
  <c r="X942" i="1"/>
  <c r="X938" i="1"/>
  <c r="X934" i="1"/>
  <c r="X930" i="1"/>
  <c r="X926" i="1"/>
  <c r="X922" i="1"/>
  <c r="X918" i="1"/>
  <c r="X914" i="1"/>
  <c r="X910" i="1"/>
  <c r="X906" i="1"/>
  <c r="X902" i="1"/>
  <c r="X898" i="1"/>
  <c r="X894" i="1"/>
  <c r="X890" i="1"/>
  <c r="X886" i="1"/>
  <c r="X882" i="1"/>
  <c r="X878" i="1"/>
  <c r="X874" i="1"/>
  <c r="X870" i="1"/>
  <c r="X866" i="1"/>
  <c r="X862" i="1"/>
  <c r="X858" i="1"/>
  <c r="X854" i="1"/>
  <c r="X850" i="1"/>
  <c r="X846" i="1"/>
  <c r="X842" i="1"/>
  <c r="X838" i="1"/>
  <c r="X834" i="1"/>
  <c r="X830" i="1"/>
  <c r="X826" i="1"/>
  <c r="X822" i="1"/>
  <c r="X818" i="1"/>
  <c r="X814" i="1"/>
  <c r="X810" i="1"/>
  <c r="X806" i="1"/>
  <c r="X802" i="1"/>
  <c r="X798" i="1"/>
  <c r="X794" i="1"/>
  <c r="X790" i="1"/>
  <c r="X786" i="1"/>
  <c r="X782" i="1"/>
  <c r="X778" i="1"/>
  <c r="X774" i="1"/>
  <c r="X770" i="1"/>
  <c r="X766" i="1"/>
  <c r="X762" i="1"/>
  <c r="X758" i="1"/>
  <c r="X754" i="1"/>
  <c r="X750" i="1"/>
  <c r="X746" i="1"/>
  <c r="X742" i="1"/>
  <c r="X738" i="1"/>
  <c r="X734" i="1"/>
  <c r="X730" i="1"/>
  <c r="X726" i="1"/>
  <c r="X722" i="1"/>
  <c r="X718" i="1"/>
  <c r="X714" i="1"/>
  <c r="X710" i="1"/>
  <c r="X706" i="1"/>
  <c r="X702" i="1"/>
  <c r="X698" i="1"/>
  <c r="X694" i="1"/>
  <c r="X690" i="1"/>
  <c r="X686" i="1"/>
  <c r="X682" i="1"/>
  <c r="X678" i="1"/>
  <c r="X674" i="1"/>
  <c r="X670" i="1"/>
  <c r="X666" i="1"/>
  <c r="X662" i="1"/>
  <c r="X658" i="1"/>
  <c r="X654" i="1"/>
  <c r="X650" i="1"/>
  <c r="X646" i="1"/>
  <c r="X642" i="1"/>
  <c r="X638" i="1"/>
  <c r="X634" i="1"/>
  <c r="X630" i="1"/>
  <c r="X626" i="1"/>
  <c r="X622" i="1"/>
  <c r="X618" i="1"/>
  <c r="X614" i="1"/>
  <c r="X610" i="1"/>
  <c r="X606" i="1"/>
  <c r="X602" i="1"/>
  <c r="X598" i="1"/>
  <c r="X594" i="1"/>
  <c r="X590" i="1"/>
  <c r="X586" i="1"/>
  <c r="X582" i="1"/>
  <c r="X578" i="1"/>
  <c r="X574" i="1"/>
  <c r="X570" i="1"/>
  <c r="X566" i="1"/>
  <c r="X562" i="1"/>
  <c r="X558" i="1"/>
  <c r="X554" i="1"/>
  <c r="X550" i="1"/>
  <c r="X546" i="1"/>
  <c r="X542" i="1"/>
  <c r="X538" i="1"/>
  <c r="X534" i="1"/>
  <c r="X530" i="1"/>
  <c r="X526" i="1"/>
  <c r="X522" i="1"/>
  <c r="X518" i="1"/>
  <c r="X514" i="1"/>
  <c r="X510" i="1"/>
  <c r="X506" i="1"/>
  <c r="X502" i="1"/>
  <c r="X498" i="1"/>
  <c r="X494" i="1"/>
  <c r="X490" i="1"/>
  <c r="X486" i="1"/>
  <c r="X482" i="1"/>
  <c r="X478" i="1"/>
  <c r="X474" i="1"/>
  <c r="X470" i="1"/>
  <c r="X466" i="1"/>
  <c r="X462" i="1"/>
  <c r="X458" i="1"/>
  <c r="X454" i="1"/>
  <c r="X450" i="1"/>
  <c r="X446" i="1"/>
  <c r="X442" i="1"/>
  <c r="X438" i="1"/>
  <c r="X434" i="1"/>
  <c r="X430" i="1"/>
  <c r="X426" i="1"/>
  <c r="X422" i="1"/>
  <c r="X418" i="1"/>
  <c r="X414" i="1"/>
  <c r="X410" i="1"/>
  <c r="X406" i="1"/>
  <c r="X402" i="1"/>
  <c r="X398" i="1"/>
  <c r="X394" i="1"/>
  <c r="X390" i="1"/>
  <c r="X386" i="1"/>
  <c r="X382" i="1"/>
  <c r="X378" i="1"/>
  <c r="X374" i="1"/>
  <c r="X370" i="1"/>
  <c r="X366" i="1"/>
  <c r="X362" i="1"/>
  <c r="X358" i="1"/>
  <c r="X354" i="1"/>
  <c r="X350" i="1"/>
  <c r="X346" i="1"/>
  <c r="X342" i="1"/>
  <c r="X338" i="1"/>
  <c r="X334" i="1"/>
  <c r="X330" i="1"/>
  <c r="X326" i="1"/>
  <c r="X322" i="1"/>
  <c r="X318" i="1"/>
  <c r="X314" i="1"/>
  <c r="X310" i="1"/>
  <c r="X306" i="1"/>
  <c r="X302" i="1"/>
  <c r="X297" i="1"/>
  <c r="X293" i="1"/>
  <c r="X289" i="1"/>
  <c r="X285" i="1"/>
  <c r="X281" i="1"/>
  <c r="X277" i="1"/>
  <c r="X273" i="1"/>
  <c r="X269" i="1"/>
  <c r="X265" i="1"/>
  <c r="X261" i="1"/>
  <c r="X257" i="1"/>
  <c r="X253" i="1"/>
  <c r="X249" i="1"/>
  <c r="X245" i="1"/>
  <c r="X241" i="1"/>
  <c r="X237" i="1"/>
  <c r="X233" i="1"/>
  <c r="X229" i="1"/>
  <c r="X225" i="1"/>
  <c r="X221" i="1"/>
  <c r="X217" i="1"/>
  <c r="X213" i="1"/>
  <c r="X209" i="1"/>
  <c r="X205" i="1"/>
  <c r="X201" i="1"/>
  <c r="X197" i="1"/>
  <c r="X193" i="1"/>
  <c r="X189" i="1"/>
  <c r="X185" i="1"/>
  <c r="X181" i="1"/>
  <c r="X177" i="1"/>
  <c r="X173" i="1"/>
  <c r="X169" i="1"/>
  <c r="X165" i="1"/>
  <c r="X161" i="1"/>
  <c r="X157" i="1"/>
  <c r="X153" i="1"/>
  <c r="X149" i="1"/>
  <c r="X145" i="1"/>
  <c r="X141" i="1"/>
  <c r="X137" i="1"/>
  <c r="X133" i="1"/>
  <c r="X129" i="1"/>
  <c r="X125" i="1"/>
  <c r="X298" i="1"/>
  <c r="X118" i="1"/>
  <c r="X114" i="1"/>
  <c r="X110" i="1"/>
  <c r="X106" i="1"/>
  <c r="X102" i="1"/>
  <c r="X98" i="1"/>
  <c r="X94" i="1"/>
  <c r="X90" i="1"/>
  <c r="X86" i="1"/>
  <c r="X82" i="1"/>
  <c r="X78" i="1"/>
  <c r="X74" i="1"/>
  <c r="X70" i="1"/>
  <c r="X66" i="1"/>
  <c r="X62" i="1"/>
  <c r="X58" i="1"/>
  <c r="X54" i="1"/>
  <c r="X50" i="1"/>
  <c r="X46" i="1"/>
  <c r="X42" i="1"/>
  <c r="X38" i="1"/>
  <c r="X34" i="1"/>
  <c r="X30" i="1"/>
  <c r="X26" i="1"/>
  <c r="X22" i="1"/>
  <c r="X18" i="1"/>
  <c r="X14" i="1"/>
  <c r="X10" i="1"/>
  <c r="X877" i="1"/>
  <c r="X873" i="1"/>
  <c r="X869" i="1"/>
  <c r="X865" i="1"/>
  <c r="X861" i="1"/>
  <c r="X857" i="1"/>
  <c r="X853" i="1"/>
  <c r="X849" i="1"/>
  <c r="X845" i="1"/>
  <c r="X841" i="1"/>
  <c r="X837" i="1"/>
  <c r="X833" i="1"/>
  <c r="X829" i="1"/>
  <c r="X825" i="1"/>
  <c r="X821" i="1"/>
  <c r="X817" i="1"/>
  <c r="X813" i="1"/>
  <c r="X809" i="1"/>
  <c r="X805" i="1"/>
  <c r="X801" i="1"/>
  <c r="X797" i="1"/>
  <c r="X793" i="1"/>
  <c r="X789" i="1"/>
  <c r="X785" i="1"/>
  <c r="X781" i="1"/>
  <c r="X777" i="1"/>
  <c r="X773" i="1"/>
  <c r="X769" i="1"/>
  <c r="X765" i="1"/>
  <c r="X761" i="1"/>
  <c r="X757" i="1"/>
  <c r="X753" i="1"/>
  <c r="X749" i="1"/>
  <c r="X745" i="1"/>
  <c r="X741" i="1"/>
  <c r="X737" i="1"/>
  <c r="X733" i="1"/>
  <c r="X729" i="1"/>
  <c r="X725" i="1"/>
  <c r="X721" i="1"/>
  <c r="X717" i="1"/>
  <c r="X713" i="1"/>
  <c r="X709" i="1"/>
  <c r="X705" i="1"/>
  <c r="X701" i="1"/>
  <c r="X697" i="1"/>
  <c r="X693" i="1"/>
  <c r="X689" i="1"/>
  <c r="X685" i="1"/>
  <c r="X681" i="1"/>
  <c r="X677" i="1"/>
  <c r="X673" i="1"/>
  <c r="X669" i="1"/>
  <c r="X665" i="1"/>
  <c r="X661" i="1"/>
  <c r="X657" i="1"/>
  <c r="X653" i="1"/>
  <c r="X649" i="1"/>
  <c r="X645" i="1"/>
  <c r="X641" i="1"/>
  <c r="X637" i="1"/>
  <c r="X633" i="1"/>
  <c r="X629" i="1"/>
  <c r="X625" i="1"/>
  <c r="X621" i="1"/>
  <c r="X617" i="1"/>
  <c r="X613" i="1"/>
  <c r="X609" i="1"/>
  <c r="X605" i="1"/>
  <c r="X601" i="1"/>
  <c r="X597" i="1"/>
  <c r="X593" i="1"/>
  <c r="X589" i="1"/>
  <c r="X585" i="1"/>
  <c r="X581" i="1"/>
  <c r="X577" i="1"/>
  <c r="X573" i="1"/>
  <c r="X569" i="1"/>
  <c r="X565" i="1"/>
  <c r="X561" i="1"/>
  <c r="X557" i="1"/>
  <c r="X553" i="1"/>
  <c r="X549" i="1"/>
  <c r="X545" i="1"/>
  <c r="X541" i="1"/>
  <c r="X537" i="1"/>
  <c r="X533" i="1"/>
  <c r="X529" i="1"/>
  <c r="X525" i="1"/>
  <c r="X521" i="1"/>
  <c r="X517" i="1"/>
  <c r="X513" i="1"/>
  <c r="X509" i="1"/>
  <c r="X505" i="1"/>
  <c r="X501" i="1"/>
  <c r="X497" i="1"/>
  <c r="X493" i="1"/>
  <c r="X489" i="1"/>
  <c r="X485" i="1"/>
  <c r="X481" i="1"/>
  <c r="X477" i="1"/>
  <c r="X473" i="1"/>
  <c r="X469" i="1"/>
  <c r="X465" i="1"/>
  <c r="X461" i="1"/>
  <c r="X457" i="1"/>
  <c r="X453" i="1"/>
  <c r="X449" i="1"/>
  <c r="X445" i="1"/>
  <c r="X441" i="1"/>
  <c r="X437" i="1"/>
  <c r="X433" i="1"/>
  <c r="X429" i="1"/>
  <c r="X425" i="1"/>
  <c r="X421" i="1"/>
  <c r="X417" i="1"/>
  <c r="X413" i="1"/>
  <c r="X409" i="1"/>
  <c r="X405" i="1"/>
  <c r="X401" i="1"/>
  <c r="X397" i="1"/>
  <c r="X393" i="1"/>
  <c r="X389" i="1"/>
  <c r="X385" i="1"/>
  <c r="X381" i="1"/>
  <c r="X377" i="1"/>
  <c r="X373" i="1"/>
  <c r="X369" i="1"/>
  <c r="X365" i="1"/>
  <c r="X361" i="1"/>
  <c r="X357" i="1"/>
  <c r="X353" i="1"/>
  <c r="X349" i="1"/>
  <c r="X345" i="1"/>
  <c r="X341" i="1"/>
  <c r="X337" i="1"/>
  <c r="X333" i="1"/>
  <c r="X329" i="1"/>
  <c r="X325" i="1"/>
  <c r="X321" i="1"/>
  <c r="X317" i="1"/>
  <c r="X313" i="1"/>
  <c r="X309" i="1"/>
  <c r="X305" i="1"/>
  <c r="X301" i="1"/>
  <c r="X296" i="1"/>
  <c r="X292" i="1"/>
  <c r="X288" i="1"/>
  <c r="X284" i="1"/>
  <c r="X280" i="1"/>
  <c r="X276" i="1"/>
  <c r="X272" i="1"/>
  <c r="X268" i="1"/>
  <c r="X264" i="1"/>
  <c r="X260" i="1"/>
  <c r="X256" i="1"/>
  <c r="X252" i="1"/>
  <c r="X248" i="1"/>
  <c r="X244" i="1"/>
  <c r="X240" i="1"/>
  <c r="X236" i="1"/>
  <c r="X232" i="1"/>
  <c r="X228" i="1"/>
  <c r="X224" i="1"/>
  <c r="X220" i="1"/>
  <c r="X216" i="1"/>
  <c r="X212" i="1"/>
  <c r="X208" i="1"/>
  <c r="X204" i="1"/>
  <c r="X200" i="1"/>
  <c r="X196" i="1"/>
  <c r="X192" i="1"/>
  <c r="X188" i="1"/>
  <c r="X184" i="1"/>
  <c r="X180" i="1"/>
  <c r="X176" i="1"/>
  <c r="X172" i="1"/>
  <c r="X168" i="1"/>
  <c r="X164" i="1"/>
  <c r="X160" i="1"/>
  <c r="X156" i="1"/>
  <c r="X152" i="1"/>
  <c r="X148" i="1"/>
  <c r="X144" i="1"/>
  <c r="X140" i="1"/>
  <c r="X136" i="1"/>
  <c r="X132" i="1"/>
  <c r="X128" i="1"/>
  <c r="X124" i="1"/>
  <c r="X121" i="1"/>
  <c r="X117" i="1"/>
  <c r="X113" i="1"/>
  <c r="X109" i="1"/>
  <c r="X105" i="1"/>
  <c r="X101" i="1"/>
  <c r="X97" i="1"/>
  <c r="X93" i="1"/>
  <c r="X89" i="1"/>
  <c r="X85" i="1"/>
  <c r="X81" i="1"/>
  <c r="X77" i="1"/>
  <c r="X73" i="1"/>
  <c r="X69" i="1"/>
  <c r="X65" i="1"/>
  <c r="X61" i="1"/>
  <c r="X57" i="1"/>
  <c r="X53" i="1"/>
  <c r="X49" i="1"/>
  <c r="X45" i="1"/>
  <c r="X41" i="1"/>
  <c r="X37" i="1"/>
  <c r="X33" i="1"/>
  <c r="X29" i="1"/>
  <c r="X25" i="1"/>
  <c r="X21" i="1"/>
  <c r="X17" i="1"/>
  <c r="X13" i="1"/>
  <c r="X9" i="1"/>
  <c r="X1028" i="1"/>
  <c r="X1020" i="1"/>
  <c r="X1012" i="1"/>
  <c r="X1008" i="1"/>
  <c r="X1004" i="1"/>
  <c r="X1000" i="1"/>
  <c r="X996" i="1"/>
  <c r="X992" i="1"/>
  <c r="X988" i="1"/>
  <c r="X984" i="1"/>
  <c r="X980" i="1"/>
  <c r="X976" i="1"/>
  <c r="X972" i="1"/>
  <c r="X968" i="1"/>
  <c r="X964" i="1"/>
  <c r="X960" i="1"/>
  <c r="X956" i="1"/>
  <c r="X952" i="1"/>
  <c r="X948" i="1"/>
  <c r="X944" i="1"/>
  <c r="X940" i="1"/>
  <c r="X936" i="1"/>
  <c r="X932" i="1"/>
  <c r="X928" i="1"/>
  <c r="X924" i="1"/>
  <c r="X920" i="1"/>
  <c r="X916" i="1"/>
  <c r="X912" i="1"/>
  <c r="X908" i="1"/>
  <c r="X904" i="1"/>
  <c r="X900" i="1"/>
  <c r="X896" i="1"/>
  <c r="X892" i="1"/>
  <c r="X888" i="1"/>
  <c r="X884" i="1"/>
  <c r="X880" i="1"/>
  <c r="X876" i="1"/>
  <c r="X872" i="1"/>
  <c r="X868" i="1"/>
  <c r="X864" i="1"/>
  <c r="X860" i="1"/>
  <c r="X856" i="1"/>
  <c r="X852" i="1"/>
  <c r="X848" i="1"/>
  <c r="X844" i="1"/>
  <c r="X840" i="1"/>
  <c r="X836" i="1"/>
  <c r="X832" i="1"/>
  <c r="X828" i="1"/>
  <c r="X824" i="1"/>
  <c r="X820" i="1"/>
  <c r="X816" i="1"/>
  <c r="X812" i="1"/>
  <c r="X808" i="1"/>
  <c r="X804" i="1"/>
  <c r="X800" i="1"/>
  <c r="X796" i="1"/>
  <c r="X792" i="1"/>
  <c r="X788" i="1"/>
  <c r="X784" i="1"/>
  <c r="X780" i="1"/>
  <c r="X776" i="1"/>
  <c r="X772" i="1"/>
  <c r="X768" i="1"/>
  <c r="X764" i="1"/>
  <c r="X760" i="1"/>
  <c r="X756" i="1"/>
  <c r="X752" i="1"/>
  <c r="X748" i="1"/>
  <c r="X744" i="1"/>
  <c r="X740" i="1"/>
  <c r="X736" i="1"/>
  <c r="X732" i="1"/>
  <c r="X728" i="1"/>
  <c r="X724" i="1"/>
  <c r="X720" i="1"/>
  <c r="X716" i="1"/>
  <c r="X712" i="1"/>
  <c r="X708" i="1"/>
  <c r="X704" i="1"/>
  <c r="X700" i="1"/>
  <c r="X696" i="1"/>
  <c r="X692" i="1"/>
  <c r="X688" i="1"/>
  <c r="X684" i="1"/>
  <c r="X680" i="1"/>
  <c r="X676" i="1"/>
  <c r="X672" i="1"/>
  <c r="X668" i="1"/>
  <c r="X664" i="1"/>
  <c r="X660" i="1"/>
  <c r="X656" i="1"/>
  <c r="X652" i="1"/>
  <c r="X648" i="1"/>
  <c r="X644" i="1"/>
  <c r="X640" i="1"/>
  <c r="X636" i="1"/>
  <c r="X632" i="1"/>
  <c r="X628" i="1"/>
  <c r="X624" i="1"/>
  <c r="X620" i="1"/>
  <c r="X616" i="1"/>
  <c r="X612" i="1"/>
  <c r="X608" i="1"/>
  <c r="X604" i="1"/>
  <c r="X600" i="1"/>
  <c r="X596" i="1"/>
  <c r="X592" i="1"/>
  <c r="X588" i="1"/>
  <c r="X584" i="1"/>
  <c r="X580" i="1"/>
  <c r="X576" i="1"/>
  <c r="X572" i="1"/>
  <c r="X568" i="1"/>
  <c r="X564" i="1"/>
  <c r="X560" i="1"/>
  <c r="X556" i="1"/>
  <c r="X552" i="1"/>
  <c r="X548" i="1"/>
  <c r="X544" i="1"/>
  <c r="X540" i="1"/>
  <c r="X536" i="1"/>
  <c r="X532" i="1"/>
  <c r="X528" i="1"/>
  <c r="X524" i="1"/>
  <c r="X520" i="1"/>
  <c r="X516" i="1"/>
  <c r="X512" i="1"/>
  <c r="X508" i="1"/>
  <c r="X504" i="1"/>
  <c r="X500" i="1"/>
  <c r="X496" i="1"/>
  <c r="X492" i="1"/>
  <c r="X488" i="1"/>
  <c r="X484" i="1"/>
  <c r="X480" i="1"/>
  <c r="X476" i="1"/>
  <c r="X472" i="1"/>
  <c r="X468" i="1"/>
  <c r="X464" i="1"/>
  <c r="X460" i="1"/>
  <c r="X456" i="1"/>
  <c r="X452" i="1"/>
  <c r="X448" i="1"/>
  <c r="X444" i="1"/>
  <c r="X440" i="1"/>
  <c r="X436" i="1"/>
  <c r="X432" i="1"/>
  <c r="X428" i="1"/>
  <c r="X424" i="1"/>
  <c r="X420" i="1"/>
  <c r="X416" i="1"/>
  <c r="X412" i="1"/>
  <c r="X408" i="1"/>
  <c r="X404" i="1"/>
  <c r="X400" i="1"/>
  <c r="X396" i="1"/>
  <c r="X392" i="1"/>
  <c r="X388" i="1"/>
  <c r="X384" i="1"/>
  <c r="X380" i="1"/>
  <c r="X376" i="1"/>
  <c r="X372" i="1"/>
  <c r="X368" i="1"/>
  <c r="X364" i="1"/>
  <c r="X360" i="1"/>
  <c r="X356" i="1"/>
  <c r="X352" i="1"/>
  <c r="X348" i="1"/>
  <c r="X344" i="1"/>
  <c r="X340" i="1"/>
  <c r="X336" i="1"/>
  <c r="X332" i="1"/>
  <c r="X328" i="1"/>
  <c r="X324" i="1"/>
  <c r="X320" i="1"/>
  <c r="X316" i="1"/>
  <c r="X312" i="1"/>
  <c r="X308" i="1"/>
  <c r="X304" i="1"/>
  <c r="X300" i="1"/>
  <c r="X295" i="1"/>
  <c r="X291" i="1"/>
  <c r="X287" i="1"/>
  <c r="X283" i="1"/>
  <c r="X279" i="1"/>
  <c r="X275" i="1"/>
  <c r="X271" i="1"/>
  <c r="X267" i="1"/>
  <c r="X263" i="1"/>
  <c r="X259" i="1"/>
  <c r="X255" i="1"/>
  <c r="X251" i="1"/>
  <c r="X247" i="1"/>
  <c r="X243" i="1"/>
  <c r="X239" i="1"/>
  <c r="X235" i="1"/>
  <c r="X231" i="1"/>
  <c r="X227" i="1"/>
  <c r="X223" i="1"/>
  <c r="X219" i="1"/>
  <c r="X215" i="1"/>
  <c r="X211" i="1"/>
  <c r="X207" i="1"/>
  <c r="X203" i="1"/>
  <c r="X199" i="1"/>
  <c r="X195" i="1"/>
  <c r="X191" i="1"/>
  <c r="X187" i="1"/>
  <c r="X183" i="1"/>
  <c r="X179" i="1"/>
  <c r="X175" i="1"/>
  <c r="X171" i="1"/>
  <c r="X167" i="1"/>
  <c r="X163" i="1"/>
  <c r="X159" i="1"/>
  <c r="X155" i="1"/>
  <c r="X151" i="1"/>
  <c r="X147" i="1"/>
  <c r="X143" i="1"/>
  <c r="X139" i="1"/>
  <c r="X135" i="1"/>
  <c r="X131" i="1"/>
  <c r="X127" i="1"/>
  <c r="X123" i="1"/>
  <c r="X120" i="1"/>
  <c r="X116" i="1"/>
  <c r="X112" i="1"/>
  <c r="X108" i="1"/>
  <c r="X104" i="1"/>
  <c r="X100" i="1"/>
  <c r="X96" i="1"/>
  <c r="X92" i="1"/>
  <c r="X88" i="1"/>
  <c r="X84" i="1"/>
  <c r="X80" i="1"/>
  <c r="X76" i="1"/>
  <c r="X72" i="1"/>
  <c r="X68" i="1"/>
  <c r="X64" i="1"/>
  <c r="X60" i="1"/>
  <c r="X56" i="1"/>
  <c r="X52" i="1"/>
  <c r="X48" i="1"/>
  <c r="X44" i="1"/>
  <c r="X40" i="1"/>
  <c r="X36" i="1"/>
  <c r="X32" i="1"/>
  <c r="X28" i="1"/>
  <c r="X24" i="1"/>
  <c r="X20" i="1"/>
  <c r="X16" i="1"/>
  <c r="X12" i="1"/>
  <c r="X8" i="1"/>
  <c r="X1315" i="1"/>
  <c r="X1307" i="1"/>
  <c r="X1299" i="1"/>
  <c r="X1291" i="1"/>
  <c r="X1283" i="1"/>
  <c r="X1275" i="1"/>
  <c r="X1263" i="1"/>
  <c r="X1255" i="1"/>
  <c r="X1247" i="1"/>
  <c r="X1239" i="1"/>
  <c r="X1231" i="1"/>
  <c r="X1223" i="1"/>
  <c r="X1219" i="1"/>
  <c r="X1211" i="1"/>
  <c r="X1203" i="1"/>
  <c r="X1195" i="1"/>
  <c r="X1187" i="1"/>
  <c r="X1179" i="1"/>
  <c r="X1171" i="1"/>
  <c r="X1163" i="1"/>
  <c r="X1155" i="1"/>
  <c r="X1147" i="1"/>
  <c r="X1139" i="1"/>
  <c r="X1131" i="1"/>
  <c r="X1123" i="1"/>
  <c r="X1115" i="1"/>
  <c r="X1107" i="1"/>
  <c r="X1099" i="1"/>
  <c r="X1091" i="1"/>
  <c r="X1083" i="1"/>
  <c r="X1075" i="1"/>
  <c r="X1067" i="1"/>
  <c r="X1059" i="1"/>
  <c r="X1051" i="1"/>
  <c r="X1047" i="1"/>
  <c r="X1039" i="1"/>
  <c r="X1035" i="1"/>
  <c r="X1031" i="1"/>
  <c r="X1027" i="1"/>
  <c r="X1023" i="1"/>
  <c r="X1019" i="1"/>
  <c r="X1015" i="1"/>
  <c r="X1011" i="1"/>
  <c r="X1007" i="1"/>
  <c r="X1003" i="1"/>
  <c r="X999" i="1"/>
  <c r="X995" i="1"/>
  <c r="X991" i="1"/>
  <c r="X987" i="1"/>
  <c r="X983" i="1"/>
  <c r="X979" i="1"/>
  <c r="X975" i="1"/>
  <c r="X971" i="1"/>
  <c r="X967" i="1"/>
  <c r="X963" i="1"/>
  <c r="X959" i="1"/>
  <c r="X955" i="1"/>
  <c r="X951" i="1"/>
  <c r="X947" i="1"/>
  <c r="X943" i="1"/>
  <c r="X939" i="1"/>
  <c r="X935" i="1"/>
  <c r="X931" i="1"/>
  <c r="X927" i="1"/>
  <c r="X923" i="1"/>
  <c r="X919" i="1"/>
  <c r="X915" i="1"/>
  <c r="X911" i="1"/>
  <c r="X907" i="1"/>
  <c r="X903" i="1"/>
  <c r="X899" i="1"/>
  <c r="X895" i="1"/>
  <c r="X891" i="1"/>
  <c r="X887" i="1"/>
  <c r="X883" i="1"/>
  <c r="X879" i="1"/>
  <c r="X875" i="1"/>
  <c r="X871" i="1"/>
  <c r="X867" i="1"/>
  <c r="X863" i="1"/>
  <c r="X859" i="1"/>
  <c r="X855" i="1"/>
  <c r="X851" i="1"/>
  <c r="X847" i="1"/>
  <c r="X843" i="1"/>
  <c r="X839" i="1"/>
  <c r="X835" i="1"/>
  <c r="X831" i="1"/>
  <c r="X827" i="1"/>
  <c r="X823" i="1"/>
  <c r="X819" i="1"/>
  <c r="X815" i="1"/>
  <c r="X811" i="1"/>
  <c r="X807" i="1"/>
  <c r="X803" i="1"/>
  <c r="X799" i="1"/>
  <c r="X795" i="1"/>
  <c r="X791" i="1"/>
  <c r="X787" i="1"/>
  <c r="X783" i="1"/>
  <c r="X779" i="1"/>
  <c r="X775" i="1"/>
  <c r="X771" i="1"/>
  <c r="X767" i="1"/>
  <c r="X763" i="1"/>
  <c r="X759" i="1"/>
  <c r="X755" i="1"/>
  <c r="X751" i="1"/>
  <c r="X747" i="1"/>
  <c r="X743" i="1"/>
  <c r="X739" i="1"/>
  <c r="X735" i="1"/>
  <c r="X731" i="1"/>
  <c r="X727" i="1"/>
  <c r="X723" i="1"/>
  <c r="X719" i="1"/>
  <c r="X715" i="1"/>
  <c r="X711" i="1"/>
  <c r="X707" i="1"/>
  <c r="X703" i="1"/>
  <c r="X699" i="1"/>
  <c r="X695" i="1"/>
  <c r="X691" i="1"/>
  <c r="X687" i="1"/>
  <c r="X683" i="1"/>
  <c r="X679" i="1"/>
  <c r="X675" i="1"/>
  <c r="X671" i="1"/>
  <c r="X667" i="1"/>
  <c r="X663" i="1"/>
  <c r="X659" i="1"/>
  <c r="X655" i="1"/>
  <c r="X651" i="1"/>
  <c r="X647" i="1"/>
  <c r="X643" i="1"/>
  <c r="X639" i="1"/>
  <c r="X635" i="1"/>
  <c r="X631" i="1"/>
  <c r="X627" i="1"/>
  <c r="X623" i="1"/>
  <c r="X619" i="1"/>
  <c r="X615" i="1"/>
  <c r="X611" i="1"/>
  <c r="X607" i="1"/>
  <c r="X603" i="1"/>
  <c r="X599" i="1"/>
  <c r="X595" i="1"/>
  <c r="X591" i="1"/>
  <c r="X587" i="1"/>
  <c r="X583" i="1"/>
  <c r="X579" i="1"/>
  <c r="X575" i="1"/>
  <c r="X571" i="1"/>
  <c r="X567" i="1"/>
  <c r="X563" i="1"/>
  <c r="X559" i="1"/>
  <c r="X555" i="1"/>
  <c r="X551" i="1"/>
  <c r="X547" i="1"/>
  <c r="X543" i="1"/>
  <c r="X539" i="1"/>
  <c r="X535" i="1"/>
  <c r="X531" i="1"/>
  <c r="X527" i="1"/>
  <c r="X523" i="1"/>
  <c r="X519" i="1"/>
  <c r="X515" i="1"/>
  <c r="X511" i="1"/>
  <c r="X507" i="1"/>
  <c r="X503" i="1"/>
  <c r="X499" i="1"/>
  <c r="X495" i="1"/>
  <c r="X491" i="1"/>
  <c r="X487" i="1"/>
  <c r="X483" i="1"/>
  <c r="X479" i="1"/>
  <c r="X475" i="1"/>
  <c r="X471" i="1"/>
  <c r="X467" i="1"/>
  <c r="X463" i="1"/>
  <c r="X459" i="1"/>
  <c r="X455" i="1"/>
  <c r="X451" i="1"/>
  <c r="X447" i="1"/>
  <c r="X443" i="1"/>
  <c r="X439" i="1"/>
  <c r="X435" i="1"/>
  <c r="X431" i="1"/>
  <c r="X427" i="1"/>
  <c r="X423" i="1"/>
  <c r="X419" i="1"/>
  <c r="X415" i="1"/>
  <c r="X411" i="1"/>
  <c r="X407" i="1"/>
  <c r="X403" i="1"/>
  <c r="X399" i="1"/>
  <c r="X395" i="1"/>
  <c r="X391" i="1"/>
  <c r="X387" i="1"/>
  <c r="X383" i="1"/>
  <c r="X379" i="1"/>
  <c r="X375" i="1"/>
  <c r="X371" i="1"/>
  <c r="X367" i="1"/>
  <c r="X363" i="1"/>
  <c r="X359" i="1"/>
  <c r="X355" i="1"/>
  <c r="X351" i="1"/>
  <c r="X347" i="1"/>
  <c r="X343" i="1"/>
  <c r="X339" i="1"/>
  <c r="X335" i="1"/>
  <c r="X331" i="1"/>
  <c r="X327" i="1"/>
  <c r="X323" i="1"/>
  <c r="X319" i="1"/>
  <c r="X315" i="1"/>
  <c r="X311" i="1"/>
  <c r="X307" i="1"/>
  <c r="X303" i="1"/>
  <c r="X299" i="1"/>
  <c r="X294" i="1"/>
  <c r="X290" i="1"/>
  <c r="X286" i="1"/>
  <c r="X282" i="1"/>
  <c r="X278" i="1"/>
  <c r="X274" i="1"/>
  <c r="X270" i="1"/>
  <c r="X266" i="1"/>
  <c r="X262" i="1"/>
  <c r="X258" i="1"/>
  <c r="X254" i="1"/>
  <c r="X250" i="1"/>
  <c r="X246" i="1"/>
  <c r="X242" i="1"/>
  <c r="X238" i="1"/>
  <c r="X234" i="1"/>
  <c r="X230" i="1"/>
  <c r="X226" i="1"/>
  <c r="X222" i="1"/>
  <c r="X218" i="1"/>
  <c r="X214" i="1"/>
  <c r="X210" i="1"/>
  <c r="X206" i="1"/>
  <c r="X202" i="1"/>
  <c r="X198" i="1"/>
  <c r="X194" i="1"/>
  <c r="X190" i="1"/>
  <c r="X186" i="1"/>
  <c r="X182" i="1"/>
  <c r="X178" i="1"/>
  <c r="X174" i="1"/>
  <c r="X170" i="1"/>
  <c r="X166" i="1"/>
  <c r="X162" i="1"/>
  <c r="X158" i="1"/>
  <c r="X154" i="1"/>
  <c r="X150" i="1"/>
  <c r="X146" i="1"/>
  <c r="X142" i="1"/>
  <c r="X138" i="1"/>
  <c r="X134" i="1"/>
  <c r="X130" i="1"/>
  <c r="X126" i="1"/>
  <c r="X122" i="1"/>
  <c r="X119" i="1"/>
  <c r="X115" i="1"/>
  <c r="X111" i="1"/>
  <c r="X107" i="1"/>
  <c r="X103" i="1"/>
  <c r="X99" i="1"/>
  <c r="X95" i="1"/>
  <c r="X91" i="1"/>
  <c r="X87" i="1"/>
  <c r="X83" i="1"/>
  <c r="X79" i="1"/>
  <c r="X75" i="1"/>
  <c r="X71" i="1"/>
  <c r="X67" i="1"/>
  <c r="X63" i="1"/>
  <c r="X59" i="1"/>
  <c r="X55" i="1"/>
  <c r="X51" i="1"/>
  <c r="X47" i="1"/>
  <c r="X43" i="1"/>
  <c r="X39" i="1"/>
  <c r="X35" i="1"/>
  <c r="X31" i="1"/>
  <c r="X27" i="1"/>
  <c r="X23" i="1"/>
  <c r="X19" i="1"/>
  <c r="X15" i="1"/>
  <c r="X11" i="1"/>
  <c r="X7" i="1"/>
  <c r="Z208" i="1"/>
  <c r="Z1319" i="1" s="1"/>
  <c r="AD208" i="1"/>
  <c r="AD1319" i="1" s="1"/>
  <c r="AF208" i="1"/>
  <c r="AF1319" i="1" s="1"/>
  <c r="AH208" i="1"/>
  <c r="AH1319" i="1" s="1"/>
  <c r="AJ208" i="1"/>
  <c r="AJ1319" i="1" s="1"/>
  <c r="AL208" i="1"/>
  <c r="AL1319" i="1" s="1"/>
  <c r="AN208" i="1"/>
  <c r="AN1319" i="1" s="1"/>
  <c r="AP208" i="1"/>
  <c r="AP1319" i="1" s="1"/>
  <c r="AR208" i="1"/>
  <c r="AR1319" i="1" s="1"/>
  <c r="AT208" i="1"/>
  <c r="AT1319" i="1" s="1"/>
  <c r="AV208" i="1"/>
  <c r="AV1319" i="1" s="1"/>
  <c r="AB208" i="1"/>
  <c r="AB1319" i="1" s="1"/>
  <c r="X1319" i="1" l="1"/>
</calcChain>
</file>

<file path=xl/sharedStrings.xml><?xml version="1.0" encoding="utf-8"?>
<sst xmlns="http://schemas.openxmlformats.org/spreadsheetml/2006/main" count="30632" uniqueCount="8180">
  <si>
    <t>STT</t>
  </si>
  <si>
    <t>Mã hàng</t>
  </si>
  <si>
    <t>Nhóm TCKT</t>
  </si>
  <si>
    <t>Tên thương mại</t>
  </si>
  <si>
    <t>Tên hoạt chất</t>
  </si>
  <si>
    <t>Nồng độ - Hàm lượng</t>
  </si>
  <si>
    <t>Dạng bào chế</t>
  </si>
  <si>
    <t>Đường dùng</t>
  </si>
  <si>
    <t>Quy cách đóng gói</t>
  </si>
  <si>
    <t>Hạn dùng (tháng)</t>
  </si>
  <si>
    <t>SĐK hoặc GPNK</t>
  </si>
  <si>
    <t>Cơ sở sản xuất</t>
  </si>
  <si>
    <t>Nước sản xuất</t>
  </si>
  <si>
    <t>Đơn vị tính</t>
  </si>
  <si>
    <t>Số lượng</t>
  </si>
  <si>
    <t>Giá KK-KKL</t>
  </si>
  <si>
    <t>Đơn giá</t>
  </si>
  <si>
    <t>Thành tiền</t>
  </si>
  <si>
    <t>Tên Nhà thầu</t>
  </si>
  <si>
    <t>Phân loại</t>
  </si>
  <si>
    <t>Mã nhà thầu</t>
  </si>
  <si>
    <t>BVT</t>
  </si>
  <si>
    <t>BV YDCT</t>
  </si>
  <si>
    <t>BV Mắt</t>
  </si>
  <si>
    <t>BV Lao</t>
  </si>
  <si>
    <t>BV DL TT</t>
  </si>
  <si>
    <t>TTYT Phan Rang</t>
  </si>
  <si>
    <t>TTYT Ninh Phước</t>
  </si>
  <si>
    <t>TTYT Ninh Hải</t>
  </si>
  <si>
    <t>TTYT Ninh Sơn</t>
  </si>
  <si>
    <t>TTYT Thuận Bắc</t>
  </si>
  <si>
    <t>TTYT Thuận Nam</t>
  </si>
  <si>
    <t>TTYT Bác Ái</t>
  </si>
  <si>
    <t>BV SG - PR</t>
  </si>
  <si>
    <t>G10248</t>
  </si>
  <si>
    <t>4</t>
  </si>
  <si>
    <t>Kitno</t>
  </si>
  <si>
    <t>Calci carbonat</t>
  </si>
  <si>
    <t>625mg</t>
  </si>
  <si>
    <t>Viên nén nhai</t>
  </si>
  <si>
    <t>Uống</t>
  </si>
  <si>
    <t>Hộp 10 vĩ x 10 viên</t>
  </si>
  <si>
    <t>VD-27984-17</t>
  </si>
  <si>
    <t>Công ty CP DP Phương Đông</t>
  </si>
  <si>
    <t>Việt Nam</t>
  </si>
  <si>
    <t>Viên</t>
  </si>
  <si>
    <t>Công ty cổ phần dược phẩm Thành Vinh</t>
  </si>
  <si>
    <t>KD</t>
  </si>
  <si>
    <t>G10268</t>
  </si>
  <si>
    <t>Mumcal</t>
  </si>
  <si>
    <t>Calci lactat</t>
  </si>
  <si>
    <t>500mg/10ml</t>
  </si>
  <si>
    <t>Dung dịch uống</t>
  </si>
  <si>
    <t>Hộp 20 ống</t>
  </si>
  <si>
    <t>VD-20804-14</t>
  </si>
  <si>
    <t>ống</t>
  </si>
  <si>
    <t>G10872</t>
  </si>
  <si>
    <t>Biviantac</t>
  </si>
  <si>
    <t>Magnesi hydroxyd + nhôm hydroxyd + simethicon</t>
  </si>
  <si>
    <t>Hộp 4 vỉ x 10 viên</t>
  </si>
  <si>
    <t>VD-15065-11</t>
  </si>
  <si>
    <t>Công ty TNHH BRV Healthcare</t>
  </si>
  <si>
    <t>G11302</t>
  </si>
  <si>
    <t>Vigahom</t>
  </si>
  <si>
    <t>Sắt gluconat + Mangan gluconat + Đồng gluconat</t>
  </si>
  <si>
    <t>(431,68mg + 11,65mg + 5mg)/10ml</t>
  </si>
  <si>
    <t>VD-28678-18</t>
  </si>
  <si>
    <t>G10321</t>
  </si>
  <si>
    <t>3</t>
  </si>
  <si>
    <t>500mg</t>
  </si>
  <si>
    <t>Viên nang</t>
  </si>
  <si>
    <t>Công ty TNHH Dược Phẩm Huy Cường</t>
  </si>
  <si>
    <t>G10358</t>
  </si>
  <si>
    <t>2</t>
  </si>
  <si>
    <t>Cefotiam</t>
  </si>
  <si>
    <t>Thuốc bột pha tiêm</t>
  </si>
  <si>
    <t>Tiêm</t>
  </si>
  <si>
    <t>Công ty Cổ phần Dược phẩm Tenamyd</t>
  </si>
  <si>
    <t>Lọ</t>
  </si>
  <si>
    <t>G10376</t>
  </si>
  <si>
    <t>1</t>
  </si>
  <si>
    <t>Ceftazidim</t>
  </si>
  <si>
    <t>1g</t>
  </si>
  <si>
    <t>Bột pha tiêm</t>
  </si>
  <si>
    <t>Hộp 10 lọ</t>
  </si>
  <si>
    <t>Spain</t>
  </si>
  <si>
    <t>G10598</t>
  </si>
  <si>
    <t>145mg</t>
  </si>
  <si>
    <t>Viên nén bao phim</t>
  </si>
  <si>
    <t>Hộp 3 vỉ x 10 viên</t>
  </si>
  <si>
    <t>VN-19183-15</t>
  </si>
  <si>
    <t>Hetero Labs Limited</t>
  </si>
  <si>
    <t>India</t>
  </si>
  <si>
    <t>G10658</t>
  </si>
  <si>
    <t>60mg</t>
  </si>
  <si>
    <t>VN-20747-17</t>
  </si>
  <si>
    <t>Australia</t>
  </si>
  <si>
    <t>G11004</t>
  </si>
  <si>
    <t>Naproxen</t>
  </si>
  <si>
    <t>Viên nén bao phim kháng dịch dạ dày</t>
  </si>
  <si>
    <t>Poland</t>
  </si>
  <si>
    <t>G11128</t>
  </si>
  <si>
    <t>10mg/ml</t>
  </si>
  <si>
    <t>Dung dịch tiêm truyền</t>
  </si>
  <si>
    <t>Cồn thuốc dùng ngoài</t>
  </si>
  <si>
    <t>Dùng ngoài</t>
  </si>
  <si>
    <t>Chai 500ml</t>
  </si>
  <si>
    <t>VD-31793-19</t>
  </si>
  <si>
    <t>Chai</t>
  </si>
  <si>
    <t>Công ty Cổ phần Dược phẩm OPC</t>
  </si>
  <si>
    <t>SX</t>
  </si>
  <si>
    <t>G11059</t>
  </si>
  <si>
    <t>Nước oxy già 3%</t>
  </si>
  <si>
    <t>Nước oxy già</t>
  </si>
  <si>
    <t>Dung dịch dùng ngoài</t>
  </si>
  <si>
    <t>Chai 60ml</t>
  </si>
  <si>
    <t>VD-33500-19</t>
  </si>
  <si>
    <t>G11115</t>
  </si>
  <si>
    <t>Para-OPC 150mg</t>
  </si>
  <si>
    <t>150mg/640mg</t>
  </si>
  <si>
    <t>Thuốc bột sủi bọt</t>
  </si>
  <si>
    <t>Hộp 12 gói x 640mg</t>
  </si>
  <si>
    <t>VD-26951-17</t>
  </si>
  <si>
    <t>Gói</t>
  </si>
  <si>
    <t>G10764</t>
  </si>
  <si>
    <t>Dung dịch nhỏ mắt</t>
  </si>
  <si>
    <t>Nhỏ mắt</t>
  </si>
  <si>
    <t>Hộp 1 lọ 10ml</t>
  </si>
  <si>
    <t>Korea</t>
  </si>
  <si>
    <t>G10289</t>
  </si>
  <si>
    <t>Carbocistein</t>
  </si>
  <si>
    <t>250mg</t>
  </si>
  <si>
    <t>Bột pha hỗn dịch uống</t>
  </si>
  <si>
    <t>36</t>
  </si>
  <si>
    <t>G10292</t>
  </si>
  <si>
    <t>375mg</t>
  </si>
  <si>
    <t>Thuốc bột uống</t>
  </si>
  <si>
    <t>Hộp 12 gói x 3g</t>
  </si>
  <si>
    <t>G10964</t>
  </si>
  <si>
    <t>100mg</t>
  </si>
  <si>
    <t>Viên nang cứng</t>
  </si>
  <si>
    <t>24</t>
  </si>
  <si>
    <t>Bồ Đào Nha</t>
  </si>
  <si>
    <t>G10972</t>
  </si>
  <si>
    <t>Moxifloxacin</t>
  </si>
  <si>
    <t>400mg</t>
  </si>
  <si>
    <t>Thụy Sĩ</t>
  </si>
  <si>
    <t>Công ty cổ phần dược phẩm Am Vi</t>
  </si>
  <si>
    <t>Túi</t>
  </si>
  <si>
    <t>G11206</t>
  </si>
  <si>
    <t>Povidone</t>
  </si>
  <si>
    <t>VD-17882-12</t>
  </si>
  <si>
    <t>G11208</t>
  </si>
  <si>
    <t>G10253</t>
  </si>
  <si>
    <t>Calci carbonat + calci gluconolactat</t>
  </si>
  <si>
    <t>0,35g + 3,5g</t>
  </si>
  <si>
    <t>Viên sủi</t>
  </si>
  <si>
    <t>G10334</t>
  </si>
  <si>
    <t>Cefdinir</t>
  </si>
  <si>
    <t>150mg</t>
  </si>
  <si>
    <t>Viên nén phân tán</t>
  </si>
  <si>
    <t>Hộp 03 vỉ x 10 viên</t>
  </si>
  <si>
    <t>G11031</t>
  </si>
  <si>
    <t>Natri montelukast</t>
  </si>
  <si>
    <t>10mg</t>
  </si>
  <si>
    <t>Polfarmex S.A</t>
  </si>
  <si>
    <t>G11105</t>
  </si>
  <si>
    <t>325mg</t>
  </si>
  <si>
    <t>G10158</t>
  </si>
  <si>
    <t>Auropennz 1.5</t>
  </si>
  <si>
    <t>1g + 0,5g</t>
  </si>
  <si>
    <t>Hộp 1 lọ + 1 ống nước pha tiêm 5ml</t>
  </si>
  <si>
    <t>VN-17643-14</t>
  </si>
  <si>
    <t>Aurobindo Pharma Ltd.</t>
  </si>
  <si>
    <t>Công Ty TNHH Thương Mại Dược Phẩm Nam Khang</t>
  </si>
  <si>
    <t>G10205</t>
  </si>
  <si>
    <t>Be-Stedy 24</t>
  </si>
  <si>
    <t>24mg</t>
  </si>
  <si>
    <t>Viên nén</t>
  </si>
  <si>
    <t>Hộp 10 vỉ x 10 viên</t>
  </si>
  <si>
    <t>VN-15722-12</t>
  </si>
  <si>
    <t>G10535</t>
  </si>
  <si>
    <t>Dutabit 0.5</t>
  </si>
  <si>
    <t>Viên nang mềm</t>
  </si>
  <si>
    <t>VN-22590-20</t>
  </si>
  <si>
    <t>Aurobindo Pharma Limited</t>
  </si>
  <si>
    <t>G10837</t>
  </si>
  <si>
    <t>Auroliza-H</t>
  </si>
  <si>
    <t>VN-17254-13</t>
  </si>
  <si>
    <t>G11377</t>
  </si>
  <si>
    <t>Telma 80H</t>
  </si>
  <si>
    <t>80mg + 12,5mg</t>
  </si>
  <si>
    <t>Hộp lớn x 10 hộp nhỏ x 1 vỉ x 10 viên</t>
  </si>
  <si>
    <t>VN-22152-19</t>
  </si>
  <si>
    <t>Glenmark Pharmaceuticals Ltd.</t>
  </si>
  <si>
    <t>Valcickeck H2</t>
  </si>
  <si>
    <t>160mg + 12,5mg</t>
  </si>
  <si>
    <t>Hộp 2 vỉ x 10 viên</t>
  </si>
  <si>
    <t>VN-20012-16</t>
  </si>
  <si>
    <t>Mepro Pharmaceuticals Pvt. Ltd - Unit II</t>
  </si>
  <si>
    <t>G10100</t>
  </si>
  <si>
    <t>Amiodaron hydroclorid</t>
  </si>
  <si>
    <t>200mg</t>
  </si>
  <si>
    <t>VN-18178-14</t>
  </si>
  <si>
    <t>Cadila Pharmaceuticals Ltd</t>
  </si>
  <si>
    <t>ấn Độ</t>
  </si>
  <si>
    <t>VN-20918-18</t>
  </si>
  <si>
    <t>G10174</t>
  </si>
  <si>
    <t>Atorvastatin</t>
  </si>
  <si>
    <t>40mg</t>
  </si>
  <si>
    <t>Telmisartan</t>
  </si>
  <si>
    <t>Darinol 300</t>
  </si>
  <si>
    <t>Allopurinol</t>
  </si>
  <si>
    <t>300mg</t>
  </si>
  <si>
    <t>VD-28788-18</t>
  </si>
  <si>
    <t>Công ty Cổ phần Dược Danapha</t>
  </si>
  <si>
    <t>G10430</t>
  </si>
  <si>
    <t>Aminazin 25mg</t>
  </si>
  <si>
    <t>25mg</t>
  </si>
  <si>
    <t>Viên nén bao đường</t>
  </si>
  <si>
    <t>Hộp 1 lọ x 500 viên</t>
  </si>
  <si>
    <t>VD-28783-18</t>
  </si>
  <si>
    <t>G10442</t>
  </si>
  <si>
    <t>Lepigin 100</t>
  </si>
  <si>
    <t>Clozapin</t>
  </si>
  <si>
    <t>VD-24684-16</t>
  </si>
  <si>
    <t>G10506</t>
  </si>
  <si>
    <t>Dacolfort</t>
  </si>
  <si>
    <t>450mg + 50mg</t>
  </si>
  <si>
    <t>VD-30231-18</t>
  </si>
  <si>
    <t>G10609</t>
  </si>
  <si>
    <t>Danapha - Telfadin</t>
  </si>
  <si>
    <t>Fexofenadin</t>
  </si>
  <si>
    <t>Hộp 1 vỉ x 10 viên</t>
  </si>
  <si>
    <t>VD-24082-16</t>
  </si>
  <si>
    <t>G10702</t>
  </si>
  <si>
    <t>Haloperidol 2mg</t>
  </si>
  <si>
    <t>Haloperidol</t>
  </si>
  <si>
    <t>2mg</t>
  </si>
  <si>
    <t>Hộp 1 lọ x 200 viên</t>
  </si>
  <si>
    <t>VD-18188-13</t>
  </si>
  <si>
    <t>G10962</t>
  </si>
  <si>
    <t>5mg/1ml</t>
  </si>
  <si>
    <t>Dung dịch tiêm</t>
  </si>
  <si>
    <t>Hộp 10 ống x 1ml</t>
  </si>
  <si>
    <t>G11056</t>
  </si>
  <si>
    <t>Nước cất pha tiêm</t>
  </si>
  <si>
    <t>5ml</t>
  </si>
  <si>
    <t>G11075</t>
  </si>
  <si>
    <t>Olanxol</t>
  </si>
  <si>
    <t>Olanzapin</t>
  </si>
  <si>
    <t>VD-26068-17</t>
  </si>
  <si>
    <t>G11151</t>
  </si>
  <si>
    <t>Dibulaxan</t>
  </si>
  <si>
    <t>Paracetamol + Ibuprofen</t>
  </si>
  <si>
    <t>Hộp 5 vỉ x 20 viên</t>
  </si>
  <si>
    <t>VD-30234-18</t>
  </si>
  <si>
    <t>G11171</t>
  </si>
  <si>
    <t>Phenobarbital</t>
  </si>
  <si>
    <t>G11177</t>
  </si>
  <si>
    <t>Vitamin K1 10mg/1ml</t>
  </si>
  <si>
    <t>10mg/1ml</t>
  </si>
  <si>
    <t>VD-18191-13</t>
  </si>
  <si>
    <t>G11203</t>
  </si>
  <si>
    <t>PVP - Iodine 10%</t>
  </si>
  <si>
    <t>Hộp 1 lọ x 100ml</t>
  </si>
  <si>
    <t>VD-30239-18</t>
  </si>
  <si>
    <t>G11207</t>
  </si>
  <si>
    <t>Lọ 500ml</t>
  </si>
  <si>
    <t>G11261</t>
  </si>
  <si>
    <t>Risperidon</t>
  </si>
  <si>
    <t>Hộp 5 vỉ x 10 viên</t>
  </si>
  <si>
    <t>G11333</t>
  </si>
  <si>
    <t>Sorbitol 5g</t>
  </si>
  <si>
    <t>Sorbitol</t>
  </si>
  <si>
    <t>5g</t>
  </si>
  <si>
    <t>Thuốc bột pha dung dịch uống</t>
  </si>
  <si>
    <t>Hộp 20 gói x 5g</t>
  </si>
  <si>
    <t>VD-25582-16</t>
  </si>
  <si>
    <t>G11445</t>
  </si>
  <si>
    <t>Dalekine</t>
  </si>
  <si>
    <t>Valproat natri</t>
  </si>
  <si>
    <t>Viên nén bao phim tan trong ruột</t>
  </si>
  <si>
    <t>VD-32762-19</t>
  </si>
  <si>
    <t>G11449</t>
  </si>
  <si>
    <t>Dalekine 500</t>
  </si>
  <si>
    <t>VD-18906-13</t>
  </si>
  <si>
    <t>G11050</t>
  </si>
  <si>
    <t>Cordaflex</t>
  </si>
  <si>
    <t>Nifedipin</t>
  </si>
  <si>
    <t>20mg</t>
  </si>
  <si>
    <t>Viên nén bao phim giải phóng chậm</t>
  </si>
  <si>
    <t>Hộp 6 vỉ x 10 viên</t>
  </si>
  <si>
    <t>VN-14666-12</t>
  </si>
  <si>
    <t>Egis Pharmaceuticals Private Limited Company</t>
  </si>
  <si>
    <t>Hungary</t>
  </si>
  <si>
    <t>Công ty TNHH Dược phẩm U.N.I Việt Nam</t>
  </si>
  <si>
    <t>G11097</t>
  </si>
  <si>
    <t>Colocol suppo 80</t>
  </si>
  <si>
    <t>80mg</t>
  </si>
  <si>
    <t>Viên đặt trực tràng</t>
  </si>
  <si>
    <t>Hộp 2 vỉ x 5 viên</t>
  </si>
  <si>
    <t>VD-30483-18</t>
  </si>
  <si>
    <t>Công ty Cổ phần Dược phẩm Sao Kim</t>
  </si>
  <si>
    <t>G11101</t>
  </si>
  <si>
    <t>G10058</t>
  </si>
  <si>
    <t>Công ty TNHH Dược phẩm Sao Mộc</t>
  </si>
  <si>
    <t>G10336</t>
  </si>
  <si>
    <t>Smodir-DT</t>
  </si>
  <si>
    <t>VD-27989-17</t>
  </si>
  <si>
    <t>Công ty Cổ Phần Dược Phẩm Phương Đông</t>
  </si>
  <si>
    <t>G10283</t>
  </si>
  <si>
    <t>Captazib 25/25</t>
  </si>
  <si>
    <t>25mg + 25mg</t>
  </si>
  <si>
    <t>uống</t>
  </si>
  <si>
    <t>VD-32937-19</t>
  </si>
  <si>
    <t>Công ty cổ phần dược phẩm Tipharco</t>
  </si>
  <si>
    <t>viên</t>
  </si>
  <si>
    <t>Công ty cổ phần dược phẩm Vian</t>
  </si>
  <si>
    <t>G11150</t>
  </si>
  <si>
    <t>Maxibumol</t>
  </si>
  <si>
    <t>250mg + 100mg</t>
  </si>
  <si>
    <t>Thuốc cốm uống</t>
  </si>
  <si>
    <t>Hộp 12 gói x 1 g</t>
  </si>
  <si>
    <t>VD-30599-18</t>
  </si>
  <si>
    <t>gói</t>
  </si>
  <si>
    <t>G11152</t>
  </si>
  <si>
    <t>Maxibumol fort</t>
  </si>
  <si>
    <t>Paracetamol + ibuprofen</t>
  </si>
  <si>
    <t>500mg + 200mg</t>
  </si>
  <si>
    <t>VD-32548-19</t>
  </si>
  <si>
    <t>Aciclovir</t>
  </si>
  <si>
    <t>800mg</t>
  </si>
  <si>
    <t>Hộp 06 vỉ x 10 viên</t>
  </si>
  <si>
    <t>Farmalabor Produtos Farmacêuticos, S.A (Fab.)</t>
  </si>
  <si>
    <t>Portugal</t>
  </si>
  <si>
    <t>Công ty TNHH Nacopharm Miền Nam</t>
  </si>
  <si>
    <t>G10277</t>
  </si>
  <si>
    <t>VD-34855-20</t>
  </si>
  <si>
    <t>Công ty cổ phần xuất nhập khẩu y tế Domesco</t>
  </si>
  <si>
    <t>Cefradin</t>
  </si>
  <si>
    <t>Hộp 20 gói x 3g</t>
  </si>
  <si>
    <t>Công ty cổ phần dược phẩm Trung Ương 2</t>
  </si>
  <si>
    <t>G10562</t>
  </si>
  <si>
    <t>Savi Eprazinone 50</t>
  </si>
  <si>
    <t>Eprazinon</t>
  </si>
  <si>
    <t>50mg</t>
  </si>
  <si>
    <t>VD-21352-14</t>
  </si>
  <si>
    <t>Công ty cổ phần dược phẩm Sa Vi</t>
  </si>
  <si>
    <t>G10617</t>
  </si>
  <si>
    <t>Fluconazol</t>
  </si>
  <si>
    <t>Medochemie Ltd - Central Factory</t>
  </si>
  <si>
    <t>Cyprus</t>
  </si>
  <si>
    <t>G10781</t>
  </si>
  <si>
    <t>Andonbio</t>
  </si>
  <si>
    <t>Lactobacillus acidophilus</t>
  </si>
  <si>
    <t>75mg</t>
  </si>
  <si>
    <t>Hộp 50 gói x 1g</t>
  </si>
  <si>
    <t>VD-20517-14</t>
  </si>
  <si>
    <t>Công ty liên doanh dược phẩm Mebiphar-Austrapharm</t>
  </si>
  <si>
    <t>G10891</t>
  </si>
  <si>
    <t>Alusi</t>
  </si>
  <si>
    <t>500mg + 250mg</t>
  </si>
  <si>
    <t>Lọ nhựa 30 viên</t>
  </si>
  <si>
    <t>VD-32566-19</t>
  </si>
  <si>
    <t>Công ty cổ phần Hóa Dược Việt Nam</t>
  </si>
  <si>
    <t>Trosicam 7.5mg</t>
  </si>
  <si>
    <t>Meloxicam</t>
  </si>
  <si>
    <t>7,5mg</t>
  </si>
  <si>
    <t>Viên nén phân tán tại miệng</t>
  </si>
  <si>
    <t>Alpex Pharma SA</t>
  </si>
  <si>
    <t>Switzerland</t>
  </si>
  <si>
    <t>Reumokam</t>
  </si>
  <si>
    <t>Hộp 05 ống x 1,5ml</t>
  </si>
  <si>
    <t>VN-15387-12</t>
  </si>
  <si>
    <t>Farmak JSC</t>
  </si>
  <si>
    <t>Ukraine</t>
  </si>
  <si>
    <t>G10957</t>
  </si>
  <si>
    <t>5</t>
  </si>
  <si>
    <t>Neometin</t>
  </si>
  <si>
    <t>500mg + 108,3mg + 22,73mg</t>
  </si>
  <si>
    <t>Viên nén không bao đặt âm đạo</t>
  </si>
  <si>
    <t>Đặt âm đạo</t>
  </si>
  <si>
    <t>Hộp 01 vỉ x 10 viên</t>
  </si>
  <si>
    <t>VN-17936-14</t>
  </si>
  <si>
    <t>Pakistan</t>
  </si>
  <si>
    <t>G11211</t>
  </si>
  <si>
    <t>Fasthan 20</t>
  </si>
  <si>
    <t>Pravastatin</t>
  </si>
  <si>
    <t>VD-28021-17</t>
  </si>
  <si>
    <t>Incepavit 400 Capsule</t>
  </si>
  <si>
    <t>Vitamin E</t>
  </si>
  <si>
    <t>VN-17386-13</t>
  </si>
  <si>
    <t>G10140</t>
  </si>
  <si>
    <t>Công ty Cổ phần Dược phẩm Imexpharm</t>
  </si>
  <si>
    <t>G10142</t>
  </si>
  <si>
    <t>Claminat 600</t>
  </si>
  <si>
    <t>Thuốc bột
 pha tiêm</t>
  </si>
  <si>
    <t>Chi nhánh 3 - Công ty cổ phần dược phẩm Imexpharm tại Bình Dương</t>
  </si>
  <si>
    <t>G10156</t>
  </si>
  <si>
    <t>Nerusyn 750</t>
  </si>
  <si>
    <t>Imexime 100</t>
  </si>
  <si>
    <t>Cefixim</t>
  </si>
  <si>
    <t>Hộp 12 gói x 2g</t>
  </si>
  <si>
    <t>G10355</t>
  </si>
  <si>
    <t>Cefotaxim</t>
  </si>
  <si>
    <t>G11086</t>
  </si>
  <si>
    <t>Oxacillin IMP 250mg</t>
  </si>
  <si>
    <t>Chi nhánh công ty cổ phần dược phẩm Imexpharm Nhà máy kháng sinh công nghệ cao Vĩnh Lộc</t>
  </si>
  <si>
    <t>Oxacillin 0,5g</t>
  </si>
  <si>
    <t>Oxacilin</t>
  </si>
  <si>
    <t>0,5g</t>
  </si>
  <si>
    <t>G10790</t>
  </si>
  <si>
    <t>Gastevin 30mg</t>
  </si>
  <si>
    <t>Lansoprazol</t>
  </si>
  <si>
    <t>30mg</t>
  </si>
  <si>
    <t>Hộp 2 vỉ x 7 viên</t>
  </si>
  <si>
    <t>VN-18275-14</t>
  </si>
  <si>
    <t>Slovenia</t>
  </si>
  <si>
    <t>G10072</t>
  </si>
  <si>
    <t>Sadapron 100</t>
  </si>
  <si>
    <t>Hộp/05 vỉ x 10 viên</t>
  </si>
  <si>
    <t>VN-20971-18</t>
  </si>
  <si>
    <t>Remedica Ltd</t>
  </si>
  <si>
    <t>Công ty TNHH Dược Phẩm Nhất Anh</t>
  </si>
  <si>
    <t>NK</t>
  </si>
  <si>
    <t>G10203</t>
  </si>
  <si>
    <t>8mg</t>
  </si>
  <si>
    <t>Kern Pharma S.L.</t>
  </si>
  <si>
    <t>G10513</t>
  </si>
  <si>
    <t>Domreme</t>
  </si>
  <si>
    <t>Domperidon</t>
  </si>
  <si>
    <t>Hộp/10 vỉ x 10 viên</t>
  </si>
  <si>
    <t>VN-19608-16</t>
  </si>
  <si>
    <t>G10643</t>
  </si>
  <si>
    <t>Remebentin 100</t>
  </si>
  <si>
    <t>Gabapentin</t>
  </si>
  <si>
    <t>VN-9825-10</t>
  </si>
  <si>
    <t>G10852</t>
  </si>
  <si>
    <t>50mg + 12,5mg</t>
  </si>
  <si>
    <t>Hộp/03 vỉ x 10 viên</t>
  </si>
  <si>
    <t>VN-18515-14</t>
  </si>
  <si>
    <t>Remecilox 200</t>
  </si>
  <si>
    <t>Ofloxacin</t>
  </si>
  <si>
    <t>VN-21229-18</t>
  </si>
  <si>
    <t>G10021</t>
  </si>
  <si>
    <t>Zovitit</t>
  </si>
  <si>
    <t>Viên nang chứa vi hạt</t>
  </si>
  <si>
    <t>VN-15819-12</t>
  </si>
  <si>
    <t>S.C. Slavia Pharm S.R.L</t>
  </si>
  <si>
    <t>Romania</t>
  </si>
  <si>
    <t>G11073</t>
  </si>
  <si>
    <t>Nykob 5mg</t>
  </si>
  <si>
    <t>5mg</t>
  </si>
  <si>
    <t>Viên phân tán tại miệng</t>
  </si>
  <si>
    <t>Hộp 4 vỉ x7 viên,2 vỉ x14 viên</t>
  </si>
  <si>
    <t>VN-19853-16</t>
  </si>
  <si>
    <t>Greece</t>
  </si>
  <si>
    <t>G11332</t>
  </si>
  <si>
    <t>Hộp 1 lọ 28 viên</t>
  </si>
  <si>
    <t>G11411</t>
  </si>
  <si>
    <t>Tobramycin</t>
  </si>
  <si>
    <t>Hộp 1 lọ x 5ml</t>
  </si>
  <si>
    <t>Prismasol B0</t>
  </si>
  <si>
    <t>Dung dịch lọc máu liên tục (có hoặc không có chống đông bằng citrat; có hoặc không có chứa lactat)</t>
  </si>
  <si>
    <t>Tiêm truyền</t>
  </si>
  <si>
    <t>VN-21678-19</t>
  </si>
  <si>
    <t>Bieffe Medital S.p.A</t>
  </si>
  <si>
    <t>Italy</t>
  </si>
  <si>
    <t>G10235</t>
  </si>
  <si>
    <t>4mg/5ml</t>
  </si>
  <si>
    <t>Công ty CP DP Me Di Sun</t>
  </si>
  <si>
    <t>G10373</t>
  </si>
  <si>
    <t>Amichipsin</t>
  </si>
  <si>
    <t>Cefpodoxim</t>
  </si>
  <si>
    <t>200mg; 1,5g</t>
  </si>
  <si>
    <t>VD-32356-19</t>
  </si>
  <si>
    <t>G10468</t>
  </si>
  <si>
    <t>Glubet</t>
  </si>
  <si>
    <t>Desmopressin</t>
  </si>
  <si>
    <t>VD-29780-18</t>
  </si>
  <si>
    <t>G10504</t>
  </si>
  <si>
    <t>Diosfort</t>
  </si>
  <si>
    <t>Diosmin</t>
  </si>
  <si>
    <t>600 mg</t>
  </si>
  <si>
    <t>Hộp 4 vỉ x 15 viên</t>
  </si>
  <si>
    <t>VD-28020-17</t>
  </si>
  <si>
    <t>Doxazosin</t>
  </si>
  <si>
    <t>G10603</t>
  </si>
  <si>
    <t>Bredomax 300</t>
  </si>
  <si>
    <t>Fenofibrat</t>
  </si>
  <si>
    <t>VD-23652-15</t>
  </si>
  <si>
    <t>G10656</t>
  </si>
  <si>
    <t>Ginkgo biloba</t>
  </si>
  <si>
    <t>Viên bao phim</t>
  </si>
  <si>
    <t>60</t>
  </si>
  <si>
    <t>VN-17586-13</t>
  </si>
  <si>
    <t>Siu Guan Chem Ind Co.,Ltd</t>
  </si>
  <si>
    <t>Taiwan</t>
  </si>
  <si>
    <t>G10939</t>
  </si>
  <si>
    <t>Somidex</t>
  </si>
  <si>
    <t>125 mg</t>
  </si>
  <si>
    <t>VN-13885-11</t>
  </si>
  <si>
    <t>Gentle Pharma Co.,Ltd</t>
  </si>
  <si>
    <t>G10986</t>
  </si>
  <si>
    <t>Natondix</t>
  </si>
  <si>
    <t>Nabumeton</t>
  </si>
  <si>
    <t>750 mg</t>
  </si>
  <si>
    <t>VD-29111-18</t>
  </si>
  <si>
    <t>G10998</t>
  </si>
  <si>
    <t>Naftizine</t>
  </si>
  <si>
    <t>Naftidrofuryl</t>
  </si>
  <si>
    <t>200 mg</t>
  </si>
  <si>
    <t>VD-25512-16</t>
  </si>
  <si>
    <t>G11180</t>
  </si>
  <si>
    <t>Pidisai Inj 1g</t>
  </si>
  <si>
    <t>Piperacilin</t>
  </si>
  <si>
    <t>Bột đông khô pha tiêm</t>
  </si>
  <si>
    <t>VN-22191-19</t>
  </si>
  <si>
    <t>Penmix Ltd</t>
  </si>
  <si>
    <t>G11185</t>
  </si>
  <si>
    <t>Piracetam</t>
  </si>
  <si>
    <t>48</t>
  </si>
  <si>
    <t>G11198</t>
  </si>
  <si>
    <t>Kazelaxat</t>
  </si>
  <si>
    <t>Polystyren</t>
  </si>
  <si>
    <t>15 g</t>
  </si>
  <si>
    <t>Hộp 20 gói x 15 g</t>
  </si>
  <si>
    <t>VD-32724-19</t>
  </si>
  <si>
    <t>G10473</t>
  </si>
  <si>
    <t>Amrfen 200</t>
  </si>
  <si>
    <t>Dexibuprofen</t>
  </si>
  <si>
    <t>VD-33234-19</t>
  </si>
  <si>
    <t>Elaria 100mg</t>
  </si>
  <si>
    <t>Diclofenac</t>
  </si>
  <si>
    <t>Đặt hậu môn</t>
  </si>
  <si>
    <t>Hộp 2 vĩ x 5 viên</t>
  </si>
  <si>
    <t>VN-20017-16</t>
  </si>
  <si>
    <t>G11154</t>
  </si>
  <si>
    <t>Parocontin F</t>
  </si>
  <si>
    <t>Paracetamol + Methocarbamol</t>
  </si>
  <si>
    <t>Hộp 3 vĩ x 10 viên</t>
  </si>
  <si>
    <t>VD-27064-17</t>
  </si>
  <si>
    <t>Công ty cổ phần dược phẩm Đại Phát</t>
  </si>
  <si>
    <t>G11362</t>
  </si>
  <si>
    <t>Migtana 25</t>
  </si>
  <si>
    <t>Sumatriptan</t>
  </si>
  <si>
    <t>VD-24266-16</t>
  </si>
  <si>
    <t>Công ty cổ phần dược phẩm Savi</t>
  </si>
  <si>
    <t>Cefadroxil</t>
  </si>
  <si>
    <t>G10209</t>
  </si>
  <si>
    <t>Asbesone</t>
  </si>
  <si>
    <t>Betamethason</t>
  </si>
  <si>
    <t>Kem bôi ngoài da</t>
  </si>
  <si>
    <t>Hộp 1 tuýp 30g</t>
  </si>
  <si>
    <t>VN-20447-17</t>
  </si>
  <si>
    <t>Replek Farm Ltd. Skopje</t>
  </si>
  <si>
    <t>Macedonia</t>
  </si>
  <si>
    <t>Tuýp</t>
  </si>
  <si>
    <t>G11290</t>
  </si>
  <si>
    <t>Asosalic</t>
  </si>
  <si>
    <t>Thuốc mỡ bôi ngoài da</t>
  </si>
  <si>
    <t>VN-20961-18</t>
  </si>
  <si>
    <t>G10353</t>
  </si>
  <si>
    <t>G10030</t>
  </si>
  <si>
    <t>Acid amin*</t>
  </si>
  <si>
    <t>Dung dịch tiêm truyền tĩnh mạch</t>
  </si>
  <si>
    <t>Chai 200ml</t>
  </si>
  <si>
    <t>VD-28286-17</t>
  </si>
  <si>
    <t>Công ty cổ phần dược phẩm Otsuka Việt Nam</t>
  </si>
  <si>
    <t>Công ty Cổ Phần Dược Phẩm Trung Ương Codupha</t>
  </si>
  <si>
    <t>Kidmin</t>
  </si>
  <si>
    <t>VD-28287-17</t>
  </si>
  <si>
    <t>G10199</t>
  </si>
  <si>
    <t>Thuốc hít dạng phun sương</t>
  </si>
  <si>
    <t>Xịt họng</t>
  </si>
  <si>
    <t>Glenmark Pharmaceuticals Ltd</t>
  </si>
  <si>
    <t>Bình</t>
  </si>
  <si>
    <t>G10242</t>
  </si>
  <si>
    <t>Combiwave FB 100</t>
  </si>
  <si>
    <t>Thuốc hít định liều dạng phun mù</t>
  </si>
  <si>
    <t>Dạng hít</t>
  </si>
  <si>
    <t>Hộp 1 bình xịt 120 liều</t>
  </si>
  <si>
    <t>VN-20170-16</t>
  </si>
  <si>
    <t>G10244</t>
  </si>
  <si>
    <t>Combiwave FB 200</t>
  </si>
  <si>
    <t>VN-20171-16</t>
  </si>
  <si>
    <t>G10294</t>
  </si>
  <si>
    <t>G10389</t>
  </si>
  <si>
    <t>Celecoxib</t>
  </si>
  <si>
    <t>G10478</t>
  </si>
  <si>
    <t>Diacerein</t>
  </si>
  <si>
    <t>Hộp 3 vỉ x 10 viên (vỉ nhôm - nhôm)</t>
  </si>
  <si>
    <t>Diazepam</t>
  </si>
  <si>
    <t>Chi nhánh Công ty cổ phần dược phẩm Trung ương Vidipha Bình Dương</t>
  </si>
  <si>
    <t>Diazepam-Hameln 5mg/ml Injection</t>
  </si>
  <si>
    <t>Hộp 10 ống 2ml</t>
  </si>
  <si>
    <t>VN-19414-15</t>
  </si>
  <si>
    <t>Siegfried Hameln GmbH</t>
  </si>
  <si>
    <t>Germany</t>
  </si>
  <si>
    <t>G10489</t>
  </si>
  <si>
    <t>1%/20g</t>
  </si>
  <si>
    <t>Thuốc mỡ bôi da</t>
  </si>
  <si>
    <t>Hộp 1 tuýp x 20g</t>
  </si>
  <si>
    <t>G10510</t>
  </si>
  <si>
    <t>Dobutamine-hameln 5mg/ml Injection</t>
  </si>
  <si>
    <t>250mg/50ml</t>
  </si>
  <si>
    <t>Hộp 10 lọ 50ml</t>
  </si>
  <si>
    <t>VN-16187-13</t>
  </si>
  <si>
    <t>Kẽm gluconat</t>
  </si>
  <si>
    <t>70mg</t>
  </si>
  <si>
    <t>G10796</t>
  </si>
  <si>
    <t>G10849</t>
  </si>
  <si>
    <t>Losartan</t>
  </si>
  <si>
    <t>G10944</t>
  </si>
  <si>
    <t>10mg/2ml</t>
  </si>
  <si>
    <t>Dung dịch tiêm bắp, tiêm tĩnh mạch</t>
  </si>
  <si>
    <t>Hộp 2 vỉ x 5 ống</t>
  </si>
  <si>
    <t>VN-19239-15</t>
  </si>
  <si>
    <t>G10967</t>
  </si>
  <si>
    <t>Fleet Enema</t>
  </si>
  <si>
    <t>VN-21175-18</t>
  </si>
  <si>
    <t>C.B Fleet Company Inc</t>
  </si>
  <si>
    <t>Mỹ</t>
  </si>
  <si>
    <t>chai</t>
  </si>
  <si>
    <t>G10969</t>
  </si>
  <si>
    <t>G10971</t>
  </si>
  <si>
    <t>Morphin 30mg</t>
  </si>
  <si>
    <t>Hộp 3 vỉ x 7 viên</t>
  </si>
  <si>
    <t>VD-19031-13</t>
  </si>
  <si>
    <t>G10984</t>
  </si>
  <si>
    <t>Mupirocin</t>
  </si>
  <si>
    <t>Thuốc mỡ</t>
  </si>
  <si>
    <t>VN-21777-19</t>
  </si>
  <si>
    <t>Kolmar Korea Co.,Ltd.</t>
  </si>
  <si>
    <t>Paracetamol + Tramadol</t>
  </si>
  <si>
    <t>325mg + 37,5mg</t>
  </si>
  <si>
    <t>Pharmaceutical Works Polpharma S.A.</t>
  </si>
  <si>
    <t>G11170</t>
  </si>
  <si>
    <t>Pethidine-hameln 50mg/ml</t>
  </si>
  <si>
    <t>100mg/2ml</t>
  </si>
  <si>
    <t>VN-19062-15</t>
  </si>
  <si>
    <t>G11344</t>
  </si>
  <si>
    <t>Rodogyl</t>
  </si>
  <si>
    <t>VN-21829-19</t>
  </si>
  <si>
    <t>Sanofi S.P.A</t>
  </si>
  <si>
    <t>G11366</t>
  </si>
  <si>
    <t>Atilimus 0,03%</t>
  </si>
  <si>
    <t>Tacrolimus</t>
  </si>
  <si>
    <t>VD-34134-20</t>
  </si>
  <si>
    <t>Công ty Cổ phần Dược phẩm An Thiên</t>
  </si>
  <si>
    <t>G11420</t>
  </si>
  <si>
    <t>Tramadol-hameln 50mg/ml</t>
  </si>
  <si>
    <t>VN-19416-15</t>
  </si>
  <si>
    <t>Valsartan</t>
  </si>
  <si>
    <t>VN-19240-15</t>
  </si>
  <si>
    <t>G11453</t>
  </si>
  <si>
    <t>160mg</t>
  </si>
  <si>
    <t>G10676</t>
  </si>
  <si>
    <t>3mg</t>
  </si>
  <si>
    <t>Đức</t>
  </si>
  <si>
    <t>G11093</t>
  </si>
  <si>
    <t>Pantoprazol</t>
  </si>
  <si>
    <t>Viên nén bao tan trong ruột</t>
  </si>
  <si>
    <t>Hộp 2 vỉ x 14 viên</t>
  </si>
  <si>
    <t>G10176</t>
  </si>
  <si>
    <t>Azetatin 40</t>
  </si>
  <si>
    <t>VD-34868-20</t>
  </si>
  <si>
    <t>Công ty TNHH Dược Phẩm Anh Mỹ</t>
  </si>
  <si>
    <t>Meyermazol 500</t>
  </si>
  <si>
    <t>Clotrimazol</t>
  </si>
  <si>
    <t>Viên nén đặt âm đạo</t>
  </si>
  <si>
    <t>Hộp 1 vỉ xé x 10 viên</t>
  </si>
  <si>
    <t>VD-30049-18</t>
  </si>
  <si>
    <t>G10552</t>
  </si>
  <si>
    <t>20mg + 12,5mg</t>
  </si>
  <si>
    <t>G10611</t>
  </si>
  <si>
    <t>Viên nén phân tán trong nước</t>
  </si>
  <si>
    <t>G10747</t>
  </si>
  <si>
    <t>Am-Isartan</t>
  </si>
  <si>
    <t>Irbesartan</t>
  </si>
  <si>
    <t>VD-34409-20</t>
  </si>
  <si>
    <t>G10788</t>
  </si>
  <si>
    <t>Temivir</t>
  </si>
  <si>
    <t>VD3-90-20</t>
  </si>
  <si>
    <t>G11047</t>
  </si>
  <si>
    <t>Nicorandil</t>
  </si>
  <si>
    <t>G11429</t>
  </si>
  <si>
    <t>1200mg</t>
  </si>
  <si>
    <t>Cốm pha hỗn dịch uống</t>
  </si>
  <si>
    <t>Hemprenol</t>
  </si>
  <si>
    <t>0,064%/20g</t>
  </si>
  <si>
    <t>Kem bôi da</t>
  </si>
  <si>
    <t>VD-28796-18</t>
  </si>
  <si>
    <t>Công ty cổ phần Dược Hà Tĩnh</t>
  </si>
  <si>
    <t>Công ty cổ phần dược phẩm Nhật Quang</t>
  </si>
  <si>
    <t>G10490</t>
  </si>
  <si>
    <t>Gel bôi ngoài da</t>
  </si>
  <si>
    <t>G10491</t>
  </si>
  <si>
    <t>G10722</t>
  </si>
  <si>
    <t>Ibuprofen</t>
  </si>
  <si>
    <t>100mg/5ml</t>
  </si>
  <si>
    <t>Hỗn dịch uống</t>
  </si>
  <si>
    <t>Povidon iodin</t>
  </si>
  <si>
    <t>10%/120ml</t>
  </si>
  <si>
    <t>Hộp 1 lọ x 120ml</t>
  </si>
  <si>
    <t>VD-27714-17</t>
  </si>
  <si>
    <t>G11300</t>
  </si>
  <si>
    <t>Relahema</t>
  </si>
  <si>
    <t>Hộp 20 ống x 7,5ml</t>
  </si>
  <si>
    <t>VD-30246-18</t>
  </si>
  <si>
    <t>G11477</t>
  </si>
  <si>
    <t>Tribcomplex</t>
  </si>
  <si>
    <t>Vitamin B1 + B6 + B12</t>
  </si>
  <si>
    <t>100mg + 200mg + 200mcg</t>
  </si>
  <si>
    <t>Viên nén sủi</t>
  </si>
  <si>
    <t>Hộp 10 tuýp x 10 viên</t>
  </si>
  <si>
    <t>VD-28800-18</t>
  </si>
  <si>
    <t>G10157</t>
  </si>
  <si>
    <t>Ampicilin + sulbactam</t>
  </si>
  <si>
    <t>Hộp 50 lọ</t>
  </si>
  <si>
    <t>VN-19857-16</t>
  </si>
  <si>
    <t>S.C.Antibiotice S.A.</t>
  </si>
  <si>
    <t>Romani</t>
  </si>
  <si>
    <t>Công ty cổ phần Đầu tư và Phát triển Tây Âu</t>
  </si>
  <si>
    <t>G10196</t>
  </si>
  <si>
    <t>Bambuterol</t>
  </si>
  <si>
    <t>Hộp 1 túi x 5 vỉ x 10 viên</t>
  </si>
  <si>
    <t>G10249</t>
  </si>
  <si>
    <t>Calcichew</t>
  </si>
  <si>
    <t>1250mg</t>
  </si>
  <si>
    <t>Hộp 1 lọ x 30 viên</t>
  </si>
  <si>
    <t>VD-32869-19</t>
  </si>
  <si>
    <t>Công ty cổ phần dược phẩm Quảng Bình</t>
  </si>
  <si>
    <t>G10275</t>
  </si>
  <si>
    <t>Dopolys</t>
  </si>
  <si>
    <t>Cao ginkgo biloba + heptaminol clohydrat + troxerutin</t>
  </si>
  <si>
    <t>7mg + 150mg + 150mg</t>
  </si>
  <si>
    <t>Cefanew</t>
  </si>
  <si>
    <t>Cefalexin</t>
  </si>
  <si>
    <t>Hộp 100 vỉ x 10 viên</t>
  </si>
  <si>
    <t>VN-20701-17</t>
  </si>
  <si>
    <t>G10337</t>
  </si>
  <si>
    <t>Cubadini</t>
  </si>
  <si>
    <t>300mg/2,5g</t>
  </si>
  <si>
    <t>Thuốc bột pha hỗn dịch</t>
  </si>
  <si>
    <t>Hộp 14 gói x 2,5g</t>
  </si>
  <si>
    <t>VD-32358-19</t>
  </si>
  <si>
    <t>Công ty cổ phần dược phẩm Hà Tây</t>
  </si>
  <si>
    <t>G10351</t>
  </si>
  <si>
    <t>Cefoperazone 2g</t>
  </si>
  <si>
    <t>Cefoperazon</t>
  </si>
  <si>
    <t>2g</t>
  </si>
  <si>
    <t>Hộp 10 lọ x 2g</t>
  </si>
  <si>
    <t>VD-31710-19</t>
  </si>
  <si>
    <t>G10354</t>
  </si>
  <si>
    <t>Cefoperazon + sulbactam</t>
  </si>
  <si>
    <t>1g + 1g</t>
  </si>
  <si>
    <t>G10542</t>
  </si>
  <si>
    <t>Predegyl</t>
  </si>
  <si>
    <t>Econazol</t>
  </si>
  <si>
    <t>Viên trứng</t>
  </si>
  <si>
    <t>Hộp 1 vỉ x 3 viên</t>
  </si>
  <si>
    <t>VD-20818-14</t>
  </si>
  <si>
    <t>Công ty cổ phần dược phẩm Sao Kim</t>
  </si>
  <si>
    <t>G11089</t>
  </si>
  <si>
    <t>Omeusa</t>
  </si>
  <si>
    <t>VN-20402-17</t>
  </si>
  <si>
    <t>G11164</t>
  </si>
  <si>
    <t>4mg</t>
  </si>
  <si>
    <t>G11378</t>
  </si>
  <si>
    <t>Telmisartan + Hydroclorothiazid</t>
  </si>
  <si>
    <t>80mg + 25mg</t>
  </si>
  <si>
    <t>G11480</t>
  </si>
  <si>
    <t>G11484</t>
  </si>
  <si>
    <t>Hovinlex</t>
  </si>
  <si>
    <t>VD-33261-19</t>
  </si>
  <si>
    <t>Công ty cổ phần dược - Vật tư y tế Thanh Hóa</t>
  </si>
  <si>
    <t>G10086</t>
  </si>
  <si>
    <t>Nady-spasmyl</t>
  </si>
  <si>
    <t>60mg + 80mg</t>
  </si>
  <si>
    <t>VD-21623-14</t>
  </si>
  <si>
    <t>Công Ty Cổ Phần Sundial Pharma</t>
  </si>
  <si>
    <t>456mg + 426mg</t>
  </si>
  <si>
    <t>Hộp 5 vỉ x 4 viên</t>
  </si>
  <si>
    <t>G10450</t>
  </si>
  <si>
    <t>Colistin*</t>
  </si>
  <si>
    <t>1MUI</t>
  </si>
  <si>
    <t>Hộp 1 lọ + 1 ống dung môi natri clorid 0,9% 5ml</t>
  </si>
  <si>
    <t>Chai, Lọ, ống, Túi</t>
  </si>
  <si>
    <t>G11297</t>
  </si>
  <si>
    <t>Hemafolic</t>
  </si>
  <si>
    <t>Sắt (III) hydroxyd polymaltose + acid folic</t>
  </si>
  <si>
    <t>(100mg + 1mg)/10ml</t>
  </si>
  <si>
    <t>Hộp 10 ống x 10ml</t>
  </si>
  <si>
    <t>VD-25593-16</t>
  </si>
  <si>
    <t>G11352</t>
  </si>
  <si>
    <t>Sucralfate</t>
  </si>
  <si>
    <t>Sucralfat</t>
  </si>
  <si>
    <t>Hộp 2 vỉ x 10 viên; hộp 10 vỉ x 10 viên</t>
  </si>
  <si>
    <t>VD-29187-18</t>
  </si>
  <si>
    <t>G11493</t>
  </si>
  <si>
    <t>Magiebion</t>
  </si>
  <si>
    <t>5mg + 470mg</t>
  </si>
  <si>
    <t>VD-27238-17</t>
  </si>
  <si>
    <t>G10469</t>
  </si>
  <si>
    <t>Depaxan</t>
  </si>
  <si>
    <t>Dexamethason</t>
  </si>
  <si>
    <t>4mg/ml</t>
  </si>
  <si>
    <t>Hộp 10 ống 1ml</t>
  </si>
  <si>
    <t>VN-21697-19</t>
  </si>
  <si>
    <t>S.C. Rompharm Company S.r.l</t>
  </si>
  <si>
    <t>Rumani</t>
  </si>
  <si>
    <t>G10487</t>
  </si>
  <si>
    <t>Elaria</t>
  </si>
  <si>
    <t>75mg/3ml</t>
  </si>
  <si>
    <t>VN-16829-13</t>
  </si>
  <si>
    <t>Medochemie Ltd - Ampoule Injectable Facility</t>
  </si>
  <si>
    <t>G10523</t>
  </si>
  <si>
    <t>Cyclindox 100mg</t>
  </si>
  <si>
    <t>VN-20558-17</t>
  </si>
  <si>
    <t>G10166</t>
  </si>
  <si>
    <t>Pharmathen S.A</t>
  </si>
  <si>
    <t>G10220</t>
  </si>
  <si>
    <t>2,5mg</t>
  </si>
  <si>
    <t>Ireland</t>
  </si>
  <si>
    <t>G10492</t>
  </si>
  <si>
    <t>Hộp 1 tuýp 20g</t>
  </si>
  <si>
    <t>Thụy Sỹ</t>
  </si>
  <si>
    <t>G10597</t>
  </si>
  <si>
    <t>COLESTRIM SUPRA</t>
  </si>
  <si>
    <t>VN-18373-14</t>
  </si>
  <si>
    <t>Ethypharm</t>
  </si>
  <si>
    <t>France</t>
  </si>
  <si>
    <t>G10679</t>
  </si>
  <si>
    <t>PERGLIM M-2.</t>
  </si>
  <si>
    <t>2mg + 500mg</t>
  </si>
  <si>
    <t>Viên nén phóng thích chậm</t>
  </si>
  <si>
    <t>VN-20807-17</t>
  </si>
  <si>
    <t>Inventia Healthcare Limited</t>
  </si>
  <si>
    <t>Cadila Healthcare Ltd.</t>
  </si>
  <si>
    <t>G10860</t>
  </si>
  <si>
    <t>FORTRANS</t>
  </si>
  <si>
    <t>Macrogol + natri sulfat + natri bicarbonat + natri clorid + kali clorid</t>
  </si>
  <si>
    <t>64g + 5,7g + 1,68g + 1,46g + 0,75g</t>
  </si>
  <si>
    <t>Bột pha dung dịch uống</t>
  </si>
  <si>
    <t>Hộp 4 gói</t>
  </si>
  <si>
    <t>VN-19677-16</t>
  </si>
  <si>
    <t>Beaufour Ipsen Industrie</t>
  </si>
  <si>
    <t>Pháp</t>
  </si>
  <si>
    <t>G10913</t>
  </si>
  <si>
    <t>G10921</t>
  </si>
  <si>
    <t>PANFOR SR-1000</t>
  </si>
  <si>
    <t>1000mg</t>
  </si>
  <si>
    <t>VN-20187-16</t>
  </si>
  <si>
    <t>G11034</t>
  </si>
  <si>
    <t>ACUPAN</t>
  </si>
  <si>
    <t>Nefopam hydroclorid</t>
  </si>
  <si>
    <t>Hộp 5 ống 2ml</t>
  </si>
  <si>
    <t>VN-18589-15</t>
  </si>
  <si>
    <t>Delpharm Tours</t>
  </si>
  <si>
    <t>G11078</t>
  </si>
  <si>
    <t>G11100</t>
  </si>
  <si>
    <t>Thuốc đạn</t>
  </si>
  <si>
    <t>UPSA SAS</t>
  </si>
  <si>
    <t>G11103</t>
  </si>
  <si>
    <t>Viên đạn</t>
  </si>
  <si>
    <t>VN-21217-18</t>
  </si>
  <si>
    <t>G11259</t>
  </si>
  <si>
    <t>RESIDRON</t>
  </si>
  <si>
    <t>35mg</t>
  </si>
  <si>
    <t>Hộp 1 vỉ x 4 viên</t>
  </si>
  <si>
    <t>VN-20314-17</t>
  </si>
  <si>
    <t>G11368</t>
  </si>
  <si>
    <t>FLOEZY</t>
  </si>
  <si>
    <t>Tamsulosin HCl</t>
  </si>
  <si>
    <t>0.4 mg</t>
  </si>
  <si>
    <t>Viên nén phóng thích kéo dài</t>
  </si>
  <si>
    <t>VN-20567-17</t>
  </si>
  <si>
    <t>Synthon Hispania, SL</t>
  </si>
  <si>
    <t>G11387</t>
  </si>
  <si>
    <t>G10011</t>
  </si>
  <si>
    <t>Gikanin</t>
  </si>
  <si>
    <t>Acetyl leucin</t>
  </si>
  <si>
    <t>VD-22909-15</t>
  </si>
  <si>
    <t>Công ty cổ phần dược phẩm Khánh Hòa</t>
  </si>
  <si>
    <t>G10069</t>
  </si>
  <si>
    <t>Thelizin</t>
  </si>
  <si>
    <t>Alimemazin</t>
  </si>
  <si>
    <t>VD-24788-16</t>
  </si>
  <si>
    <t>G10077</t>
  </si>
  <si>
    <t>Katrypsin</t>
  </si>
  <si>
    <t>Alpha chymotrypsin</t>
  </si>
  <si>
    <t>4200UI</t>
  </si>
  <si>
    <t>Hộp 15 vỉ x 10 viên</t>
  </si>
  <si>
    <t>VD-18964-13</t>
  </si>
  <si>
    <t>G10078</t>
  </si>
  <si>
    <t>VD-20759-14</t>
  </si>
  <si>
    <t>G10082</t>
  </si>
  <si>
    <t>Alverin citrat</t>
  </si>
  <si>
    <t>Hộp 10 vỉ x 15 viên</t>
  </si>
  <si>
    <t>G10106</t>
  </si>
  <si>
    <t>Kavasdin 5</t>
  </si>
  <si>
    <t>Amlodipin</t>
  </si>
  <si>
    <t>VD-20761-14</t>
  </si>
  <si>
    <t>G10108</t>
  </si>
  <si>
    <t>G10171</t>
  </si>
  <si>
    <t>Chai 1000 viên</t>
  </si>
  <si>
    <t>G10265</t>
  </si>
  <si>
    <t>Calcium</t>
  </si>
  <si>
    <t>VD-33457-19</t>
  </si>
  <si>
    <t>G10281</t>
  </si>
  <si>
    <t>Captopril</t>
  </si>
  <si>
    <t>Kacerin</t>
  </si>
  <si>
    <t>Cetirizin</t>
  </si>
  <si>
    <t>Hộp 50 vỉ x 10 viên</t>
  </si>
  <si>
    <t>VD-19387-13</t>
  </si>
  <si>
    <t>G10396</t>
  </si>
  <si>
    <t>Clorpheniramin</t>
  </si>
  <si>
    <t>Chlorpheniramin (hydrogen maleat)</t>
  </si>
  <si>
    <t>G10400</t>
  </si>
  <si>
    <t>Cinnarizin</t>
  </si>
  <si>
    <t>Hộp 04 vỉ x 50 viên</t>
  </si>
  <si>
    <t>VD-31734-19</t>
  </si>
  <si>
    <t>Ciprofloxacin</t>
  </si>
  <si>
    <t>VD-30407-18</t>
  </si>
  <si>
    <t>G10428</t>
  </si>
  <si>
    <t>Tunadimet</t>
  </si>
  <si>
    <t>Clopidogrel</t>
  </si>
  <si>
    <t>VD-27922-17</t>
  </si>
  <si>
    <t>G10447</t>
  </si>
  <si>
    <t>Colchicin</t>
  </si>
  <si>
    <t>1mg</t>
  </si>
  <si>
    <t>VD-22172-15</t>
  </si>
  <si>
    <t>G10448</t>
  </si>
  <si>
    <t>G10566</t>
  </si>
  <si>
    <t>Chai 200 viên</t>
  </si>
  <si>
    <t>G10683</t>
  </si>
  <si>
    <t>Glucosamin</t>
  </si>
  <si>
    <t>G10806</t>
  </si>
  <si>
    <t>Kaflovo</t>
  </si>
  <si>
    <t>Levofloxacin</t>
  </si>
  <si>
    <t>G10818</t>
  </si>
  <si>
    <t>G10850</t>
  </si>
  <si>
    <t>VD-22912-15</t>
  </si>
  <si>
    <t>G10899</t>
  </si>
  <si>
    <t>G10949</t>
  </si>
  <si>
    <t>Metronidazol</t>
  </si>
  <si>
    <t>G10999</t>
  </si>
  <si>
    <t>G11070</t>
  </si>
  <si>
    <t>VD-27919-17</t>
  </si>
  <si>
    <t>G11079</t>
  </si>
  <si>
    <t>Kagasdine</t>
  </si>
  <si>
    <t>Omeprazol</t>
  </si>
  <si>
    <t>VD-33461-19</t>
  </si>
  <si>
    <t>G11104</t>
  </si>
  <si>
    <t>Panactol 325mg</t>
  </si>
  <si>
    <t>VD-19389-13</t>
  </si>
  <si>
    <t>G11108</t>
  </si>
  <si>
    <t>Panactol</t>
  </si>
  <si>
    <t>VD-18743-13</t>
  </si>
  <si>
    <t>G11215</t>
  </si>
  <si>
    <t>Prednisolon acetat (natri phosphate)</t>
  </si>
  <si>
    <t>G11271</t>
  </si>
  <si>
    <t>Rotundin 30</t>
  </si>
  <si>
    <t>Rotundin</t>
  </si>
  <si>
    <t>VD-22913-15</t>
  </si>
  <si>
    <t>G11405</t>
  </si>
  <si>
    <t>Tinidazol</t>
  </si>
  <si>
    <t>VD-22177-15</t>
  </si>
  <si>
    <t>G11431</t>
  </si>
  <si>
    <t>Trihexyphenidyl hydroclorid</t>
  </si>
  <si>
    <t>Chai 500 viên</t>
  </si>
  <si>
    <t>G11438</t>
  </si>
  <si>
    <t>Hismedan</t>
  </si>
  <si>
    <t>Trimetazidin</t>
  </si>
  <si>
    <t>Hộp 10 vỉ x 20 viên</t>
  </si>
  <si>
    <t>VD-18742-13</t>
  </si>
  <si>
    <t>G11472</t>
  </si>
  <si>
    <t>Vitamin B1</t>
  </si>
  <si>
    <t>VD-26869-17</t>
  </si>
  <si>
    <t>G11489</t>
  </si>
  <si>
    <t>Vitamin B6</t>
  </si>
  <si>
    <t>VD-27923-17</t>
  </si>
  <si>
    <t>G11491</t>
  </si>
  <si>
    <t>G11137</t>
  </si>
  <si>
    <t>Viên nén sủi bọt</t>
  </si>
  <si>
    <t>Công ty cổ phần dược phẩm Nam Hà</t>
  </si>
  <si>
    <t>G10472</t>
  </si>
  <si>
    <t>Anticlor</t>
  </si>
  <si>
    <t>Dexchlorpheniramin</t>
  </si>
  <si>
    <t>2mg/5ml</t>
  </si>
  <si>
    <t>Hộp 30 ống x 5ml</t>
  </si>
  <si>
    <t>VD-24738-16</t>
  </si>
  <si>
    <t>G10830</t>
  </si>
  <si>
    <t>Linagliptin</t>
  </si>
  <si>
    <t>G10571</t>
  </si>
  <si>
    <t>A.T Esomeprazol 20 Inj</t>
  </si>
  <si>
    <t>Esomeprazol</t>
  </si>
  <si>
    <t>Hộp 5 lọ + 5 ống dung môi 5ml</t>
  </si>
  <si>
    <t>VD-26744-17</t>
  </si>
  <si>
    <t>Levaked</t>
  </si>
  <si>
    <t>Levetiracetam</t>
  </si>
  <si>
    <t>VD-31391-18</t>
  </si>
  <si>
    <t>Công ty Cổ phần Dược phẩm Phong Phú- Chi nhánh nhà máy Usarichpharm</t>
  </si>
  <si>
    <t>G10901</t>
  </si>
  <si>
    <t>Tinanal</t>
  </si>
  <si>
    <t>Hộp 1 chai 30 viên</t>
  </si>
  <si>
    <t>VD-26276-17</t>
  </si>
  <si>
    <t>Công ty Cổ phần Dược phẩm Tipharco</t>
  </si>
  <si>
    <t>G11278</t>
  </si>
  <si>
    <t>Salbutamol + Ipratropium</t>
  </si>
  <si>
    <t>(2,5mg + 0,5mg)/2,5ml</t>
  </si>
  <si>
    <t>Dung dịch khí dung</t>
  </si>
  <si>
    <t>Khí dung</t>
  </si>
  <si>
    <t>G11281</t>
  </si>
  <si>
    <t>Atisalbu</t>
  </si>
  <si>
    <t>Hộp 30 gói x 5ml</t>
  </si>
  <si>
    <t>VD-25647-16</t>
  </si>
  <si>
    <t>Hộp 1 chai 100ml</t>
  </si>
  <si>
    <t>G10284</t>
  </si>
  <si>
    <t>Indapa</t>
  </si>
  <si>
    <t>50mg + 25mg</t>
  </si>
  <si>
    <t>viên nén</t>
  </si>
  <si>
    <t>VD-29373-18</t>
  </si>
  <si>
    <t>Công ty Cổ phần SPM</t>
  </si>
  <si>
    <t>Công ty TNHH Dược phẩm Đô Thành</t>
  </si>
  <si>
    <t>G10590</t>
  </si>
  <si>
    <t>Erxib 90</t>
  </si>
  <si>
    <t>Etoricoxib</t>
  </si>
  <si>
    <t>90mg</t>
  </si>
  <si>
    <t>viên nén bao phim</t>
  </si>
  <si>
    <t>VD-25403-16</t>
  </si>
  <si>
    <t>G10608</t>
  </si>
  <si>
    <t>Fexofenadin 30 ODT</t>
  </si>
  <si>
    <t>viên nén phân tán trong miệng</t>
  </si>
  <si>
    <t>VD-25404-16</t>
  </si>
  <si>
    <t>G10684</t>
  </si>
  <si>
    <t>Mongor 500</t>
  </si>
  <si>
    <t>viên nén sủi bọt</t>
  </si>
  <si>
    <t>Hộp 1 tuýp x 20 viên</t>
  </si>
  <si>
    <t>VD-20051-13</t>
  </si>
  <si>
    <t>G10841</t>
  </si>
  <si>
    <t>LoratadineSPM 5mg (ODT)</t>
  </si>
  <si>
    <t>Loratadin</t>
  </si>
  <si>
    <t>VD-19609-13</t>
  </si>
  <si>
    <t>G10956</t>
  </si>
  <si>
    <t>G11149</t>
  </si>
  <si>
    <t>Curaflu nighttime</t>
  </si>
  <si>
    <t>Paracetamol + diphenhydramin + phenylephrin</t>
  </si>
  <si>
    <t>thuốc cốm</t>
  </si>
  <si>
    <t>Hộp 30 gói x 2g</t>
  </si>
  <si>
    <t>VD-29994-18</t>
  </si>
  <si>
    <t>G11155</t>
  </si>
  <si>
    <t>Curaflu daytime</t>
  </si>
  <si>
    <t>650mg + 10mg + 20mg</t>
  </si>
  <si>
    <t>VD-29993-18</t>
  </si>
  <si>
    <t>Progastil 200</t>
  </si>
  <si>
    <t>viên nang mềm</t>
  </si>
  <si>
    <t>VD-19613-13</t>
  </si>
  <si>
    <t>G11272</t>
  </si>
  <si>
    <t>VD-21009-14</t>
  </si>
  <si>
    <t>G11342</t>
  </si>
  <si>
    <t>Infecin 3 M.I.U</t>
  </si>
  <si>
    <t>Spiramycin</t>
  </si>
  <si>
    <t>VD-22297-15</t>
  </si>
  <si>
    <t>SaVi Albendazol 200</t>
  </si>
  <si>
    <t>Albendazol</t>
  </si>
  <si>
    <t>Hộp 1 vỉ x 2 viên</t>
  </si>
  <si>
    <t>VD-24850-16</t>
  </si>
  <si>
    <t>Công ty CPDP SaVi</t>
  </si>
  <si>
    <t>G10167</t>
  </si>
  <si>
    <t>G11452</t>
  </si>
  <si>
    <t>G10036</t>
  </si>
  <si>
    <t>Mekoamin S 5%</t>
  </si>
  <si>
    <t>Chai 250ml</t>
  </si>
  <si>
    <t>VD-25369-16</t>
  </si>
  <si>
    <t>G11130</t>
  </si>
  <si>
    <t>G10122</t>
  </si>
  <si>
    <t>Fabamox 250mg</t>
  </si>
  <si>
    <t>Amoxicilin</t>
  </si>
  <si>
    <t>Hộp 12 gói</t>
  </si>
  <si>
    <t>VD-21362-14</t>
  </si>
  <si>
    <t>Công ty TNHH Dược Phẩm Hoàng Vũ</t>
  </si>
  <si>
    <t>G10326</t>
  </si>
  <si>
    <t>Cefamandol 1g</t>
  </si>
  <si>
    <t>Cefamandol</t>
  </si>
  <si>
    <t>Hộp 1 lọ, 10 lọ x 1g</t>
  </si>
  <si>
    <t>VD-31706-19</t>
  </si>
  <si>
    <t>G10327</t>
  </si>
  <si>
    <t>G11365</t>
  </si>
  <si>
    <t>VD-26294-17</t>
  </si>
  <si>
    <t>Công ty cổ phần dược phẩm Trung ương 2</t>
  </si>
  <si>
    <t>G10299</t>
  </si>
  <si>
    <t>Carvedilol</t>
  </si>
  <si>
    <t>12,5mg</t>
  </si>
  <si>
    <t>G10500</t>
  </si>
  <si>
    <t>3g</t>
  </si>
  <si>
    <t>Hộp 20 gói x 20ml</t>
  </si>
  <si>
    <t>VN-18887-15</t>
  </si>
  <si>
    <t>Daewoong Pharmaceutical Co., Ltd.</t>
  </si>
  <si>
    <t>G11331</t>
  </si>
  <si>
    <t>Sofosbuvir + Velpatasvir</t>
  </si>
  <si>
    <t>400mg + 100mg</t>
  </si>
  <si>
    <t>G11379</t>
  </si>
  <si>
    <t>G10129</t>
  </si>
  <si>
    <t>Công ty CPDP Minh Dân</t>
  </si>
  <si>
    <t>Công ty cổ phần dược phẩm Minh Dân</t>
  </si>
  <si>
    <t>G10132</t>
  </si>
  <si>
    <t>Midamox 1000</t>
  </si>
  <si>
    <t>G10135</t>
  </si>
  <si>
    <t>Midagentin 250/62,5</t>
  </si>
  <si>
    <t>250mg + 62,5mg</t>
  </si>
  <si>
    <t>Bột pha hỗn dịch</t>
  </si>
  <si>
    <t>Hộp 12 gói x 3,5g</t>
  </si>
  <si>
    <t>G10146</t>
  </si>
  <si>
    <t>Midatan 500/125</t>
  </si>
  <si>
    <t>500mg + 125mg</t>
  </si>
  <si>
    <t>Hộp 02 vỉ x 07 viên</t>
  </si>
  <si>
    <t>G10161</t>
  </si>
  <si>
    <t>Senitram 2g/1g</t>
  </si>
  <si>
    <t>2g + 1g</t>
  </si>
  <si>
    <t>Hộp 1 lọ</t>
  </si>
  <si>
    <t>G10259</t>
  </si>
  <si>
    <t>Calci clorid 500mg/ 5ml</t>
  </si>
  <si>
    <t>Calci clorid</t>
  </si>
  <si>
    <t>Hộp 50 ống x 5ml</t>
  </si>
  <si>
    <t>G10260</t>
  </si>
  <si>
    <t>Calci folinat 100mg/10ml</t>
  </si>
  <si>
    <t>Acid folinic</t>
  </si>
  <si>
    <t>Hộp 5 ống 10ml</t>
  </si>
  <si>
    <t>Cefaclor 125mg</t>
  </si>
  <si>
    <t>Cefaclor</t>
  </si>
  <si>
    <t>125mg</t>
  </si>
  <si>
    <t>Hộp 10 gói x 1,4g</t>
  </si>
  <si>
    <t>G10316</t>
  </si>
  <si>
    <t>G10341</t>
  </si>
  <si>
    <t>Cefixime 50mg</t>
  </si>
  <si>
    <t>Thuốc cốm pha hỗn dịch</t>
  </si>
  <si>
    <t>VD-32525-19</t>
  </si>
  <si>
    <t>G10359</t>
  </si>
  <si>
    <t>Cefotiam 0,5g</t>
  </si>
  <si>
    <t>VD-29004-18</t>
  </si>
  <si>
    <t>G10361</t>
  </si>
  <si>
    <t>Midepime 0,5g</t>
  </si>
  <si>
    <t>Cefoxitin</t>
  </si>
  <si>
    <t>VD-29011-18</t>
  </si>
  <si>
    <t>G10470</t>
  </si>
  <si>
    <t>G10725</t>
  </si>
  <si>
    <t>Cepemid 1,5g</t>
  </si>
  <si>
    <t>0,75g + 0,75g</t>
  </si>
  <si>
    <t>G10749</t>
  </si>
  <si>
    <t>Midanefo 300/25</t>
  </si>
  <si>
    <t>Irbesartan + Hydroclorothiazid</t>
  </si>
  <si>
    <t>300mg + 25mg</t>
  </si>
  <si>
    <t>Hộp  3 vỉ x 10 viên</t>
  </si>
  <si>
    <t>G10954</t>
  </si>
  <si>
    <t>Metronidazol 750mg/150ml</t>
  </si>
  <si>
    <t>Hộp 1 lọ x 150ml</t>
  </si>
  <si>
    <t>VD-30437-18</t>
  </si>
  <si>
    <t>Ofloxacin 0,3%</t>
  </si>
  <si>
    <t>Hộp 20 lọ 5ml</t>
  </si>
  <si>
    <t>VD-23602-15</t>
  </si>
  <si>
    <t>G11359</t>
  </si>
  <si>
    <t>Cotrimoxazol 800/160</t>
  </si>
  <si>
    <t>Sulfamethoxazol + Trimethoprim</t>
  </si>
  <si>
    <t>800mg + 160mg</t>
  </si>
  <si>
    <t>VD-34201-20</t>
  </si>
  <si>
    <t>G11488</t>
  </si>
  <si>
    <t>Vitamin B12</t>
  </si>
  <si>
    <t>1mg/1ml</t>
  </si>
  <si>
    <t>Hộp 100 ống x 1ml</t>
  </si>
  <si>
    <t>G10068</t>
  </si>
  <si>
    <t>Alanboss XL 10</t>
  </si>
  <si>
    <t>Alfuzosin</t>
  </si>
  <si>
    <t>Hộp 3 vỉ, 5 vỉ, 10 vỉ x 10 viên</t>
  </si>
  <si>
    <t>VD-34894-20</t>
  </si>
  <si>
    <t>Công ty TNHH Hasan - Dermapharm</t>
  </si>
  <si>
    <t>Công ty TNHH Dược phẩm Việt Đức</t>
  </si>
  <si>
    <t>G10081</t>
  </si>
  <si>
    <t>Misanlugel</t>
  </si>
  <si>
    <t>Aluminum phosphat</t>
  </si>
  <si>
    <t>20%/12,4g</t>
  </si>
  <si>
    <t>hỗn dịch uống</t>
  </si>
  <si>
    <t>Hộp 26 gói 20g</t>
  </si>
  <si>
    <t>VD-32415-19</t>
  </si>
  <si>
    <t>Công ty TNHH liên doanh Hasan-Dermapharm</t>
  </si>
  <si>
    <t>G10182</t>
  </si>
  <si>
    <t>Vizicin 125</t>
  </si>
  <si>
    <t>Azithromycin</t>
  </si>
  <si>
    <t>thuốc bột pha hỗn dịch uống</t>
  </si>
  <si>
    <t>Hộp 30 gói x 1,5g</t>
  </si>
  <si>
    <t>VD-22344-15</t>
  </si>
  <si>
    <t>G10197</t>
  </si>
  <si>
    <t>Lungastic 20</t>
  </si>
  <si>
    <t>VD-28564-17</t>
  </si>
  <si>
    <t>G10251</t>
  </si>
  <si>
    <t>Calcium Hasan 250mg</t>
  </si>
  <si>
    <t>150mg + 1470mg</t>
  </si>
  <si>
    <t>Hộp 1 tuýp 12 viên</t>
  </si>
  <si>
    <t>VD-28536-17</t>
  </si>
  <si>
    <t>G10256</t>
  </si>
  <si>
    <t>Caldihasan</t>
  </si>
  <si>
    <t>Calci carbonat + vitamin D3</t>
  </si>
  <si>
    <t>1250mg + 125IU</t>
  </si>
  <si>
    <t>VD-34896-20</t>
  </si>
  <si>
    <t>G10282</t>
  </si>
  <si>
    <t>Captohasan comp 25/12.5</t>
  </si>
  <si>
    <t>25mg + 12,5mg</t>
  </si>
  <si>
    <t>Hộp 3 vỉ, 10 vỉ x 10 viên</t>
  </si>
  <si>
    <t>VD-28537-17</t>
  </si>
  <si>
    <t>G10390</t>
  </si>
  <si>
    <t>Mibecerex</t>
  </si>
  <si>
    <t>viên nang cứng</t>
  </si>
  <si>
    <t>VD-33101-19</t>
  </si>
  <si>
    <t>G10497</t>
  </si>
  <si>
    <t>G10599</t>
  </si>
  <si>
    <t>Mibefen NT 145</t>
  </si>
  <si>
    <t>VD-34478-20</t>
  </si>
  <si>
    <t>VD-22004-14</t>
  </si>
  <si>
    <t>G10649</t>
  </si>
  <si>
    <t>12mg</t>
  </si>
  <si>
    <t>G10661</t>
  </si>
  <si>
    <t>Hasanbest 500/2.5</t>
  </si>
  <si>
    <t>2,5mg + 500mg</t>
  </si>
  <si>
    <t>Hộp 2 vỉ, 8 vỉ x 15 viên</t>
  </si>
  <si>
    <t>VD-32391-19</t>
  </si>
  <si>
    <t>G10663</t>
  </si>
  <si>
    <t>Hasanbest 500/5</t>
  </si>
  <si>
    <t>5mg + 500mg</t>
  </si>
  <si>
    <t>VD-32392-19</t>
  </si>
  <si>
    <t>G10668</t>
  </si>
  <si>
    <t>Gliclazid</t>
  </si>
  <si>
    <t>viên nén tác dụng kéo dài</t>
  </si>
  <si>
    <t>Hộp 2 vỉ x 30 viên</t>
  </si>
  <si>
    <t>Comiaryl 2mg/500mg</t>
  </si>
  <si>
    <t>VD-33885-19</t>
  </si>
  <si>
    <t>G10716</t>
  </si>
  <si>
    <t>Hyoscin butylbromid</t>
  </si>
  <si>
    <t>G10756</t>
  </si>
  <si>
    <t>VD-33887-19</t>
  </si>
  <si>
    <t>G10778</t>
  </si>
  <si>
    <t>Ketorolac</t>
  </si>
  <si>
    <t>viên nén phân tán</t>
  </si>
  <si>
    <t>G10787</t>
  </si>
  <si>
    <t>Lamivudin</t>
  </si>
  <si>
    <t>G10793</t>
  </si>
  <si>
    <t>Blocadip 20</t>
  </si>
  <si>
    <t>Lercanidipin hydroclorid</t>
  </si>
  <si>
    <t>VD-32405-19</t>
  </si>
  <si>
    <t>G10801</t>
  </si>
  <si>
    <t>Masopen 100/10</t>
  </si>
  <si>
    <t>Levodopa + carbidopa</t>
  </si>
  <si>
    <t>100mg + 10mg</t>
  </si>
  <si>
    <t>VD-33908-19</t>
  </si>
  <si>
    <t>G10802</t>
  </si>
  <si>
    <t>Masopen 250/25</t>
  </si>
  <si>
    <t>250mg + 25mg</t>
  </si>
  <si>
    <t>VD-34476-20</t>
  </si>
  <si>
    <t>G10865</t>
  </si>
  <si>
    <t>Gelactive</t>
  </si>
  <si>
    <t>Magnesi hydroxyd + nhôm hydroxyd</t>
  </si>
  <si>
    <t>(400mg + 300mg)/10ml</t>
  </si>
  <si>
    <t>Hộp 30 gói x 10ml</t>
  </si>
  <si>
    <t>VD-31402-18</t>
  </si>
  <si>
    <t>G10878</t>
  </si>
  <si>
    <t>Hộp 30 gói x 10ml</t>
  </si>
  <si>
    <t>G10887</t>
  </si>
  <si>
    <t>G10916</t>
  </si>
  <si>
    <t>DH-Metglu XR 500</t>
  </si>
  <si>
    <t>VD-31392-18</t>
  </si>
  <si>
    <t>G10922</t>
  </si>
  <si>
    <t>DH-Metglu XR 1000</t>
  </si>
  <si>
    <t>viên nén phóng thích kéo dài</t>
  </si>
  <si>
    <t>VD-27507-17</t>
  </si>
  <si>
    <t>G10987</t>
  </si>
  <si>
    <t>Effer - Acehasan 100</t>
  </si>
  <si>
    <t>N-acetylcystein</t>
  </si>
  <si>
    <t>Hộp 5 vỉ, 10 vỉ x 4 viên</t>
  </si>
  <si>
    <t>VD-25025-16</t>
  </si>
  <si>
    <t>G11017</t>
  </si>
  <si>
    <t>thuốc bột</t>
  </si>
  <si>
    <t>G11051</t>
  </si>
  <si>
    <t>Nifedipin Hasan 20 Retard</t>
  </si>
  <si>
    <t>viên nén bao phim tác dụng kéo dài</t>
  </si>
  <si>
    <t>VD-32593-19</t>
  </si>
  <si>
    <t>G11169</t>
  </si>
  <si>
    <t>Viritin plus 2/0,625</t>
  </si>
  <si>
    <t>2mg + 0,625mg</t>
  </si>
  <si>
    <t>Hộp 3 vỉ, 5 vỉ, 10 vỉ x 30 viên</t>
  </si>
  <si>
    <t>VD-25977-16</t>
  </si>
  <si>
    <t>G11275</t>
  </si>
  <si>
    <t>MICEZYM 100</t>
  </si>
  <si>
    <t>Saccharomyces boulardii</t>
  </si>
  <si>
    <t>2,26 x 10^9CFU</t>
  </si>
  <si>
    <t>Thuốc bột</t>
  </si>
  <si>
    <t>Hộp 30 gói x 1,0 g</t>
  </si>
  <si>
    <t>QLSP-947-16</t>
  </si>
  <si>
    <t>Mibetel HCT</t>
  </si>
  <si>
    <t>40mg + 12,5mg</t>
  </si>
  <si>
    <t>VD-30848-18</t>
  </si>
  <si>
    <t>G11400</t>
  </si>
  <si>
    <t>Ticagrelor</t>
  </si>
  <si>
    <t>G11409</t>
  </si>
  <si>
    <t>Muslexan 4</t>
  </si>
  <si>
    <t>VD-33915-19</t>
  </si>
  <si>
    <t>G11410</t>
  </si>
  <si>
    <t>G11423</t>
  </si>
  <si>
    <t>Duhemos 500</t>
  </si>
  <si>
    <t>Tranexamic acid</t>
  </si>
  <si>
    <t>viên nén bao phim tan trong ruột</t>
  </si>
  <si>
    <t>VD-27547-17</t>
  </si>
  <si>
    <t>G11494</t>
  </si>
  <si>
    <t>Neurixal</t>
  </si>
  <si>
    <t>VD-28552-17</t>
  </si>
  <si>
    <t>G10207</t>
  </si>
  <si>
    <t>Lotusone</t>
  </si>
  <si>
    <t>Hộp 1 tuýp 15g</t>
  </si>
  <si>
    <t>VD-30757-18</t>
  </si>
  <si>
    <t>Công ty TNHH Dược Phẩm Hoa Sen</t>
  </si>
  <si>
    <t>G10640</t>
  </si>
  <si>
    <t>G10709</t>
  </si>
  <si>
    <t>Forsancort</t>
  </si>
  <si>
    <t>Hydrocortison</t>
  </si>
  <si>
    <t>1%/10g</t>
  </si>
  <si>
    <t>Hộp 1 tuýp 10g</t>
  </si>
  <si>
    <t>VD-32290-19</t>
  </si>
  <si>
    <t>G10710</t>
  </si>
  <si>
    <t>Thuốc dùng ngoài</t>
  </si>
  <si>
    <t>G11289</t>
  </si>
  <si>
    <t>Lotusalic</t>
  </si>
  <si>
    <t>VD-16325-12</t>
  </si>
  <si>
    <t>G10004</t>
  </si>
  <si>
    <t>Aceclonac</t>
  </si>
  <si>
    <t>Aceclofenac</t>
  </si>
  <si>
    <t>VN-20696-17</t>
  </si>
  <si>
    <t>G10023</t>
  </si>
  <si>
    <t>Kidhepet- new</t>
  </si>
  <si>
    <t>Hộp 20 gói x 1,5g</t>
  </si>
  <si>
    <t>VD-29936-18</t>
  </si>
  <si>
    <t>G10024</t>
  </si>
  <si>
    <t>Demosol</t>
  </si>
  <si>
    <t>VN-20731-17</t>
  </si>
  <si>
    <t>Farmalabor Produtos Farmaceuticos S.A( Fab)</t>
  </si>
  <si>
    <t>G10173</t>
  </si>
  <si>
    <t>Zentocor 40mg</t>
  </si>
  <si>
    <t>VN-20475-17</t>
  </si>
  <si>
    <t>Pharmathen International SA</t>
  </si>
  <si>
    <t>G10267</t>
  </si>
  <si>
    <t>Calsfull</t>
  </si>
  <si>
    <t>VD-28746-18</t>
  </si>
  <si>
    <t>G10309</t>
  </si>
  <si>
    <t>Bicelor 500</t>
  </si>
  <si>
    <t>Hộp 1 vỉ x 12 viên, hộp 5 vỉ x 12 viên</t>
  </si>
  <si>
    <t>VD-28068-17</t>
  </si>
  <si>
    <t>G10463</t>
  </si>
  <si>
    <t>Desloratadin</t>
  </si>
  <si>
    <t>G10577</t>
  </si>
  <si>
    <t>G10578</t>
  </si>
  <si>
    <t>VN-21709-19</t>
  </si>
  <si>
    <t>Pharmaceutical Works "Polpharma" SA</t>
  </si>
  <si>
    <t>G10636</t>
  </si>
  <si>
    <t>Uloviz</t>
  </si>
  <si>
    <t>VN-22344-19</t>
  </si>
  <si>
    <t>G10743</t>
  </si>
  <si>
    <t>Canada</t>
  </si>
  <si>
    <t>G10909</t>
  </si>
  <si>
    <t>Mesaflor</t>
  </si>
  <si>
    <t>VN-21736-19</t>
  </si>
  <si>
    <t>Italia</t>
  </si>
  <si>
    <t>G11158</t>
  </si>
  <si>
    <t>Algotra 37,5mg/325mg</t>
  </si>
  <si>
    <t>VN-20977-18</t>
  </si>
  <si>
    <t>SMB Technology S.A</t>
  </si>
  <si>
    <t>G11383</t>
  </si>
  <si>
    <t>Bart</t>
  </si>
  <si>
    <t>Tenoxicam</t>
  </si>
  <si>
    <t>VN-21793-19</t>
  </si>
  <si>
    <t>Special Product's line S.P.A</t>
  </si>
  <si>
    <t>G11450</t>
  </si>
  <si>
    <t>VD-26570-17</t>
  </si>
  <si>
    <t>G11360</t>
  </si>
  <si>
    <t>Devodil 50</t>
  </si>
  <si>
    <t>Sulpirid</t>
  </si>
  <si>
    <t>VN-19435-15</t>
  </si>
  <si>
    <t>Công Ty TNHH Một Thành Viên Dược Phẩm Nam Tiến</t>
  </si>
  <si>
    <t>Hỗn dịch xịt mũi</t>
  </si>
  <si>
    <t>Xịt mũi</t>
  </si>
  <si>
    <t>Công Ty CP Tập Đoàn Merap</t>
  </si>
  <si>
    <t>Công ty Cổ Phần Dược Pha Nam</t>
  </si>
  <si>
    <t>BENITA</t>
  </si>
  <si>
    <t>Budesonid</t>
  </si>
  <si>
    <t>64mcg/liều x 120 liều</t>
  </si>
  <si>
    <t>Hộp 1 lọ 120 liều</t>
  </si>
  <si>
    <t>VD-23879-15</t>
  </si>
  <si>
    <t>G10365</t>
  </si>
  <si>
    <t>CEBEST</t>
  </si>
  <si>
    <t>VD-28340-17</t>
  </si>
  <si>
    <t>G10367</t>
  </si>
  <si>
    <t>VD-28341-17</t>
  </si>
  <si>
    <t>G10576</t>
  </si>
  <si>
    <t>0,5mg</t>
  </si>
  <si>
    <t>G10629</t>
  </si>
  <si>
    <t>MESECA</t>
  </si>
  <si>
    <t>Fluticason propionat</t>
  </si>
  <si>
    <t>Hộp 1 lọ 60 liều</t>
  </si>
  <si>
    <t>VD-23880-15</t>
  </si>
  <si>
    <t>G10642</t>
  </si>
  <si>
    <t>G10714</t>
  </si>
  <si>
    <t>SYSEYE</t>
  </si>
  <si>
    <t>Hydroxypropylmethylcellulose</t>
  </si>
  <si>
    <t>0,3% (45mg)/15ml</t>
  </si>
  <si>
    <t>Hộp 1 lọ 15ml</t>
  </si>
  <si>
    <t>VD-25905-16</t>
  </si>
  <si>
    <t>G10873</t>
  </si>
  <si>
    <t>AQUIMA</t>
  </si>
  <si>
    <t>(400mg + 351,9mg + 50mg)/10ml</t>
  </si>
  <si>
    <t>Hộp 20 gói x 10ml</t>
  </si>
  <si>
    <t>VD-32231-19</t>
  </si>
  <si>
    <t>G11024</t>
  </si>
  <si>
    <t>VITOL</t>
  </si>
  <si>
    <t>Natri hyaluronat</t>
  </si>
  <si>
    <t>Hộp 1 lọ 12ml</t>
  </si>
  <si>
    <t>VD-28352-17</t>
  </si>
  <si>
    <t>G11037</t>
  </si>
  <si>
    <t>SCOFI</t>
  </si>
  <si>
    <t>Neomycin + polymyxin B + dexamethason</t>
  </si>
  <si>
    <t>(35.000 IU + 60.000 IU + 10mg)/10ml</t>
  </si>
  <si>
    <t>Hỗn dịch nhỏ mắt</t>
  </si>
  <si>
    <t>VD-32234-19</t>
  </si>
  <si>
    <t>G11076</t>
  </si>
  <si>
    <t>Hộp 1 lọ 5ml</t>
  </si>
  <si>
    <t>METOXA</t>
  </si>
  <si>
    <t>Rifamycin</t>
  </si>
  <si>
    <t>200.000IU</t>
  </si>
  <si>
    <t>Dung dịch nhỏ tai</t>
  </si>
  <si>
    <t>Nhỏ tai</t>
  </si>
  <si>
    <t>VD-29380-18</t>
  </si>
  <si>
    <t>G11417</t>
  </si>
  <si>
    <t>METODEX SPS</t>
  </si>
  <si>
    <t>Tobramycin + Dexamethason</t>
  </si>
  <si>
    <t>(0,3% + 0,1%)/7ml</t>
  </si>
  <si>
    <t>Hộp 1 lọ 7ml</t>
  </si>
  <si>
    <t>VD-23881-15</t>
  </si>
  <si>
    <t>G10508</t>
  </si>
  <si>
    <t>G10782</t>
  </si>
  <si>
    <t>Hộp 100 gói x 1g</t>
  </si>
  <si>
    <t>G11218</t>
  </si>
  <si>
    <t>5mg/5ml</t>
  </si>
  <si>
    <t>G11318</t>
  </si>
  <si>
    <t>Simethicon</t>
  </si>
  <si>
    <t>G11319</t>
  </si>
  <si>
    <t>120mg</t>
  </si>
  <si>
    <t>VN-19126-15</t>
  </si>
  <si>
    <t>Thái Lan</t>
  </si>
  <si>
    <t>G11321</t>
  </si>
  <si>
    <t>180mg</t>
  </si>
  <si>
    <t>5%/500ml</t>
  </si>
  <si>
    <t>Công ty cổ phần Fresenius Kabi Việt Nam</t>
  </si>
  <si>
    <t>G10089</t>
  </si>
  <si>
    <t>HALIXOL</t>
  </si>
  <si>
    <t>Ambroxol</t>
  </si>
  <si>
    <t>Hộp/2 vỉ x 10 viên</t>
  </si>
  <si>
    <t>VN-16748-13</t>
  </si>
  <si>
    <t>G10191</t>
  </si>
  <si>
    <t>DOMUVAR</t>
  </si>
  <si>
    <t>Bacillus subtilis</t>
  </si>
  <si>
    <t>QLSP-902-15</t>
  </si>
  <si>
    <t>Công ty cổ phần dược phẩm CPC1 Hà Nội</t>
  </si>
  <si>
    <t>G10193</t>
  </si>
  <si>
    <t>Baclofen</t>
  </si>
  <si>
    <t>Hộp/3 vỉ x 10 viên</t>
  </si>
  <si>
    <t>Công ty cổ phần dược phẩm SAVI</t>
  </si>
  <si>
    <t>G10215</t>
  </si>
  <si>
    <t>BISNOL</t>
  </si>
  <si>
    <t>Bismuth</t>
  </si>
  <si>
    <t>Hộp/6 vỉ x 10 viên</t>
  </si>
  <si>
    <t>VD-28446-17</t>
  </si>
  <si>
    <t>Công ty cổ phần dược phẩm Đạt Vi Phú</t>
  </si>
  <si>
    <t>G10231</t>
  </si>
  <si>
    <t>PAXIRASOL</t>
  </si>
  <si>
    <t>Bromhexin hydroclorid</t>
  </si>
  <si>
    <t>VN-15429-12</t>
  </si>
  <si>
    <t>G10252</t>
  </si>
  <si>
    <t>CALCIUM STELLA 500MG</t>
  </si>
  <si>
    <t>300mg + 2940mg</t>
  </si>
  <si>
    <t>Hộp/1 tuýp x 20 viên</t>
  </si>
  <si>
    <t>VD-27518-17</t>
  </si>
  <si>
    <t>Công ty TNHH Liên doanh Stellapharm -  Chi nhánh 1</t>
  </si>
  <si>
    <t>G10340</t>
  </si>
  <si>
    <t>IMEXIME 50</t>
  </si>
  <si>
    <t>Thuốc bột pha hỗn dịch uống</t>
  </si>
  <si>
    <t>Hộp 12 gói x 1g</t>
  </si>
  <si>
    <t>VD-31116-18</t>
  </si>
  <si>
    <t>G10344</t>
  </si>
  <si>
    <t>CEFIMED 200MG</t>
  </si>
  <si>
    <t>Hộp/2 vỉ x 4 viên</t>
  </si>
  <si>
    <t>VN-15536-12</t>
  </si>
  <si>
    <t>Medochemie Ltd - Factory C</t>
  </si>
  <si>
    <t>G10372</t>
  </si>
  <si>
    <t>G10411</t>
  </si>
  <si>
    <t>G10457</t>
  </si>
  <si>
    <t>HORNOL</t>
  </si>
  <si>
    <t>Cytidin-5monophosphat disodium + uridin</t>
  </si>
  <si>
    <t>5mg + 3mg</t>
  </si>
  <si>
    <t>VD-16719-12</t>
  </si>
  <si>
    <t>STADNEX 40 CAP</t>
  </si>
  <si>
    <t>Hộp/4 vỉ x 7 viên</t>
  </si>
  <si>
    <t>VD-22670-15</t>
  </si>
  <si>
    <t>G10620</t>
  </si>
  <si>
    <t>MIRENZINE 5</t>
  </si>
  <si>
    <t>Flunarizin</t>
  </si>
  <si>
    <t>VD-28991-18</t>
  </si>
  <si>
    <t>Công ty cổ phần dược phẩm Me Di Sun</t>
  </si>
  <si>
    <t>G10655</t>
  </si>
  <si>
    <t>GENTAMICIN KABI 80MG/2ML</t>
  </si>
  <si>
    <t>Gentamicin</t>
  </si>
  <si>
    <t>80mg/2ml</t>
  </si>
  <si>
    <t>Hộp/50 ống x 2ml</t>
  </si>
  <si>
    <t>VD-20944-14</t>
  </si>
  <si>
    <t>G10686</t>
  </si>
  <si>
    <t>GLUCOSE 5%</t>
  </si>
  <si>
    <t>Glucose</t>
  </si>
  <si>
    <t>Thùng/20 chai nhựa x 500ml</t>
  </si>
  <si>
    <t>VD-28252-17</t>
  </si>
  <si>
    <t>G10687</t>
  </si>
  <si>
    <t>G10688</t>
  </si>
  <si>
    <t>10%/500ml</t>
  </si>
  <si>
    <t>Thùng/20 chai x 500ml</t>
  </si>
  <si>
    <t>G10689</t>
  </si>
  <si>
    <t>GLUCOSE 20%</t>
  </si>
  <si>
    <t>20%/250ml</t>
  </si>
  <si>
    <t>Thùng/30 chai x 250ml</t>
  </si>
  <si>
    <t>VD-29314-18</t>
  </si>
  <si>
    <t>G10691</t>
  </si>
  <si>
    <t>GLUCOSE 30%</t>
  </si>
  <si>
    <t>30%/250ml</t>
  </si>
  <si>
    <t>VD-23167-15</t>
  </si>
  <si>
    <t>G10692</t>
  </si>
  <si>
    <t>30%/500ml</t>
  </si>
  <si>
    <t>G10700</t>
  </si>
  <si>
    <t>G10721</t>
  </si>
  <si>
    <t>IBUPROFEN STELLA 600MG</t>
  </si>
  <si>
    <t>600mg</t>
  </si>
  <si>
    <t>VD-26564-17</t>
  </si>
  <si>
    <t>G10724</t>
  </si>
  <si>
    <t>Công ty cổ phần dược phẩm và sinh học y tế</t>
  </si>
  <si>
    <t>GLARITUS</t>
  </si>
  <si>
    <t>Insulin analog tác dụng chậm, kéo dài (Glargine, Detemir, Degludec)</t>
  </si>
  <si>
    <t>100IU/ml x3ml</t>
  </si>
  <si>
    <t>Hộp/01 bút tiêm đóng sẵn ống tiêm x 3ml</t>
  </si>
  <si>
    <t>QLSP-1069-17</t>
  </si>
  <si>
    <t>Wockhardt Limited</t>
  </si>
  <si>
    <t>Bút tiêm</t>
  </si>
  <si>
    <t>G10797</t>
  </si>
  <si>
    <t>ACRITEL-10</t>
  </si>
  <si>
    <t>Levocetirizin</t>
  </si>
  <si>
    <t>VD-28899-18</t>
  </si>
  <si>
    <t>Lidocain hydroclodrid</t>
  </si>
  <si>
    <t>40mg/2ml</t>
  </si>
  <si>
    <t>G10867</t>
  </si>
  <si>
    <t>CHALME</t>
  </si>
  <si>
    <t>(800,4mg + 611,76mg)/15g</t>
  </si>
  <si>
    <t>Hộp/20 gói x 15g</t>
  </si>
  <si>
    <t>VD-24516-16</t>
  </si>
  <si>
    <t>G10875</t>
  </si>
  <si>
    <t>LAHM</t>
  </si>
  <si>
    <t>(800mg + 611,76mg + 80mg)/15g</t>
  </si>
  <si>
    <t>VD-20361-13</t>
  </si>
  <si>
    <t>G10880</t>
  </si>
  <si>
    <t>ALMASANE</t>
  </si>
  <si>
    <t>1.333mg + 3.214mg + 167mg/ 10g</t>
  </si>
  <si>
    <t>Hộp/20 gói x 10g</t>
  </si>
  <si>
    <t>VD-23962-15</t>
  </si>
  <si>
    <t>G10890</t>
  </si>
  <si>
    <t>MAGNESI SULFAT KABI 15%</t>
  </si>
  <si>
    <t>Magnesi sulfat</t>
  </si>
  <si>
    <t>15%10ml</t>
  </si>
  <si>
    <t>Hộp/50 ống x 10ml</t>
  </si>
  <si>
    <t>VD-19567-13</t>
  </si>
  <si>
    <t>G10892</t>
  </si>
  <si>
    <t>MANNITOL</t>
  </si>
  <si>
    <t>Manitol</t>
  </si>
  <si>
    <t>VD-23168-15</t>
  </si>
  <si>
    <t>G10945</t>
  </si>
  <si>
    <t>METOCLOPRAMID KABI 10MG</t>
  </si>
  <si>
    <t>Metoclopramid</t>
  </si>
  <si>
    <t>Hộp/12 ống x 2ml</t>
  </si>
  <si>
    <t>VD-27272-17</t>
  </si>
  <si>
    <t>G10952</t>
  </si>
  <si>
    <t>METRONIDAZOL KABI</t>
  </si>
  <si>
    <t>500mg/100ml</t>
  </si>
  <si>
    <t>Hộp/48 chai nhựa x 100ml</t>
  </si>
  <si>
    <t>VD-26377-17</t>
  </si>
  <si>
    <t>G10978</t>
  </si>
  <si>
    <t>400mg/250ml</t>
  </si>
  <si>
    <t>G11009</t>
  </si>
  <si>
    <t>NATRI CLORID 0,9%</t>
  </si>
  <si>
    <t>Natri clorid</t>
  </si>
  <si>
    <t>0,9%/100ml</t>
  </si>
  <si>
    <t>Thùng/80 chai nhựa x 100ml</t>
  </si>
  <si>
    <t>VD-21954-14</t>
  </si>
  <si>
    <t>G11011</t>
  </si>
  <si>
    <t>0,9%/500ml</t>
  </si>
  <si>
    <t>G11013</t>
  </si>
  <si>
    <t>NATRI CLORID 3%</t>
  </si>
  <si>
    <t>3%/100ml</t>
  </si>
  <si>
    <t>Thùng/80 chai x 100ml</t>
  </si>
  <si>
    <t>VD-23170-15</t>
  </si>
  <si>
    <t>G11015</t>
  </si>
  <si>
    <t>DEXTROSE - NATRI</t>
  </si>
  <si>
    <t>2,25g+25g; 500ml</t>
  </si>
  <si>
    <t>VD-20309-13</t>
  </si>
  <si>
    <t>G11027</t>
  </si>
  <si>
    <t>NATRI BICARBONAT 1,4%</t>
  </si>
  <si>
    <t>Natri hydrocarbonat (natri bicarbonat)</t>
  </si>
  <si>
    <t>1,4%/250ml</t>
  </si>
  <si>
    <t>Thùng/20 chai x 250ml</t>
  </si>
  <si>
    <t>VD-25877-16</t>
  </si>
  <si>
    <t>G11058</t>
  </si>
  <si>
    <t>500ml</t>
  </si>
  <si>
    <t>Dung môi pha tiêm</t>
  </si>
  <si>
    <t>VD-23172-15</t>
  </si>
  <si>
    <t>G11106</t>
  </si>
  <si>
    <t>PARTAMOL TAB</t>
  </si>
  <si>
    <t>VD-23978-15</t>
  </si>
  <si>
    <t>G11118</t>
  </si>
  <si>
    <t>BABEMOL</t>
  </si>
  <si>
    <t>120mg/5ml</t>
  </si>
  <si>
    <t>Siro</t>
  </si>
  <si>
    <t>Hộp/30 gói x 5ml</t>
  </si>
  <si>
    <t>VD-21255-14</t>
  </si>
  <si>
    <t>Công ty cổ phần  dược phẩm Cửu Long</t>
  </si>
  <si>
    <t>G11120</t>
  </si>
  <si>
    <t>AVOIR 120</t>
  </si>
  <si>
    <t>120mg/6ml; 6ml</t>
  </si>
  <si>
    <t>Sirô</t>
  </si>
  <si>
    <t>Hộp/20 gói x 6ml</t>
  </si>
  <si>
    <t>VD-27273-17</t>
  </si>
  <si>
    <t>G11131</t>
  </si>
  <si>
    <t>PARACETAMOL KABI 1000</t>
  </si>
  <si>
    <t>1g/100ml</t>
  </si>
  <si>
    <t>Hộp/48 chai x 100ml</t>
  </si>
  <si>
    <t>VD-19568-13</t>
  </si>
  <si>
    <t>G11138</t>
  </si>
  <si>
    <t>Hộp/5 vỉ x 4 viên</t>
  </si>
  <si>
    <t>Công ty cổ phần dược phẩm Bắc Ninh</t>
  </si>
  <si>
    <t>G11252</t>
  </si>
  <si>
    <t>EUROLUX-2</t>
  </si>
  <si>
    <t>Repaglinid</t>
  </si>
  <si>
    <t>VD-29717-18</t>
  </si>
  <si>
    <t>RINGER LACTATE</t>
  </si>
  <si>
    <t>Ringer lactat</t>
  </si>
  <si>
    <t>VD-22591-15</t>
  </si>
  <si>
    <t>G11260</t>
  </si>
  <si>
    <t>G11262</t>
  </si>
  <si>
    <t>XELOSTAD 10</t>
  </si>
  <si>
    <t>Rivaroxaban</t>
  </si>
  <si>
    <t>VD-33894-19</t>
  </si>
  <si>
    <t>BOBOTIC ORAL DROPS</t>
  </si>
  <si>
    <t>66,66mg/ml; 30ml</t>
  </si>
  <si>
    <t>Hỗn dịch uống nhỏ giọt</t>
  </si>
  <si>
    <t>Hộp/1 chai thủy tinh 30ml</t>
  </si>
  <si>
    <t>VN-14253-11</t>
  </si>
  <si>
    <t>Medana Pharma Spolka Akcyjna</t>
  </si>
  <si>
    <t>ACTELSAR HCT 40MG/12,5MG</t>
  </si>
  <si>
    <t>Hộp/2 vỉ x 14 viên</t>
  </si>
  <si>
    <t>VN-21654-19</t>
  </si>
  <si>
    <t>Actavis Ltd.</t>
  </si>
  <si>
    <t>Malta</t>
  </si>
  <si>
    <t>G11432</t>
  </si>
  <si>
    <t>DECOLIC</t>
  </si>
  <si>
    <t>Trimebutin maleat</t>
  </si>
  <si>
    <t>Hộp/20 gói x 1,15g</t>
  </si>
  <si>
    <t>VD-19304-13</t>
  </si>
  <si>
    <t>Công ty cổ phần dược phẩm 3/2</t>
  </si>
  <si>
    <t>G11464</t>
  </si>
  <si>
    <t>VINCESTAD 5</t>
  </si>
  <si>
    <t>Vinpocetin</t>
  </si>
  <si>
    <t>Hộp 6 vỉ  x 10 viên</t>
  </si>
  <si>
    <t>VD-34468-20</t>
  </si>
  <si>
    <t>G11487</t>
  </si>
  <si>
    <t>PIVINEURON</t>
  </si>
  <si>
    <t>250 mg + 250 mg + 1000 mcg</t>
  </si>
  <si>
    <t>Viên nang cứng (cam-nâu)</t>
  </si>
  <si>
    <t>VD-31272-18</t>
  </si>
  <si>
    <t>Công ty cổ phần Dược Phúc Vinh</t>
  </si>
  <si>
    <t>VITAMIN C STELLA 1G</t>
  </si>
  <si>
    <t>Vitamin C</t>
  </si>
  <si>
    <t>1.000mg</t>
  </si>
  <si>
    <t>Hộp/4 vỉ x 4 viên</t>
  </si>
  <si>
    <t>VD-25486-16</t>
  </si>
  <si>
    <t>VITAMIN C KABI 500MG/5ML</t>
  </si>
  <si>
    <t>500mg/5ml</t>
  </si>
  <si>
    <t>Hộp/6 ống x 5ml</t>
  </si>
  <si>
    <t>VD-32121-19</t>
  </si>
  <si>
    <t>G10002</t>
  </si>
  <si>
    <t>Acarbose</t>
  </si>
  <si>
    <t>VN-20230-17</t>
  </si>
  <si>
    <t>G10038</t>
  </si>
  <si>
    <t>Nephrosteril</t>
  </si>
  <si>
    <t>Dung dịch truyền tĩnh mạch</t>
  </si>
  <si>
    <t>Thùng 10 chai 250ml</t>
  </si>
  <si>
    <t>VN-17948-14</t>
  </si>
  <si>
    <t>Fresenius Kabi Austria GmbH</t>
  </si>
  <si>
    <t>áo</t>
  </si>
  <si>
    <t>G10041</t>
  </si>
  <si>
    <t>G10118</t>
  </si>
  <si>
    <t>Exforge</t>
  </si>
  <si>
    <t>5mg + 80mg</t>
  </si>
  <si>
    <t>VN-16344-13</t>
  </si>
  <si>
    <t>Tây Ban Nha</t>
  </si>
  <si>
    <t>G10143</t>
  </si>
  <si>
    <t>Curam 625mg</t>
  </si>
  <si>
    <t>Hộp 10 vỉ x 8 viên</t>
  </si>
  <si>
    <t>VN-17966-14</t>
  </si>
  <si>
    <t>Lek Pharmaceuticals d.d,</t>
  </si>
  <si>
    <t>G10194</t>
  </si>
  <si>
    <t>Bambec</t>
  </si>
  <si>
    <t>VN-16125-13</t>
  </si>
  <si>
    <t>Trung Quốc</t>
  </si>
  <si>
    <t>G10212</t>
  </si>
  <si>
    <t>Betoptic S</t>
  </si>
  <si>
    <t>Hỗn dịch nhỏ mắt vô trùng</t>
  </si>
  <si>
    <t>VN-20837-17</t>
  </si>
  <si>
    <t>s.a. Alcon-Couvreur N.V</t>
  </si>
  <si>
    <t>Bỉ</t>
  </si>
  <si>
    <t>VN-21090-18</t>
  </si>
  <si>
    <t>Alcon Research, LLC.</t>
  </si>
  <si>
    <t>G10229</t>
  </si>
  <si>
    <t>10mg/ml + 5mg/ml</t>
  </si>
  <si>
    <t>VN-17810-14</t>
  </si>
  <si>
    <t>G10243</t>
  </si>
  <si>
    <t>Symbicort Turbuhaler</t>
  </si>
  <si>
    <t>Thuốc bột để hít</t>
  </si>
  <si>
    <t>Hộp 1 ống hít 120 liều</t>
  </si>
  <si>
    <t>VN-20379-17</t>
  </si>
  <si>
    <t>AstraZeneca AB</t>
  </si>
  <si>
    <t>Thụy Điển</t>
  </si>
  <si>
    <t>G10245</t>
  </si>
  <si>
    <t>Marcaine Spinal Heavy</t>
  </si>
  <si>
    <t>Dung dịch thuốc tiêm tủy sống</t>
  </si>
  <si>
    <t>Hộp 5 ống x 4ml</t>
  </si>
  <si>
    <t>VN-19785-16</t>
  </si>
  <si>
    <t>Cenexi</t>
  </si>
  <si>
    <t>G10285</t>
  </si>
  <si>
    <t>VN-18397-14</t>
  </si>
  <si>
    <t>Novartis Farma S.p.A.</t>
  </si>
  <si>
    <t>ý</t>
  </si>
  <si>
    <t>G10338</t>
  </si>
  <si>
    <t>G10386</t>
  </si>
  <si>
    <t>Xorimax 500mg</t>
  </si>
  <si>
    <t>Cefuroxim</t>
  </si>
  <si>
    <t>VN-20624-17</t>
  </si>
  <si>
    <t>Sandoz GmbH</t>
  </si>
  <si>
    <t>G10415</t>
  </si>
  <si>
    <t>Cisplatin</t>
  </si>
  <si>
    <t>G10563</t>
  </si>
  <si>
    <t>Flixotide Evohaler</t>
  </si>
  <si>
    <t>VN-16267-13</t>
  </si>
  <si>
    <t>Glaxo Wellcome S.A.</t>
  </si>
  <si>
    <t>Bình xịt</t>
  </si>
  <si>
    <t>G10631</t>
  </si>
  <si>
    <t>Flixonase</t>
  </si>
  <si>
    <t>Hộp 1 chai 60 liều xịt</t>
  </si>
  <si>
    <t>VN-20281-17</t>
  </si>
  <si>
    <t>Glaxo Wellcome SA</t>
  </si>
  <si>
    <t>Geloplasma</t>
  </si>
  <si>
    <t>18</t>
  </si>
  <si>
    <t>VN-19838-16</t>
  </si>
  <si>
    <t>Fresenius Kabi France</t>
  </si>
  <si>
    <t>Onbrez Breezhaler</t>
  </si>
  <si>
    <t>150mcg</t>
  </si>
  <si>
    <t>Hộp 3 vỉ x 10 viên kèm 01 dụng cụ hít</t>
  </si>
  <si>
    <t>30</t>
  </si>
  <si>
    <t>VN-20044-16</t>
  </si>
  <si>
    <t>Cơ sở sản xuất: Novartis Pharma Stein AG; đóng gói và xuất xưởng: Novartis Farmaceutica S.A</t>
  </si>
  <si>
    <t>Hộp</t>
  </si>
  <si>
    <t>Omnipaque</t>
  </si>
  <si>
    <t>Iohexol</t>
  </si>
  <si>
    <t>Hộp 10 chai 50ml</t>
  </si>
  <si>
    <t>VN-10687-10</t>
  </si>
  <si>
    <t>GE Healthcare Ireland Limited</t>
  </si>
  <si>
    <t>G10762</t>
  </si>
  <si>
    <t>Kaleorid</t>
  </si>
  <si>
    <t>VN-15699-12</t>
  </si>
  <si>
    <t>Leo Pharmaceutical Product Ltd. A/S (Leo Pharma A/S)</t>
  </si>
  <si>
    <t>Đan Mạch</t>
  </si>
  <si>
    <t>G10774</t>
  </si>
  <si>
    <t>Fastum Gel</t>
  </si>
  <si>
    <t>Ketoprofen</t>
  </si>
  <si>
    <t>1 tuýp 30g/ hộp</t>
  </si>
  <si>
    <t>VN-12132-11</t>
  </si>
  <si>
    <t>A. Menarini Manufacturing Logistics and Services S.r.l</t>
  </si>
  <si>
    <t>G10800</t>
  </si>
  <si>
    <t>Madopar</t>
  </si>
  <si>
    <t>Hộp 1 lọ 30 viên</t>
  </si>
  <si>
    <t>VN-16259-13</t>
  </si>
  <si>
    <t>CSSX: Delpharm Milano S.r.l; Đóng gói: F.Hoffmann-La Roche Ltd.</t>
  </si>
  <si>
    <t>G10814</t>
  </si>
  <si>
    <t>G10823</t>
  </si>
  <si>
    <t>Emla</t>
  </si>
  <si>
    <t>Kem bôi</t>
  </si>
  <si>
    <t>Hộp 5 tuýp 5g</t>
  </si>
  <si>
    <t>VN-19787-16</t>
  </si>
  <si>
    <t>Recipharm Karlskoga AB</t>
  </si>
  <si>
    <t>G10827</t>
  </si>
  <si>
    <t>Xylocaine Jelly</t>
  </si>
  <si>
    <t>Gel</t>
  </si>
  <si>
    <t>Hộp 10 tuýp x 30g Gel</t>
  </si>
  <si>
    <t>VN-19788-16</t>
  </si>
  <si>
    <t>G10839</t>
  </si>
  <si>
    <t>Bột hít chứa trong nang cứng</t>
  </si>
  <si>
    <t>ACC 200</t>
  </si>
  <si>
    <t>Hộp 50 gói</t>
  </si>
  <si>
    <t>VN-19978-16</t>
  </si>
  <si>
    <t>Lindopharm GmbH; Xuất xưởng: Salutas Pharma GmbH</t>
  </si>
  <si>
    <t>G11032</t>
  </si>
  <si>
    <t>Nebilet</t>
  </si>
  <si>
    <t>Nebivolol</t>
  </si>
  <si>
    <t>Hộp 1 vỉ x 14 viên</t>
  </si>
  <si>
    <t>VN-19377-15</t>
  </si>
  <si>
    <t>Berlin Chemie AG</t>
  </si>
  <si>
    <t>G11042</t>
  </si>
  <si>
    <t>Nhũ tương tiêm truyền</t>
  </si>
  <si>
    <t>VN-22320-19</t>
  </si>
  <si>
    <t>G11226</t>
  </si>
  <si>
    <t>Utrogestan 200mg</t>
  </si>
  <si>
    <t>Hộp 15 viên (1 vỉ 7 viên + 1 vỉ 8 viên)</t>
  </si>
  <si>
    <t>VN-19020-15</t>
  </si>
  <si>
    <t>G11235</t>
  </si>
  <si>
    <t>Nhũ tương để tiêm hoặc tiêm truyền tĩnh mạch</t>
  </si>
  <si>
    <t>Hộp 5 ống 20ml</t>
  </si>
  <si>
    <t>VN-17438-13</t>
  </si>
  <si>
    <t>G11248</t>
  </si>
  <si>
    <t>Lek S.A</t>
  </si>
  <si>
    <t>Ba Lan</t>
  </si>
  <si>
    <t>G11264</t>
  </si>
  <si>
    <t>Rocuronium Kabi 10mg/ml</t>
  </si>
  <si>
    <t>Dung dịch tiêm, truyền tĩnh mạch</t>
  </si>
  <si>
    <t>G11291</t>
  </si>
  <si>
    <t>Seretide Evohaler DC 25/50mcg</t>
  </si>
  <si>
    <t>(25mcg + 50mcg)/liều x 120 liều</t>
  </si>
  <si>
    <t>Thuốc phun mù hệ hỗn dịch để hít qua đường miệng</t>
  </si>
  <si>
    <t>Bình xịt 120 liều</t>
  </si>
  <si>
    <t>VN-14684-12</t>
  </si>
  <si>
    <t>G11292</t>
  </si>
  <si>
    <t>Seretide Evohaler DC 25/125mcg</t>
  </si>
  <si>
    <t>Hỗn dịch hít qua đường miệng (dạng phun sương)</t>
  </si>
  <si>
    <t>Hộp 1 bình 120 liều xịt</t>
  </si>
  <si>
    <t>VN-21286-18</t>
  </si>
  <si>
    <t>Glaxo Wellcome S.A</t>
  </si>
  <si>
    <t>G11293</t>
  </si>
  <si>
    <t>G11294</t>
  </si>
  <si>
    <t>Seretide Evohaler DC 25/250mcg</t>
  </si>
  <si>
    <t>Thuốc phun mù định liều hệ hỗn dịch</t>
  </si>
  <si>
    <t>VN-22403-19</t>
  </si>
  <si>
    <t>G11295</t>
  </si>
  <si>
    <t>Seretide Accuhaler 50/250mcg</t>
  </si>
  <si>
    <t>Bột hít phân liều</t>
  </si>
  <si>
    <t>Hộp 1 dụng cụ hít accuhaler 60 liều</t>
  </si>
  <si>
    <t>VN-20766-17</t>
  </si>
  <si>
    <t>GlaxoSmithKline LLC</t>
  </si>
  <si>
    <t>Hộp (1 bình hít)</t>
  </si>
  <si>
    <t>G11296</t>
  </si>
  <si>
    <t>G11317</t>
  </si>
  <si>
    <t>Espumisan Cap</t>
  </si>
  <si>
    <t>VN-14925-12</t>
  </si>
  <si>
    <t>G11323</t>
  </si>
  <si>
    <t>Espumisan L</t>
  </si>
  <si>
    <t>40mg/ml</t>
  </si>
  <si>
    <t>Nhũ dịch uống</t>
  </si>
  <si>
    <t>Hộp 1  lọ 30ml có nắp nhỏ giọt</t>
  </si>
  <si>
    <t>VN-22001-19</t>
  </si>
  <si>
    <t>G11357</t>
  </si>
  <si>
    <t>Bridion</t>
  </si>
  <si>
    <t>Sugammadex</t>
  </si>
  <si>
    <t>Dung dịch tiêm tĩnh mạch</t>
  </si>
  <si>
    <t>Hộp 10 lọ 2ml</t>
  </si>
  <si>
    <t>VN-21211-18</t>
  </si>
  <si>
    <t>Patheon Manufacturing Services LLC; đóng gói tại: N.V. Organon</t>
  </si>
  <si>
    <t>G11389</t>
  </si>
  <si>
    <t>G11399</t>
  </si>
  <si>
    <t>Brilinta</t>
  </si>
  <si>
    <t>VN-19006-15</t>
  </si>
  <si>
    <t>G11403</t>
  </si>
  <si>
    <t>Hộp 1 lọ đếm giọt 5ml</t>
  </si>
  <si>
    <t>VN-21434-18</t>
  </si>
  <si>
    <t>SA Alcon-Couvreur NV</t>
  </si>
  <si>
    <t>G11404</t>
  </si>
  <si>
    <t>Volulyte 6%</t>
  </si>
  <si>
    <t>6%/500ml</t>
  </si>
  <si>
    <t>Dung dịch truyền</t>
  </si>
  <si>
    <t>VN-19956-16</t>
  </si>
  <si>
    <t>Fresenius Kabi Deutschland GmbH</t>
  </si>
  <si>
    <t>G11454</t>
  </si>
  <si>
    <t>VN-19286-15</t>
  </si>
  <si>
    <t>G11463</t>
  </si>
  <si>
    <t>Galvus MET 50mg/850mg</t>
  </si>
  <si>
    <t>VN-19293-15</t>
  </si>
  <si>
    <t>Novartis Pharma Produktions GmbH</t>
  </si>
  <si>
    <t>G10085</t>
  </si>
  <si>
    <t>Công ty TNHH Dược phẩm Tường Thành</t>
  </si>
  <si>
    <t>G10181</t>
  </si>
  <si>
    <t>Maltagit</t>
  </si>
  <si>
    <t>Attapulgit mormoiron hoạt hóa + hỗn hợp magnesi carbonat-nhôm hydroxyd</t>
  </si>
  <si>
    <t>2,5g + 0,5g</t>
  </si>
  <si>
    <t>Hộp 30 gói x 3,3g</t>
  </si>
  <si>
    <t>VD-26824-17</t>
  </si>
  <si>
    <t>G10293</t>
  </si>
  <si>
    <t>Ausmuco 750V</t>
  </si>
  <si>
    <t>750mg</t>
  </si>
  <si>
    <t>VD-31668-19</t>
  </si>
  <si>
    <t>G10526</t>
  </si>
  <si>
    <t>Drotusc Forte</t>
  </si>
  <si>
    <t>Drotaverin clohydrat</t>
  </si>
  <si>
    <t>VD-24789-16</t>
  </si>
  <si>
    <t>G10820</t>
  </si>
  <si>
    <t>Disthyrox</t>
  </si>
  <si>
    <t>Levothyroxin (muối natri)</t>
  </si>
  <si>
    <t>100mcg</t>
  </si>
  <si>
    <t>VD-21846-14</t>
  </si>
  <si>
    <t>G10855</t>
  </si>
  <si>
    <t>Vastanic 10</t>
  </si>
  <si>
    <t>Lovastatin</t>
  </si>
  <si>
    <t>VD-30090-18</t>
  </si>
  <si>
    <t>Công ty TNHH dược phẩm USA - NIC (USA - NIC Pharma)</t>
  </si>
  <si>
    <t>G10862</t>
  </si>
  <si>
    <t>Pomatat</t>
  </si>
  <si>
    <t>Magnesi aspartat + kali aspartat</t>
  </si>
  <si>
    <t>140mg + 158mg</t>
  </si>
  <si>
    <t>VD-22155-15</t>
  </si>
  <si>
    <t>G10942</t>
  </si>
  <si>
    <t>Thyperopa forte</t>
  </si>
  <si>
    <t>Methyldopa</t>
  </si>
  <si>
    <t>VD-26833-17</t>
  </si>
  <si>
    <t>G11376</t>
  </si>
  <si>
    <t>Telzid 40/12.5</t>
  </si>
  <si>
    <t>VD-23592-15</t>
  </si>
  <si>
    <t>G11396</t>
  </si>
  <si>
    <t>Thiocolchicosid</t>
  </si>
  <si>
    <t>G10233</t>
  </si>
  <si>
    <t>Agi-Bromhexine 16</t>
  </si>
  <si>
    <t>16mg</t>
  </si>
  <si>
    <t>VD-30270-18</t>
  </si>
  <si>
    <t>Chi nhánh công ty cổ phần dược phẩm Agimexpharm-Nhà máy sản xuất dược phẩm Agimexpharm</t>
  </si>
  <si>
    <t>Công ty TNHH dược phẩm Tân An</t>
  </si>
  <si>
    <t>G10255</t>
  </si>
  <si>
    <t>Meza-Calci D3</t>
  </si>
  <si>
    <t>VD-31110-18</t>
  </si>
  <si>
    <t>G10270</t>
  </si>
  <si>
    <t>Calcitriol DHT 0,5mcg</t>
  </si>
  <si>
    <t>Calcitriol</t>
  </si>
  <si>
    <t>0,5mcg</t>
  </si>
  <si>
    <t>Hộp 1 túi nhôm x 6 vỉ x 10 viên</t>
  </si>
  <si>
    <t>VD-35005-21</t>
  </si>
  <si>
    <t>G10291</t>
  </si>
  <si>
    <t>G10853</t>
  </si>
  <si>
    <t>Agilosart - H 100/12,5</t>
  </si>
  <si>
    <t>Losartan + Hydroclorothiazid</t>
  </si>
  <si>
    <t>VD-32775-19</t>
  </si>
  <si>
    <t>G10906</t>
  </si>
  <si>
    <t>Hộp 2 vỉ, 3 vỉ, 5 vỉ, 10 vỉ x 10 viên</t>
  </si>
  <si>
    <t>VD-32792-19</t>
  </si>
  <si>
    <t>Mycotrova 1000</t>
  </si>
  <si>
    <t>Methocarbamol</t>
  </si>
  <si>
    <t>VD-27941-17</t>
  </si>
  <si>
    <t>G11241</t>
  </si>
  <si>
    <t>Basethyrox</t>
  </si>
  <si>
    <t>Hộp 1 lọ x 100 viên</t>
  </si>
  <si>
    <t>VD-21287-14</t>
  </si>
  <si>
    <t>G10066</t>
  </si>
  <si>
    <t>GOURCUFF-5</t>
  </si>
  <si>
    <t>VD-28912-18</t>
  </si>
  <si>
    <t>Công ty Cổ phần Dược phẩm Đạt Vi Phú</t>
  </si>
  <si>
    <t>Công ty TNHH MTV Dược Sài Gòn</t>
  </si>
  <si>
    <t>G10147</t>
  </si>
  <si>
    <t>Amoxicilin + acid clavulanic</t>
  </si>
  <si>
    <t>G10606</t>
  </si>
  <si>
    <t>G10754</t>
  </si>
  <si>
    <t>G10985</t>
  </si>
  <si>
    <t>G11236</t>
  </si>
  <si>
    <t>200mg/20ml</t>
  </si>
  <si>
    <t>Hộp 1 lọ 20ml</t>
  </si>
  <si>
    <t>Troikaa Pharmaceuticals Ltd.</t>
  </si>
  <si>
    <t>G11299</t>
  </si>
  <si>
    <t>Sắt fumarat + acid folic</t>
  </si>
  <si>
    <t>Cadila Pharmaceuticals Ltd.</t>
  </si>
  <si>
    <t>G11380</t>
  </si>
  <si>
    <t>G11077</t>
  </si>
  <si>
    <t>S.C. Slavia Pharm S.R.L.</t>
  </si>
  <si>
    <t>Công ty Cổ phần Dược phẩm IP</t>
  </si>
  <si>
    <t>Laevolac</t>
  </si>
  <si>
    <t>10g/15ml</t>
  </si>
  <si>
    <t>Hộp 20 gói 15ml</t>
  </si>
  <si>
    <t>VN-19613-16</t>
  </si>
  <si>
    <t>Fresenius Kabi Austria GmbH.</t>
  </si>
  <si>
    <t>Austria</t>
  </si>
  <si>
    <t>Công ty TNHH Dược Tâm Đan</t>
  </si>
  <si>
    <t>G11064</t>
  </si>
  <si>
    <t>Dung dịch tiêm hoặc dung dịch đậm đặc để pha tiêm truyền</t>
  </si>
  <si>
    <t>Bioindustria Laboratorio Italiano Medicinali S.p.A. (Bioindustria L.I.M)</t>
  </si>
  <si>
    <t>G11085</t>
  </si>
  <si>
    <t>Laboratorios Lesvi, S.L.</t>
  </si>
  <si>
    <t>G10062</t>
  </si>
  <si>
    <t>Công ty TNHH Bình Việt Đức</t>
  </si>
  <si>
    <t>G10063</t>
  </si>
  <si>
    <t>G10064</t>
  </si>
  <si>
    <t>Hộp 1 chai 250ml</t>
  </si>
  <si>
    <t>Octapharma Pharmazeutika Produktionsges. m.b.H</t>
  </si>
  <si>
    <t>G10178</t>
  </si>
  <si>
    <t>Atracurium - Hameln 10mg/ml</t>
  </si>
  <si>
    <t>Hộp 10 ống x 2,5 ml</t>
  </si>
  <si>
    <t>VN-16645-13</t>
  </si>
  <si>
    <t>G10423</t>
  </si>
  <si>
    <t>Clindamycin-Hameln 150mg/ml</t>
  </si>
  <si>
    <t>Hộp 10 ống x 4 ml</t>
  </si>
  <si>
    <t>VN-21753-19</t>
  </si>
  <si>
    <t>G10729</t>
  </si>
  <si>
    <t>Immune globulin</t>
  </si>
  <si>
    <t>G10825</t>
  </si>
  <si>
    <t>Falipan (Cơ sở xuất xưởng: Deltamedica GmbH; Địa chỉ: Ernst-Wagner-Weg 1-5 72766 Reutlingen Germany)</t>
  </si>
  <si>
    <t>VN-18226-14</t>
  </si>
  <si>
    <t>G10990</t>
  </si>
  <si>
    <t>G11369</t>
  </si>
  <si>
    <t>Fyranco</t>
  </si>
  <si>
    <t>Thuốc bột đông khô và dung môi để pha tiêm hoặc tiêm  truyền</t>
  </si>
  <si>
    <t>Hộp 1 lọ + ống dung môi 3ml</t>
  </si>
  <si>
    <t>VN-16479-13</t>
  </si>
  <si>
    <t>Demo S.A. Pharmaceutical Industry</t>
  </si>
  <si>
    <t>G11458</t>
  </si>
  <si>
    <t>Vancomycin</t>
  </si>
  <si>
    <t>lọ</t>
  </si>
  <si>
    <t>G11459</t>
  </si>
  <si>
    <t>5%/5g</t>
  </si>
  <si>
    <t>Công ty cổ phần Dược Apimed</t>
  </si>
  <si>
    <t>Công ty TNHH Dược phẩm Phạm Anh</t>
  </si>
  <si>
    <t>G10172</t>
  </si>
  <si>
    <t>Atorpa 30</t>
  </si>
  <si>
    <t>VD3-40-20</t>
  </si>
  <si>
    <t>Apidom</t>
  </si>
  <si>
    <t>10mg/10ml</t>
  </si>
  <si>
    <t>Hộp 30 gói 10ml</t>
  </si>
  <si>
    <t>VD-30933-18</t>
  </si>
  <si>
    <t>G10584</t>
  </si>
  <si>
    <t>Etodax 300</t>
  </si>
  <si>
    <t>Etodolac</t>
  </si>
  <si>
    <t>VD-34068-20</t>
  </si>
  <si>
    <t>G10612</t>
  </si>
  <si>
    <t>Apixodin DT 120</t>
  </si>
  <si>
    <t>VD-33264-19</t>
  </si>
  <si>
    <t>G10615</t>
  </si>
  <si>
    <t>Apixodin 30</t>
  </si>
  <si>
    <t>30mg/5ml</t>
  </si>
  <si>
    <t>VD-32605-19</t>
  </si>
  <si>
    <t>G10616</t>
  </si>
  <si>
    <t>Flupaz 50</t>
  </si>
  <si>
    <t>VD-31486-19</t>
  </si>
  <si>
    <t>G10619</t>
  </si>
  <si>
    <t>Flupaz 200</t>
  </si>
  <si>
    <t>VD-32757-19</t>
  </si>
  <si>
    <t>G10639</t>
  </si>
  <si>
    <t>Fucipa</t>
  </si>
  <si>
    <t>Fusidic acid</t>
  </si>
  <si>
    <t>VD-31487-19</t>
  </si>
  <si>
    <t>G10641</t>
  </si>
  <si>
    <t>G10673</t>
  </si>
  <si>
    <t>Apiryl 1</t>
  </si>
  <si>
    <t>Glimepirid</t>
  </si>
  <si>
    <t>VD-31028-18</t>
  </si>
  <si>
    <t>G10773</t>
  </si>
  <si>
    <t>Ketoconazol</t>
  </si>
  <si>
    <t>G10789</t>
  </si>
  <si>
    <t>Lancid 15</t>
  </si>
  <si>
    <t>15mg</t>
  </si>
  <si>
    <t>VD-33270-19</t>
  </si>
  <si>
    <t>G10844</t>
  </si>
  <si>
    <t>Lotadin 10 ODT</t>
  </si>
  <si>
    <t>Viên nén phân tán trong miệng</t>
  </si>
  <si>
    <t>VD-33135-19</t>
  </si>
  <si>
    <t>G10882</t>
  </si>
  <si>
    <t>Apigel - plus</t>
  </si>
  <si>
    <t>VD-33983-20</t>
  </si>
  <si>
    <t>G10973</t>
  </si>
  <si>
    <t>Moxipa 400</t>
  </si>
  <si>
    <t>VD-31495-19</t>
  </si>
  <si>
    <t>G11214</t>
  </si>
  <si>
    <t>Predion 5 DT</t>
  </si>
  <si>
    <t>VD-31503-19</t>
  </si>
  <si>
    <t>G11219</t>
  </si>
  <si>
    <t>Pregabalin</t>
  </si>
  <si>
    <t>G11223</t>
  </si>
  <si>
    <t>Lyapi 100</t>
  </si>
  <si>
    <t>VD-33271-19</t>
  </si>
  <si>
    <t>G10786</t>
  </si>
  <si>
    <t>Lactulose</t>
  </si>
  <si>
    <t>Dung dịch</t>
  </si>
  <si>
    <t>Công ty Cổ phần Dược phẩm Thiên Vũ</t>
  </si>
  <si>
    <t>G10097</t>
  </si>
  <si>
    <t>Amikacin</t>
  </si>
  <si>
    <t>Hộp 10 lọ x 2ml</t>
  </si>
  <si>
    <t>Dae Han New Pharm Co., Ltd</t>
  </si>
  <si>
    <t>Công ty TNHH Dược phẩm QDU</t>
  </si>
  <si>
    <t>400mg/200ml</t>
  </si>
  <si>
    <t>G10938</t>
  </si>
  <si>
    <t>Creao Inj.</t>
  </si>
  <si>
    <t>Methyl prednisolon</t>
  </si>
  <si>
    <t>VN-21439-18</t>
  </si>
  <si>
    <t>BCWorld Pharm. Co., Ltd</t>
  </si>
  <si>
    <t>G10977</t>
  </si>
  <si>
    <t>G11054</t>
  </si>
  <si>
    <t>Mianifax Inj.</t>
  </si>
  <si>
    <t>Nimodipin</t>
  </si>
  <si>
    <t>VN-22458-19</t>
  </si>
  <si>
    <t>G11249</t>
  </si>
  <si>
    <t>Ramipril GP</t>
  </si>
  <si>
    <t>Ramipril</t>
  </si>
  <si>
    <t>Hộp 8 vỉ x 7 viên</t>
  </si>
  <si>
    <t>Farmalabor-Produtos Farmacêuticos, S.A</t>
  </si>
  <si>
    <t>G11370</t>
  </si>
  <si>
    <t>Tapocin injection 400mg</t>
  </si>
  <si>
    <t>VN-14956-12</t>
  </si>
  <si>
    <t>KukJe Pharma Ind. Co., Ltd.</t>
  </si>
  <si>
    <t>G11421</t>
  </si>
  <si>
    <t>Hộp 10 ống x 5ml</t>
  </si>
  <si>
    <t>Stadovas 5 CAP</t>
  </si>
  <si>
    <t>VD-19692-13</t>
  </si>
  <si>
    <t>Công Ty Cổ Phần Dược Phẩm Tây Ninh</t>
  </si>
  <si>
    <t>G10137</t>
  </si>
  <si>
    <t>Imefed 250mg/31,25mg</t>
  </si>
  <si>
    <t>250mg + 31,25mg</t>
  </si>
  <si>
    <t>Hộp 1 túi x 12 gói 1g</t>
  </si>
  <si>
    <t>VD-31714-19</t>
  </si>
  <si>
    <t>G10216</t>
  </si>
  <si>
    <t>Amebismo</t>
  </si>
  <si>
    <t>262mg</t>
  </si>
  <si>
    <t>VD-26970-17</t>
  </si>
  <si>
    <t>G10219</t>
  </si>
  <si>
    <t>Bisostad 5</t>
  </si>
  <si>
    <t>Bisoprolol</t>
  </si>
  <si>
    <t>VD-23337-15</t>
  </si>
  <si>
    <t>Công ty TNHH Liên doanh Stellapharm - Chi nhánh 1</t>
  </si>
  <si>
    <t>G10370</t>
  </si>
  <si>
    <t>Imedoxim 200</t>
  </si>
  <si>
    <t>VD-27892-17</t>
  </si>
  <si>
    <t>G10595</t>
  </si>
  <si>
    <t>Felodipin</t>
  </si>
  <si>
    <t>Kali Clorid</t>
  </si>
  <si>
    <t>Kali clorid</t>
  </si>
  <si>
    <t>VD-33359-19</t>
  </si>
  <si>
    <t>G10795</t>
  </si>
  <si>
    <t>Pollezin</t>
  </si>
  <si>
    <t>VN-20500-17</t>
  </si>
  <si>
    <t>G10885</t>
  </si>
  <si>
    <t>Dogedogel</t>
  </si>
  <si>
    <t>Hộp 20 gói x 10g</t>
  </si>
  <si>
    <t>VD-20118-13</t>
  </si>
  <si>
    <t>G10912</t>
  </si>
  <si>
    <t>Stacytine 200</t>
  </si>
  <si>
    <t>Hộp 4 vỉ xé x 4 viên</t>
  </si>
  <si>
    <t>VD-20374-13</t>
  </si>
  <si>
    <t>G11071</t>
  </si>
  <si>
    <t>InfoRLife SA</t>
  </si>
  <si>
    <t>G11486</t>
  </si>
  <si>
    <t>250mg + 250mg + 1000mcg</t>
  </si>
  <si>
    <t>VD-22013-14</t>
  </si>
  <si>
    <t>G10128</t>
  </si>
  <si>
    <t>Fabamox 500</t>
  </si>
  <si>
    <t>VD-25792-16</t>
  </si>
  <si>
    <t>Ferrola</t>
  </si>
  <si>
    <t>114mg + 0,8mg</t>
  </si>
  <si>
    <t>VN-18973-15</t>
  </si>
  <si>
    <t>Lomapharm GmbH</t>
  </si>
  <si>
    <t>G11315</t>
  </si>
  <si>
    <t>Silygamma</t>
  </si>
  <si>
    <t>Silymarin</t>
  </si>
  <si>
    <t>Hộp 4 vỉ x 25 viên</t>
  </si>
  <si>
    <t>VN-16542-13</t>
  </si>
  <si>
    <t>Dragenopharm Apotheker Pỹschl GmbH</t>
  </si>
  <si>
    <t>G11435</t>
  </si>
  <si>
    <t>Metazydyna</t>
  </si>
  <si>
    <t>VN-21630-18</t>
  </si>
  <si>
    <t>Adamed Pharma S.A</t>
  </si>
  <si>
    <t>G10013</t>
  </si>
  <si>
    <t>Cty cổ phần dược phẩm Vĩnh Phúc</t>
  </si>
  <si>
    <t>G10056</t>
  </si>
  <si>
    <t>Adrenalin</t>
  </si>
  <si>
    <t>Hộp 5 vỉ x 10 ống x 1ml</t>
  </si>
  <si>
    <t>VD-27151-17</t>
  </si>
  <si>
    <t>G10559</t>
  </si>
  <si>
    <t>Sismyodine</t>
  </si>
  <si>
    <t>Eperison</t>
  </si>
  <si>
    <t>VD-30602-18</t>
  </si>
  <si>
    <t>G10637</t>
  </si>
  <si>
    <t>Furosemid</t>
  </si>
  <si>
    <t>20mg/2ml</t>
  </si>
  <si>
    <t>Hộp 50 ống</t>
  </si>
  <si>
    <t>G10690</t>
  </si>
  <si>
    <t>G10763</t>
  </si>
  <si>
    <t>Kali Clorid 10%</t>
  </si>
  <si>
    <t>Hộp 10 vỉ x 5 ống x 10 ml</t>
  </si>
  <si>
    <t>VD-25324-16</t>
  </si>
  <si>
    <t>G10821</t>
  </si>
  <si>
    <t>Lidonalin</t>
  </si>
  <si>
    <t>Hộp 10 ống</t>
  </si>
  <si>
    <t>VD-21404-14</t>
  </si>
  <si>
    <t>G10930</t>
  </si>
  <si>
    <t>Vingomin</t>
  </si>
  <si>
    <t>0,2mg/ml</t>
  </si>
  <si>
    <t>VD-24908-16</t>
  </si>
  <si>
    <t>Nelcin 200</t>
  </si>
  <si>
    <t>200mg/2ml</t>
  </si>
  <si>
    <t>VD-23089-15</t>
  </si>
  <si>
    <t>G11045</t>
  </si>
  <si>
    <t>Vincardipin</t>
  </si>
  <si>
    <t>Nicardipin</t>
  </si>
  <si>
    <t>Hộp 2 vỉ x 5 ống x 10ml</t>
  </si>
  <si>
    <t>VD-32033-19</t>
  </si>
  <si>
    <t>G11055</t>
  </si>
  <si>
    <t>Noradrenalin</t>
  </si>
  <si>
    <t>Hộp 5 vỉ x 10 ống</t>
  </si>
  <si>
    <t>VD-24902-16</t>
  </si>
  <si>
    <t>G11092</t>
  </si>
  <si>
    <t>Vinphatoxin</t>
  </si>
  <si>
    <t>Oxytocin</t>
  </si>
  <si>
    <t>VD-26323-17</t>
  </si>
  <si>
    <t>Vinphyton 1mg</t>
  </si>
  <si>
    <t>VD3-76-20</t>
  </si>
  <si>
    <t>G11287</t>
  </si>
  <si>
    <t>Vinsalmol 5</t>
  </si>
  <si>
    <t>5mg/2,5ml</t>
  </si>
  <si>
    <t>Đường hô hấp</t>
  </si>
  <si>
    <t>VD-30605-18</t>
  </si>
  <si>
    <t>Sorbitol 3%</t>
  </si>
  <si>
    <t>Dung dịch rửa</t>
  </si>
  <si>
    <t>Thùng 4 can, can 5l</t>
  </si>
  <si>
    <t>VD-18005-12</t>
  </si>
  <si>
    <t>Can</t>
  </si>
  <si>
    <t>G11422</t>
  </si>
  <si>
    <t>Cammic</t>
  </si>
  <si>
    <t>Viên nén dài bao phim</t>
  </si>
  <si>
    <t>VD-17592-12</t>
  </si>
  <si>
    <t>G11479</t>
  </si>
  <si>
    <t>G11482</t>
  </si>
  <si>
    <t>3B-Medi</t>
  </si>
  <si>
    <t>VD-22915-15</t>
  </si>
  <si>
    <t>G10010</t>
  </si>
  <si>
    <t>Stadleucin</t>
  </si>
  <si>
    <t>VD-27543-17</t>
  </si>
  <si>
    <t>Công ty TNHH Liên doanh Stellapharm - Chi chánh 1</t>
  </si>
  <si>
    <t>Công ty TNHH Dược phẩm Khương Duy</t>
  </si>
  <si>
    <t>G10014</t>
  </si>
  <si>
    <t>Aspirin Stella 81mg</t>
  </si>
  <si>
    <t>81mg</t>
  </si>
  <si>
    <t>Hộp 2 vỉ x 28 viên</t>
  </si>
  <si>
    <t>VD-27517-17</t>
  </si>
  <si>
    <t>G10026</t>
  </si>
  <si>
    <t>Acyclovir Stella 800mg</t>
  </si>
  <si>
    <t>Acyclovir</t>
  </si>
  <si>
    <t>Hộp 7 vỉ x 5 viên</t>
  </si>
  <si>
    <t>VD-23346-15</t>
  </si>
  <si>
    <t>G10060</t>
  </si>
  <si>
    <t>Hộp 1 vỉ x 1 viên</t>
  </si>
  <si>
    <t>G10076</t>
  </si>
  <si>
    <t>4,2mg</t>
  </si>
  <si>
    <t>G10183</t>
  </si>
  <si>
    <t>Azicine</t>
  </si>
  <si>
    <t>Hộp 1 vỉ x 6 viên</t>
  </si>
  <si>
    <t>VD-20541-14</t>
  </si>
  <si>
    <t>G10186</t>
  </si>
  <si>
    <t>Công ty TNHH Liên doanh Stellapharm</t>
  </si>
  <si>
    <t>G10280</t>
  </si>
  <si>
    <t>Captopril Stella 25mg</t>
  </si>
  <si>
    <t>VD-27519-17</t>
  </si>
  <si>
    <t>Cetirizine Stella 10mg</t>
  </si>
  <si>
    <t>VD-30834-18</t>
  </si>
  <si>
    <t>G10421</t>
  </si>
  <si>
    <t>Clindastad 150</t>
  </si>
  <si>
    <t>VD-24560-16</t>
  </si>
  <si>
    <t>G10454</t>
  </si>
  <si>
    <t>Stadeurax</t>
  </si>
  <si>
    <t>Crotamiton</t>
  </si>
  <si>
    <t>2g/20g</t>
  </si>
  <si>
    <t>kem bôi da</t>
  </si>
  <si>
    <t>VD-24574-16</t>
  </si>
  <si>
    <t>tuýp</t>
  </si>
  <si>
    <t>G10555</t>
  </si>
  <si>
    <t>Entecavir STELLA 0.5mg</t>
  </si>
  <si>
    <t>Entecavir</t>
  </si>
  <si>
    <t>QLĐB-560-16</t>
  </si>
  <si>
    <t>G10570</t>
  </si>
  <si>
    <t>Stadnex 20 CAP</t>
  </si>
  <si>
    <t>Hộp 4 vỉ x 7 viên</t>
  </si>
  <si>
    <t>VD-22345-15</t>
  </si>
  <si>
    <t>G10602</t>
  </si>
  <si>
    <t>Fenostad 200</t>
  </si>
  <si>
    <t>VD-25983-16</t>
  </si>
  <si>
    <t>G10618</t>
  </si>
  <si>
    <t>Fluconazole Stella 150mg</t>
  </si>
  <si>
    <t>VD-32401-19</t>
  </si>
  <si>
    <t>G10627</t>
  </si>
  <si>
    <t>Fluotin 20</t>
  </si>
  <si>
    <t>VD-18851-13</t>
  </si>
  <si>
    <t>G10677</t>
  </si>
  <si>
    <t>Glimepiride Stella 4mg</t>
  </si>
  <si>
    <t>VD-23969-15</t>
  </si>
  <si>
    <t>G10682</t>
  </si>
  <si>
    <t>Vorifend 500</t>
  </si>
  <si>
    <t>VD-32594-19</t>
  </si>
  <si>
    <t>QLSP-0754-13</t>
  </si>
  <si>
    <t>G10843</t>
  </si>
  <si>
    <t>Lorastad 10 Tab.</t>
  </si>
  <si>
    <t>VD-23354-15</t>
  </si>
  <si>
    <t>G10917</t>
  </si>
  <si>
    <t>Metformin Stella 850mg</t>
  </si>
  <si>
    <t>850mg</t>
  </si>
  <si>
    <t>VD-26565-17</t>
  </si>
  <si>
    <t>G10992</t>
  </si>
  <si>
    <t>Stacytine 200 CAP</t>
  </si>
  <si>
    <t>VD-22667-15</t>
  </si>
  <si>
    <t>G10996</t>
  </si>
  <si>
    <t>Hộp 4 vỉ x 4 viên</t>
  </si>
  <si>
    <t>G11030</t>
  </si>
  <si>
    <t>G11322</t>
  </si>
  <si>
    <t>Gastrylstad</t>
  </si>
  <si>
    <t>1g/15ml</t>
  </si>
  <si>
    <t>nhũ dịch uống</t>
  </si>
  <si>
    <t>Hộp 1 chai 15ml</t>
  </si>
  <si>
    <t>VD-25986-16</t>
  </si>
  <si>
    <t>G11419</t>
  </si>
  <si>
    <t>G11461</t>
  </si>
  <si>
    <t>G11490</t>
  </si>
  <si>
    <t>Mangistad</t>
  </si>
  <si>
    <t>VD-23355-15</t>
  </si>
  <si>
    <t>G10507</t>
  </si>
  <si>
    <t>Rosemin</t>
  </si>
  <si>
    <t>Diosmin + hesperidin</t>
  </si>
  <si>
    <t>900mg +100mg</t>
  </si>
  <si>
    <t>VD-32624-19</t>
  </si>
  <si>
    <t>Công ty cổ phần Dược phẩm Me Di Sun</t>
  </si>
  <si>
    <t>Công ty TNHH Dược phẩm &amp; TTBYT CT Pharma</t>
  </si>
  <si>
    <t>G10870</t>
  </si>
  <si>
    <t>Lantasim</t>
  </si>
  <si>
    <t>Viên nhai</t>
  </si>
  <si>
    <t>VD-32570-19</t>
  </si>
  <si>
    <t>G11121</t>
  </si>
  <si>
    <t>Bamyrol 150 Sol</t>
  </si>
  <si>
    <t>150mg/5ml</t>
  </si>
  <si>
    <t>Hộp 20 ống x 5ml</t>
  </si>
  <si>
    <t>G10217</t>
  </si>
  <si>
    <t>Ulcersep</t>
  </si>
  <si>
    <t>VD-17511-12</t>
  </si>
  <si>
    <t>G10379</t>
  </si>
  <si>
    <t>G11328</t>
  </si>
  <si>
    <t>Simvastatin</t>
  </si>
  <si>
    <t>G10313</t>
  </si>
  <si>
    <t>Công ty cổ phần dược phẩm TV.Pharm</t>
  </si>
  <si>
    <t>G10368</t>
  </si>
  <si>
    <t>Ceforipin 100</t>
  </si>
  <si>
    <t>VD-20480-14</t>
  </si>
  <si>
    <t>G10371</t>
  </si>
  <si>
    <t>Ceforipin 200</t>
  </si>
  <si>
    <t>VD-20481-14</t>
  </si>
  <si>
    <t>G10621</t>
  </si>
  <si>
    <t>G10902</t>
  </si>
  <si>
    <t>G11141</t>
  </si>
  <si>
    <t>Grial-E</t>
  </si>
  <si>
    <t>250mg + 2mg</t>
  </si>
  <si>
    <t>Cốm pha hỗn dịch</t>
  </si>
  <si>
    <t>Hộp 100 gói x 1,5g</t>
  </si>
  <si>
    <t>VD-28003-17</t>
  </si>
  <si>
    <t>Công ty cổ phần dược S.Pharm</t>
  </si>
  <si>
    <t>G11147</t>
  </si>
  <si>
    <t>Travicol codein F</t>
  </si>
  <si>
    <t>Paracetamol + Codein phosphat</t>
  </si>
  <si>
    <t>500mg + 15mg</t>
  </si>
  <si>
    <t>VD-31236-18</t>
  </si>
  <si>
    <t>Chai 90ml</t>
  </si>
  <si>
    <t>G11239</t>
  </si>
  <si>
    <t>Propranolol</t>
  </si>
  <si>
    <t>Propranolol hydroclorid</t>
  </si>
  <si>
    <t>VD-21392-14</t>
  </si>
  <si>
    <t>G11437</t>
  </si>
  <si>
    <t>Vartel 20mg</t>
  </si>
  <si>
    <t>VD-25935-16</t>
  </si>
  <si>
    <t>G11408</t>
  </si>
  <si>
    <t>Meyerzadin 4</t>
  </si>
  <si>
    <t>VD-28427-17</t>
  </si>
  <si>
    <t>Công ty Liên doanh Meyer - BPC</t>
  </si>
  <si>
    <t>Công ty TNHH Dược phẩm Tường Khang</t>
  </si>
  <si>
    <t>G10003</t>
  </si>
  <si>
    <t>SaVi Acarbose 100</t>
  </si>
  <si>
    <t>VD-24268-16</t>
  </si>
  <si>
    <t>Công ty cổ phần dược phẩm SaVi</t>
  </si>
  <si>
    <t>Công Ty TNHH Dược Phẩm Nguyên Anh Khoa</t>
  </si>
  <si>
    <t>G10432</t>
  </si>
  <si>
    <t>Wzitamy TM</t>
  </si>
  <si>
    <t>Hộp 2 vỉ x 6 viên</t>
  </si>
  <si>
    <t>VD-33535-19</t>
  </si>
  <si>
    <t>G10550</t>
  </si>
  <si>
    <t>Meyernazid</t>
  </si>
  <si>
    <t>Enalapril + hydrochlorothiazid</t>
  </si>
  <si>
    <t>10mg + 12,5mg</t>
  </si>
  <si>
    <t>VD-34421-20</t>
  </si>
  <si>
    <t>G11349</t>
  </si>
  <si>
    <t>Entacron 25</t>
  </si>
  <si>
    <t>Spironolacton</t>
  </si>
  <si>
    <t>VD-25261-16</t>
  </si>
  <si>
    <t>G10356</t>
  </si>
  <si>
    <t>Dolisepin</t>
  </si>
  <si>
    <t>VN-20473-17</t>
  </si>
  <si>
    <t>ACS Dobfar S.P.A (Tên cũ: Facta Farmaceutici S.p.A)</t>
  </si>
  <si>
    <t>Công ty Cổ phần Thương mại và Phát triển Hà Lan</t>
  </si>
  <si>
    <t>G10387</t>
  </si>
  <si>
    <t>G11181</t>
  </si>
  <si>
    <t>Piperacillin Panpharma 2g</t>
  </si>
  <si>
    <t>Bột pha dung dịch tiêm</t>
  </si>
  <si>
    <t>Hộp 25 lọ</t>
  </si>
  <si>
    <t>VN-21835-19</t>
  </si>
  <si>
    <t>Panpharma</t>
  </si>
  <si>
    <t>Công Ty Cổ Phần Dược Phẩm Vinpharco</t>
  </si>
  <si>
    <t>G11182</t>
  </si>
  <si>
    <t>Piperacillin Panpharma 4g</t>
  </si>
  <si>
    <t>4g</t>
  </si>
  <si>
    <t>Hộp 10 lọ, 25 lọ</t>
  </si>
  <si>
    <t>VN-21257-18</t>
  </si>
  <si>
    <t>G10300</t>
  </si>
  <si>
    <t>Cypdicar 6,25 Tablets</t>
  </si>
  <si>
    <t>6,25mg</t>
  </si>
  <si>
    <t>VN-18254-14</t>
  </si>
  <si>
    <t>Remedica Ltd.</t>
  </si>
  <si>
    <t>G10660</t>
  </si>
  <si>
    <t>Glimet 500mg/2.5 tablets</t>
  </si>
  <si>
    <t>DG3-3-20</t>
  </si>
  <si>
    <t>G10659</t>
  </si>
  <si>
    <t>PM Remem</t>
  </si>
  <si>
    <t>VN-11788-11</t>
  </si>
  <si>
    <t>G11313</t>
  </si>
  <si>
    <t>Livosil 140mg</t>
  </si>
  <si>
    <t>140mg</t>
  </si>
  <si>
    <t>Hộp 8 vỉ x 15 viên</t>
  </si>
  <si>
    <t>VN-18215-14</t>
  </si>
  <si>
    <t>Litva</t>
  </si>
  <si>
    <t>G11434</t>
  </si>
  <si>
    <t>G10317</t>
  </si>
  <si>
    <t>Cefacyl 250</t>
  </si>
  <si>
    <t>Hộp 30 gói x 3g</t>
  </si>
  <si>
    <t>VD-24145-16</t>
  </si>
  <si>
    <t>G10347</t>
  </si>
  <si>
    <t>G10436</t>
  </si>
  <si>
    <t>G10445</t>
  </si>
  <si>
    <t>G10935</t>
  </si>
  <si>
    <t>Aecysmux Sachet</t>
  </si>
  <si>
    <t>VD-21827-14</t>
  </si>
  <si>
    <t>G11107</t>
  </si>
  <si>
    <t>Acepron 80</t>
  </si>
  <si>
    <t>VD-22122-15</t>
  </si>
  <si>
    <t>G11111</t>
  </si>
  <si>
    <t>Thuốc cốm sủi bọt</t>
  </si>
  <si>
    <t>G11113</t>
  </si>
  <si>
    <t>Acepron 250 mg</t>
  </si>
  <si>
    <t>VD-20678-14</t>
  </si>
  <si>
    <t>G11160</t>
  </si>
  <si>
    <t>G11187</t>
  </si>
  <si>
    <t>G10095</t>
  </si>
  <si>
    <t>Itamekacin 1000</t>
  </si>
  <si>
    <t>Hộp 10 ống x 4ml</t>
  </si>
  <si>
    <t>VD-28606-17</t>
  </si>
  <si>
    <t>Công ty TNHH sản xuất dược phẩm Medlac Pharma Italy</t>
  </si>
  <si>
    <t>Công ty cổ phần AFP Gia Vũ</t>
  </si>
  <si>
    <t>G10318</t>
  </si>
  <si>
    <t>Firstlexin 250 DT.</t>
  </si>
  <si>
    <t>VD-27079-17</t>
  </si>
  <si>
    <t>Công ty cổ phần dược phẩm Trung ương 1-Pharbaco</t>
  </si>
  <si>
    <t>G10932</t>
  </si>
  <si>
    <t>ID-Arsolone 4</t>
  </si>
  <si>
    <t>VD-30387-18</t>
  </si>
  <si>
    <t>G11112</t>
  </si>
  <si>
    <t>Parazacol 250</t>
  </si>
  <si>
    <t>VD-28090-17</t>
  </si>
  <si>
    <t>G11136</t>
  </si>
  <si>
    <t>Rhetanol</t>
  </si>
  <si>
    <t>Paracetamol + chlorphemramin</t>
  </si>
  <si>
    <t>500mg + 2mg</t>
  </si>
  <si>
    <t>VD-24090-16</t>
  </si>
  <si>
    <t>Công ty cổ phần dược Đồng Nai</t>
  </si>
  <si>
    <t>Vitcbebe 150</t>
  </si>
  <si>
    <t>VD-25329-16</t>
  </si>
  <si>
    <t>Công ty cổ phần dược Trung ương 3</t>
  </si>
  <si>
    <t>G11499</t>
  </si>
  <si>
    <t>Vitcbebe 300</t>
  </si>
  <si>
    <t>VD-23737-15</t>
  </si>
  <si>
    <t>G10723</t>
  </si>
  <si>
    <t>G10323</t>
  </si>
  <si>
    <t>Tenafathin 2000</t>
  </si>
  <si>
    <t>Cefalothin</t>
  </si>
  <si>
    <t>VD-28682-18</t>
  </si>
  <si>
    <t>Công ty CP DP Tenamyd</t>
  </si>
  <si>
    <t>G10572</t>
  </si>
  <si>
    <t>Krka, D.D., Novo Mesto</t>
  </si>
  <si>
    <t>G10586</t>
  </si>
  <si>
    <t>G10001</t>
  </si>
  <si>
    <t>Acabrose Tablets 50mg</t>
  </si>
  <si>
    <t>VN-21345-18</t>
  </si>
  <si>
    <t>2nd Plant, Standard Chem. &amp; Pharm. Co., Ltd</t>
  </si>
  <si>
    <t>Đài Loan</t>
  </si>
  <si>
    <t>Công ty TNHH Phân Phối Liên Kết Quốc Tế</t>
  </si>
  <si>
    <t>G10067</t>
  </si>
  <si>
    <t>Alsiful S.R. Tablets 10mg</t>
  </si>
  <si>
    <t>VN-22539-20</t>
  </si>
  <si>
    <t>G10090</t>
  </si>
  <si>
    <t>Ambroxol HCl Tablets 30mg</t>
  </si>
  <si>
    <t>VN-21346-18</t>
  </si>
  <si>
    <t>Standard Chem. &amp; Pharm. Co., Ltd</t>
  </si>
  <si>
    <t>G10575</t>
  </si>
  <si>
    <t>Công ty TNHH Dược Phẩm Thiết Bị Y Tế Âu Việt</t>
  </si>
  <si>
    <t>G10114</t>
  </si>
  <si>
    <t>Troysar AM</t>
  </si>
  <si>
    <t>Amlodipin + losartan</t>
  </si>
  <si>
    <t>5mg + 50mg</t>
  </si>
  <si>
    <t>VN-11838-11</t>
  </si>
  <si>
    <t>G10210</t>
  </si>
  <si>
    <t>Công ty liên doanh Meyer-BPC</t>
  </si>
  <si>
    <t>G10224</t>
  </si>
  <si>
    <t>Bisoprolol + hydroclorothiazid</t>
  </si>
  <si>
    <t>5mg + 6,25mg</t>
  </si>
  <si>
    <t>G10279</t>
  </si>
  <si>
    <t>Mildocap</t>
  </si>
  <si>
    <t>S.C.Arena Group S.A</t>
  </si>
  <si>
    <t>G10671</t>
  </si>
  <si>
    <t>Melanov-M</t>
  </si>
  <si>
    <t>Gliclazid + metformin</t>
  </si>
  <si>
    <t>80mg + 500mg</t>
  </si>
  <si>
    <t>VN-20575-17</t>
  </si>
  <si>
    <t>Micro Labs Limited</t>
  </si>
  <si>
    <t>Miconazol</t>
  </si>
  <si>
    <t>Hộp 1 vỉ x 7 viên</t>
  </si>
  <si>
    <t>G11153</t>
  </si>
  <si>
    <t>Clopidmeyer</t>
  </si>
  <si>
    <t>300mg + 380mg</t>
  </si>
  <si>
    <t>VD-32583-19</t>
  </si>
  <si>
    <t>G11269</t>
  </si>
  <si>
    <t>Rosuvastatin</t>
  </si>
  <si>
    <t>G11270</t>
  </si>
  <si>
    <t>G10153</t>
  </si>
  <si>
    <t>Iba-Mentin 1000mg/62,5mg</t>
  </si>
  <si>
    <t>VD-28065-17</t>
  </si>
  <si>
    <t>Ceftriaxon</t>
  </si>
  <si>
    <t>Hộp 1 lọ, 20 lọ</t>
  </si>
  <si>
    <t>VD-31584-19</t>
  </si>
  <si>
    <t>G10466</t>
  </si>
  <si>
    <t>Deslomeyer</t>
  </si>
  <si>
    <t>VD-32323-19</t>
  </si>
  <si>
    <t>Donepezil ODT 5</t>
  </si>
  <si>
    <t>VD-29105-18</t>
  </si>
  <si>
    <t>G10583</t>
  </si>
  <si>
    <t>Mitilear 300</t>
  </si>
  <si>
    <t>VD-34925-20</t>
  </si>
  <si>
    <t>Công ty cổ phần dược và vật tư y tế Bình Thuận</t>
  </si>
  <si>
    <t>G10652</t>
  </si>
  <si>
    <t>Gemfibrozil</t>
  </si>
  <si>
    <t>VD-28033-17</t>
  </si>
  <si>
    <t>G10780</t>
  </si>
  <si>
    <t>Mitidipil 4mg</t>
  </si>
  <si>
    <t>Lacidipin</t>
  </si>
  <si>
    <t>VD-32466-19</t>
  </si>
  <si>
    <t>G10836</t>
  </si>
  <si>
    <t>Nirzolid</t>
  </si>
  <si>
    <t>Hộp 1 chai x 300ml</t>
  </si>
  <si>
    <t>VN-22054-19</t>
  </si>
  <si>
    <t>Aculife Healthcare Private Limited</t>
  </si>
  <si>
    <t>G10895</t>
  </si>
  <si>
    <t>G11247</t>
  </si>
  <si>
    <t>Ramifix 2,5</t>
  </si>
  <si>
    <t>VD-26253-17</t>
  </si>
  <si>
    <t>G11355</t>
  </si>
  <si>
    <t>G11492</t>
  </si>
  <si>
    <t>NeuroDT</t>
  </si>
  <si>
    <t>VD-32107-19</t>
  </si>
  <si>
    <t>Công ty cổ phần dược vật tư y tế Nghệ An</t>
  </si>
  <si>
    <t>G10017</t>
  </si>
  <si>
    <t>G10482</t>
  </si>
  <si>
    <t>G10054</t>
  </si>
  <si>
    <t>G10131</t>
  </si>
  <si>
    <t>875mg</t>
  </si>
  <si>
    <t>Hộp 2 vỉ, 10 vỉ x 10 viên</t>
  </si>
  <si>
    <t>VD-32295-19</t>
  </si>
  <si>
    <t>Công Ty CP Dược Phẩm Tipharco</t>
  </si>
  <si>
    <t>G10332</t>
  </si>
  <si>
    <t>Hàn Quốc</t>
  </si>
  <si>
    <t>G10395</t>
  </si>
  <si>
    <t>Savi Irbesartan 75</t>
  </si>
  <si>
    <t>VD-28034-17</t>
  </si>
  <si>
    <t>G10791</t>
  </si>
  <si>
    <t>VN-20717-17</t>
  </si>
  <si>
    <t>G10869</t>
  </si>
  <si>
    <t>LC Lucid</t>
  </si>
  <si>
    <t>Hộp 10 gói, 20 gói, 30 gói x 10g</t>
  </si>
  <si>
    <t>VD-34083-20</t>
  </si>
  <si>
    <t>G10881</t>
  </si>
  <si>
    <t>Vilanta</t>
  </si>
  <si>
    <t>(2,668 g + 4,596g + 0,276g)/10g</t>
  </si>
  <si>
    <t>G10933</t>
  </si>
  <si>
    <t>LC stom</t>
  </si>
  <si>
    <t>VD-33292-19</t>
  </si>
  <si>
    <t>G11002</t>
  </si>
  <si>
    <t>Công ty TNHH Phil Inter Pharma</t>
  </si>
  <si>
    <t>Prednison 20</t>
  </si>
  <si>
    <t>Prednison</t>
  </si>
  <si>
    <t>VD-33293-19</t>
  </si>
  <si>
    <t>G11224</t>
  </si>
  <si>
    <t>Topgalin 300</t>
  </si>
  <si>
    <t>VD-34850-20</t>
  </si>
  <si>
    <t>G10007</t>
  </si>
  <si>
    <t>Acenocoumarol</t>
  </si>
  <si>
    <t>Công ty cổ phần Dược phẩm Trung Ương 1 - Pharbaco</t>
  </si>
  <si>
    <t>G10286</t>
  </si>
  <si>
    <t>Canabios 30</t>
  </si>
  <si>
    <t>VD-19473-13</t>
  </si>
  <si>
    <t>G10414</t>
  </si>
  <si>
    <t>Basmicin 400</t>
  </si>
  <si>
    <t>Hộp 1 lọ 200ml</t>
  </si>
  <si>
    <t>VD-18768-13</t>
  </si>
  <si>
    <t>G11244</t>
  </si>
  <si>
    <t>Rabeloc I.V.</t>
  </si>
  <si>
    <t>VN-16603-13</t>
  </si>
  <si>
    <t>G10070</t>
  </si>
  <si>
    <t>Aginmezin 10</t>
  </si>
  <si>
    <t>VD-27747-17</t>
  </si>
  <si>
    <t>Chi nhánh công ty cổ phần dược phẩm Agimexpharm- Nhà máy sản xuất dược phẩm Agimexpharm</t>
  </si>
  <si>
    <t>G10206</t>
  </si>
  <si>
    <t>Agihistine 24</t>
  </si>
  <si>
    <t>Betahistin</t>
  </si>
  <si>
    <t>VD-32774-19</t>
  </si>
  <si>
    <t>G10230</t>
  </si>
  <si>
    <t>Agi-Bromhexine 4</t>
  </si>
  <si>
    <t>VD-29647-18</t>
  </si>
  <si>
    <t>G10257</t>
  </si>
  <si>
    <t>1250mg + 200IU</t>
  </si>
  <si>
    <t>Hộp 20 vỉ x 10 viên</t>
  </si>
  <si>
    <t>VD-23484-15</t>
  </si>
  <si>
    <t>G10502</t>
  </si>
  <si>
    <t>Smecgim</t>
  </si>
  <si>
    <t>Dioctahedral smectit</t>
  </si>
  <si>
    <t>Hộp 30 gói</t>
  </si>
  <si>
    <t>VD-25616-16</t>
  </si>
  <si>
    <t>Ebastin</t>
  </si>
  <si>
    <t>G10591</t>
  </si>
  <si>
    <t>Agietoxib 120</t>
  </si>
  <si>
    <t>VD-29648-18</t>
  </si>
  <si>
    <t>G10635</t>
  </si>
  <si>
    <t>Agifuros 20</t>
  </si>
  <si>
    <t>Hộp 3 vỉ, 6 vỉ, 10 vỉ x 10 viên</t>
  </si>
  <si>
    <t>VD-33370-19</t>
  </si>
  <si>
    <t>Viên nén tác dụng kéo dài</t>
  </si>
  <si>
    <t>G10940</t>
  </si>
  <si>
    <t>G10997</t>
  </si>
  <si>
    <t>Acecyst</t>
  </si>
  <si>
    <t>Bột pha uống</t>
  </si>
  <si>
    <t>Hộp 10 gói, 30 gói x 1,6g</t>
  </si>
  <si>
    <t>VD-23483-15</t>
  </si>
  <si>
    <t>G11116</t>
  </si>
  <si>
    <t>Agimol 325</t>
  </si>
  <si>
    <t>VD-22791-15</t>
  </si>
  <si>
    <t>G11243</t>
  </si>
  <si>
    <t>Rabeprazol</t>
  </si>
  <si>
    <t>G11384</t>
  </si>
  <si>
    <t>Tenonic</t>
  </si>
  <si>
    <t>VD-22342-15</t>
  </si>
  <si>
    <t>G10130</t>
  </si>
  <si>
    <t>VD-27073-17</t>
  </si>
  <si>
    <t>Công ty cổ phần dược phẩm Trung Ương I - Pharbaco</t>
  </si>
  <si>
    <t>G10110</t>
  </si>
  <si>
    <t>Công ty Cổ phần XNK Y tế Domesco</t>
  </si>
  <si>
    <t>G10524</t>
  </si>
  <si>
    <t>Doxycyclin</t>
  </si>
  <si>
    <t>G11145</t>
  </si>
  <si>
    <t>G11338</t>
  </si>
  <si>
    <t>G11393</t>
  </si>
  <si>
    <t>G10678</t>
  </si>
  <si>
    <t>G10775</t>
  </si>
  <si>
    <t>G11443</t>
  </si>
  <si>
    <t>Ursodeoxycholic acid</t>
  </si>
  <si>
    <t>Pharmox IMP 250mg</t>
  </si>
  <si>
    <t>VD-31725-19</t>
  </si>
  <si>
    <t>Công ty TNHH Thương mại Dược phẩm Duy Anh</t>
  </si>
  <si>
    <t>G10325</t>
  </si>
  <si>
    <t>G10410</t>
  </si>
  <si>
    <t>Proxacin 1%</t>
  </si>
  <si>
    <t>VN-15653-12</t>
  </si>
  <si>
    <t>Warsaw Pharmaceutical Works Polfa S.A</t>
  </si>
  <si>
    <t>G10727</t>
  </si>
  <si>
    <t>ProIVIG</t>
  </si>
  <si>
    <t>2,5g/50ml</t>
  </si>
  <si>
    <t>Hộp 01 chai 50ml</t>
  </si>
  <si>
    <t>QLSP-0764-13</t>
  </si>
  <si>
    <t>Reliance Life Sciences Pvt. Ltd</t>
  </si>
  <si>
    <t>G11245</t>
  </si>
  <si>
    <t>Naprozole - R</t>
  </si>
  <si>
    <t>Hộp 01 lọ</t>
  </si>
  <si>
    <t>VN-19509-15</t>
  </si>
  <si>
    <t>Naprod Life Sciences Pvt. Ltd</t>
  </si>
  <si>
    <t>G10087</t>
  </si>
  <si>
    <t>Công ty Cổ Phần Dược Phẩm Việt Hà</t>
  </si>
  <si>
    <t>G10446</t>
  </si>
  <si>
    <t>NEO-CODION</t>
  </si>
  <si>
    <t>25mg + 100mg + 20mg</t>
  </si>
  <si>
    <t>VN-18966-15</t>
  </si>
  <si>
    <t>Sophartex</t>
  </si>
  <si>
    <t>G10564</t>
  </si>
  <si>
    <t>ERY CHILDREN 250mg</t>
  </si>
  <si>
    <t>Hộp 24 gói</t>
  </si>
  <si>
    <t>VN-18965-15</t>
  </si>
  <si>
    <t>G10696</t>
  </si>
  <si>
    <t>NITROMINT</t>
  </si>
  <si>
    <t>Phun mù</t>
  </si>
  <si>
    <t>Hộp 1 lọ 10g</t>
  </si>
  <si>
    <t>VN-20270-17</t>
  </si>
  <si>
    <t>Egis Pharmaceuticals Private Limited company</t>
  </si>
  <si>
    <t>BERLTHYROX 100</t>
  </si>
  <si>
    <t>VN-10763-10</t>
  </si>
  <si>
    <t>Berlin Chemie AG (Menarini Group)</t>
  </si>
  <si>
    <t>G10828</t>
  </si>
  <si>
    <t>Lidocain</t>
  </si>
  <si>
    <t>G10955</t>
  </si>
  <si>
    <t>NEO-TERGYNAN</t>
  </si>
  <si>
    <t>VN-18967-15</t>
  </si>
  <si>
    <t>G11190</t>
  </si>
  <si>
    <t>G11232</t>
  </si>
  <si>
    <t>PIPOLPHEN</t>
  </si>
  <si>
    <t>50mg/2ml</t>
  </si>
  <si>
    <t>Dung dịch thuốc tiêm</t>
  </si>
  <si>
    <t>Hộp 100 ống 2ml</t>
  </si>
  <si>
    <t>VN-19640-16</t>
  </si>
  <si>
    <t>G10084</t>
  </si>
  <si>
    <t>Ocevesin DT</t>
  </si>
  <si>
    <t>VD-32188-19</t>
  </si>
  <si>
    <t>Công Ty Cổ Phần Hóa Dược Việt Nam</t>
  </si>
  <si>
    <t>Công Ty TNHH Trang Thiết Bị Y Tế Và Dược Phẩm Nguyên Phát</t>
  </si>
  <si>
    <t>G10859</t>
  </si>
  <si>
    <t>Obikiton</t>
  </si>
  <si>
    <t>VD-28521-17</t>
  </si>
  <si>
    <t>Công Ty Cổ Phần Dược Phẩm Hà Tây</t>
  </si>
  <si>
    <t>G10903</t>
  </si>
  <si>
    <t>Ocemebic 15</t>
  </si>
  <si>
    <t>15 mg</t>
  </si>
  <si>
    <t>VD-33763-19</t>
  </si>
  <si>
    <t>G10989</t>
  </si>
  <si>
    <t>Ocecomit</t>
  </si>
  <si>
    <t>VD-32173-19</t>
  </si>
  <si>
    <t>G11102</t>
  </si>
  <si>
    <t>Ocezuzi 250</t>
  </si>
  <si>
    <t>Hộp 2 túi x 5 vỉ x 10 viên. Hộp 1 túi x 5 vỉ x 10 viên</t>
  </si>
  <si>
    <t>VD-34361-20</t>
  </si>
  <si>
    <t>G11358</t>
  </si>
  <si>
    <t>Ocebiso</t>
  </si>
  <si>
    <t>400mg + 80mg</t>
  </si>
  <si>
    <t>Hộp 3 vỉ  x 10 viên</t>
  </si>
  <si>
    <t>VD-29338-18</t>
  </si>
  <si>
    <t>Ocedio 80/12,5</t>
  </si>
  <si>
    <t>Valsartan + hydroclorothiazid</t>
  </si>
  <si>
    <t>VD-29339-18</t>
  </si>
  <si>
    <t>G11469</t>
  </si>
  <si>
    <t>Vitamin AD</t>
  </si>
  <si>
    <t>Vitamin A + D3</t>
  </si>
  <si>
    <t>4000UI + 400UI</t>
  </si>
  <si>
    <t xml:space="preserve">Viên nang mềm
</t>
  </si>
  <si>
    <t>VD-29467-18</t>
  </si>
  <si>
    <t>G11470</t>
  </si>
  <si>
    <t>Ocebekid</t>
  </si>
  <si>
    <t>VD-32171-19</t>
  </si>
  <si>
    <t>G11483</t>
  </si>
  <si>
    <t>Ocerewel</t>
  </si>
  <si>
    <t>125mg +125mg +500mcg</t>
  </si>
  <si>
    <t>VD-32574-19</t>
  </si>
  <si>
    <t>G11329</t>
  </si>
  <si>
    <t>Sitagil 100</t>
  </si>
  <si>
    <t>Sitagliptin</t>
  </si>
  <si>
    <t>Incepta Pharmaceuticals Ltd</t>
  </si>
  <si>
    <t>Bangladesh</t>
  </si>
  <si>
    <t>G10138</t>
  </si>
  <si>
    <t>Biocemet tab 500mg/62,5mg</t>
  </si>
  <si>
    <t>500mg + 62,5mg</t>
  </si>
  <si>
    <t>Hộp 01 túi nhôm x 2 vỉ x 7 viên</t>
  </si>
  <si>
    <t>VD-33450-19</t>
  </si>
  <si>
    <t>Chi nhánh Công ty cổ phần dược phẩm Imexpharm Nhà máy kháng sinh Công nghệ Cao Vĩnh Lộc</t>
  </si>
  <si>
    <t>Công ty cổ phần Đại An Phú</t>
  </si>
  <si>
    <t>G10422</t>
  </si>
  <si>
    <t>G10593</t>
  </si>
  <si>
    <t>Famogast</t>
  </si>
  <si>
    <t>Famotidin</t>
  </si>
  <si>
    <t>VN-20054-16</t>
  </si>
  <si>
    <t>G11087</t>
  </si>
  <si>
    <t>G11346</t>
  </si>
  <si>
    <t>Flazenca 750/125</t>
  </si>
  <si>
    <t>750.000IU + 125mg</t>
  </si>
  <si>
    <t>Hộp 14 gói x 3g</t>
  </si>
  <si>
    <t>VD-23681-15</t>
  </si>
  <si>
    <t>G10211</t>
  </si>
  <si>
    <t>(3,75mg + 30mg)/75ml</t>
  </si>
  <si>
    <t>Hộp 1 chai 75ml</t>
  </si>
  <si>
    <t>VD-34256-20</t>
  </si>
  <si>
    <t>Công ty Cổ Phần Dược Phẩm Trung Ương 3</t>
  </si>
  <si>
    <t>Công ty TNHH Đại Bắc - Miền Nam</t>
  </si>
  <si>
    <t>G11139</t>
  </si>
  <si>
    <t>Coje cảm cúm</t>
  </si>
  <si>
    <t>VD-20847-14</t>
  </si>
  <si>
    <t>G11312</t>
  </si>
  <si>
    <t>Carsil 90mg</t>
  </si>
  <si>
    <t>Hộp 5 vỉ x 6 viên</t>
  </si>
  <si>
    <t>VN-22116-19</t>
  </si>
  <si>
    <t>Sopharma AD</t>
  </si>
  <si>
    <t>Bulgaria</t>
  </si>
  <si>
    <t>G11385</t>
  </si>
  <si>
    <t>VN-14091-11</t>
  </si>
  <si>
    <t>Santa Farma Ilac Sanayii A.S.</t>
  </si>
  <si>
    <t>Thổ Nhĩ Kỳ</t>
  </si>
  <si>
    <t>G11386</t>
  </si>
  <si>
    <t>G10133</t>
  </si>
  <si>
    <t>Imefed DT 250mg/31,25mg</t>
  </si>
  <si>
    <t>VD-31715-19</t>
  </si>
  <si>
    <t>G10145</t>
  </si>
  <si>
    <t>Imefed DT 500mg/125mg</t>
  </si>
  <si>
    <t>VD-31716-19</t>
  </si>
  <si>
    <t>G10152</t>
  </si>
  <si>
    <t>Claminat 1,2g</t>
  </si>
  <si>
    <t>thuốc bột pha tiêm</t>
  </si>
  <si>
    <t>VD-20745-14</t>
  </si>
  <si>
    <t>G10345</t>
  </si>
  <si>
    <t>Imerixx 200</t>
  </si>
  <si>
    <t>VD-32836-19</t>
  </si>
  <si>
    <t>Ciprofibrat</t>
  </si>
  <si>
    <t>G10462</t>
  </si>
  <si>
    <t>Deslobaby</t>
  </si>
  <si>
    <t>cốm pha hỗn dịch</t>
  </si>
  <si>
    <t>Hộp 30 gói x 1g</t>
  </si>
  <si>
    <t>VD-33824-19</t>
  </si>
  <si>
    <t>G10769</t>
  </si>
  <si>
    <t>Zinc 15</t>
  </si>
  <si>
    <t>105mg</t>
  </si>
  <si>
    <t>thuốc cốm pha hỗn dịch</t>
  </si>
  <si>
    <t>VD-27425-17</t>
  </si>
  <si>
    <t>G10815</t>
  </si>
  <si>
    <t>Levogolds</t>
  </si>
  <si>
    <t>750mg/150ml</t>
  </si>
  <si>
    <t>dung dịch truyền tĩnh mạch</t>
  </si>
  <si>
    <t>VN-18523-14</t>
  </si>
  <si>
    <t>túi</t>
  </si>
  <si>
    <t>G10816</t>
  </si>
  <si>
    <t>Tisercin</t>
  </si>
  <si>
    <t>Levomepromazin</t>
  </si>
  <si>
    <t>VN-19943-16</t>
  </si>
  <si>
    <t>G11361</t>
  </si>
  <si>
    <t>G10297</t>
  </si>
  <si>
    <t>Liposic Eye gel</t>
  </si>
  <si>
    <t>Carbomer</t>
  </si>
  <si>
    <t>Gel nhỏ mắt</t>
  </si>
  <si>
    <t>Hộp/ 1 tuýp 10g</t>
  </si>
  <si>
    <t>VN-15471-12</t>
  </si>
  <si>
    <t>Dr. Gerhard Mann Chem - Pharm. Fabrik GmbH</t>
  </si>
  <si>
    <t>Công ty TNHH Thương Mại Dược Phẩm Đan Thanh</t>
  </si>
  <si>
    <t>G10732</t>
  </si>
  <si>
    <t>Indocollyre</t>
  </si>
  <si>
    <t>Indomethacin</t>
  </si>
  <si>
    <t>Thuốc nhỏ mắt</t>
  </si>
  <si>
    <t>Hộp/ 1 lọ 5ml</t>
  </si>
  <si>
    <t>VN-12548-11</t>
  </si>
  <si>
    <t>Laboratoire Chauvin</t>
  </si>
  <si>
    <t>G10854</t>
  </si>
  <si>
    <t>Lotemax</t>
  </si>
  <si>
    <t>0,5%/5ml</t>
  </si>
  <si>
    <t>VN-18326-14</t>
  </si>
  <si>
    <t>Bausch &amp; Lomb Inc</t>
  </si>
  <si>
    <t>G10946</t>
  </si>
  <si>
    <t>Metoprolol</t>
  </si>
  <si>
    <t>G10008</t>
  </si>
  <si>
    <t>G10018</t>
  </si>
  <si>
    <t>Duoplavin</t>
  </si>
  <si>
    <t>Acetylsalicylic acid + clopidogrel</t>
  </si>
  <si>
    <t>100mg + 75mg</t>
  </si>
  <si>
    <t>VN-22466-19</t>
  </si>
  <si>
    <t>Sanofi Winthrop Industrie</t>
  </si>
  <si>
    <t>G10099</t>
  </si>
  <si>
    <t>Cordarone</t>
  </si>
  <si>
    <t>Hộp 2 vỉ x 15 viên</t>
  </si>
  <si>
    <t>VN-16722-13</t>
  </si>
  <si>
    <t>G10402</t>
  </si>
  <si>
    <t>Cetraxal</t>
  </si>
  <si>
    <t>Hộp 15 ống x 0.25ml</t>
  </si>
  <si>
    <t>VN-18541-14</t>
  </si>
  <si>
    <t>Laboratorios Salvat, S.A</t>
  </si>
  <si>
    <t>G10425</t>
  </si>
  <si>
    <t>Knevate</t>
  </si>
  <si>
    <t>Clobetasol propionat</t>
  </si>
  <si>
    <t>VD-32811-19</t>
  </si>
  <si>
    <t>G10528</t>
  </si>
  <si>
    <t>No-Spa 40mg/2ml</t>
  </si>
  <si>
    <t>Hộp 25 ống 2ml</t>
  </si>
  <si>
    <t>VN-14353-11</t>
  </si>
  <si>
    <t>Chinoin Pharmaceutical and Chemical Works Private Co., Ltd.</t>
  </si>
  <si>
    <t>G10580</t>
  </si>
  <si>
    <t>Lipiodol Ultra Fluide</t>
  </si>
  <si>
    <t>4,8g Iod/ 10ml</t>
  </si>
  <si>
    <t>Hộp 1 ống, 50 ống thủy tinh x 10ml</t>
  </si>
  <si>
    <t>VN-19673-16</t>
  </si>
  <si>
    <t>Guerbet</t>
  </si>
  <si>
    <t>G10600</t>
  </si>
  <si>
    <t>Fenosup Lidose</t>
  </si>
  <si>
    <t>Viên nang cứng dạng Lidose</t>
  </si>
  <si>
    <t>VN-17451-13</t>
  </si>
  <si>
    <t>G10622</t>
  </si>
  <si>
    <t>G10647</t>
  </si>
  <si>
    <t>Dotarem</t>
  </si>
  <si>
    <t>VN-15929-12</t>
  </si>
  <si>
    <t>G10675</t>
  </si>
  <si>
    <t>G10740</t>
  </si>
  <si>
    <t>Xenetix 300</t>
  </si>
  <si>
    <t>Hộp 10 lọ 100ml</t>
  </si>
  <si>
    <t>VN-16787-13</t>
  </si>
  <si>
    <t>G11228</t>
  </si>
  <si>
    <t>Progesteron</t>
  </si>
  <si>
    <t>G11267</t>
  </si>
  <si>
    <t>G11363</t>
  </si>
  <si>
    <t>Curosurf</t>
  </si>
  <si>
    <t>120mg/ 1,5ml</t>
  </si>
  <si>
    <t>Hỗn dịch bơm ống nội khí quản</t>
  </si>
  <si>
    <t>Đường nội khí quản</t>
  </si>
  <si>
    <t>Hộp 1 lọ 1,5ml</t>
  </si>
  <si>
    <t>VN-18909-15</t>
  </si>
  <si>
    <t>Chiesi Farmaceutici S.p.A</t>
  </si>
  <si>
    <t>G11447</t>
  </si>
  <si>
    <t>Depakine 200mg/ml</t>
  </si>
  <si>
    <t>Hộp 1 chai 40ml và 1 xylanh có vạch chia liều để lấy thuốc</t>
  </si>
  <si>
    <t>VN-11313-10</t>
  </si>
  <si>
    <t>Unither Liquid Manufacturing</t>
  </si>
  <si>
    <t>G10126</t>
  </si>
  <si>
    <t>G10141</t>
  </si>
  <si>
    <t>VD-33610-19</t>
  </si>
  <si>
    <t>G10851</t>
  </si>
  <si>
    <t>G10975</t>
  </si>
  <si>
    <t>Rvmoxi</t>
  </si>
  <si>
    <t>VD-30142-18</t>
  </si>
  <si>
    <t>G11220</t>
  </si>
  <si>
    <t>G10061</t>
  </si>
  <si>
    <t>Alzental</t>
  </si>
  <si>
    <t>Hộp 10 vỉ x 1 viên</t>
  </si>
  <si>
    <t>VD-18522-13</t>
  </si>
  <si>
    <t>Công ty TNHH DP Shinpoong Daewoo</t>
  </si>
  <si>
    <t>G10399</t>
  </si>
  <si>
    <t>SPlostal</t>
  </si>
  <si>
    <t>Cilostazol</t>
  </si>
  <si>
    <t>VD-20367-13</t>
  </si>
  <si>
    <t>G10431</t>
  </si>
  <si>
    <t>Shinpoong Cristan</t>
  </si>
  <si>
    <t>VD-26517-17</t>
  </si>
  <si>
    <t>G10792</t>
  </si>
  <si>
    <t>G10866</t>
  </si>
  <si>
    <t>Varogel S</t>
  </si>
  <si>
    <t>Hộp 20 gói 10ml</t>
  </si>
  <si>
    <t>VD-26519-17</t>
  </si>
  <si>
    <t>G10874</t>
  </si>
  <si>
    <t>Varogel</t>
  </si>
  <si>
    <t>VD-18848-13</t>
  </si>
  <si>
    <t>G11407</t>
  </si>
  <si>
    <t>Tiram</t>
  </si>
  <si>
    <t>Tiropramid hydroclorid</t>
  </si>
  <si>
    <t>VD-25015-16</t>
  </si>
  <si>
    <t>Hyasyn Forte</t>
  </si>
  <si>
    <t>Hộp 3 bơm tiêm nạp sẵn 2ml</t>
  </si>
  <si>
    <t>VN-16906-13</t>
  </si>
  <si>
    <t>Bơm tiêm</t>
  </si>
  <si>
    <t>G10271</t>
  </si>
  <si>
    <t>G11288</t>
  </si>
  <si>
    <t>G11398</t>
  </si>
  <si>
    <t>G10101</t>
  </si>
  <si>
    <t>BFS - Amiron</t>
  </si>
  <si>
    <t>150mg/3ml</t>
  </si>
  <si>
    <t>Hộp 10 lọ x 3ml</t>
  </si>
  <si>
    <t>VD-28871-18</t>
  </si>
  <si>
    <t>Công ty Cổ phần Dược phẩm CPC1 Hà Nội</t>
  </si>
  <si>
    <t>G10189</t>
  </si>
  <si>
    <t>Progermila</t>
  </si>
  <si>
    <t>Bacillus clausii</t>
  </si>
  <si>
    <t>2x10^9 CFU/5ml</t>
  </si>
  <si>
    <t>QLSP-903-15</t>
  </si>
  <si>
    <t>G10234</t>
  </si>
  <si>
    <t>Bacom-BFS</t>
  </si>
  <si>
    <t>Carbazochrom</t>
  </si>
  <si>
    <t>5mg/1ml; 5ml</t>
  </si>
  <si>
    <t>VD-33151-19</t>
  </si>
  <si>
    <t>G10296</t>
  </si>
  <si>
    <t>Carbetocin</t>
  </si>
  <si>
    <t>G10409</t>
  </si>
  <si>
    <t>200mg/10ml</t>
  </si>
  <si>
    <t>G10496</t>
  </si>
  <si>
    <t>Digoxin-BFS</t>
  </si>
  <si>
    <t>Digoxin</t>
  </si>
  <si>
    <t>0,25mg/1ml</t>
  </si>
  <si>
    <t>Hộp 10 lọ 1ml</t>
  </si>
  <si>
    <t>VD-31618-19</t>
  </si>
  <si>
    <t>G10511</t>
  </si>
  <si>
    <t>Dobutamin - BFS</t>
  </si>
  <si>
    <t>Dobutamin</t>
  </si>
  <si>
    <t>250mg/5ml</t>
  </si>
  <si>
    <t>Dung dịch đậm đặc để tiêm truyền tĩnh mạch</t>
  </si>
  <si>
    <t>VD-26125-17</t>
  </si>
  <si>
    <t>G10638</t>
  </si>
  <si>
    <t>BFS-Furosemide 40mg/4ml</t>
  </si>
  <si>
    <t>40mg/4ml</t>
  </si>
  <si>
    <t>VD-25669-16</t>
  </si>
  <si>
    <t>G10694</t>
  </si>
  <si>
    <t>Stiprol</t>
  </si>
  <si>
    <t>Glycerol</t>
  </si>
  <si>
    <t>2,25g/3g; 9g</t>
  </si>
  <si>
    <t>Gel thụt trực tràng</t>
  </si>
  <si>
    <t>Hộp 6 tuýp x 9g</t>
  </si>
  <si>
    <t>VD-21083-14</t>
  </si>
  <si>
    <t>Công ty cổ phần dược Hà Tĩnh</t>
  </si>
  <si>
    <t>Hycoba-BFS 10mg</t>
  </si>
  <si>
    <t>Hydroxocobalamin</t>
  </si>
  <si>
    <t>Hộp 10 lọ x 1ml</t>
  </si>
  <si>
    <t>VD-27826-17</t>
  </si>
  <si>
    <t>G10713</t>
  </si>
  <si>
    <t>G10718</t>
  </si>
  <si>
    <t>BFS-Hyoscin 40mg/2ml</t>
  </si>
  <si>
    <t>VD-26769-17</t>
  </si>
  <si>
    <t>G10779</t>
  </si>
  <si>
    <t>G10784</t>
  </si>
  <si>
    <t>Companity</t>
  </si>
  <si>
    <t>670mg/ml</t>
  </si>
  <si>
    <t>VD-25146-16</t>
  </si>
  <si>
    <t>G10811</t>
  </si>
  <si>
    <t>Dropstar</t>
  </si>
  <si>
    <t>5mg/ml;10ml</t>
  </si>
  <si>
    <t>Hộp 1 ống 10ml</t>
  </si>
  <si>
    <t>VD-21524-14</t>
  </si>
  <si>
    <t>G10826</t>
  </si>
  <si>
    <t>Lidocain- BFS 200mg</t>
  </si>
  <si>
    <t>Hộp 20 lọ x 10ml</t>
  </si>
  <si>
    <t>VD-24590-16</t>
  </si>
  <si>
    <t>G10835</t>
  </si>
  <si>
    <t>Dung dịch đậm đặc pha truyền tĩnh mạch</t>
  </si>
  <si>
    <t>G10861</t>
  </si>
  <si>
    <t>Tranfast</t>
  </si>
  <si>
    <t>64g + 5,7g + 1,680g + 1,460g + 0,750g</t>
  </si>
  <si>
    <t>VD-33430-19</t>
  </si>
  <si>
    <t>G10889</t>
  </si>
  <si>
    <t>Magnesi-BFS 15%</t>
  </si>
  <si>
    <t>750mg/5ml</t>
  </si>
  <si>
    <t>VD-22694-15</t>
  </si>
  <si>
    <t>G10960</t>
  </si>
  <si>
    <t>G10968</t>
  </si>
  <si>
    <t>G10980</t>
  </si>
  <si>
    <t>Moxieye</t>
  </si>
  <si>
    <t>(5mg/1ml) x 10ml</t>
  </si>
  <si>
    <t>VD-22001-14</t>
  </si>
  <si>
    <t>G10982</t>
  </si>
  <si>
    <t>Dexamoxi</t>
  </si>
  <si>
    <t>Moxifloxacin + dexamethason</t>
  </si>
  <si>
    <t>Dung dịch 
nhỏ mắt</t>
  </si>
  <si>
    <t>Hộp 1 ống 5ml</t>
  </si>
  <si>
    <t>VD-26542-17</t>
  </si>
  <si>
    <t>G11000</t>
  </si>
  <si>
    <t>BFS-Naloxone</t>
  </si>
  <si>
    <t>Naloxon hydroclorid</t>
  </si>
  <si>
    <t>0,4mg/ml</t>
  </si>
  <si>
    <t>VD-23379-15</t>
  </si>
  <si>
    <t>G11006</t>
  </si>
  <si>
    <t>G11025</t>
  </si>
  <si>
    <t>Afenemi</t>
  </si>
  <si>
    <t>1,8mg/1ml; 0,5ml</t>
  </si>
  <si>
    <t>Hộp 1 ống 0,5 ml</t>
  </si>
  <si>
    <t>VD-29479-18</t>
  </si>
  <si>
    <t>G11026</t>
  </si>
  <si>
    <t>G11038</t>
  </si>
  <si>
    <t>BFS-Neostigmine 0.25</t>
  </si>
  <si>
    <t>Neostigmin metylsulfat (bromid)</t>
  </si>
  <si>
    <t>0,25mg/ml</t>
  </si>
  <si>
    <t>Hộp 20 ống x 1ml</t>
  </si>
  <si>
    <t>VD-24008-15</t>
  </si>
  <si>
    <t>G11123</t>
  </si>
  <si>
    <t>Hộp 20 ống x 10ml</t>
  </si>
  <si>
    <t>250mg/10ml</t>
  </si>
  <si>
    <t>VD-21507-14</t>
  </si>
  <si>
    <t>G11193</t>
  </si>
  <si>
    <t>Piroxicam -BFS</t>
  </si>
  <si>
    <t>Piroxicam</t>
  </si>
  <si>
    <t>Hộp 20 lọ x 2ml</t>
  </si>
  <si>
    <t>VD-28883-18</t>
  </si>
  <si>
    <t>G11279</t>
  </si>
  <si>
    <t>Zencombi</t>
  </si>
  <si>
    <t>Dung dịch dùng cho khí dung</t>
  </si>
  <si>
    <t>Hộp 10 lọ x 2,5ml</t>
  </si>
  <si>
    <t>VD-26776-17</t>
  </si>
  <si>
    <t>G11285</t>
  </si>
  <si>
    <t>Zensalbu nebules 2.5</t>
  </si>
  <si>
    <t>Salbutamol sulfat</t>
  </si>
  <si>
    <t>2,5mg/2,5ml</t>
  </si>
  <si>
    <t>Hộp 10 ống x 2,5ml</t>
  </si>
  <si>
    <t>VD-21553-14</t>
  </si>
  <si>
    <t>G11388</t>
  </si>
  <si>
    <t>G11390</t>
  </si>
  <si>
    <t>Arimenus</t>
  </si>
  <si>
    <t>Terbutalin</t>
  </si>
  <si>
    <t>VD-26002-16</t>
  </si>
  <si>
    <t>G11418</t>
  </si>
  <si>
    <t>Tobrameson</t>
  </si>
  <si>
    <t>(3mg + 1mg)/1ml x 10ml</t>
  </si>
  <si>
    <t>VD-30324-18</t>
  </si>
  <si>
    <t>G11425</t>
  </si>
  <si>
    <t>Bominity</t>
  </si>
  <si>
    <t>100mg/10ml</t>
  </si>
  <si>
    <t>VD-27500-17</t>
  </si>
  <si>
    <t>G10093</t>
  </si>
  <si>
    <t>A.T Ambroxol</t>
  </si>
  <si>
    <t>VD-24125-16</t>
  </si>
  <si>
    <t>Công Ty TNHH Dược Phẩm AT &amp; C</t>
  </si>
  <si>
    <t>G10273</t>
  </si>
  <si>
    <t>8mg + 12,5mg</t>
  </si>
  <si>
    <t>G10592</t>
  </si>
  <si>
    <t>Antifacid 20 mg</t>
  </si>
  <si>
    <t>VD-34126-20</t>
  </si>
  <si>
    <t>G10594</t>
  </si>
  <si>
    <t>Hộp 5 lọ x 2ml</t>
  </si>
  <si>
    <t>G10697</t>
  </si>
  <si>
    <t>A.T Nitroglycerin inj</t>
  </si>
  <si>
    <t>VD-25659-16</t>
  </si>
  <si>
    <t>G10770</t>
  </si>
  <si>
    <t>70mg/5ml</t>
  </si>
  <si>
    <t>G10798</t>
  </si>
  <si>
    <t>Aticizal</t>
  </si>
  <si>
    <t>2,5mg/5ml</t>
  </si>
  <si>
    <t>VD-27797-17</t>
  </si>
  <si>
    <t>G11124</t>
  </si>
  <si>
    <t>Pallas 250mg</t>
  </si>
  <si>
    <t>Paracetamol (acetaminophen)</t>
  </si>
  <si>
    <t>VD-34660-20</t>
  </si>
  <si>
    <t>Hộp 1 chai x 100ml</t>
  </si>
  <si>
    <t>G11174</t>
  </si>
  <si>
    <t>Atiglucinol inj</t>
  </si>
  <si>
    <t>(40mg + 0,04mg)/4ml</t>
  </si>
  <si>
    <t>VD-25642-16</t>
  </si>
  <si>
    <t>G11301</t>
  </si>
  <si>
    <t>Atitrime</t>
  </si>
  <si>
    <t>(50mg + 10,78mg + 5mg)/10ml</t>
  </si>
  <si>
    <t>Hộp 30 ống x 10ml</t>
  </si>
  <si>
    <t>VD-27800-17</t>
  </si>
  <si>
    <t>G10102</t>
  </si>
  <si>
    <t>Công ty CPDP Âu Việt</t>
  </si>
  <si>
    <t>G10350</t>
  </si>
  <si>
    <t>G11176</t>
  </si>
  <si>
    <t>VIK1 Inj</t>
  </si>
  <si>
    <t>VN-21634-18</t>
  </si>
  <si>
    <t>Dai Han Pharm</t>
  </si>
  <si>
    <t>G10218</t>
  </si>
  <si>
    <t>Lubicid Suspension</t>
  </si>
  <si>
    <t>Hộp 20 gói x 30ml</t>
  </si>
  <si>
    <t>VD-33480-19</t>
  </si>
  <si>
    <t>Công ty TNHH Dược phẩm Niềm Tin</t>
  </si>
  <si>
    <t>G10225</t>
  </si>
  <si>
    <t>5mg + 12,5mg</t>
  </si>
  <si>
    <t>VD-18530-13</t>
  </si>
  <si>
    <t>G10322</t>
  </si>
  <si>
    <t>Firstlexin 500 DT</t>
  </si>
  <si>
    <t>VD-28076-17</t>
  </si>
  <si>
    <t>Công ty Cổ phần Dược phẩm Trung Ương I- Pharbaco</t>
  </si>
  <si>
    <t>G10587</t>
  </si>
  <si>
    <t>Eraxicox 60</t>
  </si>
  <si>
    <t>VD-30187-18</t>
  </si>
  <si>
    <t>Công ty Cổ phần US Pharma USA</t>
  </si>
  <si>
    <t>G10883</t>
  </si>
  <si>
    <t>400mg + 400mg + 40mg</t>
  </si>
  <si>
    <t>VD-31443-19</t>
  </si>
  <si>
    <t>G11189</t>
  </si>
  <si>
    <t>G10016</t>
  </si>
  <si>
    <t>Acetylsalicylic acid</t>
  </si>
  <si>
    <t>Viên bao tan ở ruột</t>
  </si>
  <si>
    <t>VD-20058-13</t>
  </si>
  <si>
    <t>Công ty TNHH Traphaco Hưng Yên</t>
  </si>
  <si>
    <t>Công ty CP Traphaco</t>
  </si>
  <si>
    <t>G10979</t>
  </si>
  <si>
    <t>Quimoxi</t>
  </si>
  <si>
    <t>5mg/ml x 6ml</t>
  </si>
  <si>
    <t>Lọ 6ml</t>
  </si>
  <si>
    <t>VD-29390-18</t>
  </si>
  <si>
    <t>Quimodex</t>
  </si>
  <si>
    <t>(5mg + 1mg)/ml; 6ml</t>
  </si>
  <si>
    <t>VD-31346-18</t>
  </si>
  <si>
    <t>G11021</t>
  </si>
  <si>
    <t>G10052</t>
  </si>
  <si>
    <t>Fellaini</t>
  </si>
  <si>
    <t>Acitretin</t>
  </si>
  <si>
    <t>VD-28983-18</t>
  </si>
  <si>
    <t>Công ty CP DP Me Di Sun .</t>
  </si>
  <si>
    <t>G10053</t>
  </si>
  <si>
    <t>Tazoretin</t>
  </si>
  <si>
    <t>Gel bôi da</t>
  </si>
  <si>
    <t>Hộp 1 tuýp nhôm 15 g gel</t>
  </si>
  <si>
    <t>VD-30474-18</t>
  </si>
  <si>
    <t>G10065</t>
  </si>
  <si>
    <t>Vinocyclin 50</t>
  </si>
  <si>
    <t>VD-29820-18</t>
  </si>
  <si>
    <t>G10453</t>
  </si>
  <si>
    <t>Hộp 1 chai 10ml</t>
  </si>
  <si>
    <t>G11392</t>
  </si>
  <si>
    <t>TETRACAIN 0,5%</t>
  </si>
  <si>
    <t>Tetracain</t>
  </si>
  <si>
    <t>VD-31558-19</t>
  </si>
  <si>
    <t>CEFTIBIOTIC 1000</t>
  </si>
  <si>
    <t>36 tháng</t>
  </si>
  <si>
    <t>VD-23016-15</t>
  </si>
  <si>
    <t>G10753</t>
  </si>
  <si>
    <t>Nadecin 10mg</t>
  </si>
  <si>
    <t>VN-17014-13</t>
  </si>
  <si>
    <t>S.C. Arena Group S.A</t>
  </si>
  <si>
    <t>Công ty TNHH Hạnh Nhật</t>
  </si>
  <si>
    <t>G10549</t>
  </si>
  <si>
    <t>G10614</t>
  </si>
  <si>
    <t>Fixco 180</t>
  </si>
  <si>
    <t>VD-33862-19</t>
  </si>
  <si>
    <t>G10809</t>
  </si>
  <si>
    <t>G10424</t>
  </si>
  <si>
    <t>600mg/4ml</t>
  </si>
  <si>
    <t>Công ty TNHH thương mại dược phẩm Phương Linh</t>
  </si>
  <si>
    <t>G11413</t>
  </si>
  <si>
    <t>Medphatobra 40</t>
  </si>
  <si>
    <t>VN-22357-19</t>
  </si>
  <si>
    <t>G10055</t>
  </si>
  <si>
    <t>Adenorythm</t>
  </si>
  <si>
    <t>VN-22115-19</t>
  </si>
  <si>
    <t>Vianex S.A.-Plant A'</t>
  </si>
  <si>
    <t>Công ty cổ phần xuất nhập khẩu Y tế Thái An</t>
  </si>
  <si>
    <t>G10274</t>
  </si>
  <si>
    <t>Công ty Liên doanh Meyer-BPC</t>
  </si>
  <si>
    <t>G10834</t>
  </si>
  <si>
    <t>Linezolid 400</t>
  </si>
  <si>
    <t>VD-30289-18</t>
  </si>
  <si>
    <t>G11186</t>
  </si>
  <si>
    <t>A.T Cetam 400</t>
  </si>
  <si>
    <t>400mg/10ml</t>
  </si>
  <si>
    <t>VD-25626-16</t>
  </si>
  <si>
    <t>G11250</t>
  </si>
  <si>
    <t>VN-20351-17</t>
  </si>
  <si>
    <t>G11442</t>
  </si>
  <si>
    <t>Uruso</t>
  </si>
  <si>
    <t>G11444</t>
  </si>
  <si>
    <t>G10519</t>
  </si>
  <si>
    <t>Gynocare</t>
  </si>
  <si>
    <t>Đồng sulfat</t>
  </si>
  <si>
    <t>0,1g/50g</t>
  </si>
  <si>
    <t>Hộp 1 tuýp 50g</t>
  </si>
  <si>
    <t>VS-4924-16</t>
  </si>
  <si>
    <t>G10536</t>
  </si>
  <si>
    <t>Dutaon</t>
  </si>
  <si>
    <t>Dutasterid</t>
  </si>
  <si>
    <t>VD-26389-17</t>
  </si>
  <si>
    <t>G10051</t>
  </si>
  <si>
    <t>Công ty cổ phần dược phẩm Vĩnh Phúc</t>
  </si>
  <si>
    <t>G10214</t>
  </si>
  <si>
    <t>Atibeza</t>
  </si>
  <si>
    <t>Bezafibrat</t>
  </si>
  <si>
    <t>VD-27796-17</t>
  </si>
  <si>
    <t>G10263</t>
  </si>
  <si>
    <t>Hộp 30 ống x 10 ml</t>
  </si>
  <si>
    <t>G10474</t>
  </si>
  <si>
    <t>A.T Panthenol</t>
  </si>
  <si>
    <t>VD-32742-19</t>
  </si>
  <si>
    <t>G10515</t>
  </si>
  <si>
    <t>A.T Domperidon</t>
  </si>
  <si>
    <t>Hộp 30 ống x 5 ml</t>
  </si>
  <si>
    <t>VD-26743-17</t>
  </si>
  <si>
    <t>G10556</t>
  </si>
  <si>
    <t>A.T Entecavir 0.5</t>
  </si>
  <si>
    <t>QLĐB-569-16</t>
  </si>
  <si>
    <t>G10765</t>
  </si>
  <si>
    <t>G10840</t>
  </si>
  <si>
    <t>G11083</t>
  </si>
  <si>
    <t>Atimezon inj</t>
  </si>
  <si>
    <t>VD-24136-16</t>
  </si>
  <si>
    <t>Nhà máy sản xuất Dược Phẩm An Thiên</t>
  </si>
  <si>
    <t>G11119</t>
  </si>
  <si>
    <t>G11283</t>
  </si>
  <si>
    <t>Hộp 1 chai x 30 ml</t>
  </si>
  <si>
    <t>G11353</t>
  </si>
  <si>
    <t>G11371</t>
  </si>
  <si>
    <t>G11424</t>
  </si>
  <si>
    <t>G10015</t>
  </si>
  <si>
    <t>ASPIRIN 81</t>
  </si>
  <si>
    <t>VD-29659-18</t>
  </si>
  <si>
    <t>G10027</t>
  </si>
  <si>
    <t>CN Cty CPDP Agimexpharm - Nhà máy SX DP Agimexpharm</t>
  </si>
  <si>
    <t>G10083</t>
  </si>
  <si>
    <t>SPAS-AGI 60</t>
  </si>
  <si>
    <t>VD-31063-18</t>
  </si>
  <si>
    <t>G10758</t>
  </si>
  <si>
    <t>IFATRAX</t>
  </si>
  <si>
    <t>Itraconazol</t>
  </si>
  <si>
    <t>VD-31570-19</t>
  </si>
  <si>
    <t>G11266</t>
  </si>
  <si>
    <t>AGIMSTAN 80</t>
  </si>
  <si>
    <t>VD-30273-18</t>
  </si>
  <si>
    <t>G11466</t>
  </si>
  <si>
    <t>AGIRENYL</t>
  </si>
  <si>
    <t>VD-14666-11</t>
  </si>
  <si>
    <t>G10107</t>
  </si>
  <si>
    <t>G10810</t>
  </si>
  <si>
    <t>Hộp 1 chai 5ml</t>
  </si>
  <si>
    <t>G10914</t>
  </si>
  <si>
    <t>G10918</t>
  </si>
  <si>
    <t>G10919</t>
  </si>
  <si>
    <t>G10994</t>
  </si>
  <si>
    <t>G11001</t>
  </si>
  <si>
    <t>G11062</t>
  </si>
  <si>
    <t>Nystatin</t>
  </si>
  <si>
    <t>G11067</t>
  </si>
  <si>
    <t>15mg/5ml</t>
  </si>
  <si>
    <t>G11148</t>
  </si>
  <si>
    <t>G11188</t>
  </si>
  <si>
    <t>G10050</t>
  </si>
  <si>
    <t>Calcilinat F100</t>
  </si>
  <si>
    <t>100 mg</t>
  </si>
  <si>
    <t>VD-21824-14</t>
  </si>
  <si>
    <t>Công ty cổ phần Dược - Trang thiết bị y tế Bình Định (Bidiphar)</t>
  </si>
  <si>
    <t>G10080</t>
  </si>
  <si>
    <t>G10125</t>
  </si>
  <si>
    <t>G10159</t>
  </si>
  <si>
    <t>Bipisyn</t>
  </si>
  <si>
    <t>1 g + 0,5 g</t>
  </si>
  <si>
    <t>VD-23775-15</t>
  </si>
  <si>
    <t>G10202</t>
  </si>
  <si>
    <t>Berberin</t>
  </si>
  <si>
    <t>Berberin (hydroclorid)</t>
  </si>
  <si>
    <t>VD-19319-13</t>
  </si>
  <si>
    <t>G10250</t>
  </si>
  <si>
    <t>Bonevit</t>
  </si>
  <si>
    <t>120mg + 380mg</t>
  </si>
  <si>
    <t>VD-16853-12</t>
  </si>
  <si>
    <t>G10343</t>
  </si>
  <si>
    <t>G10404</t>
  </si>
  <si>
    <t>G10408</t>
  </si>
  <si>
    <t>G10498</t>
  </si>
  <si>
    <t>G10532</t>
  </si>
  <si>
    <t>Kydheamo - 3A</t>
  </si>
  <si>
    <t>Dung dịch lọc máu dùng trong thận nhân tạo</t>
  </si>
  <si>
    <t>Dung dịch thẩm phân máu</t>
  </si>
  <si>
    <t>Thùng 1 can 10 lít</t>
  </si>
  <si>
    <t>VD-27261-17</t>
  </si>
  <si>
    <t>G10533</t>
  </si>
  <si>
    <t>Kydheamo - 2B</t>
  </si>
  <si>
    <t>VD-30651-18</t>
  </si>
  <si>
    <t>G10626</t>
  </si>
  <si>
    <t>Biluracil 250</t>
  </si>
  <si>
    <t>Fluorouracil (5-FU)</t>
  </si>
  <si>
    <t>VD-26365-17</t>
  </si>
  <si>
    <t>G10693</t>
  </si>
  <si>
    <t>Oresol new</t>
  </si>
  <si>
    <t>Hộp 20 gói x 4,22g</t>
  </si>
  <si>
    <t>VD-23143-15</t>
  </si>
  <si>
    <t>G10707</t>
  </si>
  <si>
    <t>100.000.000 CFU</t>
  </si>
  <si>
    <t>QLSP-939-16</t>
  </si>
  <si>
    <t>G10807</t>
  </si>
  <si>
    <t>G10894</t>
  </si>
  <si>
    <t>Galanmer</t>
  </si>
  <si>
    <t>Mecobalamin</t>
  </si>
  <si>
    <t>500mcg</t>
  </si>
  <si>
    <t>VD-28236-17</t>
  </si>
  <si>
    <t>G11012</t>
  </si>
  <si>
    <t>Natri clorid 0,9%</t>
  </si>
  <si>
    <t>Chai 1000ml</t>
  </si>
  <si>
    <t>G11057</t>
  </si>
  <si>
    <t>10ml</t>
  </si>
  <si>
    <t>Hộp 50 ống x 10ml</t>
  </si>
  <si>
    <t>G11084</t>
  </si>
  <si>
    <t>Ondansetron Bidiphar 8mg/4ml</t>
  </si>
  <si>
    <t>Ondansetron</t>
  </si>
  <si>
    <t>8mg/4ml</t>
  </si>
  <si>
    <t>VD-34063-20</t>
  </si>
  <si>
    <t>G11090</t>
  </si>
  <si>
    <t>Lyoxatin 150mg/30ml</t>
  </si>
  <si>
    <t>Oxaliplatin</t>
  </si>
  <si>
    <t>150mg/30ml</t>
  </si>
  <si>
    <t>Dung dịch tiêm pha truyền tĩnh mạch</t>
  </si>
  <si>
    <t>Hộp 1 lọ x 30ml</t>
  </si>
  <si>
    <t>QLĐB-614-17</t>
  </si>
  <si>
    <t>G11114</t>
  </si>
  <si>
    <t>Biragan Kids 325</t>
  </si>
  <si>
    <t>325mg/3g</t>
  </si>
  <si>
    <t>VD-24935-16</t>
  </si>
  <si>
    <t>G11184</t>
  </si>
  <si>
    <t>Tazopelin 4,5g</t>
  </si>
  <si>
    <t>Piperacilin + tazobactam</t>
  </si>
  <si>
    <t>4g + 0,5g</t>
  </si>
  <si>
    <t>VD-20673-14</t>
  </si>
  <si>
    <t>Bidiferon</t>
  </si>
  <si>
    <t>50mg + 350mcg</t>
  </si>
  <si>
    <t>VD-31296-18</t>
  </si>
  <si>
    <t>G11485</t>
  </si>
  <si>
    <t>Neutrifore</t>
  </si>
  <si>
    <t>VD-18935-13</t>
  </si>
  <si>
    <t>G10047</t>
  </si>
  <si>
    <t>Combilipid MCT Peri injection</t>
  </si>
  <si>
    <t>Acid amin + glucose + lipid (*)</t>
  </si>
  <si>
    <t>Thùng carton chứa 8 túi x 375ml</t>
  </si>
  <si>
    <t>VN-21297-18</t>
  </si>
  <si>
    <t>JW Life Science Corporation</t>
  </si>
  <si>
    <t>G10324</t>
  </si>
  <si>
    <t>G11212</t>
  </si>
  <si>
    <t>Stavacor</t>
  </si>
  <si>
    <t>VD-30152-18</t>
  </si>
  <si>
    <t>Công ty TNHH sinh dược phẩm Hera</t>
  </si>
  <si>
    <t>G10136</t>
  </si>
  <si>
    <t>Imefed SC 250mg/62,5mg</t>
  </si>
  <si>
    <t>Hộp 12 gói x 0,8g</t>
  </si>
  <si>
    <t>VD-32838-19</t>
  </si>
  <si>
    <t>G10163</t>
  </si>
  <si>
    <t>Pancres</t>
  </si>
  <si>
    <t>Amylase + lipase + protease</t>
  </si>
  <si>
    <t>VD-25570-16</t>
  </si>
  <si>
    <t>G10514</t>
  </si>
  <si>
    <t>G11008</t>
  </si>
  <si>
    <t>630mg/70ml</t>
  </si>
  <si>
    <t>Thuốc xịt mũi</t>
  </si>
  <si>
    <t>Hộp 1 chai 70ml</t>
  </si>
  <si>
    <t>G10144</t>
  </si>
  <si>
    <t>G10236</t>
  </si>
  <si>
    <t>Brosuvon 8mg</t>
  </si>
  <si>
    <t>8mg/5ml</t>
  </si>
  <si>
    <t>Hộp 20 gói x 5ml</t>
  </si>
  <si>
    <t>VD-29284-18</t>
  </si>
  <si>
    <t>G10434</t>
  </si>
  <si>
    <t>Sovasol</t>
  </si>
  <si>
    <t>dung dịch dùng ngoài</t>
  </si>
  <si>
    <t>VD-28045-17</t>
  </si>
  <si>
    <t>G10437</t>
  </si>
  <si>
    <t>Lobetasol</t>
  </si>
  <si>
    <t>VD-33668-19</t>
  </si>
  <si>
    <t>G11205</t>
  </si>
  <si>
    <t>Povidone Iodine 10%</t>
  </si>
  <si>
    <t>10%/140ml</t>
  </si>
  <si>
    <t>Chai 140ml</t>
  </si>
  <si>
    <t>VD-32971-19</t>
  </si>
  <si>
    <t>G10071</t>
  </si>
  <si>
    <t>G10288</t>
  </si>
  <si>
    <t>Hộp 10 gói, 14 gói, 20 gói x 2g</t>
  </si>
  <si>
    <t>VD-29743-18</t>
  </si>
  <si>
    <t>G11467</t>
  </si>
  <si>
    <t>G11471</t>
  </si>
  <si>
    <t>VD-16927-12</t>
  </si>
  <si>
    <t>G11072</t>
  </si>
  <si>
    <t>VN-20993-18</t>
  </si>
  <si>
    <t>URSAPHARM Arzneimittel GmbH</t>
  </si>
  <si>
    <t>Công ty Cổ phần Thương mại Famed</t>
  </si>
  <si>
    <t>G10315</t>
  </si>
  <si>
    <t>Chi nhánh 3 - Công ty Cổ phần Dược phẩm Imexpharm tại Bình Dương</t>
  </si>
  <si>
    <t>G10440</t>
  </si>
  <si>
    <t>G11401</t>
  </si>
  <si>
    <t>TICARLINAT 3,2G</t>
  </si>
  <si>
    <t>VD-28959-18</t>
  </si>
  <si>
    <t>G11402</t>
  </si>
  <si>
    <t>1,5g + 0,1g</t>
  </si>
  <si>
    <t>G10669</t>
  </si>
  <si>
    <t>G10094</t>
  </si>
  <si>
    <t>Công ty Cổ Phần Hóa Dược Việt Nam</t>
  </si>
  <si>
    <t>Công Ty Cổ Phần Dược Phẩm Me Ta</t>
  </si>
  <si>
    <t>G10150</t>
  </si>
  <si>
    <t>Công ty Cổ Phần Dược Phẩm Hà Tây</t>
  </si>
  <si>
    <t>G10261</t>
  </si>
  <si>
    <t>Letbaby</t>
  </si>
  <si>
    <t>VD-22880-15</t>
  </si>
  <si>
    <t>G10266</t>
  </si>
  <si>
    <t>Ocetamin 300</t>
  </si>
  <si>
    <t>VD-28285-17</t>
  </si>
  <si>
    <t>Tinaziwel</t>
  </si>
  <si>
    <t>VD-29465-18</t>
  </si>
  <si>
    <t>G10527</t>
  </si>
  <si>
    <t>Novewel 80</t>
  </si>
  <si>
    <t>VD-24189-16</t>
  </si>
  <si>
    <t>G10545</t>
  </si>
  <si>
    <t>G10548</t>
  </si>
  <si>
    <t>Zondoril 10</t>
  </si>
  <si>
    <t>VD-21852-14</t>
  </si>
  <si>
    <t>G10771</t>
  </si>
  <si>
    <t>Zinbebe</t>
  </si>
  <si>
    <t>VD-22887-15</t>
  </si>
  <si>
    <t>G10856</t>
  </si>
  <si>
    <t>Ocefero</t>
  </si>
  <si>
    <t>Hộp 5 vỉ x 10 viên, hộp 10 vỉ x 10 viên</t>
  </si>
  <si>
    <t>VD-28283-17</t>
  </si>
  <si>
    <t>G10966</t>
  </si>
  <si>
    <t>200mcg</t>
  </si>
  <si>
    <t>G11163</t>
  </si>
  <si>
    <t>Periwel 4</t>
  </si>
  <si>
    <t>VD-22468-15</t>
  </si>
  <si>
    <t>G11273</t>
  </si>
  <si>
    <t>Hộp 10 vỉ x 10 viên, Hộp 5 vỉ x 10 viên</t>
  </si>
  <si>
    <t>G10006</t>
  </si>
  <si>
    <t>Clanzacr</t>
  </si>
  <si>
    <t>Viên nén bao phim phóng thích có kiểm soát</t>
  </si>
  <si>
    <t>VN-15948-12</t>
  </si>
  <si>
    <t>G10160</t>
  </si>
  <si>
    <t>Nerusyn 3g</t>
  </si>
  <si>
    <t>VD-26159-17</t>
  </si>
  <si>
    <t>G10192</t>
  </si>
  <si>
    <t>Bacfenz 20</t>
  </si>
  <si>
    <t>VD-30488-18</t>
  </si>
  <si>
    <t>G10213</t>
  </si>
  <si>
    <t>SaVi Bezafibrate 200</t>
  </si>
  <si>
    <t>VD-21893-14</t>
  </si>
  <si>
    <t>G10223</t>
  </si>
  <si>
    <t>G10388</t>
  </si>
  <si>
    <t>Tuýp 20 viên</t>
  </si>
  <si>
    <t>Công ty cổ phần Dược phẩm Phương Đông</t>
  </si>
  <si>
    <t>G10391</t>
  </si>
  <si>
    <t>G10540</t>
  </si>
  <si>
    <t>Công ty cổ phần Dược phẩm An Thiên</t>
  </si>
  <si>
    <t>G10567</t>
  </si>
  <si>
    <t>Nanokine 4000 IU</t>
  </si>
  <si>
    <t>Hộp 1 lọ dung dịch tiêm 1ml</t>
  </si>
  <si>
    <t>QLSP-919-16</t>
  </si>
  <si>
    <t>Công ty cổ phần Công nghệ sinh học Dược Nanogen</t>
  </si>
  <si>
    <t>Savi Etodolac 200</t>
  </si>
  <si>
    <t>VD-23005-15</t>
  </si>
  <si>
    <t>G10645</t>
  </si>
  <si>
    <t>Gabarica 400</t>
  </si>
  <si>
    <t>VD-24848-16</t>
  </si>
  <si>
    <t>G10681</t>
  </si>
  <si>
    <t>Glipizid</t>
  </si>
  <si>
    <t>G10746</t>
  </si>
  <si>
    <t>Ibartain MR</t>
  </si>
  <si>
    <t>VD-7792-09</t>
  </si>
  <si>
    <t>Công ty TNHH Dược phẩm Vellpharm Việt Nam</t>
  </si>
  <si>
    <t>G10759</t>
  </si>
  <si>
    <t>Ivabradin</t>
  </si>
  <si>
    <t>G10877</t>
  </si>
  <si>
    <t>Fumagate - Fort</t>
  </si>
  <si>
    <t>Hộp 30 gói x 10g</t>
  </si>
  <si>
    <t>VD-24257-16</t>
  </si>
  <si>
    <t>G10910</t>
  </si>
  <si>
    <t>SaVi Mesalazine 500</t>
  </si>
  <si>
    <t>Viên  nén bao phim tan trong ruột</t>
  </si>
  <si>
    <t>VD-17946-12</t>
  </si>
  <si>
    <t>G11052</t>
  </si>
  <si>
    <t>G11282</t>
  </si>
  <si>
    <t>G11327</t>
  </si>
  <si>
    <t>A.T Simvastatin 40</t>
  </si>
  <si>
    <t>VD-34653-20</t>
  </si>
  <si>
    <t>G11354</t>
  </si>
  <si>
    <t>Vagastat</t>
  </si>
  <si>
    <t>Hộp 30 gói x 15g</t>
  </si>
  <si>
    <t>VD-23645-15</t>
  </si>
  <si>
    <t>G10149</t>
  </si>
  <si>
    <t>G10467</t>
  </si>
  <si>
    <t>Công ty CPDP Boston Việt Nam</t>
  </si>
  <si>
    <t>G10518</t>
  </si>
  <si>
    <t>VD-27036-17</t>
  </si>
  <si>
    <t>Công ty Cổ phần Dược phẩm Bến Tre</t>
  </si>
  <si>
    <t>G10098</t>
  </si>
  <si>
    <t>Gedeon Richter Plc.</t>
  </si>
  <si>
    <t>G10113</t>
  </si>
  <si>
    <t>QLSP-955-16</t>
  </si>
  <si>
    <t>Công ty Cổ phần Vắcxin và Sinh phẩm Nha Trang</t>
  </si>
  <si>
    <t>Hộp 20 gói x 1g</t>
  </si>
  <si>
    <t>QLSP-954-16</t>
  </si>
  <si>
    <t>G10190</t>
  </si>
  <si>
    <t>G10435</t>
  </si>
  <si>
    <t>Camisept</t>
  </si>
  <si>
    <t>Hộp 1 lọ 125ml</t>
  </si>
  <si>
    <t>VD-20601-14</t>
  </si>
  <si>
    <t>G10748</t>
  </si>
  <si>
    <t>VN-15748-12</t>
  </si>
  <si>
    <t>G10846</t>
  </si>
  <si>
    <t>G10863</t>
  </si>
  <si>
    <t>VN-21152-18</t>
  </si>
  <si>
    <t>G10948</t>
  </si>
  <si>
    <t>Hộp 1 lọ 60 viên</t>
  </si>
  <si>
    <t>VN-18890-15</t>
  </si>
  <si>
    <t>G11348</t>
  </si>
  <si>
    <t>Hộp 1 vỉ x 20 viên</t>
  </si>
  <si>
    <t>VN-16485-13</t>
  </si>
  <si>
    <t>G11350</t>
  </si>
  <si>
    <t>VN-19163-15</t>
  </si>
  <si>
    <t>G11465</t>
  </si>
  <si>
    <t>Hộp 1 túi 100ml</t>
  </si>
  <si>
    <t>VN-20610-17</t>
  </si>
  <si>
    <t>Industria Farmaceutica Galenica Senese S.R.L</t>
  </si>
  <si>
    <t>Hepagold</t>
  </si>
  <si>
    <t>8%/250ml</t>
  </si>
  <si>
    <t>Thùng carton chứa 10 túi x 250ml</t>
  </si>
  <si>
    <t>VN-21298-18</t>
  </si>
  <si>
    <t>G10044</t>
  </si>
  <si>
    <t>G10045</t>
  </si>
  <si>
    <t>Acid amin + glucose + điện giải (*)</t>
  </si>
  <si>
    <t>(40g + 80g + chất điện giải)/1000ml</t>
  </si>
  <si>
    <t>Hộp 5 túi 1000ml</t>
  </si>
  <si>
    <t>VN-18157-14</t>
  </si>
  <si>
    <t>B.Braun Medical AG</t>
  </si>
  <si>
    <t>G10048</t>
  </si>
  <si>
    <t>Túi 960ml</t>
  </si>
  <si>
    <t>VN-21330-18</t>
  </si>
  <si>
    <t>G10438</t>
  </si>
  <si>
    <t>Syntarpen</t>
  </si>
  <si>
    <t>Cloxacilin</t>
  </si>
  <si>
    <t>VN-21542-18</t>
  </si>
  <si>
    <t>Tarchomin Pharmaceutical Works "Polfa" S.A.</t>
  </si>
  <si>
    <t>G10449</t>
  </si>
  <si>
    <t>G10479</t>
  </si>
  <si>
    <t>Seduxen 5mg</t>
  </si>
  <si>
    <t>VN-19162-15</t>
  </si>
  <si>
    <t>G10607</t>
  </si>
  <si>
    <t>G10772</t>
  </si>
  <si>
    <t>Ketamine Hydrochloride Injection</t>
  </si>
  <si>
    <t>VN-20611-17</t>
  </si>
  <si>
    <t>G10776</t>
  </si>
  <si>
    <t>Kenon-L plaster</t>
  </si>
  <si>
    <t>Thuốc cao dán</t>
  </si>
  <si>
    <t>Bao 7 miếng (7cm x 10cm)</t>
  </si>
  <si>
    <t>VN-22536-20</t>
  </si>
  <si>
    <t>Miếng</t>
  </si>
  <si>
    <t>G10803</t>
  </si>
  <si>
    <t>Hộp 1 vỉ x 10 Viên</t>
  </si>
  <si>
    <t>Hy Lạp</t>
  </si>
  <si>
    <t>Methylergometrine Maleate injection 0,2mg - 1ml</t>
  </si>
  <si>
    <t>VN-21836-19</t>
  </si>
  <si>
    <t>G11028</t>
  </si>
  <si>
    <t>4.2% w/v Sodium Bicarbonate</t>
  </si>
  <si>
    <t>Hộp 10 chai x 250ml</t>
  </si>
  <si>
    <t>VN-18586-15</t>
  </si>
  <si>
    <t>B.Braun Melsungen AG</t>
  </si>
  <si>
    <t>G11099</t>
  </si>
  <si>
    <t>Tuýp 10 viên</t>
  </si>
  <si>
    <t>VD-31527-19</t>
  </si>
  <si>
    <t>G11132</t>
  </si>
  <si>
    <t>G11230</t>
  </si>
  <si>
    <t>Progesterone injection BP 25mg</t>
  </si>
  <si>
    <t>VN-16898-13</t>
  </si>
  <si>
    <t>G11256</t>
  </si>
  <si>
    <t>G11364</t>
  </si>
  <si>
    <t>G10363</t>
  </si>
  <si>
    <t>Midepime 2g</t>
  </si>
  <si>
    <t>VD-29012-18</t>
  </si>
  <si>
    <t>Công Ty Cổ Phần Dược Phẩm Minh Dân</t>
  </si>
  <si>
    <t>G10022</t>
  </si>
  <si>
    <t>Medskin Acyclovir 200</t>
  </si>
  <si>
    <t>VD-20576-14</t>
  </si>
  <si>
    <t>G10073</t>
  </si>
  <si>
    <t>Angut 300</t>
  </si>
  <si>
    <t>VD-26593-17</t>
  </si>
  <si>
    <t>G10170</t>
  </si>
  <si>
    <t>G10184</t>
  </si>
  <si>
    <t>Zaromax 250</t>
  </si>
  <si>
    <t>Hộp 10 vỉ x 6 viên</t>
  </si>
  <si>
    <t>VD-26005-16</t>
  </si>
  <si>
    <t>Zaromax 500</t>
  </si>
  <si>
    <t>VD-26006-16</t>
  </si>
  <si>
    <t>G10195</t>
  </si>
  <si>
    <t>Baburex</t>
  </si>
  <si>
    <t>VD-24594-16</t>
  </si>
  <si>
    <t>G10406</t>
  </si>
  <si>
    <t>G10418</t>
  </si>
  <si>
    <t>Clabact 500</t>
  </si>
  <si>
    <t>Clarithromycin</t>
  </si>
  <si>
    <t>VD-27561-17</t>
  </si>
  <si>
    <t>G10426</t>
  </si>
  <si>
    <t>G10488</t>
  </si>
  <si>
    <t>Hộp 10 ống x 3ml</t>
  </si>
  <si>
    <t>G10505</t>
  </si>
  <si>
    <t>DilodinDHG</t>
  </si>
  <si>
    <t>VD-22030-14</t>
  </si>
  <si>
    <t>Dimedrol</t>
  </si>
  <si>
    <t>VD-23761-15</t>
  </si>
  <si>
    <t>G10589</t>
  </si>
  <si>
    <t>Atocib 90</t>
  </si>
  <si>
    <t>VD-29520-18</t>
  </si>
  <si>
    <t>G10654</t>
  </si>
  <si>
    <t>Gentamicin 0,3%</t>
  </si>
  <si>
    <t>Tra mắt</t>
  </si>
  <si>
    <t>G10662</t>
  </si>
  <si>
    <t>GliritDHG 500mg/5mg</t>
  </si>
  <si>
    <t>Glibenclamid + metformin</t>
  </si>
  <si>
    <t>VD-24599-16</t>
  </si>
  <si>
    <t>G10804</t>
  </si>
  <si>
    <t>LEVODHG 250</t>
  </si>
  <si>
    <t>VD-21557-14</t>
  </si>
  <si>
    <t>G10805</t>
  </si>
  <si>
    <t>G10808</t>
  </si>
  <si>
    <t>LevoDHG 750</t>
  </si>
  <si>
    <t>VD-30251-18</t>
  </si>
  <si>
    <t>G10934</t>
  </si>
  <si>
    <t>Medlon 16</t>
  </si>
  <si>
    <t>VD-24620-16</t>
  </si>
  <si>
    <t>G11007</t>
  </si>
  <si>
    <t>0,9%/10ml</t>
  </si>
  <si>
    <t>VD-29295-18</t>
  </si>
  <si>
    <t>G11061</t>
  </si>
  <si>
    <t>G11069</t>
  </si>
  <si>
    <t>Ofcin</t>
  </si>
  <si>
    <t>VD-20580-14</t>
  </si>
  <si>
    <t>G11195</t>
  </si>
  <si>
    <t>Novotane Ultra</t>
  </si>
  <si>
    <t>Polyethylen glycol + propylen glycol</t>
  </si>
  <si>
    <t>VD-26127-17</t>
  </si>
  <si>
    <t>G11196</t>
  </si>
  <si>
    <t>G11197</t>
  </si>
  <si>
    <t>G11339</t>
  </si>
  <si>
    <t>Rovas 1.5M</t>
  </si>
  <si>
    <t>Hộp 2 vỉ x 8 viên</t>
  </si>
  <si>
    <t>VD-21784-14</t>
  </si>
  <si>
    <t>G11433</t>
  </si>
  <si>
    <t>Iboten</t>
  </si>
  <si>
    <t>VD-22698-15</t>
  </si>
  <si>
    <t>G11436</t>
  </si>
  <si>
    <t>VN-16379-13</t>
  </si>
  <si>
    <t>G11455</t>
  </si>
  <si>
    <t>Valsartan + Hydroclorothiazid</t>
  </si>
  <si>
    <t>VN-15599-12</t>
  </si>
  <si>
    <t>G11468</t>
  </si>
  <si>
    <t>G11475</t>
  </si>
  <si>
    <t>Hộp 1 túi x 10 vỉ x 10 viên</t>
  </si>
  <si>
    <t>G11481</t>
  </si>
  <si>
    <t>Vitamin B1-B6-B12</t>
  </si>
  <si>
    <t>115mg + 115mg + 50mcg</t>
  </si>
  <si>
    <t>VD-18447-13</t>
  </si>
  <si>
    <t>Vitamin E 400IU</t>
  </si>
  <si>
    <t>VD-18448-13</t>
  </si>
  <si>
    <t>G10907</t>
  </si>
  <si>
    <t>Mesalazin (mesalamin)</t>
  </si>
  <si>
    <t>G10937</t>
  </si>
  <si>
    <t>Sodium Chloride Injection</t>
  </si>
  <si>
    <t>Chai nhựa 500ml</t>
  </si>
  <si>
    <t>VN-21747-19</t>
  </si>
  <si>
    <t>Sichuan Kelun Pharmaceutical Co., Ltd.</t>
  </si>
  <si>
    <t>Cộng hòa nhân dân Trung Hoa</t>
  </si>
  <si>
    <t>G11320</t>
  </si>
  <si>
    <t>G11210</t>
  </si>
  <si>
    <t>Oceprava 10</t>
  </si>
  <si>
    <t>VD-30702-18</t>
  </si>
  <si>
    <t>G10465</t>
  </si>
  <si>
    <t>Công ty CP Dược phẩm Phương Đông</t>
  </si>
  <si>
    <t>G10886</t>
  </si>
  <si>
    <t>Gelactive Fort</t>
  </si>
  <si>
    <t>VD-32408-19</t>
  </si>
  <si>
    <t>Công ty TNHH Liên Doanh Hasan - Dermapharm</t>
  </si>
  <si>
    <t>G11016</t>
  </si>
  <si>
    <t>Oremute 5</t>
  </si>
  <si>
    <t>520mg + 300mg + 580mg + 2700mg + 5mg</t>
  </si>
  <si>
    <t>Hộp 50 gói x 4,148g</t>
  </si>
  <si>
    <t>QLĐB-459-14</t>
  </si>
  <si>
    <t>G11096</t>
  </si>
  <si>
    <t>Dogastrol 40mg</t>
  </si>
  <si>
    <t>VD-22618-15</t>
  </si>
  <si>
    <t>Công ty CP SX - TM dược phẩm Đông Nam</t>
  </si>
  <si>
    <t>G11122</t>
  </si>
  <si>
    <t>G11276</t>
  </si>
  <si>
    <t>Bolabio</t>
  </si>
  <si>
    <t>10^9 CFU</t>
  </si>
  <si>
    <t>Hộp 30 gói x 1g thuốc bột gói nhôm</t>
  </si>
  <si>
    <t>QLSP-946-16</t>
  </si>
  <si>
    <t>G10168</t>
  </si>
  <si>
    <t>Atorvastatin TP</t>
  </si>
  <si>
    <t>VD-25689-16</t>
  </si>
  <si>
    <t>Công ty cổ phần thương mại dược phẩm và trang thiết bị y tế Thuận Phát</t>
  </si>
  <si>
    <t>G10695</t>
  </si>
  <si>
    <t>Nitralmyl 0,6</t>
  </si>
  <si>
    <t>Glyceryl trinitrat (Nitroglycerin)</t>
  </si>
  <si>
    <t>Viên nén đặt dưới lưỡi</t>
  </si>
  <si>
    <t>Đặt dưới lưỡi</t>
  </si>
  <si>
    <t>VD-34179-20</t>
  </si>
  <si>
    <t>G11048</t>
  </si>
  <si>
    <t>Nikoramyl 5</t>
  </si>
  <si>
    <t>VD-30393-18</t>
  </si>
  <si>
    <t>G11049</t>
  </si>
  <si>
    <t>Nikoramyl 10</t>
  </si>
  <si>
    <t>VD-34178-20</t>
  </si>
  <si>
    <t>G11135</t>
  </si>
  <si>
    <t>VD-30006-18</t>
  </si>
  <si>
    <t>Việt nam</t>
  </si>
  <si>
    <t>G11143</t>
  </si>
  <si>
    <t>Parabest children</t>
  </si>
  <si>
    <t>325mg + 2mg</t>
  </si>
  <si>
    <t>VD-30007-18</t>
  </si>
  <si>
    <t>G11144</t>
  </si>
  <si>
    <t>Thuốc cốm</t>
  </si>
  <si>
    <t>Công ty cổ phần dược phẩm Hà Nội</t>
  </si>
  <si>
    <t>G11202</t>
  </si>
  <si>
    <t>Hộp 1 lọ 100ml</t>
  </si>
  <si>
    <t>G11478</t>
  </si>
  <si>
    <t>3BTP</t>
  </si>
  <si>
    <t>VD-26140-17</t>
  </si>
  <si>
    <t>Vitamin D-TP</t>
  </si>
  <si>
    <t>Vitamin D3</t>
  </si>
  <si>
    <t>800IU</t>
  </si>
  <si>
    <t>VD-31112-18</t>
  </si>
  <si>
    <t>G10104</t>
  </si>
  <si>
    <t>Công ty TNHH Liên Doanh Stellapharm – Chi nhánh 1</t>
  </si>
  <si>
    <t>G10148</t>
  </si>
  <si>
    <t>Viciamox 0,75g</t>
  </si>
  <si>
    <t>Amoxicilin + sulbactam</t>
  </si>
  <si>
    <t>Hộp 1 lọ, 5 lọ, 10 lọ</t>
  </si>
  <si>
    <t>VD-23728-15</t>
  </si>
  <si>
    <t>Công ty cổ phần dược phẩm VCP</t>
  </si>
  <si>
    <t>G10221</t>
  </si>
  <si>
    <t>Zentobiso 10.0mg</t>
  </si>
  <si>
    <t>VN-17387-13</t>
  </si>
  <si>
    <t>G10278</t>
  </si>
  <si>
    <t>Capecitabin</t>
  </si>
  <si>
    <t>Hộp 12 vỉ x 10 viên</t>
  </si>
  <si>
    <t>VN-20931-18</t>
  </si>
  <si>
    <t>G10366</t>
  </si>
  <si>
    <t>G10385</t>
  </si>
  <si>
    <t>Mulpax S-250</t>
  </si>
  <si>
    <t>Hộp 10 gói, 14 gói, 20 gói x 3g</t>
  </si>
  <si>
    <t>VD-23430-15</t>
  </si>
  <si>
    <t>G10412</t>
  </si>
  <si>
    <t>Ciprobid</t>
  </si>
  <si>
    <t>VN-20938-18</t>
  </si>
  <si>
    <t>G10441</t>
  </si>
  <si>
    <t>Cloxacilin 2g</t>
  </si>
  <si>
    <t>Hộp 1 lọ, hộp 10 lọ</t>
  </si>
  <si>
    <t>VD-30590-18</t>
  </si>
  <si>
    <t>G10477</t>
  </si>
  <si>
    <t>Paincerin</t>
  </si>
  <si>
    <t>VN-22780-21</t>
  </si>
  <si>
    <t>G10538</t>
  </si>
  <si>
    <t>Ebastine Normon 10 mg Orodispersible Tablets</t>
  </si>
  <si>
    <t>VN-22104-19</t>
  </si>
  <si>
    <t>Laboratorios Normon S.A.</t>
  </si>
  <si>
    <t>Solezol</t>
  </si>
  <si>
    <t>VN-21738-19</t>
  </si>
  <si>
    <t>Anfarm Hellas S.A.</t>
  </si>
  <si>
    <t>G10582</t>
  </si>
  <si>
    <t>Hộp 3 vỉ, 6 vỉ x 10 viên</t>
  </si>
  <si>
    <t>G10667</t>
  </si>
  <si>
    <t>Hộp 3 vỉ x 10 viên; Hộp 6 vỉ x 10 viên</t>
  </si>
  <si>
    <t>VD-29501-18</t>
  </si>
  <si>
    <t>G10726</t>
  </si>
  <si>
    <t>Vicimlastatin 500mg</t>
  </si>
  <si>
    <t>Imipenem + cilastatin*</t>
  </si>
  <si>
    <t>250mg + 250mg</t>
  </si>
  <si>
    <t>Hộp 1 lọ, hộp 5 lọ, hộp 10 lọ</t>
  </si>
  <si>
    <t>VD-28695-18</t>
  </si>
  <si>
    <t>G10755</t>
  </si>
  <si>
    <t>Hộp lớn chứa 2 hộp nhỏ x 2 vỉ x 7 viên</t>
  </si>
  <si>
    <t>VN-12691-11</t>
  </si>
  <si>
    <t>Torrent Pharmaceuticals Ltd.</t>
  </si>
  <si>
    <t>G10760</t>
  </si>
  <si>
    <t>VN-14110-11</t>
  </si>
  <si>
    <t>Biomedica, spol.s.r.o</t>
  </si>
  <si>
    <t>Cộng hòa Séc</t>
  </si>
  <si>
    <t>G10777</t>
  </si>
  <si>
    <t>Kevindol</t>
  </si>
  <si>
    <t>30mg/1ml</t>
  </si>
  <si>
    <t>Hộp 3 ống 1ml</t>
  </si>
  <si>
    <t>VN-22103-19</t>
  </si>
  <si>
    <t>Esseti Farmaceutici S.r.l.</t>
  </si>
  <si>
    <t>G10908</t>
  </si>
  <si>
    <t>G10920</t>
  </si>
  <si>
    <t>G10974</t>
  </si>
  <si>
    <t>VN-22555-20</t>
  </si>
  <si>
    <t>G10976</t>
  </si>
  <si>
    <t>Moxifloxacin 400mg/250ml Solution for Infusion</t>
  </si>
  <si>
    <t>VN-20929-18</t>
  </si>
  <si>
    <t>G11029</t>
  </si>
  <si>
    <t>G11033</t>
  </si>
  <si>
    <t>Hộp 2 vỉ x 10 Viên</t>
  </si>
  <si>
    <t>VN-18368-14</t>
  </si>
  <si>
    <t>G11046</t>
  </si>
  <si>
    <t>G10091</t>
  </si>
  <si>
    <t>Công ty Cổ phần Dược phẩm Savi</t>
  </si>
  <si>
    <t>G10103</t>
  </si>
  <si>
    <t>AMITRIPTYLINE HYDROCHLORIDE 25MG</t>
  </si>
  <si>
    <t>VD-29099-18</t>
  </si>
  <si>
    <t>ATOVZE 10/10</t>
  </si>
  <si>
    <t>10mg + 10mg</t>
  </si>
  <si>
    <t>VD-30484-18</t>
  </si>
  <si>
    <t>G10222</t>
  </si>
  <si>
    <t>PROLOLSAVI 10</t>
  </si>
  <si>
    <t>VD-29115-18</t>
  </si>
  <si>
    <t>G10364</t>
  </si>
  <si>
    <t>Swiss Parenterals Ltd</t>
  </si>
  <si>
    <t>G10551</t>
  </si>
  <si>
    <t>ENABOSTON 10 PLUS</t>
  </si>
  <si>
    <t>10mg + 25mg</t>
  </si>
  <si>
    <t>VD-34149-20</t>
  </si>
  <si>
    <t>Công ty Cổ phần Dược phẩm Boston Việt Nam</t>
  </si>
  <si>
    <t>G10633</t>
  </si>
  <si>
    <t>SAVI FLUVASTATIN 40</t>
  </si>
  <si>
    <t>VD-27047-17</t>
  </si>
  <si>
    <t>G10646</t>
  </si>
  <si>
    <t>G10648</t>
  </si>
  <si>
    <t>G10745</t>
  </si>
  <si>
    <t>IRBESARTAN 150 MG</t>
  </si>
  <si>
    <t>VD-27382-17</t>
  </si>
  <si>
    <t>G10925</t>
  </si>
  <si>
    <t>METHOCARBAMOL 750</t>
  </si>
  <si>
    <t>VD-34232-20</t>
  </si>
  <si>
    <t>G11165</t>
  </si>
  <si>
    <t>SAVIDOPRIL 8</t>
  </si>
  <si>
    <t>VD-24274-16</t>
  </si>
  <si>
    <t>G11209</t>
  </si>
  <si>
    <t>PRAVASTATIN SAVI 10</t>
  </si>
  <si>
    <t>VD-25265-16</t>
  </si>
  <si>
    <t>G11474</t>
  </si>
  <si>
    <t>SAVI 3B</t>
  </si>
  <si>
    <t>VD-30494-18</t>
  </si>
  <si>
    <t>G11495</t>
  </si>
  <si>
    <t>DEBOMIN</t>
  </si>
  <si>
    <t>10mg + 940mg</t>
  </si>
  <si>
    <t>Hộp 1 tuýp 10 viên</t>
  </si>
  <si>
    <t>VD-22507-15</t>
  </si>
  <si>
    <t>Công ty Cổ phần Dược phẩm Phương Đông</t>
  </si>
  <si>
    <t>G10049</t>
  </si>
  <si>
    <t>Acid folic</t>
  </si>
  <si>
    <t>Hộp 04 vỉ x 20 viên</t>
  </si>
  <si>
    <t>Công ty TNHH Dược Phẩm Phan Rang</t>
  </si>
  <si>
    <t>G10112</t>
  </si>
  <si>
    <t>5mg + 10mg</t>
  </si>
  <si>
    <t>Công ty cổ phần Pymepharco</t>
  </si>
  <si>
    <t>G10120</t>
  </si>
  <si>
    <t>G10134</t>
  </si>
  <si>
    <t>Tranfaximox</t>
  </si>
  <si>
    <t>VD-26834-17</t>
  </si>
  <si>
    <t>G10139</t>
  </si>
  <si>
    <t>Hộp 1 túi nhôm x 12 gói 1,5g</t>
  </si>
  <si>
    <t>VD-33451-19</t>
  </si>
  <si>
    <t>Axuka</t>
  </si>
  <si>
    <t>VN-20700-17</t>
  </si>
  <si>
    <t>S.C Antibiotice S.A</t>
  </si>
  <si>
    <t>G10165</t>
  </si>
  <si>
    <t>Atenolol</t>
  </si>
  <si>
    <t>VD-23232-15</t>
  </si>
  <si>
    <t>G10237</t>
  </si>
  <si>
    <t>Totcal Soft capsule</t>
  </si>
  <si>
    <t>VN-20600-17</t>
  </si>
  <si>
    <t>G10290</t>
  </si>
  <si>
    <t>VD-22142-15</t>
  </si>
  <si>
    <t>Pyfaclor kid</t>
  </si>
  <si>
    <t>VD-26427-17</t>
  </si>
  <si>
    <t>G10306</t>
  </si>
  <si>
    <t>Pyfaclor 250mg</t>
  </si>
  <si>
    <t>VD-24449-16</t>
  </si>
  <si>
    <t>Pyfaclor 500mg</t>
  </si>
  <si>
    <t>Hộp 1 vỉ x 12 viên</t>
  </si>
  <si>
    <t>VD-23850-15</t>
  </si>
  <si>
    <t>G10311</t>
  </si>
  <si>
    <t>Droxicef 250 mg</t>
  </si>
  <si>
    <t>VD-23834-15</t>
  </si>
  <si>
    <t>G10329</t>
  </si>
  <si>
    <t>Zolifast 1000</t>
  </si>
  <si>
    <t>Cefazolin</t>
  </si>
  <si>
    <t>VD-23021-15</t>
  </si>
  <si>
    <t>Công ty cổ phần Dược phẩm Tenamyd</t>
  </si>
  <si>
    <t>Zolifast 2000</t>
  </si>
  <si>
    <t>VD-23022-15</t>
  </si>
  <si>
    <t>G10339</t>
  </si>
  <si>
    <t>G10348</t>
  </si>
  <si>
    <t>G10357</t>
  </si>
  <si>
    <t>Taxibiotic 1000</t>
  </si>
  <si>
    <t>VD-19007-13</t>
  </si>
  <si>
    <t>G10362</t>
  </si>
  <si>
    <t>Tenafotin 2000</t>
  </si>
  <si>
    <t>G10369</t>
  </si>
  <si>
    <t>Cepoxitil 200</t>
  </si>
  <si>
    <t>Hộp 1vỉ x 10 viên</t>
  </si>
  <si>
    <t>VD-24433-16</t>
  </si>
  <si>
    <t>G10375</t>
  </si>
  <si>
    <t>Doncef</t>
  </si>
  <si>
    <t>Hộp 3vỉ x 10 viên</t>
  </si>
  <si>
    <t>VD-23833-15</t>
  </si>
  <si>
    <t>G10427</t>
  </si>
  <si>
    <t>Hộp 1 tuýp 30 gam</t>
  </si>
  <si>
    <t>VD-23820-15</t>
  </si>
  <si>
    <t>Công ty cổ phần Dược Medipharco</t>
  </si>
  <si>
    <t>Cloxacillin 1g</t>
  </si>
  <si>
    <t>VD-26156-17</t>
  </si>
  <si>
    <t>G10464</t>
  </si>
  <si>
    <t>Deslora</t>
  </si>
  <si>
    <t>VD-26406-17</t>
  </si>
  <si>
    <t>G10495</t>
  </si>
  <si>
    <t>Hộp 1 vỉ x 30 viên</t>
  </si>
  <si>
    <t>G10501</t>
  </si>
  <si>
    <t>Dimonium</t>
  </si>
  <si>
    <t>VD-23454-15</t>
  </si>
  <si>
    <t>G10503</t>
  </si>
  <si>
    <t>Cezmeta</t>
  </si>
  <si>
    <t>Diosmectit</t>
  </si>
  <si>
    <t>Hộp 30 gói x 3,76g</t>
  </si>
  <si>
    <t>VD-22280-15</t>
  </si>
  <si>
    <t>G10525</t>
  </si>
  <si>
    <t>G10544</t>
  </si>
  <si>
    <t>Erilcar 5</t>
  </si>
  <si>
    <t>VD-28294-17</t>
  </si>
  <si>
    <t>G10547</t>
  </si>
  <si>
    <t>Erilcar 10</t>
  </si>
  <si>
    <t>VD-27305-17</t>
  </si>
  <si>
    <t>G10565</t>
  </si>
  <si>
    <t>Hộp 30 gói x 2,5g</t>
  </si>
  <si>
    <t>Công ty cổ phần Hóa - Dược phẩm Mekophar</t>
  </si>
  <si>
    <t>G10568</t>
  </si>
  <si>
    <t>Emanera 20mg</t>
  </si>
  <si>
    <t>Hộp 4 vỉ x 7 Viên</t>
  </si>
  <si>
    <t>VN-18443-14</t>
  </si>
  <si>
    <t>KRKA, D.D., Novo Mesto</t>
  </si>
  <si>
    <t>G10588</t>
  </si>
  <si>
    <t>KRKA,
D.D., Novo Mesto</t>
  </si>
  <si>
    <t>G10613</t>
  </si>
  <si>
    <t>Fegra 180</t>
  </si>
  <si>
    <t>G10632</t>
  </si>
  <si>
    <t>G10657</t>
  </si>
  <si>
    <t>Taginko</t>
  </si>
  <si>
    <t>VD-24954-16</t>
  </si>
  <si>
    <t>G10665</t>
  </si>
  <si>
    <t>Gliclada 30mg</t>
  </si>
  <si>
    <t>VN-20615-17</t>
  </si>
  <si>
    <t>G10666</t>
  </si>
  <si>
    <t>Gliclada 60mg modified - release tablets</t>
  </si>
  <si>
    <t>Viên nén giải phóng kéo dài</t>
  </si>
  <si>
    <t>VN- 21712-19</t>
  </si>
  <si>
    <t>G10670</t>
  </si>
  <si>
    <t>Glycinorm-80</t>
  </si>
  <si>
    <t>VN-19676-16</t>
  </si>
  <si>
    <t>Ipca Laboratories Ltd.</t>
  </si>
  <si>
    <t>G10674</t>
  </si>
  <si>
    <t>Diaprid 2</t>
  </si>
  <si>
    <t>Hộp  2vỉ x 15 viên</t>
  </si>
  <si>
    <t>VD-24959-16</t>
  </si>
  <si>
    <t>G10705</t>
  </si>
  <si>
    <t>G10833</t>
  </si>
  <si>
    <t>Lisinopril ATB 10mg</t>
  </si>
  <si>
    <t>Lisinopril</t>
  </si>
  <si>
    <t>VN-20702-17</t>
  </si>
  <si>
    <t>G10845</t>
  </si>
  <si>
    <t>G10847</t>
  </si>
  <si>
    <t>Pyzacar 25 mg</t>
  </si>
  <si>
    <t>VD-26430-17</t>
  </si>
  <si>
    <t>G10876</t>
  </si>
  <si>
    <t>G10896</t>
  </si>
  <si>
    <t>G10905</t>
  </si>
  <si>
    <t>Meve-Raz</t>
  </si>
  <si>
    <t>15mg/1,5ml</t>
  </si>
  <si>
    <t>VN-22497-20</t>
  </si>
  <si>
    <t>G10924</t>
  </si>
  <si>
    <t>G10931</t>
  </si>
  <si>
    <t>Menison 4mg</t>
  </si>
  <si>
    <t>VD-23842-15</t>
  </si>
  <si>
    <t>G10953</t>
  </si>
  <si>
    <t>Gelacmeigel</t>
  </si>
  <si>
    <t>1%-15g</t>
  </si>
  <si>
    <t>Hộp 1 tuýp 15 gam</t>
  </si>
  <si>
    <t>VD-28279-17</t>
  </si>
  <si>
    <t>G10959</t>
  </si>
  <si>
    <t>Viên nang mềm đặt âm đạo</t>
  </si>
  <si>
    <t>VD-30767-18</t>
  </si>
  <si>
    <t>G11098</t>
  </si>
  <si>
    <t>G11156</t>
  </si>
  <si>
    <t>Meyerexcold</t>
  </si>
  <si>
    <t>VD-33828-19</t>
  </si>
  <si>
    <t>Promethazin</t>
  </si>
  <si>
    <t>2%/10g</t>
  </si>
  <si>
    <t>Hộp 1 tuýp 10 gam</t>
  </si>
  <si>
    <t>VD-24422-16</t>
  </si>
  <si>
    <t>G11298</t>
  </si>
  <si>
    <t>Prodertonic</t>
  </si>
  <si>
    <t>VD-32294-19</t>
  </si>
  <si>
    <t>G11306</t>
  </si>
  <si>
    <t>PymeFERON B9</t>
  </si>
  <si>
    <t>Hộp  10 vỉ x 10 viên</t>
  </si>
  <si>
    <t>VD-25896-16</t>
  </si>
  <si>
    <t>Spydmax 1.5 M.IU</t>
  </si>
  <si>
    <t>VD-22930-15</t>
  </si>
  <si>
    <t>G11394</t>
  </si>
  <si>
    <t>Tetracyclin 1%</t>
  </si>
  <si>
    <t>Tetracyclin hydroclorid</t>
  </si>
  <si>
    <t>1%/5g</t>
  </si>
  <si>
    <t>Mỡ tra mắt</t>
  </si>
  <si>
    <t>Hộp 1 tuýp 5 gam</t>
  </si>
  <si>
    <t>VD-26395-17</t>
  </si>
  <si>
    <t>G11397</t>
  </si>
  <si>
    <t>Meyercosid 8</t>
  </si>
  <si>
    <t>VD-30776-18</t>
  </si>
  <si>
    <t>Vitamin E 1000</t>
  </si>
  <si>
    <t>1000IU</t>
  </si>
  <si>
    <t>VD-23864-15</t>
  </si>
  <si>
    <t>G10031</t>
  </si>
  <si>
    <t>Nhật</t>
  </si>
  <si>
    <t>Công ty TNHH Một Thành Viên Vimedimex Bình Dương</t>
  </si>
  <si>
    <t>G10033</t>
  </si>
  <si>
    <t>G10046</t>
  </si>
  <si>
    <t>Nhũ dịch truyền tĩnh mạch</t>
  </si>
  <si>
    <t>Thùng 6 túi x 1000ml</t>
  </si>
  <si>
    <t>VN2-564-17</t>
  </si>
  <si>
    <t>Baxter S.A</t>
  </si>
  <si>
    <t>G10079</t>
  </si>
  <si>
    <t>G10177</t>
  </si>
  <si>
    <t>Tractocile</t>
  </si>
  <si>
    <t>VN-22144-19</t>
  </si>
  <si>
    <t>G10204</t>
  </si>
  <si>
    <t>Betaserc 24mg</t>
  </si>
  <si>
    <t>VN-21651-19</t>
  </si>
  <si>
    <t>Mylan Laboratories SAS</t>
  </si>
  <si>
    <t>G10227</t>
  </si>
  <si>
    <t>2mg/ml + 5mg/ml</t>
  </si>
  <si>
    <t>21</t>
  </si>
  <si>
    <t>VN-20373-17</t>
  </si>
  <si>
    <t>Allergan Pharmaceuticals Ireland</t>
  </si>
  <si>
    <t>G10240</t>
  </si>
  <si>
    <t>Anh</t>
  </si>
  <si>
    <t>Bupivacaine Aguettant 5mg/ml</t>
  </si>
  <si>
    <t>Hộp 10 lọ x 20ml</t>
  </si>
  <si>
    <t>VN-19692-16</t>
  </si>
  <si>
    <t>G10272</t>
  </si>
  <si>
    <t>Tenecand 8</t>
  </si>
  <si>
    <t>VD-22862-15</t>
  </si>
  <si>
    <t>Công ty TNHH Dược phẩm Glomed</t>
  </si>
  <si>
    <t>G10295</t>
  </si>
  <si>
    <t>Duratocin</t>
  </si>
  <si>
    <t>100mcg/1ml</t>
  </si>
  <si>
    <t>Hộp 5 lọ x 1ml</t>
  </si>
  <si>
    <t>VN-19945-16</t>
  </si>
  <si>
    <t>G10398</t>
  </si>
  <si>
    <t>Ciloxan</t>
  </si>
  <si>
    <t>VN-21094-18</t>
  </si>
  <si>
    <t>G10405</t>
  </si>
  <si>
    <t>VN-16582-13</t>
  </si>
  <si>
    <t>Baxter Oncology GmbH</t>
  </si>
  <si>
    <t>G10458</t>
  </si>
  <si>
    <t>Pradaxa</t>
  </si>
  <si>
    <t>VN-17270-13</t>
  </si>
  <si>
    <t>Boehringer Ingelheim Pharma GmbH &amp; Co. KG.</t>
  </si>
  <si>
    <t>G10461</t>
  </si>
  <si>
    <t>Thuốc mê bay hơi (chất lỏng dùng để hít)</t>
  </si>
  <si>
    <t>Chai 240ml</t>
  </si>
  <si>
    <t>VN-17261-13</t>
  </si>
  <si>
    <t>Baxter Healthcare Corporation</t>
  </si>
  <si>
    <t>G10483</t>
  </si>
  <si>
    <t>Voltaren</t>
  </si>
  <si>
    <t>VN-11972-11</t>
  </si>
  <si>
    <t>Novartis Farma S.p.A</t>
  </si>
  <si>
    <t>G10499</t>
  </si>
  <si>
    <t>G10537</t>
  </si>
  <si>
    <t>Duphaston</t>
  </si>
  <si>
    <t>VN-21159-18</t>
  </si>
  <si>
    <t>Abbott Biologicals B.V</t>
  </si>
  <si>
    <t>Hà Lan</t>
  </si>
  <si>
    <t>G10543</t>
  </si>
  <si>
    <t>Jardiance</t>
  </si>
  <si>
    <t>Empagliflozin</t>
  </si>
  <si>
    <t>VN2-605-17</t>
  </si>
  <si>
    <t>Boehringer Ingelheim pharma GmbH &amp; Co.KG.</t>
  </si>
  <si>
    <t>G10546</t>
  </si>
  <si>
    <t>Balkanpharma - Dupnitsa AD</t>
  </si>
  <si>
    <t>G10557</t>
  </si>
  <si>
    <t>G10558</t>
  </si>
  <si>
    <t>PT. Novell Pharmaceutical Laboratories</t>
  </si>
  <si>
    <t>Indonesia</t>
  </si>
  <si>
    <t>G10601</t>
  </si>
  <si>
    <t>Lipanthyl 200M</t>
  </si>
  <si>
    <t>VN-17205-13</t>
  </si>
  <si>
    <t>Recipharm Fontaine</t>
  </si>
  <si>
    <t>Hộp 1 bình xịt 200 nhát xịt (10ml)</t>
  </si>
  <si>
    <t>VN-17269-13</t>
  </si>
  <si>
    <t>G10624</t>
  </si>
  <si>
    <t>Fluorometholon</t>
  </si>
  <si>
    <t>VN-18451-14</t>
  </si>
  <si>
    <t>Santen Pharmaceutical Co., Ltd. - Nhà máy Shiga</t>
  </si>
  <si>
    <t>Nhật Bản</t>
  </si>
  <si>
    <t>G10625</t>
  </si>
  <si>
    <t>G10733</t>
  </si>
  <si>
    <t>300IU/3ml</t>
  </si>
  <si>
    <t>Novo Nordisk Production S.A.S</t>
  </si>
  <si>
    <t>G10736</t>
  </si>
  <si>
    <t>QLSP-963-16</t>
  </si>
  <si>
    <t>Hỗn dịch tiêm</t>
  </si>
  <si>
    <t>QLSP-1034-17</t>
  </si>
  <si>
    <t>QLSP-1031-17</t>
  </si>
  <si>
    <t>G10750</t>
  </si>
  <si>
    <t>Chất lỏng dễ bay hơi dùng gây mê đường hô hấp</t>
  </si>
  <si>
    <t>G10812</t>
  </si>
  <si>
    <t>VN-20214-16</t>
  </si>
  <si>
    <t>Santen Pharmaceutical Co., Ltd.-Nhà máy Noto</t>
  </si>
  <si>
    <t>G10813</t>
  </si>
  <si>
    <t>Santen Pharmaceutical Co., Ltd.- Nhà máy Noto</t>
  </si>
  <si>
    <t>G10829</t>
  </si>
  <si>
    <t>Trajenta</t>
  </si>
  <si>
    <t>VN-17273-13</t>
  </si>
  <si>
    <t>West - Ward Columbus Inc</t>
  </si>
  <si>
    <t>Trajenta Duo</t>
  </si>
  <si>
    <t>2,5 mg + 500mg</t>
  </si>
  <si>
    <t>VN3-5-16</t>
  </si>
  <si>
    <t>Boehringer Ingelheim pharma GmbH &amp; Co. KG.</t>
  </si>
  <si>
    <t>G10832</t>
  </si>
  <si>
    <t>VN3-4-16</t>
  </si>
  <si>
    <t>G10857</t>
  </si>
  <si>
    <t>Lynestrenol</t>
  </si>
  <si>
    <t>VN-21209-18</t>
  </si>
  <si>
    <t>N.V. Organon</t>
  </si>
  <si>
    <t>G11005</t>
  </si>
  <si>
    <t>0,5%</t>
  </si>
  <si>
    <t>VN-19386-15</t>
  </si>
  <si>
    <t>Allergan Sales, LLC</t>
  </si>
  <si>
    <t>G11018</t>
  </si>
  <si>
    <t>Natri diquafosol</t>
  </si>
  <si>
    <t>VN-21445-18</t>
  </si>
  <si>
    <t>G11019</t>
  </si>
  <si>
    <t>0,4mg/0,4ml</t>
  </si>
  <si>
    <t>10 lọ đơn liều 0,4ml/vỉ x 3 vỉ/túi/hộp</t>
  </si>
  <si>
    <t>VN-19738-16</t>
  </si>
  <si>
    <t>G11020</t>
  </si>
  <si>
    <t>1mg/ml</t>
  </si>
  <si>
    <t>VN-17157-13</t>
  </si>
  <si>
    <t>Santen Pharmaceutical Co. Ltd.</t>
  </si>
  <si>
    <t>G11022</t>
  </si>
  <si>
    <t>VN-19343-15</t>
  </si>
  <si>
    <t>G11036</t>
  </si>
  <si>
    <t>Maxitrol</t>
  </si>
  <si>
    <t>VN-21435-18</t>
  </si>
  <si>
    <t>G11043</t>
  </si>
  <si>
    <t>Nhũ dịch lipid truyền tĩnh mạch</t>
  </si>
  <si>
    <t>VN-18164-14</t>
  </si>
  <si>
    <t>G11065</t>
  </si>
  <si>
    <t>Thuốc mỡ tra mắt</t>
  </si>
  <si>
    <t>Hộp 1 tuýp 3,5g</t>
  </si>
  <si>
    <t>VN-18723-15</t>
  </si>
  <si>
    <t>Santen Pharmaceutical Co., Ltd.</t>
  </si>
  <si>
    <t>VN-20124-16</t>
  </si>
  <si>
    <t>G11161</t>
  </si>
  <si>
    <t>VN-17584-13</t>
  </si>
  <si>
    <t>Pirenoxin</t>
  </si>
  <si>
    <t>0,25mg/5ml</t>
  </si>
  <si>
    <t>VN-21338-18</t>
  </si>
  <si>
    <t>Santen Pharmaceutical Co., Ltd. - nhà máy Noto</t>
  </si>
  <si>
    <t>G11194</t>
  </si>
  <si>
    <t>VN-19762-16</t>
  </si>
  <si>
    <t>Alcon Research, LLC</t>
  </si>
  <si>
    <t>G11217</t>
  </si>
  <si>
    <t>VN-14893-12</t>
  </si>
  <si>
    <t>G11221</t>
  </si>
  <si>
    <t>G11234</t>
  </si>
  <si>
    <t>VN-21093-18</t>
  </si>
  <si>
    <t>Combivent</t>
  </si>
  <si>
    <t>VN-19797-16</t>
  </si>
  <si>
    <t>Laboratoire Unither</t>
  </si>
  <si>
    <t>G11309</t>
  </si>
  <si>
    <t>Chai nhôm 250ml</t>
  </si>
  <si>
    <t>VN-18162-14</t>
  </si>
  <si>
    <t>G11367</t>
  </si>
  <si>
    <t>Tafluprost</t>
  </si>
  <si>
    <t>Hộp 1 lọ 2,5ml</t>
  </si>
  <si>
    <t>VN-20088-16</t>
  </si>
  <si>
    <t>G11391</t>
  </si>
  <si>
    <t>Glypressin</t>
  </si>
  <si>
    <t>Bột đông khô để pha tiêm tĩnh mạch</t>
  </si>
  <si>
    <t>Hộp 1 lọ bột đông khô và 1 ống dung môi 5ml</t>
  </si>
  <si>
    <t>VN-19154-15</t>
  </si>
  <si>
    <t>G11406</t>
  </si>
  <si>
    <t>Spiriva Respimat</t>
  </si>
  <si>
    <t>Tiotropium</t>
  </si>
  <si>
    <t>0,0025mg/ nhát xịt</t>
  </si>
  <si>
    <t>Dung dịch để hít</t>
  </si>
  <si>
    <t>Hộp chứa 1 ống thuốc 4ml tương đương 60 nhát xịt + 01 bình xịt định liều</t>
  </si>
  <si>
    <t>VN-16963-13</t>
  </si>
  <si>
    <t>G11441</t>
  </si>
  <si>
    <t>VN-21339-18</t>
  </si>
  <si>
    <t>G10254</t>
  </si>
  <si>
    <t>Vitasmooth</t>
  </si>
  <si>
    <t>600mg + 400IU</t>
  </si>
  <si>
    <t>VD-30713-18</t>
  </si>
  <si>
    <t>G10307</t>
  </si>
  <si>
    <t>G10320</t>
  </si>
  <si>
    <t>Cephalexin PMP 500</t>
  </si>
  <si>
    <t>VD-23828-15</t>
  </si>
  <si>
    <t>G10378</t>
  </si>
  <si>
    <t>G10394</t>
  </si>
  <si>
    <t>G10596</t>
  </si>
  <si>
    <t>G10664</t>
  </si>
  <si>
    <t>G11159</t>
  </si>
  <si>
    <t>Tatanol Ultra</t>
  </si>
  <si>
    <t>VD-28305-17</t>
  </si>
  <si>
    <t>G11173</t>
  </si>
  <si>
    <t>Phenytoin</t>
  </si>
  <si>
    <t>G11265</t>
  </si>
  <si>
    <t>G11268</t>
  </si>
  <si>
    <t>G11314</t>
  </si>
  <si>
    <t>G11382</t>
  </si>
  <si>
    <t>G11439</t>
  </si>
  <si>
    <t>Zoledronic acid</t>
  </si>
  <si>
    <t>PHỤ LỤC DANH MỤC THUỐC TRÚNG THẦU</t>
  </si>
  <si>
    <t>VN-19094-15</t>
  </si>
  <si>
    <t>VD-18273-13</t>
  </si>
  <si>
    <t>VN-18452-14</t>
  </si>
  <si>
    <t>Basaglar</t>
  </si>
  <si>
    <t>Hộp 05 bút tiêm x 3ml</t>
  </si>
  <si>
    <t>SP3-1201-20</t>
  </si>
  <si>
    <t>Lilly France</t>
  </si>
  <si>
    <t>VN-16553-13</t>
  </si>
  <si>
    <t>Balkanpharma Razgrad AD</t>
  </si>
  <si>
    <t>G10005</t>
  </si>
  <si>
    <t>G10009</t>
  </si>
  <si>
    <t>G10012</t>
  </si>
  <si>
    <t>G10019</t>
  </si>
  <si>
    <t>G10028</t>
  </si>
  <si>
    <t>G10034</t>
  </si>
  <si>
    <t>G10035</t>
  </si>
  <si>
    <t>G10037</t>
  </si>
  <si>
    <t>G10040</t>
  </si>
  <si>
    <t>G10043</t>
  </si>
  <si>
    <t>G10057</t>
  </si>
  <si>
    <t>G10116</t>
  </si>
  <si>
    <t>G10117</t>
  </si>
  <si>
    <t>G10119</t>
  </si>
  <si>
    <t>G10123</t>
  </si>
  <si>
    <t>G10124</t>
  </si>
  <si>
    <t>G10127</t>
  </si>
  <si>
    <t>G10154</t>
  </si>
  <si>
    <t>G10155</t>
  </si>
  <si>
    <t>G10162</t>
  </si>
  <si>
    <t>G10164</t>
  </si>
  <si>
    <t>G10180</t>
  </si>
  <si>
    <t>G10200</t>
  </si>
  <si>
    <t>G10201</t>
  </si>
  <si>
    <t>G10226</t>
  </si>
  <si>
    <t>G10232</t>
  </si>
  <si>
    <t>G10241</t>
  </si>
  <si>
    <t>G10247</t>
  </si>
  <si>
    <t>G10262</t>
  </si>
  <si>
    <t>G10269</t>
  </si>
  <si>
    <t>G10298</t>
  </si>
  <si>
    <t>G10302</t>
  </si>
  <si>
    <t>G10310</t>
  </si>
  <si>
    <t>G10314</t>
  </si>
  <si>
    <t>G10328</t>
  </si>
  <si>
    <t>G10331</t>
  </si>
  <si>
    <t>G10346</t>
  </si>
  <si>
    <t>G10352</t>
  </si>
  <si>
    <t>G10360</t>
  </si>
  <si>
    <t>G10377</t>
  </si>
  <si>
    <t>G10381</t>
  </si>
  <si>
    <t>G10384</t>
  </si>
  <si>
    <t>G10397</t>
  </si>
  <si>
    <t>G10416</t>
  </si>
  <si>
    <t>G10417</t>
  </si>
  <si>
    <t>G10419</t>
  </si>
  <si>
    <t>G10420</t>
  </si>
  <si>
    <t>G10443</t>
  </si>
  <si>
    <t>G10444</t>
  </si>
  <si>
    <t>G10452</t>
  </si>
  <si>
    <t>G10455</t>
  </si>
  <si>
    <t>G10459</t>
  </si>
  <si>
    <t>G10460</t>
  </si>
  <si>
    <t>G10476</t>
  </si>
  <si>
    <t>G10493</t>
  </si>
  <si>
    <t>G10494</t>
  </si>
  <si>
    <t>G10512</t>
  </si>
  <si>
    <t>G10520</t>
  </si>
  <si>
    <t>G10522</t>
  </si>
  <si>
    <t>G10529</t>
  </si>
  <si>
    <t>G10530</t>
  </si>
  <si>
    <t>G10531</t>
  </si>
  <si>
    <t>G10541</t>
  </si>
  <si>
    <t>G10554</t>
  </si>
  <si>
    <t>G10560</t>
  </si>
  <si>
    <t>G10579</t>
  </si>
  <si>
    <t>G10585</t>
  </si>
  <si>
    <t>G10610</t>
  </si>
  <si>
    <t>G10623</t>
  </si>
  <si>
    <t>G10628</t>
  </si>
  <si>
    <t>G10634</t>
  </si>
  <si>
    <t>G10650</t>
  </si>
  <si>
    <t>G10685</t>
  </si>
  <si>
    <t>G10698</t>
  </si>
  <si>
    <t>G10699</t>
  </si>
  <si>
    <t>G10701</t>
  </si>
  <si>
    <t>G10703</t>
  </si>
  <si>
    <t>G10704</t>
  </si>
  <si>
    <t>G10706</t>
  </si>
  <si>
    <t>G10708</t>
  </si>
  <si>
    <t>G10715</t>
  </si>
  <si>
    <t>G10719</t>
  </si>
  <si>
    <t>G10731</t>
  </si>
  <si>
    <t>G10734</t>
  </si>
  <si>
    <t>G10738</t>
  </si>
  <si>
    <t>G10751</t>
  </si>
  <si>
    <t>G10766</t>
  </si>
  <si>
    <t>G10822</t>
  </si>
  <si>
    <t>G10838</t>
  </si>
  <si>
    <t>G10858</t>
  </si>
  <si>
    <t>G10864</t>
  </si>
  <si>
    <t>G10868</t>
  </si>
  <si>
    <t>G10871</t>
  </si>
  <si>
    <t>G10879</t>
  </si>
  <si>
    <t>G10884</t>
  </si>
  <si>
    <t>G10888</t>
  </si>
  <si>
    <t>G10893</t>
  </si>
  <si>
    <t>G10897</t>
  </si>
  <si>
    <t>G10923</t>
  </si>
  <si>
    <t>G10936</t>
  </si>
  <si>
    <t>G10941</t>
  </si>
  <si>
    <t>G10943</t>
  </si>
  <si>
    <t>G10950</t>
  </si>
  <si>
    <t>G10951</t>
  </si>
  <si>
    <t>G10963</t>
  </si>
  <si>
    <t>G10970</t>
  </si>
  <si>
    <t>G10981</t>
  </si>
  <si>
    <t>G10988</t>
  </si>
  <si>
    <t>G11003</t>
  </si>
  <si>
    <t>G11014</t>
  </si>
  <si>
    <t>G11039</t>
  </si>
  <si>
    <t>G11044</t>
  </si>
  <si>
    <t>G11053</t>
  </si>
  <si>
    <t>G11060</t>
  </si>
  <si>
    <t>G11063</t>
  </si>
  <si>
    <t>G11074</t>
  </si>
  <si>
    <t>G11080</t>
  </si>
  <si>
    <t>G11082</t>
  </si>
  <si>
    <t>G11091</t>
  </si>
  <si>
    <t>G11095</t>
  </si>
  <si>
    <t>G11109</t>
  </si>
  <si>
    <t>G11133</t>
  </si>
  <si>
    <t>G11134</t>
  </si>
  <si>
    <t>G11140</t>
  </si>
  <si>
    <t>G11142</t>
  </si>
  <si>
    <t>G11162</t>
  </si>
  <si>
    <t>G11166</t>
  </si>
  <si>
    <t>G11167</t>
  </si>
  <si>
    <t>G11168</t>
  </si>
  <si>
    <t>G11178</t>
  </si>
  <si>
    <t>G11179</t>
  </si>
  <si>
    <t>G11183</t>
  </si>
  <si>
    <t>G11191</t>
  </si>
  <si>
    <t>G11199</t>
  </si>
  <si>
    <t>G11200</t>
  </si>
  <si>
    <t>G11222</t>
  </si>
  <si>
    <t>G11225</t>
  </si>
  <si>
    <t>G11237</t>
  </si>
  <si>
    <t>G11238</t>
  </si>
  <si>
    <t>G11240</t>
  </si>
  <si>
    <t>G11246</t>
  </si>
  <si>
    <t>G11251</t>
  </si>
  <si>
    <t>G11253</t>
  </si>
  <si>
    <t>G11254</t>
  </si>
  <si>
    <t>G11257</t>
  </si>
  <si>
    <t>G11274</t>
  </si>
  <si>
    <t>G11277</t>
  </si>
  <si>
    <t>G11304</t>
  </si>
  <si>
    <t>G11307</t>
  </si>
  <si>
    <t>G11310</t>
  </si>
  <si>
    <t>G11311</t>
  </si>
  <si>
    <t>G11316</t>
  </si>
  <si>
    <t>G11324</t>
  </si>
  <si>
    <t>G11326</t>
  </si>
  <si>
    <t>G11330</t>
  </si>
  <si>
    <t>G11334</t>
  </si>
  <si>
    <t>G11336</t>
  </si>
  <si>
    <t>G11340</t>
  </si>
  <si>
    <t>G11343</t>
  </si>
  <si>
    <t>G11345</t>
  </si>
  <si>
    <t>G11347</t>
  </si>
  <si>
    <t>G11356</t>
  </si>
  <si>
    <t>G11395</t>
  </si>
  <si>
    <t>G11414</t>
  </si>
  <si>
    <t>G11415</t>
  </si>
  <si>
    <t>G11426</t>
  </si>
  <si>
    <t>G11427</t>
  </si>
  <si>
    <t>G11428</t>
  </si>
  <si>
    <t>G11430</t>
  </si>
  <si>
    <t>G11440</t>
  </si>
  <si>
    <t>G11448</t>
  </si>
  <si>
    <t>G11460</t>
  </si>
  <si>
    <t>G11473</t>
  </si>
  <si>
    <t>G11476</t>
  </si>
  <si>
    <t>G11498</t>
  </si>
  <si>
    <t>SAVI ACARBOSE 25</t>
  </si>
  <si>
    <t>Glucobay 100mg</t>
  </si>
  <si>
    <t xml:space="preserve">	Viên nén bao phim</t>
  </si>
  <si>
    <t>Sofenac</t>
  </si>
  <si>
    <t>AZENMAROL 1</t>
  </si>
  <si>
    <t>Vincerol 4mg</t>
  </si>
  <si>
    <t>Acetazolamid</t>
  </si>
  <si>
    <t>ACETAZOLAMID</t>
  </si>
  <si>
    <t>Vintanil 500</t>
  </si>
  <si>
    <t>Thuốc tiêm đông khô</t>
  </si>
  <si>
    <t>Camzitol</t>
  </si>
  <si>
    <t>Aspirin -100</t>
  </si>
  <si>
    <t>PFERTZEL</t>
  </si>
  <si>
    <t>75mg + 75mg</t>
  </si>
  <si>
    <t>Duoridin</t>
  </si>
  <si>
    <t>Aciclovir 800mg</t>
  </si>
  <si>
    <t>Mediclovir</t>
  </si>
  <si>
    <t>3% - 5 g</t>
  </si>
  <si>
    <t>Amiparen – 5</t>
  </si>
  <si>
    <t>Nephgold</t>
  </si>
  <si>
    <t>5,4%/250ml</t>
  </si>
  <si>
    <t>Aminosteril N-Hepa 8% 500ml</t>
  </si>
  <si>
    <t>Nutriflex peri</t>
  </si>
  <si>
    <t>PERIOLIMEL N4E</t>
  </si>
  <si>
    <t>(8%+16%+20%)/ 375ml</t>
  </si>
  <si>
    <t>Mg - Tan Inj.</t>
  </si>
  <si>
    <t>Aescin</t>
  </si>
  <si>
    <t>Zynadex 40</t>
  </si>
  <si>
    <t>SaViAlben 400</t>
  </si>
  <si>
    <t>Human Albumin Grifols 20% x 50ml</t>
  </si>
  <si>
    <t>Gourcuff-2,5</t>
  </si>
  <si>
    <t>ATILENE</t>
  </si>
  <si>
    <t>Dung dịch/hỗn dịch/nhũ dịch uống</t>
  </si>
  <si>
    <t>Masapon</t>
  </si>
  <si>
    <t>Katrypsin Fort</t>
  </si>
  <si>
    <t>SPAS-AGI</t>
  </si>
  <si>
    <t>SPAS-AGI 120</t>
  </si>
  <si>
    <t>Amxolpect 15mg</t>
  </si>
  <si>
    <t>Habroxol</t>
  </si>
  <si>
    <t>15mg/5ml; 100ml</t>
  </si>
  <si>
    <t>Drenoxol</t>
  </si>
  <si>
    <t>30mg/10ml</t>
  </si>
  <si>
    <t>A.T Amikacin 250</t>
  </si>
  <si>
    <t>Amikan</t>
  </si>
  <si>
    <t>Aldarone</t>
  </si>
  <si>
    <t>Aldan Tablets 5 mg</t>
  </si>
  <si>
    <t>Amlobest</t>
  </si>
  <si>
    <t>Viên nang cứng (trắng - vàng)</t>
  </si>
  <si>
    <t>Amlodipine Stella 10mg</t>
  </si>
  <si>
    <t>Kavasdin 10</t>
  </si>
  <si>
    <t>Amdepin Duo</t>
  </si>
  <si>
    <t>LISONORM</t>
  </si>
  <si>
    <t>Twynsta</t>
  </si>
  <si>
    <t>5mg + 40mg</t>
  </si>
  <si>
    <t>Moxilen 250mg</t>
  </si>
  <si>
    <t>Pharmox IMP 500mg</t>
  </si>
  <si>
    <t>Fabamox 500 DT.</t>
  </si>
  <si>
    <t>Aumintox 875 tab</t>
  </si>
  <si>
    <t>Midantin 250/31,25</t>
  </si>
  <si>
    <t>Biocemet DT 500mg/62,5mg</t>
  </si>
  <si>
    <t>Vigentin 500/62,5DT</t>
  </si>
  <si>
    <t>Vigentin 875mg/125mg</t>
  </si>
  <si>
    <t>Lanam SC 200mg/28,5mg</t>
  </si>
  <si>
    <t>200mg + 28,5mg</t>
  </si>
  <si>
    <t>Bột pha
 hỗn dịch uống</t>
  </si>
  <si>
    <t>Biocemet SC 500mg/62,5mg</t>
  </si>
  <si>
    <t>500mg + 100mg</t>
  </si>
  <si>
    <t>Clamogentin 0,5/0,1</t>
  </si>
  <si>
    <t>Bột Pha Tiêm</t>
  </si>
  <si>
    <t>Augbactam 1g/200mg</t>
  </si>
  <si>
    <t>1g + 0,2g</t>
  </si>
  <si>
    <t>Ampicillin 1g</t>
  </si>
  <si>
    <t>Ama-Power</t>
  </si>
  <si>
    <t>4080 IU + 3400 IU + 238 IU</t>
  </si>
  <si>
    <t>Anastrozol</t>
  </si>
  <si>
    <t>Asstrozol</t>
  </si>
  <si>
    <t>Atenolol Stada 50mg</t>
  </si>
  <si>
    <t>Atrox 10</t>
  </si>
  <si>
    <t>LIPOTATIN 10MG</t>
  </si>
  <si>
    <t>Atoris 20mg</t>
  </si>
  <si>
    <t>Insuact 20</t>
  </si>
  <si>
    <t>Vaslor-40</t>
  </si>
  <si>
    <t>25mg/2,5ml</t>
  </si>
  <si>
    <t>Atropin sulfat</t>
  </si>
  <si>
    <t>Atropin Sulfat</t>
  </si>
  <si>
    <t>Garosi</t>
  </si>
  <si>
    <t>ENTEROGOLDS</t>
  </si>
  <si>
    <t>ENTEROGRAN</t>
  </si>
  <si>
    <t>Hỗn dịch</t>
  </si>
  <si>
    <t>Serc 8mg</t>
  </si>
  <si>
    <t>Divaser-F</t>
  </si>
  <si>
    <t>Viên nén dài</t>
  </si>
  <si>
    <t>Daleston-D</t>
  </si>
  <si>
    <t>0,25%/5ml</t>
  </si>
  <si>
    <t>Bilastine</t>
  </si>
  <si>
    <t>Bilazin 20</t>
  </si>
  <si>
    <t>Domela</t>
  </si>
  <si>
    <t>525,6mg/ 30ml</t>
  </si>
  <si>
    <t>Bisoprolol 2.5mg</t>
  </si>
  <si>
    <t>SaviProlol Plus HCT 2.5/6.25</t>
  </si>
  <si>
    <t>SaviProlol Plus HCT 5/6.25</t>
  </si>
  <si>
    <t>Bisoplus HCT 5mg/12,5mg</t>
  </si>
  <si>
    <t>AGBOSEN 62,5</t>
  </si>
  <si>
    <t>62,5mg</t>
  </si>
  <si>
    <t>Dysport</t>
  </si>
  <si>
    <t>500U</t>
  </si>
  <si>
    <t>COMBIGAN</t>
  </si>
  <si>
    <t>Azopt</t>
  </si>
  <si>
    <t>1%/5ml</t>
  </si>
  <si>
    <t>Azarga</t>
  </si>
  <si>
    <t>Bromhexine A.T</t>
  </si>
  <si>
    <t>Pulmicort Respules</t>
  </si>
  <si>
    <t>Hỗn dịch khí dung dùng để hít</t>
  </si>
  <si>
    <t>Hỗn dịch  xịt mũi</t>
  </si>
  <si>
    <t>FORMONIDE 100 INHALER</t>
  </si>
  <si>
    <t>Dạng hít khí dung</t>
  </si>
  <si>
    <t>FORMONIDE 200 INHALER</t>
  </si>
  <si>
    <t>GONCAL</t>
  </si>
  <si>
    <t>POWERFORTE</t>
  </si>
  <si>
    <t>Calsid 1250</t>
  </si>
  <si>
    <t>750mg + 100UI</t>
  </si>
  <si>
    <t>Agi-calci</t>
  </si>
  <si>
    <t>(550mg + 200UI)/5ml</t>
  </si>
  <si>
    <t>Calci gluconat</t>
  </si>
  <si>
    <t>GROWPONE 10%</t>
  </si>
  <si>
    <t>10% 10ml</t>
  </si>
  <si>
    <t>Notired Eff Orange</t>
  </si>
  <si>
    <t>Pomonolac</t>
  </si>
  <si>
    <t>Candesartan</t>
  </si>
  <si>
    <t>Candekern 8mg Tablet</t>
  </si>
  <si>
    <t>Cardesartan 12</t>
  </si>
  <si>
    <t>Nady-Candesartan HCT 8/12,5</t>
  </si>
  <si>
    <t>Dopolys - S</t>
  </si>
  <si>
    <t>Xalvobin 500mg film-coated tablet</t>
  </si>
  <si>
    <t>Tegretol 200mg</t>
  </si>
  <si>
    <t>ANPEMUX</t>
  </si>
  <si>
    <t>Dixirein Tab 500</t>
  </si>
  <si>
    <t>Cynamus</t>
  </si>
  <si>
    <t>Atilude</t>
  </si>
  <si>
    <t>Ausmuco 200 mg</t>
  </si>
  <si>
    <t>Hemastop</t>
  </si>
  <si>
    <t>250mcg (dưới dạng Carboprost tromethamin 332mcg)/1ml</t>
  </si>
  <si>
    <t>Coryol 12,5mg</t>
  </si>
  <si>
    <t>Bicelor 375 DT</t>
  </si>
  <si>
    <t>Firstlexin</t>
  </si>
  <si>
    <t>Cefamandol 2G</t>
  </si>
  <si>
    <t>Midanat 100</t>
  </si>
  <si>
    <t>Imenir 125mg</t>
  </si>
  <si>
    <t>OSVIMEC 300</t>
  </si>
  <si>
    <t>Cefepim Fresenius Kabi 2g</t>
  </si>
  <si>
    <t>Bột pha dung dịch tiêm/tiêm truyền</t>
  </si>
  <si>
    <t>Orenko</t>
  </si>
  <si>
    <t>Cefoperazone 0,5g</t>
  </si>
  <si>
    <t>Unsefera 2g</t>
  </si>
  <si>
    <t>Sulraapix 1,5g</t>
  </si>
  <si>
    <t>Prazone-S 2.0g</t>
  </si>
  <si>
    <t>Tenamyd-Cefotaxime 1000</t>
  </si>
  <si>
    <t>Fotimyd 2000</t>
  </si>
  <si>
    <t>Cefotiam 2g</t>
  </si>
  <si>
    <t>CEFOXITIN 1G</t>
  </si>
  <si>
    <t>ASTODE 2G</t>
  </si>
  <si>
    <t>Bột pha tiêm/tryền tĩnh mạch</t>
  </si>
  <si>
    <t>Treecom 200</t>
  </si>
  <si>
    <t>Faszeen</t>
  </si>
  <si>
    <t>Doncef inj.</t>
  </si>
  <si>
    <t>Ceftazidime 2000</t>
  </si>
  <si>
    <t>Ceftizoxim</t>
  </si>
  <si>
    <t>CEFTIZOXIM 2G</t>
  </si>
  <si>
    <t>Ceftriaxone 1000</t>
  </si>
  <si>
    <t>Cefuroxime 125mg</t>
  </si>
  <si>
    <t>Cefuroxime 0,5g</t>
  </si>
  <si>
    <t>Cefuroxime 1g</t>
  </si>
  <si>
    <t>Doresyl 400mg</t>
  </si>
  <si>
    <t>Cetimed</t>
  </si>
  <si>
    <t>Cetirizin DWP 20mg</t>
  </si>
  <si>
    <t>Clorpheniramin 4mg</t>
  </si>
  <si>
    <t>CIPROFLOXACIN 0,3%</t>
  </si>
  <si>
    <t>Dung dịch đậm đặc để pha dung dịch tiêm truyền</t>
  </si>
  <si>
    <t>Tiêm/Tiêm truyền</t>
  </si>
  <si>
    <t>Ciprofloxacin 200mg/ 100ml</t>
  </si>
  <si>
    <t>Cisplatin Bidiphar 10mg/20ml</t>
  </si>
  <si>
    <t>10mg/20ml</t>
  </si>
  <si>
    <t>Dung dịch đậm đặc để pha truyền tĩnh mạch</t>
  </si>
  <si>
    <t>Citicolin</t>
  </si>
  <si>
    <t>NIKP-Citicoline injection 500mg/2ml</t>
  </si>
  <si>
    <t>500mg/2ml</t>
  </si>
  <si>
    <t>CITILIN</t>
  </si>
  <si>
    <t>Thuốc tiêm</t>
  </si>
  <si>
    <t>SOMAZINA 1000mg</t>
  </si>
  <si>
    <t>1000mg/4ml</t>
  </si>
  <si>
    <t>Remeclar 500</t>
  </si>
  <si>
    <t>0,05%/10g</t>
  </si>
  <si>
    <t>Kem</t>
  </si>
  <si>
    <t>Neutasol</t>
  </si>
  <si>
    <t>15mg/30g</t>
  </si>
  <si>
    <t>RIDLOR</t>
  </si>
  <si>
    <t>0,5mg/ml x 100ml</t>
  </si>
  <si>
    <t>0,05% (tương đương 62,5mg/125ml)</t>
  </si>
  <si>
    <t>Cafunten</t>
  </si>
  <si>
    <t xml:space="preserve">	Thuốc bột pha tiêm</t>
  </si>
  <si>
    <t>Colchicina Seid 1mg Tablet</t>
  </si>
  <si>
    <t>Colistin 1 MIU</t>
  </si>
  <si>
    <t>Colisodi 2,0 MIU</t>
  </si>
  <si>
    <t>Colirex 3 MIU</t>
  </si>
  <si>
    <t>3MUI</t>
  </si>
  <si>
    <t>Cồn 70 độ</t>
  </si>
  <si>
    <t>Alcool 70 độ</t>
  </si>
  <si>
    <t>ENDOXAN 500MG</t>
  </si>
  <si>
    <t>Danazol</t>
  </si>
  <si>
    <t>Anargil</t>
  </si>
  <si>
    <t>Forxiga</t>
  </si>
  <si>
    <t>Deferasirox</t>
  </si>
  <si>
    <t>Jasirox Tab 360</t>
  </si>
  <si>
    <t>360mg</t>
  </si>
  <si>
    <t>Deferipron</t>
  </si>
  <si>
    <t>Paolucci</t>
  </si>
  <si>
    <t>Deferiprone A.T</t>
  </si>
  <si>
    <t>SUPRANE</t>
  </si>
  <si>
    <t>ELAROTHENE 5MG</t>
  </si>
  <si>
    <t>2,5mg/5ml; 45ml</t>
  </si>
  <si>
    <t>A.T Desloratadin</t>
  </si>
  <si>
    <t>0,2mg</t>
  </si>
  <si>
    <t>Dexamethasone</t>
  </si>
  <si>
    <t>Eupicom Soft Capsule</t>
  </si>
  <si>
    <t>Anyfen</t>
  </si>
  <si>
    <t>Dexpanthenol</t>
  </si>
  <si>
    <t>Rodilar</t>
  </si>
  <si>
    <t>Artreil</t>
  </si>
  <si>
    <t>Thuốc đặt hậu môn/ trực tràng</t>
  </si>
  <si>
    <t>DICLOFENAC KABI 75MG/3ML</t>
  </si>
  <si>
    <t>Diclofenac methyl</t>
  </si>
  <si>
    <t>DIGOXINEQUALY</t>
  </si>
  <si>
    <t>GRAFORT</t>
  </si>
  <si>
    <t>3g/20ml</t>
  </si>
  <si>
    <t>Sun- Dobut 250mg/250ml</t>
  </si>
  <si>
    <t>250mg/250ml</t>
  </si>
  <si>
    <t>Docetaxel</t>
  </si>
  <si>
    <t>Bestdocel 20mg/1ml</t>
  </si>
  <si>
    <t>20mg/1ml</t>
  </si>
  <si>
    <t>Bestdocel 80mg/4ml</t>
  </si>
  <si>
    <t>80mg/4ml</t>
  </si>
  <si>
    <t>Modom'S</t>
  </si>
  <si>
    <t>Cinet</t>
  </si>
  <si>
    <t>1mg/1ml;200ml</t>
  </si>
  <si>
    <t>Donepezil ODT 10</t>
  </si>
  <si>
    <t>DORIPENEM 0,25G</t>
  </si>
  <si>
    <t>Schaaf</t>
  </si>
  <si>
    <t>Tensodoz 4</t>
  </si>
  <si>
    <t>Doxorubicin</t>
  </si>
  <si>
    <t>Doxorubicin Bidiphar 10</t>
  </si>
  <si>
    <t>Doxorubicin Bidiphar 50</t>
  </si>
  <si>
    <t>50mg/25ml</t>
  </si>
  <si>
    <t>Dung dịch lọc màng bụng</t>
  </si>
  <si>
    <t>Bitolysis 2,5% Low calci</t>
  </si>
  <si>
    <t>Dung dịch thẩm phân phúc mạc</t>
  </si>
  <si>
    <t>Tại chỗ (ngâm vào khoang màng bụng)</t>
  </si>
  <si>
    <t>Bitolysis 1,5% low calci</t>
  </si>
  <si>
    <t>(Natri clorid 30,5g + Natri bicarbonat 66g)/lít x 10 lít</t>
  </si>
  <si>
    <t>Dịch lọc máu và thẩm tách máu</t>
  </si>
  <si>
    <t>Atirin 10</t>
  </si>
  <si>
    <t>Atirin 20</t>
  </si>
  <si>
    <t>PAMYLTIN-S</t>
  </si>
  <si>
    <t>(5mg/5ml)/5ml</t>
  </si>
  <si>
    <t>Enalapril</t>
  </si>
  <si>
    <t>Enapril 5</t>
  </si>
  <si>
    <t>Ocethizid 5/12,5</t>
  </si>
  <si>
    <t>Ebitac 12.5</t>
  </si>
  <si>
    <t>Ebitac 25</t>
  </si>
  <si>
    <t>Ebitac Forte</t>
  </si>
  <si>
    <t>Enoxaparin (natri)</t>
  </si>
  <si>
    <t>GEMAPAXANE</t>
  </si>
  <si>
    <t>Lupiparin</t>
  </si>
  <si>
    <t>40mg/0,4ml</t>
  </si>
  <si>
    <t>Antibavir 1.0</t>
  </si>
  <si>
    <t>Savi Eperisone 50</t>
  </si>
  <si>
    <t>Ephedrine Aguettant 30mg/10ml</t>
  </si>
  <si>
    <t>Adrenalin 1mg/1ml</t>
  </si>
  <si>
    <t>Ertapenem*</t>
  </si>
  <si>
    <t>Ertapenem VCP</t>
  </si>
  <si>
    <t>AGI-ERY 500</t>
  </si>
  <si>
    <t>Nexium</t>
  </si>
  <si>
    <t>Cốm kháng dịch dạ dày để pha hỗn dịch uống</t>
  </si>
  <si>
    <t>Jiracek-20</t>
  </si>
  <si>
    <t>20 mg</t>
  </si>
  <si>
    <t>Bột đông khô pha dung dịch tiêm/ truyền tĩnh mạch</t>
  </si>
  <si>
    <t>Sunpranza</t>
  </si>
  <si>
    <t>250mg/2ml</t>
  </si>
  <si>
    <t>Etodolac DWP 500mg</t>
  </si>
  <si>
    <t>Etoposid</t>
  </si>
  <si>
    <t>Etoposid Bidiphar</t>
  </si>
  <si>
    <t>Inhibicih</t>
  </si>
  <si>
    <t>40mg/5ml</t>
  </si>
  <si>
    <t>Bột/cốm/hạt pha uống</t>
  </si>
  <si>
    <t>Famoster Injection 10mg/ml " T.F"</t>
  </si>
  <si>
    <t>Tiêm, Dung dịch tiêm</t>
  </si>
  <si>
    <t>BFS-Famotidin</t>
  </si>
  <si>
    <t>Vinfadin 40mg</t>
  </si>
  <si>
    <t>Bidifolin MR 5mg</t>
  </si>
  <si>
    <t>Viên nén bao phim giải phóng kéo dài</t>
  </si>
  <si>
    <t>Fibrofin-145</t>
  </si>
  <si>
    <t>Viên  nang cứng</t>
  </si>
  <si>
    <t>Berodual 10ml</t>
  </si>
  <si>
    <t>Fenilham</t>
  </si>
  <si>
    <t>Fexofenadine STADA 60 mg</t>
  </si>
  <si>
    <t>Fexofenadin OD DWP 60</t>
  </si>
  <si>
    <t>Flavoxat</t>
  </si>
  <si>
    <t>Meyerflavo</t>
  </si>
  <si>
    <t>Upetal</t>
  </si>
  <si>
    <t>Fluxar</t>
  </si>
  <si>
    <t>Mezapizin 10</t>
  </si>
  <si>
    <t>FLUMETHOLON 0,02</t>
  </si>
  <si>
    <t>FLUMETHOLON 0,1</t>
  </si>
  <si>
    <t>Flusort</t>
  </si>
  <si>
    <t>50mcg/liều x 120liều</t>
  </si>
  <si>
    <t>FLUTIFLOW 120</t>
  </si>
  <si>
    <t>Thuốc dạng phun mù định liều (dùng để hít qua đường miệng)</t>
  </si>
  <si>
    <t>Mitifive</t>
  </si>
  <si>
    <t>Autifan 40</t>
  </si>
  <si>
    <t>Solufos</t>
  </si>
  <si>
    <t>Fosfomycin</t>
  </si>
  <si>
    <t>Fosfomed 4g</t>
  </si>
  <si>
    <t>Furosol</t>
  </si>
  <si>
    <t>20mg/1g; 10g</t>
  </si>
  <si>
    <t>Pesancidin</t>
  </si>
  <si>
    <t>Pusadin plus</t>
  </si>
  <si>
    <t>Gabahasan 300</t>
  </si>
  <si>
    <t>Leer plus</t>
  </si>
  <si>
    <t>NEUBATEL-FORTE</t>
  </si>
  <si>
    <t>Gemfibrozil 600mg</t>
  </si>
  <si>
    <t>0,3%; 5ml</t>
  </si>
  <si>
    <t>GENTAMICIN 160mg/2ml</t>
  </si>
  <si>
    <t>160mg/2ml</t>
  </si>
  <si>
    <t>Gintecin Film-coated tablets</t>
  </si>
  <si>
    <t>Ginkgo 3000</t>
  </si>
  <si>
    <t>Galobar Tab</t>
  </si>
  <si>
    <t>Duotrol</t>
  </si>
  <si>
    <t>Staclazide 60 MR</t>
  </si>
  <si>
    <t>Glizym-M</t>
  </si>
  <si>
    <t>Glimsure 1</t>
  </si>
  <si>
    <t>Glimepiride 2mg</t>
  </si>
  <si>
    <t>FORCLAMIDE</t>
  </si>
  <si>
    <t>Gliptis 5</t>
  </si>
  <si>
    <t>Mitipizid 5mg</t>
  </si>
  <si>
    <t>Mongor 750</t>
  </si>
  <si>
    <t>Otibone 1000</t>
  </si>
  <si>
    <t>Glucose 10%</t>
  </si>
  <si>
    <t>GLUCOSE KABI 30%</t>
  </si>
  <si>
    <t>30%/5ml</t>
  </si>
  <si>
    <t>2,7g + 0,52 g + 0,509 g + 0,3g</t>
  </si>
  <si>
    <t>NITRALMYL 0,3</t>
  </si>
  <si>
    <t>0.3mg</t>
  </si>
  <si>
    <t>Guaiazulen + dimethicon</t>
  </si>
  <si>
    <t>DIMAGEL</t>
  </si>
  <si>
    <t>4mg + 300mg</t>
  </si>
  <si>
    <t>Haloperidol DWP 5mg</t>
  </si>
  <si>
    <t>Haloperidol 0,5%</t>
  </si>
  <si>
    <t>Heparin (natri)</t>
  </si>
  <si>
    <t>Heparine Sodique Panpharma 5000 U.I./ml</t>
  </si>
  <si>
    <t>Paringold injection</t>
  </si>
  <si>
    <t>25.000UI /5ml</t>
  </si>
  <si>
    <t>Vinphason</t>
  </si>
  <si>
    <t>Thuốc tiêm bột đông khô</t>
  </si>
  <si>
    <t>Hysapi 20</t>
  </si>
  <si>
    <t>Buloxdine</t>
  </si>
  <si>
    <t>Profen</t>
  </si>
  <si>
    <t>IMMUNOHBs 180IU/ml</t>
  </si>
  <si>
    <t>Dung dịch tiêm bắp</t>
  </si>
  <si>
    <t>NOVORAPID FLEXPEN</t>
  </si>
  <si>
    <t>NOVOMIX 30 FLEXPEN</t>
  </si>
  <si>
    <t>INSULATARD FLEXPEN</t>
  </si>
  <si>
    <t>Irbefort Tablet</t>
  </si>
  <si>
    <t>IRBEZYD H 150/12,5</t>
  </si>
  <si>
    <t>Isosorbid (dinitrat hoặc mononitrat)</t>
  </si>
  <si>
    <t>Vasotrate-30 OD</t>
  </si>
  <si>
    <t xml:space="preserve">	Viên nén phóng thích kéo dài</t>
  </si>
  <si>
    <t>Imidu 60 mg</t>
  </si>
  <si>
    <t>Ibutop 50</t>
  </si>
  <si>
    <t>Bixebra 5mg</t>
  </si>
  <si>
    <t>Ivermectin</t>
  </si>
  <si>
    <t>Ivermectin 6 A.T</t>
  </si>
  <si>
    <t>Kalium chloratum biomedica</t>
  </si>
  <si>
    <t>Viên bao phim giải phóng chậm</t>
  </si>
  <si>
    <t>Tozinax</t>
  </si>
  <si>
    <t>Zinsupi</t>
  </si>
  <si>
    <t>1,12g/80ml</t>
  </si>
  <si>
    <t>2,5%/30g</t>
  </si>
  <si>
    <t>Keflafen 75</t>
  </si>
  <si>
    <t>Ketoprofen EC DWP</t>
  </si>
  <si>
    <t>KERONBE INJ</t>
  </si>
  <si>
    <t>Ketorolac A.T</t>
  </si>
  <si>
    <t>30mg/2ml; 2ml</t>
  </si>
  <si>
    <t>LACBIOSYN R</t>
  </si>
  <si>
    <t>AGIMIDIN</t>
  </si>
  <si>
    <t>100mg + 300mg</t>
  </si>
  <si>
    <t>Lercatop 10mg</t>
  </si>
  <si>
    <t>Blocadip 10</t>
  </si>
  <si>
    <t>Letrozol</t>
  </si>
  <si>
    <t>Letrozsun</t>
  </si>
  <si>
    <t>Levobupivacain</t>
  </si>
  <si>
    <t>Levobupi-BFS 50 mg</t>
  </si>
  <si>
    <t>5mg/ml; 10ml</t>
  </si>
  <si>
    <t>5mg/10ml; 10ml</t>
  </si>
  <si>
    <t>Medoxasol 500mg</t>
  </si>
  <si>
    <t>L-Stafloxin 500</t>
  </si>
  <si>
    <t>Apilevo 750</t>
  </si>
  <si>
    <t>Eyexacin</t>
  </si>
  <si>
    <t>CRAVIT 1.5%</t>
  </si>
  <si>
    <t>2%/10ml</t>
  </si>
  <si>
    <t>Dung dịch thuốc tiêm truyền tình mạch</t>
  </si>
  <si>
    <t>Inlezone 600</t>
  </si>
  <si>
    <t>Dung dịch thuốc tiêm truyền</t>
  </si>
  <si>
    <t>Lisinopril STELLA 5 mg</t>
  </si>
  <si>
    <t>Lotafran</t>
  </si>
  <si>
    <t>LoperamideSPM (ODT)</t>
  </si>
  <si>
    <t>Lortalesvi</t>
  </si>
  <si>
    <t>Allerpa</t>
  </si>
  <si>
    <t>Lorista 50</t>
  </si>
  <si>
    <t>NERAZZU-50</t>
  </si>
  <si>
    <t>Lostad T100</t>
  </si>
  <si>
    <t>Bivitanpo 100</t>
  </si>
  <si>
    <t>Cyplosart plus 50/12,5 FC tablets</t>
  </si>
  <si>
    <t>ORGAMETRIL</t>
  </si>
  <si>
    <t>Lysinkid-Ca</t>
  </si>
  <si>
    <t>PANANGIN</t>
  </si>
  <si>
    <t>ALUMASTAD</t>
  </si>
  <si>
    <t>400mg + 306mg</t>
  </si>
  <si>
    <t>AMFORTGEL</t>
  </si>
  <si>
    <t>(390mg + 336,6mg)/10ml</t>
  </si>
  <si>
    <t>Sinwell</t>
  </si>
  <si>
    <t>200mg + 153mg + 25mg</t>
  </si>
  <si>
    <t>400mg + 306mg + 30mg</t>
  </si>
  <si>
    <t>Alumag-S</t>
  </si>
  <si>
    <t>TRIMAFORT</t>
  </si>
  <si>
    <t>(800mg + 800mg + 80mg)/10ml</t>
  </si>
  <si>
    <t>Digazo</t>
  </si>
  <si>
    <t>400mg+ 400mg+ 40mg</t>
  </si>
  <si>
    <t>Pamagel</t>
  </si>
  <si>
    <t>Pasigel</t>
  </si>
  <si>
    <t>(400mg + 460mg + 50mg)/10ml</t>
  </si>
  <si>
    <t>Gastro-kite</t>
  </si>
  <si>
    <t>Mebendazol</t>
  </si>
  <si>
    <t>Fubenzon</t>
  </si>
  <si>
    <t>Mebilax 15</t>
  </si>
  <si>
    <t>10mg/ml; 1,5ml</t>
  </si>
  <si>
    <t>Mezinet tablets 5mg</t>
  </si>
  <si>
    <t>A.T Mequitazine 5 mg</t>
  </si>
  <si>
    <t>Mizapenem 0,5g</t>
  </si>
  <si>
    <t>Meropenem 1g</t>
  </si>
  <si>
    <t>Metformin 500</t>
  </si>
  <si>
    <t>Metformin 850mg</t>
  </si>
  <si>
    <t>METHOCARBAMOL 500</t>
  </si>
  <si>
    <t>Mircera</t>
  </si>
  <si>
    <t>50mcg</t>
  </si>
  <si>
    <t>Methoxy polyethylene glycol-epoetin beta</t>
  </si>
  <si>
    <t>Methyl prednisolon 16</t>
  </si>
  <si>
    <t>Depo Medrol</t>
  </si>
  <si>
    <t>hỗn dịch tiêm</t>
  </si>
  <si>
    <t>Medcelore Injection</t>
  </si>
  <si>
    <t>Hormedi 125</t>
  </si>
  <si>
    <t>Elitan</t>
  </si>
  <si>
    <t>Carmotop 25 mg</t>
  </si>
  <si>
    <t>Viên  nén</t>
  </si>
  <si>
    <t>Carmotop 50mg</t>
  </si>
  <si>
    <t>EGILOK</t>
  </si>
  <si>
    <t>Metronidazol 250mg</t>
  </si>
  <si>
    <t>NEO- MEGYNA</t>
  </si>
  <si>
    <t>Viên nén dài đặt âm đạo</t>
  </si>
  <si>
    <t>Nysiod - M</t>
  </si>
  <si>
    <t>HERAPROSTOL</t>
  </si>
  <si>
    <t>Bluemoxi</t>
  </si>
  <si>
    <t>Tamvelier</t>
  </si>
  <si>
    <t xml:space="preserve">	Dung dịch nhỏ mắt</t>
  </si>
  <si>
    <t>400mg/100ml</t>
  </si>
  <si>
    <t>MOXIFLOXACIN 400MG/250ML</t>
  </si>
  <si>
    <t xml:space="preserve">	Dung dịch truyền tĩnh mạch</t>
  </si>
  <si>
    <t>(0,5% + 0,1%)/5ml</t>
  </si>
  <si>
    <t>Bacterocin Oint</t>
  </si>
  <si>
    <t>Phabalysin 600</t>
  </si>
  <si>
    <t>ANC</t>
  </si>
  <si>
    <t>200mg/5ml;30ml</t>
  </si>
  <si>
    <t>N-Acetylcystein</t>
  </si>
  <si>
    <t xml:space="preserve">	Mucomucil</t>
  </si>
  <si>
    <t>300mg/3ml</t>
  </si>
  <si>
    <t>Dung dịch dùng để tiêm và khí dung</t>
  </si>
  <si>
    <t>Amegesic 200</t>
  </si>
  <si>
    <t>Meyerproxen 500</t>
  </si>
  <si>
    <t>REFRESH TEARS</t>
  </si>
  <si>
    <t>Dung dịch thuốc nhỏ mắt</t>
  </si>
  <si>
    <t>Nước muối sinh lý Natri clorid 0,9 %</t>
  </si>
  <si>
    <t>Dịch truyền tĩnh mạch NACL 0,45%</t>
  </si>
  <si>
    <t>Nasolspray</t>
  </si>
  <si>
    <t>Natri clorid + dextrose/glucose</t>
  </si>
  <si>
    <t>THERESOL</t>
  </si>
  <si>
    <t>thuốc bột pha dung dịch uống</t>
  </si>
  <si>
    <t>DIQUAS</t>
  </si>
  <si>
    <t>SANLEIN MINI 0.1</t>
  </si>
  <si>
    <t>SANLEIN 0,1</t>
  </si>
  <si>
    <t>SANLEIN 0.3</t>
  </si>
  <si>
    <t>Montesin 4mg</t>
  </si>
  <si>
    <t>Molukat 4</t>
  </si>
  <si>
    <t>Montesin 10mg</t>
  </si>
  <si>
    <t>Khouma</t>
  </si>
  <si>
    <t>Smabelol 10</t>
  </si>
  <si>
    <t>Nefolin</t>
  </si>
  <si>
    <t>NEOCIN</t>
  </si>
  <si>
    <t>CLINOLEIC 20%</t>
  </si>
  <si>
    <t>Smoflipid 20%</t>
  </si>
  <si>
    <t>Nhũ tương truyền tĩnh mạch</t>
  </si>
  <si>
    <t>Sun-nicar 20mg/200ml</t>
  </si>
  <si>
    <t>1mg/10ml; 200ml</t>
  </si>
  <si>
    <t>10mg/50ml</t>
  </si>
  <si>
    <t>Vinmotop</t>
  </si>
  <si>
    <t>Nước cất ống nhựa</t>
  </si>
  <si>
    <t>NYSTATIN 25000IU</t>
  </si>
  <si>
    <t>Thuốc bột rà miệng</t>
  </si>
  <si>
    <t>NYSTATAB</t>
  </si>
  <si>
    <t>500.000IU</t>
  </si>
  <si>
    <t>Octreotide</t>
  </si>
  <si>
    <t>OFLOVID OPHTHALMIC OINTMENT</t>
  </si>
  <si>
    <t>15mg/ 5ml</t>
  </si>
  <si>
    <t>Ofloxacin-POS 3mg/ml</t>
  </si>
  <si>
    <t>Ofloxacin 200mg/ 100ml</t>
  </si>
  <si>
    <t>Lomec 20</t>
  </si>
  <si>
    <t>Viên nang cứng chứa vi hạt bao tan trong ruột</t>
  </si>
  <si>
    <t>Lordin</t>
  </si>
  <si>
    <t>Bột đông khô để pha dung dịch tiêm</t>
  </si>
  <si>
    <t>Tamiflu</t>
  </si>
  <si>
    <t>Oxacilin 250mg</t>
  </si>
  <si>
    <t>OXYTOCIN</t>
  </si>
  <si>
    <t>5IU/1ml</t>
  </si>
  <si>
    <t>Paclitaxel</t>
  </si>
  <si>
    <t>Canpaxel 250</t>
  </si>
  <si>
    <t>250mg/ 41,67ml</t>
  </si>
  <si>
    <t>Palovin inj</t>
  </si>
  <si>
    <t>Nolpaza 20mg</t>
  </si>
  <si>
    <t>AXITAN 40MG</t>
  </si>
  <si>
    <t>Biragan 150</t>
  </si>
  <si>
    <t>EFFERALGAN 300mg Suppo</t>
  </si>
  <si>
    <t>BIOPACOL</t>
  </si>
  <si>
    <t>Partamol eff.</t>
  </si>
  <si>
    <t>PANALGAN (R) Effer 500</t>
  </si>
  <si>
    <t>Parazacol DT.</t>
  </si>
  <si>
    <t>Glotadol 150</t>
  </si>
  <si>
    <t>Thuốc bột để uống</t>
  </si>
  <si>
    <t>Pamol 250</t>
  </si>
  <si>
    <t>Falgankid 25mg/ml</t>
  </si>
  <si>
    <t>Kidopar</t>
  </si>
  <si>
    <t>120mg/5ml; 100ml</t>
  </si>
  <si>
    <t xml:space="preserve">	Hỗn dịch uống</t>
  </si>
  <si>
    <t>Tahero 325</t>
  </si>
  <si>
    <t>325mg/5ml</t>
  </si>
  <si>
    <t>Paracetamol Kabi AD</t>
  </si>
  <si>
    <t>Padobaby</t>
  </si>
  <si>
    <t>PARABEST</t>
  </si>
  <si>
    <t>Panactol Codein plus</t>
  </si>
  <si>
    <t>500mg + 30mg</t>
  </si>
  <si>
    <t>New Ameflu PM</t>
  </si>
  <si>
    <t>Paracetamol + methocarbamol</t>
  </si>
  <si>
    <t>Nakibu</t>
  </si>
  <si>
    <t>Ramlepsa</t>
  </si>
  <si>
    <t>SaViPamol Plus</t>
  </si>
  <si>
    <t>ALEGYSAL</t>
  </si>
  <si>
    <t>Peptid (Cerebrolysin concentrate)</t>
  </si>
  <si>
    <t>Cerebrolysin</t>
  </si>
  <si>
    <t>Perindopril + amlodipin</t>
  </si>
  <si>
    <t>VT-Amlopril</t>
  </si>
  <si>
    <t>3,34mg + 5mg</t>
  </si>
  <si>
    <t>VT-Amlopril 8mg/5mg</t>
  </si>
  <si>
    <t>6,68mg + 5mg</t>
  </si>
  <si>
    <t>BEATIL 4mg/10mg (Xuất xưởng: Gedeon Richter Plc.; Đ/c: Gyomroi út 19-21, Budapest, 1103, Hungary)</t>
  </si>
  <si>
    <t>Phenobarbital 0,1 g</t>
  </si>
  <si>
    <t>Phenytoin 100mg</t>
  </si>
  <si>
    <t>Piracetam-Egis</t>
  </si>
  <si>
    <t>Pracetam 400</t>
  </si>
  <si>
    <t>LIFECITA 400</t>
  </si>
  <si>
    <t>Cerefort</t>
  </si>
  <si>
    <t>200mg/ml; 120ml</t>
  </si>
  <si>
    <t>Siro Atdoncam Syrup</t>
  </si>
  <si>
    <t>800mg/5ml</t>
  </si>
  <si>
    <t>Kacetam</t>
  </si>
  <si>
    <t>PRACETAM 1200</t>
  </si>
  <si>
    <t>3g/15ml</t>
  </si>
  <si>
    <t>KARY UNI</t>
  </si>
  <si>
    <t>Toricam Capsules 20mg</t>
  </si>
  <si>
    <t>SYSTANE ULTRA 5ML</t>
  </si>
  <si>
    <t>POVIDONE</t>
  </si>
  <si>
    <t>DD dùng ngoài</t>
  </si>
  <si>
    <t>10%/1100ml</t>
  </si>
  <si>
    <t>10%/1200ml</t>
  </si>
  <si>
    <t>Pravastatin DWP 30mg</t>
  </si>
  <si>
    <t>Prednisolone 5mg</t>
  </si>
  <si>
    <t>PRED FORTE</t>
  </si>
  <si>
    <t>Pregabakern 50mg</t>
  </si>
  <si>
    <t>Cododamed 75mg (Xuất xưởng: Pharmaceutical Works Polfa in Pabianice Joint Stock Company; Đ/c: 5 Marszalka J.Pilsudskiego St., 95-200 Pabianice, Poland)</t>
  </si>
  <si>
    <t>Ausvair 75</t>
  </si>
  <si>
    <t>Probenecid</t>
  </si>
  <si>
    <t>Auzitane</t>
  </si>
  <si>
    <t>Novocain 3%</t>
  </si>
  <si>
    <t>POSTCARE GEL</t>
  </si>
  <si>
    <t>800mg/ 80g</t>
  </si>
  <si>
    <t>Promethazin hydroclorid</t>
  </si>
  <si>
    <t>ALCAINE 0.5% 15 ML</t>
  </si>
  <si>
    <t>Fresofol 1% MCT/LCT</t>
  </si>
  <si>
    <t>Cardio-BFS</t>
  </si>
  <si>
    <t>Propylthiouracil (PTU)</t>
  </si>
  <si>
    <t>Prosulf</t>
  </si>
  <si>
    <t>Pyridostigmin bromid</t>
  </si>
  <si>
    <t>MesHanon 60 mg</t>
  </si>
  <si>
    <t>Racecadotril</t>
  </si>
  <si>
    <t>Racesec</t>
  </si>
  <si>
    <t>Viên hòa tan nhanh</t>
  </si>
  <si>
    <t>Cedokids 30</t>
  </si>
  <si>
    <t>Torpace 5</t>
  </si>
  <si>
    <t>Rebamipid</t>
  </si>
  <si>
    <t>AYITE</t>
  </si>
  <si>
    <t>Enyglid Tablet</t>
  </si>
  <si>
    <t>SaViRisone 35</t>
  </si>
  <si>
    <t>Risperidon VPC 2</t>
  </si>
  <si>
    <t>Karireto 10</t>
  </si>
  <si>
    <t>XELOSTAD 20</t>
  </si>
  <si>
    <t>Enoclog 20mg</t>
  </si>
  <si>
    <t>Rishon 10mg</t>
  </si>
  <si>
    <t>Carhurol 10</t>
  </si>
  <si>
    <t>Sterolow 20</t>
  </si>
  <si>
    <t>Rotundin - SPM (ODT)</t>
  </si>
  <si>
    <t>4mg/10ml</t>
  </si>
  <si>
    <t>BUTO-ASMA</t>
  </si>
  <si>
    <t>Khí dung đã chia liều</t>
  </si>
  <si>
    <t>Salicylic acid + betamethason dipropionat</t>
  </si>
  <si>
    <t>FORAIR 125</t>
  </si>
  <si>
    <t>Thuốc xịt phun mù</t>
  </si>
  <si>
    <t>FORAIR 250</t>
  </si>
  <si>
    <t>Sắt (III) hydroxyd polymaltose</t>
  </si>
  <si>
    <t>Atiferlit</t>
  </si>
  <si>
    <t>Ironfolic</t>
  </si>
  <si>
    <t>100mg + 0,35mg</t>
  </si>
  <si>
    <t>GONSA SAFLIC</t>
  </si>
  <si>
    <t>357mg + 0,35mg</t>
  </si>
  <si>
    <t>Femancia</t>
  </si>
  <si>
    <t>305mg + 350mcg</t>
  </si>
  <si>
    <t>Viên nang cứng (đỏ)</t>
  </si>
  <si>
    <t>Bifehema</t>
  </si>
  <si>
    <t>(399mg + 10,77mg + 5mg)/10ml</t>
  </si>
  <si>
    <t>Enpovid Fe - FOLIC</t>
  </si>
  <si>
    <t>60mg + 0,25mg</t>
  </si>
  <si>
    <t>Sertralin</t>
  </si>
  <si>
    <t>Asentra 50mg</t>
  </si>
  <si>
    <t>SEVOFLURANE</t>
  </si>
  <si>
    <t>Silymarin VCP</t>
  </si>
  <si>
    <t>Viên bao đường</t>
  </si>
  <si>
    <t>AIR-X 120</t>
  </si>
  <si>
    <t>Flathin 125 mg</t>
  </si>
  <si>
    <t>Simecol</t>
  </si>
  <si>
    <t>40mg/ml; 20ml</t>
  </si>
  <si>
    <t>Tominfast</t>
  </si>
  <si>
    <t>Simvastatin Savi 40</t>
  </si>
  <si>
    <t>Stazemid 10/10</t>
  </si>
  <si>
    <t>ZLATKO-25</t>
  </si>
  <si>
    <t>Sitagil 50</t>
  </si>
  <si>
    <t>Sitagliptin + metformin</t>
  </si>
  <si>
    <t>Sita-Met Tablets 50/1000</t>
  </si>
  <si>
    <t>50mg + 1000mg</t>
  </si>
  <si>
    <t>EPCLUSA</t>
  </si>
  <si>
    <t>Dung dịch rửa nội soi bàng quang</t>
  </si>
  <si>
    <t>SATHOM</t>
  </si>
  <si>
    <t>5g + 0,72g</t>
  </si>
  <si>
    <t>1,5MUI</t>
  </si>
  <si>
    <t>VEROSPIRON 25mg</t>
  </si>
  <si>
    <t>VEROSPIRON</t>
  </si>
  <si>
    <t>Entacron 50</t>
  </si>
  <si>
    <t>Arges</t>
  </si>
  <si>
    <t>SPM-SUCRALFAT 2000</t>
  </si>
  <si>
    <t>Sugam-BFS</t>
  </si>
  <si>
    <t>100mg/ml; 2ml</t>
  </si>
  <si>
    <t>Sulfasalazin</t>
  </si>
  <si>
    <t>Sibulight</t>
  </si>
  <si>
    <t>Stogurad</t>
  </si>
  <si>
    <t>CHAMCROMUS 0,1%</t>
  </si>
  <si>
    <t>TAFLOTAN</t>
  </si>
  <si>
    <t>Nolvadex-D</t>
  </si>
  <si>
    <t>Telsar 40</t>
  </si>
  <si>
    <t>Telmisartan + hydroclorothiazid</t>
  </si>
  <si>
    <t>Telmisartan 80mg and Hydrochlorothiazid 25mg</t>
  </si>
  <si>
    <t>Tefostad T300</t>
  </si>
  <si>
    <t>Tenofovir 300</t>
  </si>
  <si>
    <t>Terbisil 250 mg Tablets</t>
  </si>
  <si>
    <t>0,86mg</t>
  </si>
  <si>
    <t>Tetracycline 500mg</t>
  </si>
  <si>
    <t>Thiamazol</t>
  </si>
  <si>
    <t>Thyrozol 5mg</t>
  </si>
  <si>
    <t>Mezamazol</t>
  </si>
  <si>
    <t>Lucitromyl 4mg</t>
  </si>
  <si>
    <t>Printa 60mg</t>
  </si>
  <si>
    <t>Ticarcillin + acid clavulanic</t>
  </si>
  <si>
    <t>Combikit 3,2g</t>
  </si>
  <si>
    <t>Bidicarlin 1,6g</t>
  </si>
  <si>
    <t>Tigecyclin*</t>
  </si>
  <si>
    <t>Imatig</t>
  </si>
  <si>
    <t>Timolol Maleate Eye Drops 0.5% </t>
  </si>
  <si>
    <t>Tizanidin hydroclorid</t>
  </si>
  <si>
    <t>TOBRIN 0.3%</t>
  </si>
  <si>
    <t>Tobramycin 0,3%</t>
  </si>
  <si>
    <t>DEX-TOBRIN</t>
  </si>
  <si>
    <t>Tocilizumab</t>
  </si>
  <si>
    <t>Actemra</t>
  </si>
  <si>
    <t>Haemostop</t>
  </si>
  <si>
    <t>Toxaxine 500mg Inj</t>
  </si>
  <si>
    <t>Tranexamic acid 1000mg/10ml</t>
  </si>
  <si>
    <t>ERYLIK</t>
  </si>
  <si>
    <t>0,025% + 4%</t>
  </si>
  <si>
    <t>Triamcinolon acetonid</t>
  </si>
  <si>
    <t>Amcinol - Paste</t>
  </si>
  <si>
    <t>0,1% - 5g</t>
  </si>
  <si>
    <t>gel</t>
  </si>
  <si>
    <t>Triamcinolon</t>
  </si>
  <si>
    <t>Danapha-Trihex 2</t>
  </si>
  <si>
    <t>SaVi Trimetazidine 20</t>
  </si>
  <si>
    <t>Vestar MR Tablet</t>
  </si>
  <si>
    <t>Viên nén giải phóng kèo dài</t>
  </si>
  <si>
    <t>MYDRIN-P</t>
  </si>
  <si>
    <t>Catolis</t>
  </si>
  <si>
    <t>Ursachol</t>
  </si>
  <si>
    <t>Ursocure</t>
  </si>
  <si>
    <t>Ursopa</t>
  </si>
  <si>
    <t>Encorate</t>
  </si>
  <si>
    <t>Viên nén bao phim tan ở ruột</t>
  </si>
  <si>
    <t>Osarstad 40</t>
  </si>
  <si>
    <t>Vasblock 80mg</t>
  </si>
  <si>
    <t>Tabarex</t>
  </si>
  <si>
    <t>Co-Diovan 80/12.5</t>
  </si>
  <si>
    <t>Riosart HCT 80+12,5mg</t>
  </si>
  <si>
    <t>SaVi Valsartan Plus HCT 80/12.5</t>
  </si>
  <si>
    <t>Voxin</t>
  </si>
  <si>
    <t>Vancomycin 1g</t>
  </si>
  <si>
    <t>VELAXIN</t>
  </si>
  <si>
    <t>Viên nang giải phóng chậm</t>
  </si>
  <si>
    <t>VINCESTAD 10</t>
  </si>
  <si>
    <t>AD Tamy</t>
  </si>
  <si>
    <t>2000UI + 250UI</t>
  </si>
  <si>
    <t>Vitamin B1 100 mg</t>
  </si>
  <si>
    <t>Trivit-B</t>
  </si>
  <si>
    <t>Cosyndo B</t>
  </si>
  <si>
    <t>175mg + 175mg + 125mcg</t>
  </si>
  <si>
    <t>Scanneuron-Forte</t>
  </si>
  <si>
    <t>Magnesi B6</t>
  </si>
  <si>
    <t>Babi B.O.N</t>
  </si>
  <si>
    <t>400IU</t>
  </si>
  <si>
    <t>Biotin</t>
  </si>
  <si>
    <t>Ledrobon</t>
  </si>
  <si>
    <t>4mg/100ml</t>
  </si>
  <si>
    <t>Zopiclon</t>
  </si>
  <si>
    <t>Phamzopic 7.5mg</t>
  </si>
  <si>
    <t>Hộp  5 lọ + 5 nước cất tiêm 5ml; 10 lọ + 10 nước cất tiêm 5ml ; Hộp 5 lọ; Hộp 10 lọ</t>
  </si>
  <si>
    <t>Hộp 1 vỉ x 5 viên; Hộp 5 vỉ x 5 viên; Hộp 2 vỉ x 10 viên</t>
  </si>
  <si>
    <t>Hộp 20 vỉ x 05 viên</t>
  </si>
  <si>
    <t>Hộp/20 gói x 1,5g</t>
  </si>
  <si>
    <t>Hộp 01 tuýp 5g</t>
  </si>
  <si>
    <t>Thùng carton chứa 10 túi 250ml</t>
  </si>
  <si>
    <t>Thùng 10 chai 500ml</t>
  </si>
  <si>
    <t>Hộp 1 lọ bột đông khô + 1 ống dung môi nước cất pha tiêm 10ml</t>
  </si>
  <si>
    <t>Hộp 6 lọ x 2ml</t>
  </si>
  <si>
    <t>Hộp 1 Lọ 50ml</t>
  </si>
  <si>
    <t>Hộp 5 lọ + 5 ống dm 2 ml</t>
  </si>
  <si>
    <t>Hộp 01 lọ 2ml</t>
  </si>
  <si>
    <t>Hộp 14 vỉ x 7 viên</t>
  </si>
  <si>
    <t>Hộp 5 vỉ x 12 viên, Hộp 10 vỉ x 10 viên, Hộp 10 vỉ x 12 viên</t>
  </si>
  <si>
    <t>Hộp 2 vỉ, 10 vỉ 10 viên</t>
  </si>
  <si>
    <t>Hộp 1 túi nhôm x 2 vỉ x 7 viên</t>
  </si>
  <si>
    <t>Hộp 2 vỉ 
x 7 viên</t>
  </si>
  <si>
    <t>Hộp 10 lọ x 600mg</t>
  </si>
  <si>
    <t>Hộp 10 lọ x 1,2g</t>
  </si>
  <si>
    <t>Hộp 50 lọ x 1g</t>
  </si>
  <si>
    <t>Hộp 100 ống</t>
  </si>
  <si>
    <t>Hộp 40 ống x 5ml</t>
  </si>
  <si>
    <t>Hộp/8 vỉ x 5 ống nhựa x 5ml</t>
  </si>
  <si>
    <t>Hộp 1 bình 200 liều xịt</t>
  </si>
  <si>
    <t>Hộp 2 vỉ, 3 vỉ, 5 vỉ x 10 viên</t>
  </si>
  <si>
    <t>Hộp/ 3 vỉ,4 vỉ x 10 viên,hộp/ chai 30 viên</t>
  </si>
  <si>
    <t>Hộp 03 vỉ, 10 vỉ x 10 viên (Alu-Alu)</t>
  </si>
  <si>
    <t>Hộp 4 gói x 5 ống đơn liều 2ml</t>
  </si>
  <si>
    <t>Hộp 1 ống hít 60 liều</t>
  </si>
  <si>
    <t>Lọ 24 viên</t>
  </si>
  <si>
    <t>Hộp 20 vỉ x 5 viên</t>
  </si>
  <si>
    <t>Hộp 3 vỉ x 10 viên; Hộp 5 vỉ x 10 viên; Hộp 10 vỉ x 10 viên</t>
  </si>
  <si>
    <t>Hộp/02 vỉ x 14 viên</t>
  </si>
  <si>
    <t>Hộp 4 vỉ x 5 ống 5ml</t>
  </si>
  <si>
    <t>Hộp 1 lọ 1ml</t>
  </si>
  <si>
    <t>Hộp 10 gói x 1,5g</t>
  </si>
  <si>
    <t>Hộp 12 gói x 2,1 gam</t>
  </si>
  <si>
    <t>Hộp 1 lọ, 10 lọ x 0,5g</t>
  </si>
  <si>
    <t>Hộp 1 lọ bột pha tiêm, hộp 10 lọ bột pha tiêm</t>
  </si>
  <si>
    <t>Hộp 14 gói x 1,5g</t>
  </si>
  <si>
    <t>Hộp 20 gói x 2,5g</t>
  </si>
  <si>
    <t>Hộp 1 lọ kèm 1 ống nước cất pha tiêm, 10 lọ kèm 10 ống nước cất pha tiêm</t>
  </si>
  <si>
    <t>Hộp 1chai 5ml</t>
  </si>
  <si>
    <t>Chai 300 viên</t>
  </si>
  <si>
    <t>Hộp carton chứa 01 lọ x 100ml</t>
  </si>
  <si>
    <t>Hộp 10 túi  nhôm x 1 túi truyền PVC x 200ml</t>
  </si>
  <si>
    <t>Hộp 50 ống x 2ml</t>
  </si>
  <si>
    <t>Hộp 10 ống x 2ml</t>
  </si>
  <si>
    <t>Hộp 5 ống 4ml</t>
  </si>
  <si>
    <t>Hộp/02 vỉ x 07 viên</t>
  </si>
  <si>
    <t>Hộp 01 tuýp x 10g</t>
  </si>
  <si>
    <t>Hộp/02 vỉ x 20 viên</t>
  </si>
  <si>
    <t>Hộp 1 lọ + 1 ống dung môi 10ml; Hộp 3 lọ + 3 ống dung môi 10ml; Hộp 5 lọ + 5 ống dung môi</t>
  </si>
  <si>
    <t>Chai 1 lít</t>
  </si>
  <si>
    <t>Hộp 10  vỉ x 10 viên</t>
  </si>
  <si>
    <t>Hộp 1 chai  45ml</t>
  </si>
  <si>
    <t>Hộp 10, 25 ống 1ml</t>
  </si>
  <si>
    <t>Hộp 1 vỉ x 10 ống x 1ml, Hộp 5 vỉ x 10 ống x 1ml</t>
  </si>
  <si>
    <t>Hộp 1 túi nhôm 10 vỉ x 10 viên</t>
  </si>
  <si>
    <t>Hộp/10 ống x 3ml</t>
  </si>
  <si>
    <t>Hộp 1vỉ x 30viên</t>
  </si>
  <si>
    <t>Hộp 30 gói x 3,67g</t>
  </si>
  <si>
    <t>Hộp/ 1 túi non PVC, Hộp/ 1 chai thủy tinh 250ml</t>
  </si>
  <si>
    <t>Hộp 1 lọ 4ml</t>
  </si>
  <si>
    <t>Hộp 1 chai 200ml</t>
  </si>
  <si>
    <t>Hộp 3 vỉ x 10 viên, hộp 3 vỉ xé x 10 viên</t>
  </si>
  <si>
    <t>Hộp 10 lọ loại dung tích 15ml</t>
  </si>
  <si>
    <t>Hộp 1 vỉ, 3 vỉ x 10 viên (vỉ nhôm-PVC)</t>
  </si>
  <si>
    <t>Hộp 1 lọ 25ml</t>
  </si>
  <si>
    <t>Túi nhựa 2 lít</t>
  </si>
  <si>
    <t>Thùng 2 túi, mỗi túi gồm 2 khoang (khoang A 250ml và khoang B 4750ml)</t>
  </si>
  <si>
    <t>Hộp/20 gói x 5ml</t>
  </si>
  <si>
    <t>Hộp 10 vỉ, Hộp 5 vỉ x 10 viên</t>
  </si>
  <si>
    <t>Vỉ Al/PVC: Hộp 02 vỉ x 10 viên; Hộp 03 vỉ x 10 viên; Hộp 10 vỉ x 10 viên/Vỉ Al/Al: Vỉ Al/P</t>
  </si>
  <si>
    <t>Hộp 6 bơm tiêm</t>
  </si>
  <si>
    <t>Hộp 2 bơm tiêm chứa 0,4ml dung dịch tiêm</t>
  </si>
  <si>
    <t>Hộp 3 vỉ x 10 viên; Hộp 5 vỉ x 10 viên</t>
  </si>
  <si>
    <t>Hộp 1 lọ, Hộp 10 lọ</t>
  </si>
  <si>
    <t>Hộp 28 gói</t>
  </si>
  <si>
    <t>Hộp/5 ống 2ml</t>
  </si>
  <si>
    <t>Hộp 3 vỉ x 10 viên; Hộp 10 vỉ x 10 viên, chai 200 viên</t>
  </si>
  <si>
    <t>Hộp 10 ống 2ml Dung dịch tiêm</t>
  </si>
  <si>
    <t>Hộp 10 lọ x 2 ml</t>
  </si>
  <si>
    <t>Hộp 4 vỉ x 5 ống x 5ml; Hộp 10 vỉ x 5 ống x 5ml</t>
  </si>
  <si>
    <t>Hộp 1 bình xịt 12g tương đương 120 liều xịt</t>
  </si>
  <si>
    <t>Hộp 1 chai 24 viên</t>
  </si>
  <si>
    <t>Túi Polyolefine (freeflex) 500ml</t>
  </si>
  <si>
    <t>Hộp 6 vỉ x 15 viên</t>
  </si>
  <si>
    <t>Hộp 2 vỉ x 15 viên
Hộp 4 vỉ x 15 viên
Hộp 8 vỉ x 15 viên</t>
  </si>
  <si>
    <t>Hộp 1 tube 20 viên</t>
  </si>
  <si>
    <t>Hộp 30 gói x 3,8g</t>
  </si>
  <si>
    <t>Túi 500ml</t>
  </si>
  <si>
    <t>Hộp/50 ống x 5ml</t>
  </si>
  <si>
    <t>Hộp 10 ống x 5 ml</t>
  </si>
  <si>
    <t>Hộp 10 lọ x 5ml</t>
  </si>
  <si>
    <t>Hộp 10 lọ + 10 ống dung môi</t>
  </si>
  <si>
    <t>Hộp 2 vỉ x 5 ống 10ml</t>
  </si>
  <si>
    <t>Hộp 5 bút tiêm chứa sẵn thuốc x 3ml (15 kim kèm theo)</t>
  </si>
  <si>
    <t>Hộp chứa 5 bút tiêm bơm sẵn x 3ml (15 kim kèm theo)</t>
  </si>
  <si>
    <t>Hộp 4 vĩ x 14 viên</t>
  </si>
  <si>
    <t>Hôộp 1 lọ 80ml</t>
  </si>
  <si>
    <t>Hộp 25 lọ x 10ml</t>
  </si>
  <si>
    <t>Hộp 14 viên</t>
  </si>
  <si>
    <t>Hộp 2 vỉ, 1 vỉ 14 viên</t>
  </si>
  <si>
    <t>Hộp 2 vỉ, 4 vỉ, 8 vỉ x 15 viên</t>
  </si>
  <si>
    <t>Hộp 10 lọ x 10 ml</t>
  </si>
  <si>
    <t>Hộp 10 vỉ x 05 viên</t>
  </si>
  <si>
    <t>Túi nhôm chứa 1 túi truyền tình mạch</t>
  </si>
  <si>
    <t>Hộp 1 lọ 50 viên</t>
  </si>
  <si>
    <t>Hộp 2 vỉ x 5 ống x 1,8ml</t>
  </si>
  <si>
    <t>Hộp 100 ống x 2ml</t>
  </si>
  <si>
    <t>Hộp 1 lọ 14 viên</t>
  </si>
  <si>
    <t>Hộp 1 túi 200ml</t>
  </si>
  <si>
    <t>Hộp 1 túi 300ml</t>
  </si>
  <si>
    <t>Hộp  2 vỉ x 15 viên</t>
  </si>
  <si>
    <t>Hộp 3 vỉ ( nhôm-PVC/PVDC) x 10 viên; 3 vỉ ( nhôm-nhôm ) x 10 viên</t>
  </si>
  <si>
    <t>Hộp 30 gói x 7,5ml</t>
  </si>
  <si>
    <t>Hộp 10 gói</t>
  </si>
  <si>
    <t>Hộp/4 vỉ xé x 10 viên</t>
  </si>
  <si>
    <t>Hộp 5 vỉ x 20 viên nén nhai</t>
  </si>
  <si>
    <t>Hộp 4 vĩ x 10 viên</t>
  </si>
  <si>
    <t>Hộp 20 gói x 15g</t>
  </si>
  <si>
    <t>Hộp/3 vỉ,4 vỉ ,5 vỉ x 10 viên,Hộp/ 1 chai 40 viên</t>
  </si>
  <si>
    <t>Hộp 1 vỉ x3 ống 1,5ml</t>
  </si>
  <si>
    <t>Hộp 01 bơm tiêm đóng sẵn thuốc</t>
  </si>
  <si>
    <t>Hộp 1 vỉ x 10 ống</t>
  </si>
  <si>
    <t>Hộp 1 lọ + 1 ống nước cất 2ml</t>
  </si>
  <si>
    <t>Hộp 2 vỉ x 5 ống x 2ml</t>
  </si>
  <si>
    <t>Hộp 1vỉ x 10viên</t>
  </si>
  <si>
    <t>Hộp 1 chai 133ml</t>
  </si>
  <si>
    <t>Hộp 5 túi , 10 túi x 01 chai nhựa x 250ml</t>
  </si>
  <si>
    <t>Hộp 1 chai 30ml</t>
  </si>
  <si>
    <t>Hộp 10 vỉ x 10 viên; chai 200 viên</t>
  </si>
  <si>
    <t>Thùng 10 chai x 500ml</t>
  </si>
  <si>
    <t>Hộp 20 gói x 5,63g</t>
  </si>
  <si>
    <t>Lọ 5ml</t>
  </si>
  <si>
    <t>Hộp 10 ống, Hộp 50 ống</t>
  </si>
  <si>
    <t>Thùng 24 túi x 100ml</t>
  </si>
  <si>
    <t>Chai 250 ml</t>
  </si>
  <si>
    <t>Hộp 1 túi non- PVC x 200ml, hộp 1 chai thủy tinh x 200ml</t>
  </si>
  <si>
    <t>Hộp 20gói x 1gam</t>
  </si>
  <si>
    <t>Hộp 01 lọ x 100ml</t>
  </si>
  <si>
    <t>Hộp 1 lọ bột đông khô + 1 ống dung môi 10ml</t>
  </si>
  <si>
    <t>Hộp 3 lọ + 3 ống dm 10ml</t>
  </si>
  <si>
    <t>Hộp 1 vỉ x 10 viên nang cứng</t>
  </si>
  <si>
    <t>Hộp 20 vỉ x 5 ống 1 ml</t>
  </si>
  <si>
    <t xml:space="preserve">Hộp 5 vỉ x 10 ống
</t>
  </si>
  <si>
    <t>Hộp 1 lọ 41,67ml</t>
  </si>
  <si>
    <t>Hộp 1 ống x 5ml</t>
  </si>
  <si>
    <t>Hộp 20 gói x 2g</t>
  </si>
  <si>
    <t>Hộp 10 gói x 1,6g</t>
  </si>
  <si>
    <t>Hộp 20 ống. ống 5ml</t>
  </si>
  <si>
    <t>Hộp 50 gói x 3g</t>
  </si>
  <si>
    <t>Hộp 1 tuýp 20 viên</t>
  </si>
  <si>
    <t>Hộp 5 ống x 10ml</t>
  </si>
  <si>
    <t>Hộp 10 vỉ x 10 viên; chai 100 viên</t>
  </si>
  <si>
    <t>Hộp 01 lọ x 120ml</t>
  </si>
  <si>
    <t>Hộp 20 ống x 15ml</t>
  </si>
  <si>
    <t>Hộp 1 chai 1100ml</t>
  </si>
  <si>
    <t>Hộp 1 lọ x 1200ml</t>
  </si>
  <si>
    <t>Hộp 4 vỉ x 14 viên</t>
  </si>
  <si>
    <t>Hộp 2 vỉ, 4 vỉ x 14 viên</t>
  </si>
  <si>
    <t>Hộp/1 tuýp 80 gam</t>
  </si>
  <si>
    <t>Hộp 10 lọ x lọ 1ml</t>
  </si>
  <si>
    <t>Hộp 10 gói  x 3,0g</t>
  </si>
  <si>
    <t>Hộp 1 vỉ xé x 4 viên</t>
  </si>
  <si>
    <t>Hộp/1 vỉ x 14 viên</t>
  </si>
  <si>
    <t>Hộp 5 vỉ x 10 ống x 2,5ml</t>
  </si>
  <si>
    <t>Hộp 1 bình xịt chứa 200 liều (10ml) + đầu xịt định liều</t>
  </si>
  <si>
    <t>Hộp 1 ống  120 liều</t>
  </si>
  <si>
    <t>Hộp/06 vỉ x 10 viên</t>
  </si>
  <si>
    <t>Hộp 2 vỉ x 25 viên</t>
  </si>
  <si>
    <t>Hộp 1 chai 20ml</t>
  </si>
  <si>
    <t>Hộp 10 tuýp 10gam</t>
  </si>
  <si>
    <t>Hộp 20 gói x 15ml</t>
  </si>
  <si>
    <t>Hộp 2 vỉ x 14 viên; Hộp 3 vỉ x 10 viên</t>
  </si>
  <si>
    <t>Hộp 03 vỉ, 06 vỉ, 10 vỉ x 10 viên; Hộp 01 lọ x 100 viên</t>
  </si>
  <si>
    <t>Hộp 100 tuýp 5 gam</t>
  </si>
  <si>
    <t>Hộp 10 vỉ x10 viên</t>
  </si>
  <si>
    <t>Hộp 1 lọ x 10ml</t>
  </si>
  <si>
    <t>Hộp 5 ống x 5ml</t>
  </si>
  <si>
    <t>Hộp 1 ống nhôm 30g</t>
  </si>
  <si>
    <t>Hộp 1 tuýp x 5g</t>
  </si>
  <si>
    <t>Hộp 2 vỉ (Alu-PVC) x 30 viên</t>
  </si>
  <si>
    <t>Hộp 60 viên</t>
  </si>
  <si>
    <t>Hộp 20 gói 10ml;</t>
  </si>
  <si>
    <t>Hộp 3 vỉ x 10 viên, Hộp 10 vỉ x 10 viên</t>
  </si>
  <si>
    <t>Hộp  10 lọ</t>
  </si>
  <si>
    <t>Hộp/6 vỉ  x 10 viên</t>
  </si>
  <si>
    <t>Hộp 10 ống 3ml</t>
  </si>
  <si>
    <t>Hộp 10 vỉ x 10 viên nang mềm</t>
  </si>
  <si>
    <t>Hộp 1 chai 12ml</t>
  </si>
  <si>
    <t>Chai 100 viên</t>
  </si>
  <si>
    <t>G11127</t>
  </si>
  <si>
    <t>G10276</t>
  </si>
  <si>
    <t>Tributel</t>
  </si>
  <si>
    <t>Euquimol</t>
  </si>
  <si>
    <t>Paracetamol + chlorpheniramin + phenylephrin</t>
  </si>
  <si>
    <t>160 mg + 1 mg + 2,5 mg</t>
  </si>
  <si>
    <t>Paciflam</t>
  </si>
  <si>
    <t>Miticiprat</t>
  </si>
  <si>
    <t>Human Albumin 20% Octapharma</t>
  </si>
  <si>
    <t xml:space="preserve">36 
</t>
  </si>
  <si>
    <t>Hộp 30 gói x 3 gam</t>
  </si>
  <si>
    <t>Hộp 03 vỉ, 05 vỉ, 10 vỉ x 10 viên</t>
  </si>
  <si>
    <t>Hộp 1 chai 50ml</t>
  </si>
  <si>
    <t>VD-34952-21</t>
  </si>
  <si>
    <t>VD-22622-15</t>
  </si>
  <si>
    <t>VN-16410-13</t>
  </si>
  <si>
    <t>Farmak</t>
  </si>
  <si>
    <t>VD-22240-15</t>
  </si>
  <si>
    <t>Công ty Cổ phần Dược Phẩm TV.Pharm</t>
  </si>
  <si>
    <t>VN-18343-14</t>
  </si>
  <si>
    <t>Korea United Pharm.Inc</t>
  </si>
  <si>
    <t>VD-32488-19</t>
  </si>
  <si>
    <t>Công ty CP dược-vật tư y tế Thanh Hóa</t>
  </si>
  <si>
    <t>VN-20058-16</t>
  </si>
  <si>
    <t>VD-20942-14</t>
  </si>
  <si>
    <t>Công ty CP dược-vật tư y tế Thanh Hóa (Thephaco)</t>
  </si>
  <si>
    <t>Công ty cổ phần dược phẩm Trung Ương I-Pharbaco</t>
  </si>
  <si>
    <t>VD-15402-11</t>
  </si>
  <si>
    <t>VD-24683-16</t>
  </si>
  <si>
    <t>VD-28791-18</t>
  </si>
  <si>
    <t>VD-23443-15</t>
  </si>
  <si>
    <t>VD-26674-17</t>
  </si>
  <si>
    <t>VD-29690-18</t>
  </si>
  <si>
    <t>Công ty Cổ Phần Dược phẩm An Thiên</t>
  </si>
  <si>
    <t>Công ty LDDP Mebiphar - Austrapharm</t>
  </si>
  <si>
    <t>VN-22133-19</t>
  </si>
  <si>
    <t>VD-27096-17</t>
  </si>
  <si>
    <t>Công ty CP Dược phẩm Trung ương 2</t>
  </si>
  <si>
    <t>VN-22287-19</t>
  </si>
  <si>
    <t>VD-28487-17</t>
  </si>
  <si>
    <t>VD-20359-13</t>
  </si>
  <si>
    <t>VD-21063-14</t>
  </si>
  <si>
    <t>VD-28511-17</t>
  </si>
  <si>
    <t>VD-32619-19</t>
  </si>
  <si>
    <t>VD-21480-14</t>
  </si>
  <si>
    <t>VN-21928-19</t>
  </si>
  <si>
    <t>VD-27452-17</t>
  </si>
  <si>
    <t>VD-22324-15</t>
  </si>
  <si>
    <t>VD-30351-18</t>
  </si>
  <si>
    <t>VN-19998-16</t>
  </si>
  <si>
    <t>T.P.Drug Laboratories (1969) Co., Ltd.</t>
  </si>
  <si>
    <t>Contract Manufacturing &amp; Packaging Services Pty. Ltd.</t>
  </si>
  <si>
    <t>Immacule Lifesciences Pvt. Ltd</t>
  </si>
  <si>
    <t>VD-22188-15</t>
  </si>
  <si>
    <t>VD-22935-15</t>
  </si>
  <si>
    <t>VD-28671-18</t>
  </si>
  <si>
    <t>VD-29007-18</t>
  </si>
  <si>
    <t>VD-34943-21</t>
  </si>
  <si>
    <t>VD-31774-19</t>
  </si>
  <si>
    <t>VD-31781-19</t>
  </si>
  <si>
    <t>VD-29014-18</t>
  </si>
  <si>
    <t>Medochemie Ltd- Ampoule Injectable Facility</t>
  </si>
  <si>
    <t>MEDOCHEMIE LTD - CENTRAL FACTORY</t>
  </si>
  <si>
    <t>VD-34644-20</t>
  </si>
  <si>
    <t>Cty CP dược TW Mediplantex- VN</t>
  </si>
  <si>
    <t>Niche Generics Ltd</t>
  </si>
  <si>
    <t>Cty TNHH Liên doanh Stellapharm- Chi nhánh 1</t>
  </si>
  <si>
    <t>VD-30513-18</t>
  </si>
  <si>
    <t>CTY CP  Dược phẩm Trung ương I - PHARBACO -</t>
  </si>
  <si>
    <t>VD-31413-18</t>
  </si>
  <si>
    <t>CTY TNHH DP Allomed</t>
  </si>
  <si>
    <t>VD3-54-20</t>
  </si>
  <si>
    <t>CTY Cổ phần US Pharma USA</t>
  </si>
  <si>
    <t>CTY TNHH BRV Healthcare</t>
  </si>
  <si>
    <t>VN-21530-18</t>
  </si>
  <si>
    <t>S.C. Magistra C &amp; C SRL</t>
  </si>
  <si>
    <t>VD-30928-18</t>
  </si>
  <si>
    <t>VN-22763-21</t>
  </si>
  <si>
    <t>Evertogen Life Sciences Limited</t>
  </si>
  <si>
    <t>VN-18905-15</t>
  </si>
  <si>
    <t>VN-20141-16</t>
  </si>
  <si>
    <t>Vianex S.A-Nhà máy C</t>
  </si>
  <si>
    <t>VN-13264-11</t>
  </si>
  <si>
    <t>Medochemie Ltd - Factory AZ</t>
  </si>
  <si>
    <t>VN-22922-21</t>
  </si>
  <si>
    <t>Medochemie Ltd.- central Factory</t>
  </si>
  <si>
    <t>VN-18734-15</t>
  </si>
  <si>
    <t>Pharmascience Inc</t>
  </si>
  <si>
    <t>VD-28666-18</t>
  </si>
  <si>
    <t>Chi nhánh Công ty CP Dược phẩm Imexpharm - Nhà máy kháng sinh công nghệ cao Vĩnh Lộc</t>
  </si>
  <si>
    <t>Chi nhánh 3 - Công ty CP Dược phẩm Imexpharm tại Bình Dương</t>
  </si>
  <si>
    <t>VD-35188-21</t>
  </si>
  <si>
    <t>Chi nhánh Công ty CP Dược phẩm Imexpharm - Nhà máy công nghệ cao Bình Dương</t>
  </si>
  <si>
    <t>Bayer AG</t>
  </si>
  <si>
    <t>VN-22744-21</t>
  </si>
  <si>
    <t>Siegfried Barbera, S.L.</t>
  </si>
  <si>
    <t>AstraZeneca Pharmaceutical Co., Ltd.</t>
  </si>
  <si>
    <t>VN-21087-18</t>
  </si>
  <si>
    <t>VN-21666-19</t>
  </si>
  <si>
    <t>VN-20139-16</t>
  </si>
  <si>
    <t>CSSX: Labesfal ó Laboratãrios Almiro, S.A CSTG: Fresenius Kabi Ipsum S.R.L</t>
  </si>
  <si>
    <t>VN3-37-18</t>
  </si>
  <si>
    <t>AstraZeneca Pharmaceuticals LP; đóng gói AstraZeneca UK Ltd</t>
  </si>
  <si>
    <t>VN-17834-14</t>
  </si>
  <si>
    <t>VN-20289-17</t>
  </si>
  <si>
    <t>SP3-1209-20</t>
  </si>
  <si>
    <t>CSSX: F. Hoffmann - La Roche Ltd.; Cơ sở đóng gói và xuất xưởng: Roche Diagnostics GmbH</t>
  </si>
  <si>
    <t>SP3-1208-20</t>
  </si>
  <si>
    <t>VN-22448-19</t>
  </si>
  <si>
    <t>Pfizer Manufacturing Belgium NV</t>
  </si>
  <si>
    <t>VN-19955-16</t>
  </si>
  <si>
    <t>VN-22143-19</t>
  </si>
  <si>
    <t>CSSX: Delpharm Milano s.r.l; đóng gói và xuất xưởng: F. Hoffmann La Roche Ltd</t>
  </si>
  <si>
    <t>VN-20677-17</t>
  </si>
  <si>
    <t>Sản xuất bán thành phẩm: Capsugel Ploermel; Đóng gói, kiểm nghiệm và xuất xưởng: Besins Manufacturin</t>
  </si>
  <si>
    <t>VN-22745-21</t>
  </si>
  <si>
    <t>VN-20038-16</t>
  </si>
  <si>
    <t>Glaxo Wellcome S.A,</t>
  </si>
  <si>
    <t>Glaxo Wellcome SA,</t>
  </si>
  <si>
    <t>CSSX: Catalent Germany Eberbach GmbH; CSĐG: Berlin Chemie AG (Menarini Group)</t>
  </si>
  <si>
    <t>VN-19007-15</t>
  </si>
  <si>
    <t>AstraZeneca UK Ltd.</t>
  </si>
  <si>
    <t>VN-21907-19</t>
  </si>
  <si>
    <t>CSSX: Merck Healthcare KGaA; CSĐG và xuất xưởng: P&amp;G Health Austria GmbH &amp; Co.OG</t>
  </si>
  <si>
    <t>SP-1189-20</t>
  </si>
  <si>
    <t>CSSX: Chugai Pharma Manufacturing Co., Ltd; CSĐG: F. Hoffmann La Roche Ltd.</t>
  </si>
  <si>
    <t>VD-30320-18</t>
  </si>
  <si>
    <t>VD-29702-18</t>
  </si>
  <si>
    <t>VD-28877-18</t>
  </si>
  <si>
    <t>VD-21551-14</t>
  </si>
  <si>
    <t>VD-33429-19</t>
  </si>
  <si>
    <t>VD-31616-19</t>
  </si>
  <si>
    <t>VD-34671-20</t>
  </si>
  <si>
    <t>VD-23294-15</t>
  </si>
  <si>
    <t>Nexpharm Korea Co., Ltd</t>
  </si>
  <si>
    <t>VD-34364-20</t>
  </si>
  <si>
    <t>VN-19691-16</t>
  </si>
  <si>
    <t>Ta Fong Pharmaceutical Co., Ltd</t>
  </si>
  <si>
    <t>Genepharm. SA</t>
  </si>
  <si>
    <t>VD-33984-20</t>
  </si>
  <si>
    <t>Công ty CP Dược Apimed</t>
  </si>
  <si>
    <t>VN-21986-19</t>
  </si>
  <si>
    <t>Laboratórios Vitória, S.A</t>
  </si>
  <si>
    <t>VN-18881-15</t>
  </si>
  <si>
    <t>VN-18273-14</t>
  </si>
  <si>
    <t>VN-18882-15</t>
  </si>
  <si>
    <t>VN-19911-16</t>
  </si>
  <si>
    <t>Công ty Cổ Phần Dược Medipharco</t>
  </si>
  <si>
    <t>VD-16326-12</t>
  </si>
  <si>
    <t>VN-22832-21</t>
  </si>
  <si>
    <t>VN-20456-17</t>
  </si>
  <si>
    <t>VN-5163-10</t>
  </si>
  <si>
    <t>VN-22254-19</t>
  </si>
  <si>
    <t>Seid, S.A</t>
  </si>
  <si>
    <t>VN-20382-17</t>
  </si>
  <si>
    <t>Genepharm S.A</t>
  </si>
  <si>
    <t>VN-20381-17</t>
  </si>
  <si>
    <t>Cty Cổ phần Dược phẩm OPV</t>
  </si>
  <si>
    <t>VD-34446-20</t>
  </si>
  <si>
    <t>Cty Cổ phần Dược phẩm Me Di Sun</t>
  </si>
  <si>
    <t>VN-22015-19</t>
  </si>
  <si>
    <t>VD-31708-19</t>
  </si>
  <si>
    <t>VN-18288-14</t>
  </si>
  <si>
    <t>Venus Remedies Limited</t>
  </si>
  <si>
    <t>Công ty Cổ phần dược phẩm 2/9-Nadyphar</t>
  </si>
  <si>
    <t>VD-24463-16</t>
  </si>
  <si>
    <t>Công ty Cổ phần Dược-TTBYT Bình Định(Bidiphar)</t>
  </si>
  <si>
    <t>VD-29376-18</t>
  </si>
  <si>
    <t>VD-35535-21</t>
  </si>
  <si>
    <t>Công ty Cổ phần Dược phẩm 2/9-Nadyphar</t>
  </si>
  <si>
    <t>Chi nhánh công ty Cổ phần Dược phẩm trung ương Vidipha Bình Dương</t>
  </si>
  <si>
    <t>VD-17809-12</t>
  </si>
  <si>
    <t>Công ty TNHH MTV 120 Armephaco</t>
  </si>
  <si>
    <t>Công ty Cổ phần dược vật tư y tế Hải Dương</t>
  </si>
  <si>
    <t>Chi nhánh Công ty Cổ phần Dược phẩm OPC tại Bình Dương - Nhà máy Dược phẩm OPC</t>
  </si>
  <si>
    <t>VN-22644-20</t>
  </si>
  <si>
    <t>VN-20395-17</t>
  </si>
  <si>
    <t>Cadila Healthcare Limited.</t>
  </si>
  <si>
    <t>VD-19157-13</t>
  </si>
  <si>
    <t>Công ty liên doanh Meyer - BPC</t>
  </si>
  <si>
    <t>VN-20167-16</t>
  </si>
  <si>
    <t>VN-20509-17</t>
  </si>
  <si>
    <t>Gedeon Richter Polska Sp. zo.o.</t>
  </si>
  <si>
    <t>VD-29319-18</t>
  </si>
  <si>
    <t>VD-33003-19</t>
  </si>
  <si>
    <t>VD-32152-19</t>
  </si>
  <si>
    <t>VD-23188-15</t>
  </si>
  <si>
    <t>VD-22279-15</t>
  </si>
  <si>
    <t>VD-34334-20</t>
  </si>
  <si>
    <t>VN-18357-14</t>
  </si>
  <si>
    <t>Mepro Pharmaceuticals Pvt. Ltd- Unit II</t>
  </si>
  <si>
    <t>MG Co., Ltd</t>
  </si>
  <si>
    <t>VD-32991-19</t>
  </si>
  <si>
    <t>Công ty Cổ phần dược VTYT Hà Nam</t>
  </si>
  <si>
    <t>VN-15793-12</t>
  </si>
  <si>
    <t>VD-32009-19</t>
  </si>
  <si>
    <t>Dongkoo Bio Pharm Co., Ltd</t>
  </si>
  <si>
    <t>VN-20793-17</t>
  </si>
  <si>
    <t>Laboratoire Aguettant</t>
  </si>
  <si>
    <t>VN-15617-12</t>
  </si>
  <si>
    <t>Panpharma GmbH
(Tên cũ: Rotexmedica GmbH Arzneimittelwerk)</t>
  </si>
  <si>
    <t>VN-22502-20</t>
  </si>
  <si>
    <t>One Pharma Industrial Pharmaceutical S.A</t>
  </si>
  <si>
    <t>Icure Pharmaceutical Inc</t>
  </si>
  <si>
    <t>QLSP-845-15</t>
  </si>
  <si>
    <t>Cơ sở xuất xưởng: Ever Neuro Pharma GmbH (Cơ sở trộn và đóng gói: Ever Pharma Jena GmbH - Đức)</t>
  </si>
  <si>
    <t>VN-22613-20</t>
  </si>
  <si>
    <t>KRKA, D.D., . Novo Mest</t>
  </si>
  <si>
    <t>VD-25246-16</t>
  </si>
  <si>
    <t>Công ty Cổ phần Dược phẩm OPV</t>
  </si>
  <si>
    <t>VD-20178-13</t>
  </si>
  <si>
    <t>VD-29772-18</t>
  </si>
  <si>
    <t>Công ty cổ phần dược phẩm 
Me Di Sun</t>
  </si>
  <si>
    <t>VD-20760-14</t>
  </si>
  <si>
    <t>Công ty TNHH MTV Dược Phẩm 150 Cophavina</t>
  </si>
  <si>
    <t>Medochemie Ltd Cogols Facility</t>
  </si>
  <si>
    <t>VN-22877-21</t>
  </si>
  <si>
    <t>KRKA, D.D., . Novo Mesto</t>
  </si>
  <si>
    <t>VD-34622-20</t>
  </si>
  <si>
    <t>Công ty cổ phần dược Apimed</t>
  </si>
  <si>
    <t>VD-32404-19</t>
  </si>
  <si>
    <t>VD-34461-20</t>
  </si>
  <si>
    <t>VN-17748-14</t>
  </si>
  <si>
    <t>VD-27391-17</t>
  </si>
  <si>
    <t>VD-23074-15</t>
  </si>
  <si>
    <t>VD-33620-19</t>
  </si>
  <si>
    <t>VD-24887-16</t>
  </si>
  <si>
    <t>VD-35470-21</t>
  </si>
  <si>
    <t>Công ty Cổ Phần Pymepharco</t>
  </si>
  <si>
    <t>U chu Pharmaceutical Co., Ltd</t>
  </si>
  <si>
    <t>VD-30535-18</t>
  </si>
  <si>
    <t>Công ty cổ phần Dược phẩm trung ương 1 - Pharbaco</t>
  </si>
  <si>
    <t>VN-18900-15</t>
  </si>
  <si>
    <t>VD-9759-09</t>
  </si>
  <si>
    <t>Công ty cổ phần dược phẩm Am Vi (cơ sở đóng gói cấp 2)</t>
  </si>
  <si>
    <t>VD-23255-15</t>
  </si>
  <si>
    <t>VD-34951-21</t>
  </si>
  <si>
    <t>Công ty cổ phần Korea United Pharm. Int'l</t>
  </si>
  <si>
    <t>VD-30382-18</t>
  </si>
  <si>
    <t>VN-16589-13</t>
  </si>
  <si>
    <t>M/s Cipla Ltd, Đóng gói và xuất xưởng: Boehringer Ingelheim Pharma GmbH &amp; Co. KG</t>
  </si>
  <si>
    <t>Ferring GmbH , Ferring International center S.A.</t>
  </si>
  <si>
    <t>VN-17207-13</t>
  </si>
  <si>
    <t>QLSP-1016-17</t>
  </si>
  <si>
    <t>Ipsen Biopharm Limited</t>
  </si>
  <si>
    <t>Delpharm Tours (xuất xưởng lô: Laboratoire Aguettant), Laboratoire Aguettant</t>
  </si>
  <si>
    <t>Ferring GmbH, Ferring International Center S.A.</t>
  </si>
  <si>
    <t>VN-16443-13</t>
  </si>
  <si>
    <t>VN-20856-17</t>
  </si>
  <si>
    <t>S.A.Alcon-Couvreur N.V.</t>
  </si>
  <si>
    <t>VD-21643-14</t>
  </si>
  <si>
    <t>Ferring GmbH , Ferring International Center S.A.</t>
  </si>
  <si>
    <t>VN-21943-19</t>
  </si>
  <si>
    <t>VN-16444-13</t>
  </si>
  <si>
    <t>VN-16445-13</t>
  </si>
  <si>
    <t>VN-22053-19</t>
  </si>
  <si>
    <t>VN-16312-13</t>
  </si>
  <si>
    <t>Italfarmaco, S.p.A.</t>
  </si>
  <si>
    <t>VD-32349-19</t>
  </si>
  <si>
    <t>Công ty TNHH B.Braun Việt Nam</t>
  </si>
  <si>
    <t>VN-16442-13</t>
  </si>
  <si>
    <t>Laboratorio Aldo-Unión SL.</t>
  </si>
  <si>
    <t>VN-15746-12</t>
  </si>
  <si>
    <t>VN-15747-12</t>
  </si>
  <si>
    <t>VN-20366-17</t>
  </si>
  <si>
    <t>Probiotec Pharma Pty.,Ltd</t>
  </si>
  <si>
    <t>UAB " Aconitum"</t>
  </si>
  <si>
    <t>VD-27844-17</t>
  </si>
  <si>
    <t>Công ty Cổ Phần Dược Phẩm Dược Liệu Pharmedic</t>
  </si>
  <si>
    <t>VD-26754-17</t>
  </si>
  <si>
    <t>VD-29544-18</t>
  </si>
  <si>
    <t>Công ty TNHH Sinh dược phẩm Hera</t>
  </si>
  <si>
    <t>VD-12812-10</t>
  </si>
  <si>
    <t>Công ty Cổ phần Dược Hà Tĩnh</t>
  </si>
  <si>
    <t>Công ty cổ phần dược phẩm trung ương 1 - Pharbaco</t>
  </si>
  <si>
    <t>VD-15813-11</t>
  </si>
  <si>
    <t>VD-23010-15</t>
  </si>
  <si>
    <t>Chi nhánh công ty CP Dược phẩm Imexpharm Nhà máy kháng sinh CNC Vĩnh Lộc</t>
  </si>
  <si>
    <t>VN-22819-21</t>
  </si>
  <si>
    <t>Nichi-Iko Pharmaceutical Co., Ltd. Aichi Plant</t>
  </si>
  <si>
    <t>VN-21370-18</t>
  </si>
  <si>
    <t>Bluepharma-Indústria Farmacêutica, S.A.</t>
  </si>
  <si>
    <t>VN-22753-21</t>
  </si>
  <si>
    <t>VN- 21232-18</t>
  </si>
  <si>
    <t>VN-18763-15</t>
  </si>
  <si>
    <t>Ferrer Internacional S.A</t>
  </si>
  <si>
    <t>VN-20750-17</t>
  </si>
  <si>
    <t>VN3-83-18</t>
  </si>
  <si>
    <t>Patheon Inc.</t>
  </si>
  <si>
    <t>VN-10603-10</t>
  </si>
  <si>
    <t>Laboratoires Chemineau</t>
  </si>
  <si>
    <t>VN-21018-18</t>
  </si>
  <si>
    <t>Công Ty Cổ Phần US Pharma USA</t>
  </si>
  <si>
    <t>VN-20152-16</t>
  </si>
  <si>
    <t>Industria Quimica Y Farmaceutica VIR, S.A.</t>
  </si>
  <si>
    <t>QLĐB-736-18</t>
  </si>
  <si>
    <t>QLĐB-766-19</t>
  </si>
  <si>
    <t>QLĐB-767-19</t>
  </si>
  <si>
    <t>QLĐB-635-17</t>
  </si>
  <si>
    <t>QLĐB-693-18</t>
  </si>
  <si>
    <t>VD-18932-13</t>
  </si>
  <si>
    <t>VD-18930-13</t>
  </si>
  <si>
    <t>VD-29306-18</t>
  </si>
  <si>
    <t>VD-35645-22</t>
  </si>
  <si>
    <t>VD-28237-17</t>
  </si>
  <si>
    <t>VD-26368-17</t>
  </si>
  <si>
    <t>VD-28235-17</t>
  </si>
  <si>
    <t>QLĐB-592-17</t>
  </si>
  <si>
    <t>VD-21236-14</t>
  </si>
  <si>
    <t>VD-29300-18</t>
  </si>
  <si>
    <t>VD-32999-19</t>
  </si>
  <si>
    <t>VD-23149-15</t>
  </si>
  <si>
    <t>VD-25796-16</t>
  </si>
  <si>
    <t>VD-35241-21</t>
  </si>
  <si>
    <t>Công ty cổ phần Trust Farma Quốc tế</t>
  </si>
  <si>
    <t>VD-26841-17</t>
  </si>
  <si>
    <t>VN-22551-20</t>
  </si>
  <si>
    <t>VD-26844-17</t>
  </si>
  <si>
    <t>VD-25719-16</t>
  </si>
  <si>
    <t>Công ty Cổ phần Dược phẩm Minh Dân</t>
  </si>
  <si>
    <t>VD-34732-20</t>
  </si>
  <si>
    <t>VD-35545-22</t>
  </si>
  <si>
    <t>Chi nhánh công ty CPDP Imexpharm - Nhà máy công nghệ cao Bình Dương</t>
  </si>
  <si>
    <t>VD-30533-18</t>
  </si>
  <si>
    <t>Công ty Cổ phần Dược phẩm Trung Ương 1 - Pharbaco</t>
  </si>
  <si>
    <t>VD-30103-18</t>
  </si>
  <si>
    <t>VD-30105-18</t>
  </si>
  <si>
    <t>VD-24565-16</t>
  </si>
  <si>
    <t>VD-23973-15</t>
  </si>
  <si>
    <t>VD-23982-15</t>
  </si>
  <si>
    <t>VD-19607-13</t>
  </si>
  <si>
    <t>VD-20049-13</t>
  </si>
  <si>
    <t>VD-25657-16</t>
  </si>
  <si>
    <t>VD-21719-14</t>
  </si>
  <si>
    <t>Công ty CP Korea United Pharm. Int'l</t>
  </si>
  <si>
    <t>Chi nhánh công ty CP Dược phẩm Vidipha Bình Dương</t>
  </si>
  <si>
    <t>VD-27804-17</t>
  </si>
  <si>
    <t>Công ty cổ phần Dược phẩm Am Vi</t>
  </si>
  <si>
    <t>VD-32784-19</t>
  </si>
  <si>
    <t>Torrent Pharmaceutial. Ltd</t>
  </si>
  <si>
    <t>VN-14659-12</t>
  </si>
  <si>
    <t>Daewoong Pharmaceutical Co., Ltd</t>
  </si>
  <si>
    <t>VD-29590-18</t>
  </si>
  <si>
    <t>Công ty TNHH MTV DP 150 Cophavina</t>
  </si>
  <si>
    <t>Agimexpharm</t>
  </si>
  <si>
    <t>VD-27893-17</t>
  </si>
  <si>
    <t>CN3-Công ty CP DP Imexpharm tại Bình Dương</t>
  </si>
  <si>
    <t>VD-34988-21</t>
  </si>
  <si>
    <t>Công ty CP Dược Medipharco</t>
  </si>
  <si>
    <t>Công ty TNHH DP USA - NIC Pharma</t>
  </si>
  <si>
    <t>VD-32169-19</t>
  </si>
  <si>
    <t>VD-28445-17</t>
  </si>
  <si>
    <t>VD-29340-18</t>
  </si>
  <si>
    <t>VN-17299-13</t>
  </si>
  <si>
    <t>Anfarm Hellas S.A</t>
  </si>
  <si>
    <t>VN-17098-13</t>
  </si>
  <si>
    <t>Medochemie Ltd - Factory B</t>
  </si>
  <si>
    <t>VD-24767-16</t>
  </si>
  <si>
    <t>VN-17096-13</t>
  </si>
  <si>
    <t>VN-20105-16</t>
  </si>
  <si>
    <t>Genome Pharmaceutical (Pvt) Ltd</t>
  </si>
  <si>
    <t>Công ty TNHH DP  Shinpoong Daewoo</t>
  </si>
  <si>
    <t>Công ty TNHH DP Shinpoong Daewo</t>
  </si>
  <si>
    <t>Shin Poong Pharm Co., Ltd</t>
  </si>
  <si>
    <t>Công ty CP Dược phẩm Me Di Sun</t>
  </si>
  <si>
    <t>VN-20466-17</t>
  </si>
  <si>
    <t>VN-21404-18</t>
  </si>
  <si>
    <t>CSSX bột đông khô: Vianex S.A.- Plant C'; CSSX dung môi: Vianex S.A.- Plant A'</t>
  </si>
  <si>
    <t>2846/QLD-KD ngày 12/04/2022</t>
  </si>
  <si>
    <t>CP Pharmaceuticals Ltd.</t>
  </si>
  <si>
    <t>VN-21408-18</t>
  </si>
  <si>
    <t>Healthcare Pharmaceuticals Ltd.</t>
  </si>
  <si>
    <t>Rafarm S.A.</t>
  </si>
  <si>
    <t xml:space="preserve">	Công ty cổ phần dược phẩm Phong Phú</t>
  </si>
  <si>
    <t>S.C. Infomed Fluids S.R.L</t>
  </si>
  <si>
    <t>One Pharma Industrial Pharmaceutical Company Societe Anonyme</t>
  </si>
  <si>
    <t>VN-18358-14</t>
  </si>
  <si>
    <t>Shenzhen Techdow Pharmaceutical Co., Ltd</t>
  </si>
  <si>
    <t>VD-33638-19</t>
  </si>
  <si>
    <t>Công ty cổ phần dược phẩm 2/9</t>
  </si>
  <si>
    <t>Special Products line S.P.A</t>
  </si>
  <si>
    <t>VN-21529-18</t>
  </si>
  <si>
    <t>Famar A.V.E Alimos Plant</t>
  </si>
  <si>
    <t>VD-32057-19</t>
  </si>
  <si>
    <t>Công ty cổ phần dược TW Mediplantex</t>
  </si>
  <si>
    <t>VN-21776-19</t>
  </si>
  <si>
    <t>Medochemie Ltd</t>
  </si>
  <si>
    <t>VN-19837-16</t>
  </si>
  <si>
    <t>Aflofarm Farmacja Polska Sp. zo.o.</t>
  </si>
  <si>
    <t>VD-31241-18</t>
  </si>
  <si>
    <t>DG3-4-20</t>
  </si>
  <si>
    <t>VN-21221-18</t>
  </si>
  <si>
    <t>VD-34547-20</t>
  </si>
  <si>
    <t>Công ty  cổ phần dược VTYT Hà Nam</t>
  </si>
  <si>
    <t>VD-33598-19</t>
  </si>
  <si>
    <t>Công ty Cổ phần Hóa Dược Việt Nam</t>
  </si>
  <si>
    <t>VN-21290-18</t>
  </si>
  <si>
    <t>Gracure Pharmaceuticals Ltd</t>
  </si>
  <si>
    <t>VD-18462-13</t>
  </si>
  <si>
    <t>Công ty Cổ phần Hoá-Dược phẩm Mekophar</t>
  </si>
  <si>
    <t>VD-27693-17</t>
  </si>
  <si>
    <t>Công ty TNHH Liên Doanh Stellapharm - Chi nhánh 1</t>
  </si>
  <si>
    <t>Công ty cổ phần dược phẩm OPV</t>
  </si>
  <si>
    <t>VD-19612-13</t>
  </si>
  <si>
    <t>Công ty cổ phần SPM</t>
  </si>
  <si>
    <t>VD-22672-15</t>
  </si>
  <si>
    <t>Công ty cổ phần Dược Đồng Nai.</t>
  </si>
  <si>
    <t>VD-24570-16</t>
  </si>
  <si>
    <t>VD-25105-16</t>
  </si>
  <si>
    <t>Công ty cổ phần dược phẩm 2/9 TP HCM</t>
  </si>
  <si>
    <t>VD-22675-15</t>
  </si>
  <si>
    <t>Công ty cổ phần dược phẩn Trung ương 1 - Pharbaco</t>
  </si>
  <si>
    <t>VN-19590-16</t>
  </si>
  <si>
    <t>Bluepharma - Indústria Farmacêutica, S.A (Fab.)</t>
  </si>
  <si>
    <t>VD-34658-20</t>
  </si>
  <si>
    <t>Adamed Pharma S.A.</t>
  </si>
  <si>
    <t>VN-17895-14</t>
  </si>
  <si>
    <t>VN-17896-14</t>
  </si>
  <si>
    <t>VN-22963-21</t>
  </si>
  <si>
    <t>USV Private Limited</t>
  </si>
  <si>
    <t>VD-35015-21</t>
  </si>
  <si>
    <t>VD32847-19</t>
  </si>
  <si>
    <t>VD-34186-20</t>
  </si>
  <si>
    <t>VD-35446-21</t>
  </si>
  <si>
    <t>VD-34692-20</t>
  </si>
  <si>
    <t>VD-33460-19</t>
  </si>
  <si>
    <t>VD-20763-14</t>
  </si>
  <si>
    <t>VD-20766-14</t>
  </si>
  <si>
    <t>VD-34693-20</t>
  </si>
  <si>
    <t>VD-35017-21</t>
  </si>
  <si>
    <t>VD-31749-19</t>
  </si>
  <si>
    <t>VD-27052-17</t>
  </si>
  <si>
    <t>VD-31849-19</t>
  </si>
  <si>
    <t>VD-30491-18</t>
  </si>
  <si>
    <t>VD-21351-14</t>
  </si>
  <si>
    <t>VD-21894-14</t>
  </si>
  <si>
    <t>VD-28044-17</t>
  </si>
  <si>
    <t>VD-19002-13</t>
  </si>
  <si>
    <t>VD-25232-16</t>
  </si>
  <si>
    <t>Công ty Cổ Phẩn Dược Phẩm OPV</t>
  </si>
  <si>
    <t>VD-20654-14</t>
  </si>
  <si>
    <t>Công ty cổ phần dược phẩm Agimexpharm</t>
  </si>
  <si>
    <t>VD-31018-18</t>
  </si>
  <si>
    <t>VN-19750-16</t>
  </si>
  <si>
    <t>Công ty Cổ phần Dược phẩm Medisun</t>
  </si>
  <si>
    <t>VN-17888-14</t>
  </si>
  <si>
    <t>VN-19061-15</t>
  </si>
  <si>
    <t>VD-30561-18</t>
  </si>
  <si>
    <t>VD-26131-17</t>
  </si>
  <si>
    <t>Công ty cổ phần dược phẩm Cửu Long</t>
  </si>
  <si>
    <t>VD-23108-15</t>
  </si>
  <si>
    <t>CÔng ty cổ phần dược phẩm Hà Tây</t>
  </si>
  <si>
    <t>Cty CP DP Savi</t>
  </si>
  <si>
    <t>VN-22523-20</t>
  </si>
  <si>
    <t>Toll Manufacturing Services S.L</t>
  </si>
  <si>
    <t>VN-21877-19</t>
  </si>
  <si>
    <t>ExtractumPharma Co.,Ltd</t>
  </si>
  <si>
    <t>Nhà Máy 
Sản Xuất 
Dược Phẩm 
An Thiên</t>
  </si>
  <si>
    <t>VD-35337-21</t>
  </si>
  <si>
    <t>Công Ty 
Cổ Phần 
Dược Phẩm 2/9</t>
  </si>
  <si>
    <t>VD-24131-16</t>
  </si>
  <si>
    <t>Công Ty 
Cổ Phần 
Dược Phẩm 
An Thiên</t>
  </si>
  <si>
    <t>Cơ sở sản xuất: Panpharma GmbH/ Cơ sở đóng gói, xuất xưởng: Medphano GmbH</t>
  </si>
  <si>
    <t>VD-24722-16</t>
  </si>
  <si>
    <t>VD-25654-16</t>
  </si>
  <si>
    <t>VD-26755-17</t>
  </si>
  <si>
    <t>VD-35575-22</t>
  </si>
  <si>
    <t>VD-32743-19</t>
  </si>
  <si>
    <t>VD-34129-20</t>
  </si>
  <si>
    <t>VN-20086-16</t>
  </si>
  <si>
    <t>Kolmar Pharma Co., Ltd</t>
  </si>
  <si>
    <t>VN-22966-21</t>
  </si>
  <si>
    <t>VN-20787-17</t>
  </si>
  <si>
    <t>Kolmar Korea</t>
  </si>
  <si>
    <t>VN-20201-16</t>
  </si>
  <si>
    <t>VN-20059-16</t>
  </si>
  <si>
    <t>Daihan Pharm. Co., Ltd</t>
  </si>
  <si>
    <t>VD-34711-20</t>
  </si>
  <si>
    <t>VD-28030-17</t>
  </si>
  <si>
    <t>VD-20526-14</t>
  </si>
  <si>
    <t>VD-24581-16</t>
  </si>
  <si>
    <t>VD-20946-14</t>
  </si>
  <si>
    <t>VD-22589-15</t>
  </si>
  <si>
    <t>VD-26887-17</t>
  </si>
  <si>
    <t>VD-25003-16</t>
  </si>
  <si>
    <t>VD-29315-18</t>
  </si>
  <si>
    <t>VD-34935-21</t>
  </si>
  <si>
    <t>VD-33154-19</t>
  </si>
  <si>
    <t>VD-19665-13</t>
  </si>
  <si>
    <t>VD-34904-20</t>
  </si>
  <si>
    <t>VD-18536-13</t>
  </si>
  <si>
    <t>VD-27215-17</t>
  </si>
  <si>
    <t>VD-20520-14</t>
  </si>
  <si>
    <t>VD-35501-21</t>
  </si>
  <si>
    <t>VD-33732-19</t>
  </si>
  <si>
    <t>VD-23924-15</t>
  </si>
  <si>
    <t>VD-34467-20</t>
  </si>
  <si>
    <t>VN-19525-15</t>
  </si>
  <si>
    <t>Guju Pharm Co., Ltd</t>
  </si>
  <si>
    <t>VD-25507-16</t>
  </si>
  <si>
    <t>VD-25406-16</t>
  </si>
  <si>
    <t>Công ty cổ phần S.P.M</t>
  </si>
  <si>
    <t>VD-33119-19</t>
  </si>
  <si>
    <t>Công ty TNHH dược phẩm Allomed</t>
  </si>
  <si>
    <t>VD-29565-18</t>
  </si>
  <si>
    <t>Công ty cổ phần US Pharma USA</t>
  </si>
  <si>
    <t>VD-30892-18</t>
  </si>
  <si>
    <t>VN-18537-14</t>
  </si>
  <si>
    <t>VD-24822-16</t>
  </si>
  <si>
    <t>VD-31549-19</t>
  </si>
  <si>
    <t>VD-31550-19</t>
  </si>
  <si>
    <t>VD-20651-14</t>
  </si>
  <si>
    <t>VD-18216-13</t>
  </si>
  <si>
    <t>VD-33897-19</t>
  </si>
  <si>
    <t>Công ty TNHH Liên doanh Stellapharm- Chi nhánh 1.</t>
  </si>
  <si>
    <t>VD3-94-20</t>
  </si>
  <si>
    <t>VN3-343-21</t>
  </si>
  <si>
    <t>M/s Panacea Biotec Pharma Ltd.</t>
  </si>
  <si>
    <t>VN-23070-22</t>
  </si>
  <si>
    <t>VN-15828-12</t>
  </si>
  <si>
    <t>VD-31746-19</t>
  </si>
  <si>
    <t>Công ty CPDP Khánh Hòa</t>
  </si>
  <si>
    <t>VD-29988-18</t>
  </si>
  <si>
    <t>Công ty CP DP Đông Nam</t>
  </si>
  <si>
    <t>VD-24805-16</t>
  </si>
  <si>
    <t>VD3-172-22</t>
  </si>
  <si>
    <t>VN-21373-18</t>
  </si>
  <si>
    <t xml:space="preserve">	UniPharma Company</t>
  </si>
  <si>
    <t>VD-32315-19</t>
  </si>
  <si>
    <t>Công ty Liên Doanh Meyer-BPC</t>
  </si>
  <si>
    <t>VD-32344-19</t>
  </si>
  <si>
    <t>VD-25652-16</t>
  </si>
  <si>
    <t>VD-32331-19</t>
  </si>
  <si>
    <t>VD-31368-18</t>
  </si>
  <si>
    <t>VD-34233-20</t>
  </si>
  <si>
    <t>VD-25262-16</t>
  </si>
  <si>
    <t>GC-297-18</t>
  </si>
  <si>
    <t>(Cơ sở nhận gia công): Công ty cổ phần dược phẩm Me Di Sun</t>
  </si>
  <si>
    <t>VD-28825-18</t>
  </si>
  <si>
    <t>VD-17379-12</t>
  </si>
  <si>
    <t>Cty CPDP Agimexpharm</t>
  </si>
  <si>
    <t>VD-33384-19</t>
  </si>
  <si>
    <t>VD-18220-13</t>
  </si>
  <si>
    <t>VD-30272-18</t>
  </si>
  <si>
    <t>VD-24708-16</t>
  </si>
  <si>
    <t>Công Ty Cổ Phần Dược Phẩm Cửu Long</t>
  </si>
  <si>
    <t>VD-31630-19</t>
  </si>
  <si>
    <t>VD-26901-17</t>
  </si>
  <si>
    <t>Công Ty CPDP Minh Dân</t>
  </si>
  <si>
    <t>VD-20052-13</t>
  </si>
  <si>
    <t>Công Ty CP SPM</t>
  </si>
  <si>
    <t>Công Ty CP Dược Phẩm Savi</t>
  </si>
  <si>
    <t>VD-31444-19</t>
  </si>
  <si>
    <t>Công Ty TTHH BRV Healthcare</t>
  </si>
  <si>
    <t>Công Ty CP Dược Đồng Nai</t>
  </si>
  <si>
    <t>Công Ty CP Dược Phẩm Cửu Long</t>
  </si>
  <si>
    <t>VD-32437-19</t>
  </si>
  <si>
    <t>Công Ty TNHH Dược Phẩm Allomed</t>
  </si>
  <si>
    <t>VD-34095-20</t>
  </si>
  <si>
    <t>VD-24956-16</t>
  </si>
  <si>
    <t>VD-33957-19</t>
  </si>
  <si>
    <t>CN Công ty TNHH SX-TM DP Thành Nam</t>
  </si>
  <si>
    <t>Nhà máy Stada Việt Nam</t>
  </si>
  <si>
    <t>VD-19443-13</t>
  </si>
  <si>
    <t>VD- 23020-15</t>
  </si>
  <si>
    <t>VD-19013-13</t>
  </si>
  <si>
    <t>Công ty cổ phần dược phẩm Tenamyd</t>
  </si>
  <si>
    <t>VD-19010-13</t>
  </si>
  <si>
    <t>Công ty Cổ phần dược phẩm Tenamyd</t>
  </si>
  <si>
    <t>VD-23196-15</t>
  </si>
  <si>
    <t>VD-24437-16</t>
  </si>
  <si>
    <t>VD-20324-13</t>
  </si>
  <si>
    <t>VD-25375-16</t>
  </si>
  <si>
    <t>VD-32292-19</t>
  </si>
  <si>
    <t>VN-22238-19</t>
  </si>
  <si>
    <t>VD3-175-22</t>
  </si>
  <si>
    <t>VD-34365-20</t>
  </si>
  <si>
    <t>VD-30758-18</t>
  </si>
  <si>
    <t>VD-25844-16</t>
  </si>
  <si>
    <t>VD-25234-16</t>
  </si>
  <si>
    <t>R.X. Manufacturing Co.,Ltd.</t>
  </si>
  <si>
    <t>VD-35169-21</t>
  </si>
  <si>
    <t>VD-31473-19</t>
  </si>
  <si>
    <t>VD-31462-19</t>
  </si>
  <si>
    <t>VD-34563-20</t>
  </si>
  <si>
    <t>VD-34072-20</t>
  </si>
  <si>
    <t>VD-33279-19</t>
  </si>
  <si>
    <t>VD-27717-17</t>
  </si>
  <si>
    <t>Industria Farmaceutica Galenica Seneses S.r.l</t>
  </si>
  <si>
    <t>VN2-542-17</t>
  </si>
  <si>
    <t>VN-19882-16</t>
  </si>
  <si>
    <t>Biofarm Sp. zo.o</t>
  </si>
  <si>
    <t>VD-35346-21</t>
  </si>
  <si>
    <t>VD-35222-21</t>
  </si>
  <si>
    <t>Công ty cổ phần dược phẩm Wealphar</t>
  </si>
  <si>
    <t>VD-35358-21</t>
  </si>
  <si>
    <t>VD-35359-21</t>
  </si>
  <si>
    <t>VD-35360-21</t>
  </si>
  <si>
    <t>VD-35224-21</t>
  </si>
  <si>
    <t>VD-35225-21</t>
  </si>
  <si>
    <t>VD-27929-17</t>
  </si>
  <si>
    <t>VD-21298-14</t>
  </si>
  <si>
    <t>VD-35180-21</t>
  </si>
  <si>
    <t>VD-24224-16</t>
  </si>
  <si>
    <t>VD-25174-16</t>
  </si>
  <si>
    <t>VD-35347-21</t>
  </si>
  <si>
    <t>VD-35302-21</t>
  </si>
  <si>
    <t>Công ty cổ phần dược phẩm Trung ương I - Pharbaco</t>
  </si>
  <si>
    <t>VD-35260-21</t>
  </si>
  <si>
    <t>VD-35566-22</t>
  </si>
  <si>
    <t>VD-34610-20</t>
  </si>
  <si>
    <t>VD-35325-21</t>
  </si>
  <si>
    <t>VD-27965-17</t>
  </si>
  <si>
    <t>VD-24906-16</t>
  </si>
  <si>
    <t>VD-35634-22</t>
  </si>
  <si>
    <t>VD-24897-16</t>
  </si>
  <si>
    <t>VD-27152-17</t>
  </si>
  <si>
    <t>VD-29907-18</t>
  </si>
  <si>
    <t>VD-32939-19</t>
  </si>
  <si>
    <t>VD-22248-15</t>
  </si>
  <si>
    <t>VD-24901-16</t>
  </si>
  <si>
    <t>VD-21405-14</t>
  </si>
  <si>
    <t>VD-35462-21</t>
  </si>
  <si>
    <t>VD-26322-17</t>
  </si>
  <si>
    <t>VD-24905-16</t>
  </si>
  <si>
    <t>VD-31254-18</t>
  </si>
  <si>
    <t>VD-24910-16</t>
  </si>
  <si>
    <t>QLSP-1149-19</t>
  </si>
  <si>
    <t>Instituto Grifols, S.A.</t>
  </si>
  <si>
    <t>VD-28911-18</t>
  </si>
  <si>
    <t>VD-34242-20</t>
  </si>
  <si>
    <t>VD-30348-18</t>
  </si>
  <si>
    <t>VD-26110-17</t>
  </si>
  <si>
    <t>VN-21299-18</t>
  </si>
  <si>
    <t>QLSP-1064-17</t>
  </si>
  <si>
    <t>JW Pharmaceutical Corporation</t>
  </si>
  <si>
    <t>Công ty CP Dược Hậu Giang - CN nhà máy DP DHG tại Hậu Giang</t>
  </si>
  <si>
    <t>Cộng ty CP Dược Hà Tây</t>
  </si>
  <si>
    <t>VD-21898-14</t>
  </si>
  <si>
    <t>Công ty CP Dược phẩm Trung ương 1 -Pharbaco</t>
  </si>
  <si>
    <t>Công ty CP Dược phẩm Imexpharm- CN nhà máy kháng sinh công nghệ cao Vĩnh Lộc</t>
  </si>
  <si>
    <t>S.C. Antibiotice S.A.</t>
  </si>
  <si>
    <t>VD-27822-17</t>
  </si>
  <si>
    <t>Công ty CP Dược phẩm CPC1 Hà Nội</t>
  </si>
  <si>
    <t>Công ty CP Dược phẩm Imexpharm - CN3 Binh Duong</t>
  </si>
  <si>
    <t>Công ty CP Dược Vật tư y tế Hải Dương</t>
  </si>
  <si>
    <t>VD-20579-14</t>
  </si>
  <si>
    <t>VN-17349-13</t>
  </si>
  <si>
    <t>VN-18096-14</t>
  </si>
  <si>
    <t>Sun Pharmaceutical Industries Ltd</t>
  </si>
  <si>
    <t>VD-29543-18</t>
  </si>
  <si>
    <t>VD-25345-16</t>
  </si>
  <si>
    <t>VN-20632-17</t>
  </si>
  <si>
    <t>VN-20703-17</t>
  </si>
  <si>
    <t>VD-20552-14</t>
  </si>
  <si>
    <t>VD-20574-14</t>
  </si>
  <si>
    <t>VD-27083-17</t>
  </si>
  <si>
    <t>Công ty CP Dược phẩm Trung ương 1 - Pharbaco</t>
  </si>
  <si>
    <t>VD-26286-17</t>
  </si>
  <si>
    <t>VD-33303-19</t>
  </si>
  <si>
    <t>VD-29080-18</t>
  </si>
  <si>
    <t>VD-34132-20</t>
  </si>
  <si>
    <t>Công ty CP Dược phẩm An Thiên</t>
  </si>
  <si>
    <t>Cộng ty CP Dược Hậu Giang - CN nhà máy DP DHG tại Hậu Giang</t>
  </si>
  <si>
    <t>SP3-1195-20</t>
  </si>
  <si>
    <t>Kedrion S.P.A</t>
  </si>
  <si>
    <t>Korea United Pharm. Inc.</t>
  </si>
  <si>
    <t>VD-20813-14</t>
  </si>
  <si>
    <t>VN-21805-19</t>
  </si>
  <si>
    <t>Zim Laboratories Limited</t>
  </si>
  <si>
    <t>VD-24277-16</t>
  </si>
  <si>
    <t>VD-35425-21</t>
  </si>
  <si>
    <t>VD-8755-09</t>
  </si>
  <si>
    <t>VD-24278-16</t>
  </si>
  <si>
    <t>chi nhánh Công ty CP Dược phẩm Imexpharm - Nhà máy kháng sinh công nghệ cao Vĩnh Lộc - Việt Nam</t>
  </si>
  <si>
    <t>Chi nhánh 3- Công ty CP Dược phẩm Imexpharm tại Bình Dương - Việt Nam</t>
  </si>
  <si>
    <t>Công ty liên doanh Bayer-BPC</t>
  </si>
  <si>
    <t>VN-16481-13</t>
  </si>
  <si>
    <t>VN-19939-16</t>
  </si>
  <si>
    <t>Túi,chai</t>
  </si>
  <si>
    <t>Vệt Nam</t>
  </si>
  <si>
    <t>UK</t>
  </si>
  <si>
    <t>Ai cập</t>
  </si>
  <si>
    <t>Việt  Nam</t>
  </si>
  <si>
    <t>Công ty TNHH Dược phẩm Tây Sơn</t>
  </si>
  <si>
    <t>Công ty TNHH TMDV Nguyễn Gia</t>
  </si>
  <si>
    <t>Công ty TNHH Dược phẩm HQ</t>
  </si>
  <si>
    <t>Công ty TNHH Dược phẩm và Trang thiết bị y tế Hoàng Đức</t>
  </si>
  <si>
    <t>Công Ty TNHH Thương Mại Dược Phẩm Nguyễn Dương</t>
  </si>
  <si>
    <t>CÔNG TY TNHH DƯợC PHẩM MKT</t>
  </si>
  <si>
    <t>Công ty cổ phần Việt Nga</t>
  </si>
  <si>
    <t>Công ty Cổ phần Việt Nga</t>
  </si>
  <si>
    <t>Công Ty Cổ phần Việt Nga</t>
  </si>
  <si>
    <t>Công ty Cổ phần việt Nga</t>
  </si>
  <si>
    <t>Công Ty Cổ phần việt Nga</t>
  </si>
  <si>
    <t>Công ty TNHH Thương Mại Dược Phẩm Thiên Kim</t>
  </si>
  <si>
    <t>Công ty TNHH Dược phẩm Hiền Mai</t>
  </si>
  <si>
    <t>Cty TNHH DP Đức Anh</t>
  </si>
  <si>
    <t>Công ty Cổ phần Dược Nam Đồng</t>
  </si>
  <si>
    <t>CÔNG TY TNHH DƯợC PHẩM Hà ĐÔNG</t>
  </si>
  <si>
    <t>Cty TNHH Dược Mỹ Phẩm Thái Nhân</t>
  </si>
  <si>
    <t>Công ty TNHH Dược Phẩm Anh Nguyên Đức</t>
  </si>
  <si>
    <t>Công Ty TNHH Bảo Đan Âu Châu</t>
  </si>
  <si>
    <t>Công Ty Cổ Phần Dược Phẩm Nhật Tiến</t>
  </si>
  <si>
    <t>Công ty TNHH Thiết bị y tế Phương Đông</t>
  </si>
  <si>
    <t>Công ty TNHH Dược phẩm Trường Tín</t>
  </si>
  <si>
    <t>Công ty TNHH Dược Phẩm – Thiết Bị Y Tế Khải Nguyên</t>
  </si>
  <si>
    <t>Công ty CPTM Dược phẩm PVN</t>
  </si>
  <si>
    <t>Công ty TNHH Sofaco</t>
  </si>
  <si>
    <t>Công ty Cổ phần Dược phẩm Đại Tín</t>
  </si>
  <si>
    <t>Công ty Cổ phần dược phẩm Hà Tây</t>
  </si>
  <si>
    <t>Công ty Cổ phần Dược phẩm Thiết bị y tế Hà Nội</t>
  </si>
  <si>
    <t>Công ty TNHH Dược Phẩm và Trang Thiết Bị Y Tế Thành Long</t>
  </si>
  <si>
    <t>Công ty Cổ phần TAVO Pharma</t>
  </si>
  <si>
    <t>Công ty TNHH Thương Mại Vật Tư Y Tế Dược Việt</t>
  </si>
  <si>
    <t>Công ty cổ phần thương mại xuất nhập khẩu APEC</t>
  </si>
  <si>
    <t>Công ty TNHH DP SALA</t>
  </si>
  <si>
    <t>Công ty cổ phần Dược phẩm Hiệp Bách Niên</t>
  </si>
  <si>
    <t>Công ty CP Global Pharmaceutical</t>
  </si>
  <si>
    <t>Công ty TNHH DP Kovina</t>
  </si>
  <si>
    <t>Công ty TNHH Dược phẩm Sun Rise</t>
  </si>
  <si>
    <t>Công ty TNHH Dược phẩm Vạn Cường Phát</t>
  </si>
  <si>
    <t>Công ty Cổ phần O2Pharm</t>
  </si>
  <si>
    <t>Công ty Cổ Phần Dược Phẩm Tây Ninh</t>
  </si>
  <si>
    <t>Công ty Cổ phần TMDV Thăng Long</t>
  </si>
  <si>
    <t>Công ty Cổ phần Kinh doanh Thương mại Tân Trường Sinh</t>
  </si>
  <si>
    <t>Công ty TNHH Dược Phẩm Donapharm</t>
  </si>
  <si>
    <t>Công Ty TNHH Dược phẩm IVY</t>
  </si>
  <si>
    <t>Cty TNHH DP Minh Trí</t>
  </si>
  <si>
    <t>Công ty TNHH Dược Phẩm Helios</t>
  </si>
  <si>
    <t>Công ty TNHH Dược Phẩm Lê Gia</t>
  </si>
  <si>
    <t>Công ty cổ phần Y Dược Tây Dương</t>
  </si>
  <si>
    <t>Công ty TNHH dược phẩm Bình Châu</t>
  </si>
  <si>
    <t>Công ty TNHH TMDV Hà Kim Phát</t>
  </si>
  <si>
    <t>Công ty cổ phần TM-XNK Galaxy Việt Nam</t>
  </si>
  <si>
    <t>Công ty TNHH Dược Phẩm Gomed</t>
  </si>
  <si>
    <t>Công ty Cổ phần Dược phẩm Agimexpharm</t>
  </si>
  <si>
    <t>Công ty TNHH Dược phẩm Trang thiết bị Y tế Hòa An</t>
  </si>
  <si>
    <t>Cty CP DP Phúc Long</t>
  </si>
  <si>
    <t>Công ty cổ phần Dược Đại Nam</t>
  </si>
  <si>
    <t>Công Ty TNHH Thương Mại Dược Phẩm Minh Tín</t>
  </si>
  <si>
    <t>Công ty Cổ phần Dược - Thiết bị y tế Đà Nẵng</t>
  </si>
  <si>
    <t>Công ty TNHH Đầu tư Nhập khẩu Dược Đông Nam á</t>
  </si>
  <si>
    <t>Công ty Cổ phần Dược phẩm Quốc tế - UK Pharma</t>
  </si>
  <si>
    <t>Công ty cổ phần Dược và Vật tư y tế Ninh Thuận</t>
  </si>
  <si>
    <t>Công ty trách nhiệm hữu hạn Dược phẩm Tín Đức</t>
  </si>
  <si>
    <t xml:space="preserve">KD
</t>
  </si>
  <si>
    <t xml:space="preserve">KD 
</t>
  </si>
  <si>
    <t>0922001</t>
  </si>
  <si>
    <t>0922002</t>
  </si>
  <si>
    <t>0922006</t>
  </si>
  <si>
    <t>0922007</t>
  </si>
  <si>
    <t>0922008</t>
  </si>
  <si>
    <t>0922009</t>
  </si>
  <si>
    <t>0922010</t>
  </si>
  <si>
    <t>0922011</t>
  </si>
  <si>
    <t>0922012</t>
  </si>
  <si>
    <t>0922013</t>
  </si>
  <si>
    <t>0922014</t>
  </si>
  <si>
    <t>0922016</t>
  </si>
  <si>
    <t>0922017</t>
  </si>
  <si>
    <t>0922018</t>
  </si>
  <si>
    <t>0922019</t>
  </si>
  <si>
    <t>0922020</t>
  </si>
  <si>
    <t>0922021</t>
  </si>
  <si>
    <t>0922022</t>
  </si>
  <si>
    <t>0922023</t>
  </si>
  <si>
    <t>0922024</t>
  </si>
  <si>
    <t>0922025</t>
  </si>
  <si>
    <t>0922026</t>
  </si>
  <si>
    <t>0922027</t>
  </si>
  <si>
    <t>0922028</t>
  </si>
  <si>
    <t>0922029</t>
  </si>
  <si>
    <t>0922030</t>
  </si>
  <si>
    <t>0922031</t>
  </si>
  <si>
    <t>0922032</t>
  </si>
  <si>
    <t>0922033</t>
  </si>
  <si>
    <t>0922035</t>
  </si>
  <si>
    <t>0922036</t>
  </si>
  <si>
    <t>0922037</t>
  </si>
  <si>
    <t>0922039</t>
  </si>
  <si>
    <t>0922040</t>
  </si>
  <si>
    <t>0922041</t>
  </si>
  <si>
    <t>0922042</t>
  </si>
  <si>
    <t>0922043</t>
  </si>
  <si>
    <t>0922044</t>
  </si>
  <si>
    <t>0922045</t>
  </si>
  <si>
    <t>0922046</t>
  </si>
  <si>
    <t>0922047</t>
  </si>
  <si>
    <t>0922048</t>
  </si>
  <si>
    <t>0922049</t>
  </si>
  <si>
    <t>0922051</t>
  </si>
  <si>
    <t>0922052</t>
  </si>
  <si>
    <t>0922053</t>
  </si>
  <si>
    <t>0922054</t>
  </si>
  <si>
    <t>0922055</t>
  </si>
  <si>
    <t>0922056</t>
  </si>
  <si>
    <t>0922058</t>
  </si>
  <si>
    <t>0922059</t>
  </si>
  <si>
    <t>0922060</t>
  </si>
  <si>
    <t>0922062</t>
  </si>
  <si>
    <t>0922063</t>
  </si>
  <si>
    <t>0922064</t>
  </si>
  <si>
    <t>0922066</t>
  </si>
  <si>
    <t>0922068</t>
  </si>
  <si>
    <t>0922069</t>
  </si>
  <si>
    <t>0922071</t>
  </si>
  <si>
    <t>0922072</t>
  </si>
  <si>
    <t>0922073</t>
  </si>
  <si>
    <t>0922074</t>
  </si>
  <si>
    <t>0922075</t>
  </si>
  <si>
    <t>0922076</t>
  </si>
  <si>
    <t>0922077</t>
  </si>
  <si>
    <t>0922078</t>
  </si>
  <si>
    <t>0922079</t>
  </si>
  <si>
    <t>0922080</t>
  </si>
  <si>
    <t>0922081</t>
  </si>
  <si>
    <t>0922082</t>
  </si>
  <si>
    <t>0922083</t>
  </si>
  <si>
    <t>0922084</t>
  </si>
  <si>
    <t>0922085</t>
  </si>
  <si>
    <t>0922086</t>
  </si>
  <si>
    <t>0922087</t>
  </si>
  <si>
    <t>0922089</t>
  </si>
  <si>
    <t>0922090</t>
  </si>
  <si>
    <t>0922091</t>
  </si>
  <si>
    <t>0922092</t>
  </si>
  <si>
    <t>0922096</t>
  </si>
  <si>
    <t>0922097</t>
  </si>
  <si>
    <t>0922098</t>
  </si>
  <si>
    <t>0922099</t>
  </si>
  <si>
    <t>0922100</t>
  </si>
  <si>
    <t>0922102</t>
  </si>
  <si>
    <t>0922103</t>
  </si>
  <si>
    <t>0922104</t>
  </si>
  <si>
    <t>0922105</t>
  </si>
  <si>
    <t>0922106</t>
  </si>
  <si>
    <t>0922107</t>
  </si>
  <si>
    <t>0922108</t>
  </si>
  <si>
    <t>0922109</t>
  </si>
  <si>
    <t>0922110</t>
  </si>
  <si>
    <t>0922111</t>
  </si>
  <si>
    <t>0922112</t>
  </si>
  <si>
    <t>0922113</t>
  </si>
  <si>
    <t>0922114</t>
  </si>
  <si>
    <t>0922115</t>
  </si>
  <si>
    <t>0922116</t>
  </si>
  <si>
    <t>0922117</t>
  </si>
  <si>
    <t>0922118</t>
  </si>
  <si>
    <t>0922119</t>
  </si>
  <si>
    <t>0922120</t>
  </si>
  <si>
    <t>0922121</t>
  </si>
  <si>
    <t>0922122</t>
  </si>
  <si>
    <t>0922123</t>
  </si>
  <si>
    <t>0922124</t>
  </si>
  <si>
    <t>0922125</t>
  </si>
  <si>
    <t>0922126</t>
  </si>
  <si>
    <t>0922127</t>
  </si>
  <si>
    <t>0922128</t>
  </si>
  <si>
    <t>0922129</t>
  </si>
  <si>
    <t>0922131</t>
  </si>
  <si>
    <t>0922132</t>
  </si>
  <si>
    <t>0922133</t>
  </si>
  <si>
    <t>0922134</t>
  </si>
  <si>
    <t>0922135</t>
  </si>
  <si>
    <t>0922136</t>
  </si>
  <si>
    <t>0922137</t>
  </si>
  <si>
    <t>0922138</t>
  </si>
  <si>
    <t>0922139</t>
  </si>
  <si>
    <t>0922140</t>
  </si>
  <si>
    <t>0922142</t>
  </si>
  <si>
    <t>0922143</t>
  </si>
  <si>
    <t>0922144</t>
  </si>
  <si>
    <t>0922145</t>
  </si>
  <si>
    <t>0922147</t>
  </si>
  <si>
    <t>0922148</t>
  </si>
  <si>
    <t>0922149</t>
  </si>
  <si>
    <t>0922003</t>
  </si>
  <si>
    <t>0922004</t>
  </si>
  <si>
    <t>0922061</t>
  </si>
  <si>
    <t>0922067</t>
  </si>
  <si>
    <t>0922070</t>
  </si>
  <si>
    <t>0922088</t>
  </si>
  <si>
    <t>0922095</t>
  </si>
  <si>
    <t>0922141</t>
  </si>
  <si>
    <t>0922094</t>
  </si>
  <si>
    <t>0922101</t>
  </si>
  <si>
    <t>0922038</t>
  </si>
  <si>
    <t>Gói số 01:  Gói thầu Thuốc Generic năm 2022</t>
  </si>
  <si>
    <t>Sorbitol + natri citrat</t>
  </si>
  <si>
    <t>Natri clorid + kali clorid + natri citrat + glucose khan</t>
  </si>
  <si>
    <t>Magnesi trisilicat + nhôm hydroxyd</t>
  </si>
  <si>
    <t>Paracetamol + Chlorpheniramin</t>
  </si>
  <si>
    <t>Clorpromazin</t>
  </si>
  <si>
    <t>Calcipotriol</t>
  </si>
  <si>
    <t>Ethyl ester của acid béo iod hóa trong dầu hạt thuốc phiện</t>
  </si>
  <si>
    <t>Gadoteric acid</t>
  </si>
  <si>
    <t>Iobitridol</t>
  </si>
  <si>
    <t>Surfactant (Phospholipid chiết xuất từ phổi lợn hoặc phổi bò; hoặc chất diện hoạt chiết xuất từ phổi bò (Bovine lung surfactant))</t>
  </si>
  <si>
    <t>Epinephrin (adrenalin)</t>
  </si>
  <si>
    <t>Meropenem*</t>
  </si>
  <si>
    <t>Donepezil</t>
  </si>
  <si>
    <t>Captopril + Hydorclorothiazid</t>
  </si>
  <si>
    <t>Bosentan</t>
  </si>
  <si>
    <t>Etamsylat</t>
  </si>
  <si>
    <t>Adenosin triphosphat</t>
  </si>
  <si>
    <t>Amlodipin + valsartan</t>
  </si>
  <si>
    <t>Betaxolol</t>
  </si>
  <si>
    <t>Brinzolamid</t>
  </si>
  <si>
    <t>Brinzolamid + timolol</t>
  </si>
  <si>
    <t>Budesonid + formoterol</t>
  </si>
  <si>
    <t>Bupivacain hydroclorid</t>
  </si>
  <si>
    <t>Carbamazepin</t>
  </si>
  <si>
    <t>Cefepim</t>
  </si>
  <si>
    <t>Dapagliflozin</t>
  </si>
  <si>
    <t>Gelatin</t>
  </si>
  <si>
    <t>Indacaterol</t>
  </si>
  <si>
    <t>Levodopa + benserazid</t>
  </si>
  <si>
    <t>Lidocain + prilocain</t>
  </si>
  <si>
    <t>Metformin</t>
  </si>
  <si>
    <t>Methoxy polyethylene glycol epoetin beta</t>
  </si>
  <si>
    <t>Nhũ dịch lipid</t>
  </si>
  <si>
    <t>Oseltamivir</t>
  </si>
  <si>
    <t>Propofol</t>
  </si>
  <si>
    <t>Rocuronium bromid</t>
  </si>
  <si>
    <t>Salmeterol + Fluticason propionat</t>
  </si>
  <si>
    <t>Tamoxifen</t>
  </si>
  <si>
    <t>Timolol</t>
  </si>
  <si>
    <t>Vildagliptin + metformin</t>
  </si>
  <si>
    <t>Carboprost tromethamin</t>
  </si>
  <si>
    <t>Salicylic acid + Betamethason dipropionat</t>
  </si>
  <si>
    <t>Losartan + hydroclorothiazid</t>
  </si>
  <si>
    <t>Alverin citrat + simethicon</t>
  </si>
  <si>
    <t>Calci glycerophosphat + magnesi gluconat</t>
  </si>
  <si>
    <t>Vitamin B6 + magnesi lactat</t>
  </si>
  <si>
    <t>Amlodipin + lisinopril</t>
  </si>
  <si>
    <t>Irbesartan + hydroclorothiazid</t>
  </si>
  <si>
    <t>Ampicilin (muối natri)</t>
  </si>
  <si>
    <t>Dextromethorphan</t>
  </si>
  <si>
    <t>Magnesi hydroxyd + nhôm hydroxyd (Gel) + simethicon</t>
  </si>
  <si>
    <t>Ephedrin</t>
  </si>
  <si>
    <t>Ketamin</t>
  </si>
  <si>
    <t>Methyl ergometrin maleat</t>
  </si>
  <si>
    <t>Amlodipin + atorvastatin</t>
  </si>
  <si>
    <t>Glimepirid + metformin</t>
  </si>
  <si>
    <t>Perindopril + indapamid</t>
  </si>
  <si>
    <t>Loteprednol etabonat</t>
  </si>
  <si>
    <t>Mequitazin</t>
  </si>
  <si>
    <t>Amlodipin + telmisartan</t>
  </si>
  <si>
    <t>Atosiban</t>
  </si>
  <si>
    <t>Botulinum toxin</t>
  </si>
  <si>
    <t>Dabigatran</t>
  </si>
  <si>
    <t>Dydrogesteron</t>
  </si>
  <si>
    <t>Fenoterol + ipratropium</t>
  </si>
  <si>
    <t>Linagliptin + metformin</t>
  </si>
  <si>
    <t>Terlipressin</t>
  </si>
  <si>
    <t>Brimonidin tartrat + timolol</t>
  </si>
  <si>
    <t>Cyclophosphamid</t>
  </si>
  <si>
    <t>Desfluran</t>
  </si>
  <si>
    <t>Insulin analog trộn, hỗn hợp</t>
  </si>
  <si>
    <t>Insulin người tác dụng trung bình, trung gian</t>
  </si>
  <si>
    <t>Natri carboxymethylcellulose (natri CMC)</t>
  </si>
  <si>
    <t>Nhũ dịch Lipid</t>
  </si>
  <si>
    <t>Pemirolast kali</t>
  </si>
  <si>
    <t>Proparacain hydroclorid</t>
  </si>
  <si>
    <t>Risedronat</t>
  </si>
  <si>
    <t>Salmeterol + fluticason propionat</t>
  </si>
  <si>
    <t>Sevofluran</t>
  </si>
  <si>
    <t>Misoprostol</t>
  </si>
  <si>
    <t>Neomycin (sulfat)</t>
  </si>
  <si>
    <t>Betamethasone + dexchlorpheniramin</t>
  </si>
  <si>
    <t>Paracetamol + Chlorpheniramin + Phenylephrin</t>
  </si>
  <si>
    <t>Terbinafin (hydroclorid)</t>
  </si>
  <si>
    <t>Codein camphosulphonat + sulfogaiacol + cao mềm grindelia</t>
  </si>
  <si>
    <t>Erythromycin</t>
  </si>
  <si>
    <t>Metronidazol + neomycin + nystatin</t>
  </si>
  <si>
    <t>Tretinoin + erythromycin</t>
  </si>
  <si>
    <t>Venlafaxin</t>
  </si>
  <si>
    <t>Lysin + Vitamin + Khoáng chất</t>
  </si>
  <si>
    <t>Spiramycin + Metronidazol</t>
  </si>
  <si>
    <t>Glucose khan + Natri clorid + Natri citral + Kali clorid</t>
  </si>
  <si>
    <t>Amitriptylin hydroclorid</t>
  </si>
  <si>
    <t>Atorvastatin + ezetimibe</t>
  </si>
  <si>
    <t>Cefpirom</t>
  </si>
  <si>
    <t>Doripenem*</t>
  </si>
  <si>
    <t>Fluvastatin</t>
  </si>
  <si>
    <t>Perindopril</t>
  </si>
  <si>
    <t>Ticarcillin + Acid clavulanic</t>
  </si>
  <si>
    <t>Clindamycin</t>
  </si>
  <si>
    <t>Fluoxetin</t>
  </si>
  <si>
    <t>Tenofovir (TDF)</t>
  </si>
  <si>
    <t>Captopril + hydroclorothiazid</t>
  </si>
  <si>
    <t>Loperamid</t>
  </si>
  <si>
    <t>Paracetamol + phenylephrin + dextromethorphan</t>
  </si>
  <si>
    <t>Sắt sulfat + acid folic</t>
  </si>
  <si>
    <t>Linezolid*</t>
  </si>
  <si>
    <t>Calci glucoheptonat + vitamin D3</t>
  </si>
  <si>
    <t>Loxoprofen</t>
  </si>
  <si>
    <t>Octreotid</t>
  </si>
  <si>
    <t>Protamin sulfat</t>
  </si>
  <si>
    <t>Natri clorid + kali clorid + natri citrat + glucose khan + kẽm</t>
  </si>
  <si>
    <t>Itoprid</t>
  </si>
  <si>
    <t>Fentanyl</t>
  </si>
  <si>
    <t>Midazolam</t>
  </si>
  <si>
    <t>Monobasic natri phosphat + dibasic natri phosphat</t>
  </si>
  <si>
    <t>Morphin</t>
  </si>
  <si>
    <t>Pethidin hydroclorid</t>
  </si>
  <si>
    <t>Tramadol</t>
  </si>
  <si>
    <t>Fosfomycin*</t>
  </si>
  <si>
    <t>Candesartan + hydrochlorothiazid</t>
  </si>
  <si>
    <t>Phloroglucinol hydrat + Trimethyl phloroglucinol</t>
  </si>
  <si>
    <t>Teicoplanin*</t>
  </si>
  <si>
    <t>Beclometason (dipropional)</t>
  </si>
  <si>
    <t>Lamivudin + tenofovir</t>
  </si>
  <si>
    <t>Vitamin A</t>
  </si>
  <si>
    <t>Acid folic (vitamin B9)</t>
  </si>
  <si>
    <t>Clotrimazol + Betamethason</t>
  </si>
  <si>
    <t>Fusidic acid + betamethason</t>
  </si>
  <si>
    <t>Vitamin H (B8)</t>
  </si>
  <si>
    <t>Adapalen</t>
  </si>
  <si>
    <t>Minocyclin</t>
  </si>
  <si>
    <t>Lidocain + epinephrin (adrenalin)</t>
  </si>
  <si>
    <t>Netilmicin sulfat</t>
  </si>
  <si>
    <t>Palonosetron hydroclorid</t>
  </si>
  <si>
    <t>Procain hydroclorid</t>
  </si>
  <si>
    <t>Vitamin B12 (cyanocobalamin, hydroxocobalamin)</t>
  </si>
  <si>
    <t>Albumin</t>
  </si>
  <si>
    <t>Diphenhydramin</t>
  </si>
  <si>
    <t>Atracurium besylat</t>
  </si>
  <si>
    <t>Erythropoietin</t>
  </si>
  <si>
    <t>Simvastatin + ezetimibe</t>
  </si>
  <si>
    <t>50mcg/liều x 60liều</t>
  </si>
  <si>
    <t>5,63 g/ 0,7g+ 0.3g + 0.58g+ 4g</t>
  </si>
  <si>
    <t>0.6mg</t>
  </si>
  <si>
    <t>600mg + 500mg</t>
  </si>
  <si>
    <t>325mg + 200mg</t>
  </si>
  <si>
    <t>10%/100ml</t>
  </si>
  <si>
    <t>500mg/10ml;10ml</t>
  </si>
  <si>
    <t>0,75mg;15g</t>
  </si>
  <si>
    <t>0,2%/ 0,25ml</t>
  </si>
  <si>
    <t>0,5mmol/ ml (27,932g/ 100ml); 10ml</t>
  </si>
  <si>
    <t>65,81g/100ml;100ml</t>
  </si>
  <si>
    <t>200mg/ml; 40ml</t>
  </si>
  <si>
    <t>100mg + 50mg + 1000mcg</t>
  </si>
  <si>
    <t>2g + 1g</t>
  </si>
  <si>
    <t>200mg/100ml</t>
  </si>
  <si>
    <t>0,3%/5ml</t>
  </si>
  <si>
    <t>3g + 0.2g</t>
  </si>
  <si>
    <t>0,3%/5ml (15mg/5ml)</t>
  </si>
  <si>
    <t>1g/10ml</t>
  </si>
  <si>
    <t>6mg/2ml</t>
  </si>
  <si>
    <t>7%/250ml</t>
  </si>
  <si>
    <t>8%/500ml</t>
  </si>
  <si>
    <t>0,5mg/ml; 2ml</t>
  </si>
  <si>
    <t>(160mcg + 4,5mcg)/liều x 60 liều</t>
  </si>
  <si>
    <t>(160mcg + 4,5mcg)/liều x 120 liều</t>
  </si>
  <si>
    <t>0,5%/4ml</t>
  </si>
  <si>
    <t>125mcg/liều xịt</t>
  </si>
  <si>
    <t>0,05%/60 liều</t>
  </si>
  <si>
    <t>4%/500ml</t>
  </si>
  <si>
    <t>300mg/ml x 50ml</t>
  </si>
  <si>
    <t>200mg + 50mg</t>
  </si>
  <si>
    <t>(25mg+ 25mg)/g; 5g</t>
  </si>
  <si>
    <t>2%/30g</t>
  </si>
  <si>
    <t>100mcg/0,3ml</t>
  </si>
  <si>
    <t>10%/250ml</t>
  </si>
  <si>
    <t>20% 250ml</t>
  </si>
  <si>
    <t>1%/20ml (10mg/ml x 20ml)</t>
  </si>
  <si>
    <t>1%/20ml</t>
  </si>
  <si>
    <t>50mg/5ml</t>
  </si>
  <si>
    <t>10 mg</t>
  </si>
  <si>
    <t>(25mcg + 125mcg)/liều x 120 liều</t>
  </si>
  <si>
    <t>(25mcg + 250mcg)/liều x 120 liều</t>
  </si>
  <si>
    <t>(50mcg + 250mcg)liều x 60 liều</t>
  </si>
  <si>
    <t>40mg/ml; 30ml</t>
  </si>
  <si>
    <t>50mg + 850mg</t>
  </si>
  <si>
    <t>0,064%/30g</t>
  </si>
  <si>
    <t>2%/15g</t>
  </si>
  <si>
    <t>1%/15g</t>
  </si>
  <si>
    <t>(450mg + 9,6mg)/15g</t>
  </si>
  <si>
    <t>262,5mg</t>
  </si>
  <si>
    <t>70°/500ml</t>
  </si>
  <si>
    <t>70°/1000ml</t>
  </si>
  <si>
    <t>(3%), mỗi 20ml chứa1,2g, chai 60ml</t>
  </si>
  <si>
    <t>2 tỷ CFU</t>
  </si>
  <si>
    <t>2 tỉ CFU</t>
  </si>
  <si>
    <t>150mg+ 12,5mg</t>
  </si>
  <si>
    <t>175mg + 166,3mg</t>
  </si>
  <si>
    <t>4mg + 10mg</t>
  </si>
  <si>
    <t>5%/250ml</t>
  </si>
  <si>
    <t>400mg + 400mg + 30mg</t>
  </si>
  <si>
    <t>(11,3% + 11,0% + 20,0%)/960ml</t>
  </si>
  <si>
    <t>750mg + 0,1mg</t>
  </si>
  <si>
    <t>4,2%/250ml</t>
  </si>
  <si>
    <t>215,2mg/ 10ml</t>
  </si>
  <si>
    <t>25mg/ml</t>
  </si>
  <si>
    <t>500mg + 400mg</t>
  </si>
  <si>
    <t>0,2%/10g</t>
  </si>
  <si>
    <t>0,1%/5ml</t>
  </si>
  <si>
    <t>0,5%/ 5 ml</t>
  </si>
  <si>
    <t>1g + 0.5g</t>
  </si>
  <si>
    <t>14mg + 300mg + 300mg</t>
  </si>
  <si>
    <t>7,5mg/ml; 5ml</t>
  </si>
  <si>
    <t>0,5%/20ml</t>
  </si>
  <si>
    <t>110 mg</t>
  </si>
  <si>
    <t>(50mcg + 20mcg)/liều x 200 liều</t>
  </si>
  <si>
    <t>2,5mg +1000mg</t>
  </si>
  <si>
    <t>(3.500UI + 6.000UI + 0,1%)/ml x 5ml</t>
  </si>
  <si>
    <t>(100mcg + 6mcg)/liều x 120 liều</t>
  </si>
  <si>
    <t>(200mcg + 6mcg)/liều x 120 liều</t>
  </si>
  <si>
    <t>100%/240ml</t>
  </si>
  <si>
    <t>0,2mg/ml x 5mL</t>
  </si>
  <si>
    <t>1mg/ml; 5ml</t>
  </si>
  <si>
    <t>100IU/ml x 3ml</t>
  </si>
  <si>
    <t>15mg/ml x 5ml</t>
  </si>
  <si>
    <t>30mg/ml x 5ml</t>
  </si>
  <si>
    <t>(80%+20%)/100ml</t>
  </si>
  <si>
    <t>0,3%/3,5g</t>
  </si>
  <si>
    <t>1mg/ml x 5ml</t>
  </si>
  <si>
    <t>0,25mg/5mL</t>
  </si>
  <si>
    <t>(4mg + 3mg)/ml x 5ml</t>
  </si>
  <si>
    <t>1%;5ml</t>
  </si>
  <si>
    <t>0.5%  15ml</t>
  </si>
  <si>
    <t>100mcg/liều x 200liều</t>
  </si>
  <si>
    <t>250ml</t>
  </si>
  <si>
    <t>0,015mg/ml x 2,5ml</t>
  </si>
  <si>
    <t>(0,3% + 0,1%)/5ml</t>
  </si>
  <si>
    <t>(50mg + 50mg)/10ml</t>
  </si>
  <si>
    <t>25mg/5ml</t>
  </si>
  <si>
    <t>5mg/5g</t>
  </si>
  <si>
    <t>(1500mg + 4,95mg + 37,5mg)/75ml</t>
  </si>
  <si>
    <t>0,08g/10g</t>
  </si>
  <si>
    <t>(800,4mg + 3030,3mg + 266,7mg)/10ml</t>
  </si>
  <si>
    <t>(Mỗi 7,5 ml chứa: Calci (dưới dạng calci lactat pentahydrat) 65 mg; Vitamin B1 1</t>
  </si>
  <si>
    <t>500 mg + 62,5mg</t>
  </si>
  <si>
    <t>2 g</t>
  </si>
  <si>
    <t>100mg + 100mg + 150mcg</t>
  </si>
  <si>
    <t>40mg/0,6ml x 15ml</t>
  </si>
  <si>
    <t>650mg+25mg+10mg</t>
  </si>
  <si>
    <t>650 mg + 10 mg + 20mg</t>
  </si>
  <si>
    <t>2mg/5ml x 100ml</t>
  </si>
  <si>
    <t>600mg /300ml</t>
  </si>
  <si>
    <t>3g/3,67g</t>
  </si>
  <si>
    <t>200mg/1,6g</t>
  </si>
  <si>
    <t>0,9%/12ml</t>
  </si>
  <si>
    <t>325mg/1,6g</t>
  </si>
  <si>
    <t>(800,4mg + 611,76mg)/10ml</t>
  </si>
  <si>
    <t>(800,4mg + 611,76mg + 80mg) / 10ml</t>
  </si>
  <si>
    <t>0,1mg/ml</t>
  </si>
  <si>
    <t>10mg/ml; 5ml</t>
  </si>
  <si>
    <t>0,5mg/1g; 30g</t>
  </si>
  <si>
    <t>2MIU</t>
  </si>
  <si>
    <t>8.400IU</t>
  </si>
  <si>
    <t>(800,4mg + 4596mg +80mg)/15g</t>
  </si>
  <si>
    <t>125mg + 125mg + 250mcg</t>
  </si>
  <si>
    <t>5%/200ml</t>
  </si>
  <si>
    <t>7,2%/200ml</t>
  </si>
  <si>
    <t>0,1mg/2ml</t>
  </si>
  <si>
    <t>(19g + 7g)/118ml; 133ml</t>
  </si>
  <si>
    <t>20mg/g;15g</t>
  </si>
  <si>
    <t>750.000UI+125mg</t>
  </si>
  <si>
    <t>0,03%/10g</t>
  </si>
  <si>
    <t>2,5mg/5ml; 100ml</t>
  </si>
  <si>
    <t>250mg/5ml;100ml</t>
  </si>
  <si>
    <t>750mg/15g</t>
  </si>
  <si>
    <t>0,9%/1000ml</t>
  </si>
  <si>
    <t>2mg/5ml x 30ml</t>
  </si>
  <si>
    <t>0.012g (tương đương 200 liều x50mcg Beclometasone dipropionate)</t>
  </si>
  <si>
    <t>400IU/0,4ml; 12ml</t>
  </si>
  <si>
    <t>0,25mg</t>
  </si>
  <si>
    <t>500mg + 65.000IU + 100.000IU</t>
  </si>
  <si>
    <t>25.000UI</t>
  </si>
  <si>
    <t>0,5%/10ml</t>
  </si>
  <si>
    <t>40mg+10mg</t>
  </si>
  <si>
    <t>10%/90ml</t>
  </si>
  <si>
    <t>5000UI</t>
  </si>
  <si>
    <t>100mg+ 6,4mg</t>
  </si>
  <si>
    <t>(100mg + 5mg);5g</t>
  </si>
  <si>
    <t>182mg + 0,5mg</t>
  </si>
  <si>
    <t>325mg+  
25mg+
 5mg</t>
  </si>
  <si>
    <t>1mg/1ml;5ml</t>
  </si>
  <si>
    <t>(800mg + 800mg + 60mg);10ml</t>
  </si>
  <si>
    <t>15mg/15g</t>
  </si>
  <si>
    <t>750mg + 200 IU</t>
  </si>
  <si>
    <t>1g + 62,5mg</t>
  </si>
  <si>
    <t>10%/10ml</t>
  </si>
  <si>
    <t>(36mg + 0,018mg)/1.8ml</t>
  </si>
  <si>
    <t>10IU/1ml</t>
  </si>
  <si>
    <t>3%/2ml</t>
  </si>
  <si>
    <t>3% - 5 lít</t>
  </si>
  <si>
    <t>1.000mcg</t>
  </si>
  <si>
    <t>20%/50ml</t>
  </si>
  <si>
    <t>2mg/5ml; 5ml</t>
  </si>
  <si>
    <t>6 mg</t>
  </si>
  <si>
    <t>250mg + 125 mg</t>
  </si>
  <si>
    <t>875mg +125mg</t>
  </si>
  <si>
    <t>1g +0,2g</t>
  </si>
  <si>
    <t>125mg/5ml; 5ml</t>
  </si>
  <si>
    <t>(4mg + 3mg)/ml x 10ml</t>
  </si>
  <si>
    <t>50mg/5ml;10ml</t>
  </si>
  <si>
    <t>400UI</t>
  </si>
  <si>
    <t>180UI/1ml</t>
  </si>
  <si>
    <t>2,5mg + 6,25mg</t>
  </si>
  <si>
    <t>4000IU/1ml</t>
  </si>
  <si>
    <t>(800mg + 800mg + 100mg)/10g</t>
  </si>
  <si>
    <t>1,5g</t>
  </si>
  <si>
    <t>Thụt hậu môn/trực tràng</t>
  </si>
  <si>
    <t>Nhỏ mũi</t>
  </si>
  <si>
    <t>Tiêm Truyền</t>
  </si>
  <si>
    <t>Đặt</t>
  </si>
  <si>
    <t>Đặt âm đạo</t>
  </si>
  <si>
    <t>Đánh tưa lưỡi</t>
  </si>
  <si>
    <t>G11066</t>
  </si>
  <si>
    <t>Olopatadin hydroclorid</t>
  </si>
  <si>
    <t>2mg/ml</t>
  </si>
  <si>
    <t>Chai, lọ, ống</t>
  </si>
  <si>
    <t>OLEVID</t>
  </si>
  <si>
    <t>VD-27348-17</t>
  </si>
  <si>
    <t>G10096</t>
  </si>
  <si>
    <t>EUROPLIN 25mg</t>
  </si>
  <si>
    <t>VN-20472-17</t>
  </si>
  <si>
    <t>G10392</t>
  </si>
  <si>
    <t>BLOCI</t>
  </si>
  <si>
    <t>VN-22416-19</t>
  </si>
  <si>
    <t>Bluepharma Industria Farmaceutica, S.A</t>
  </si>
  <si>
    <t>VIRCLATH</t>
  </si>
  <si>
    <t>VN-21003-18</t>
  </si>
  <si>
    <t>FLOXAVAL</t>
  </si>
  <si>
    <t>VN-18855-15</t>
  </si>
  <si>
    <t>Delorbis pharmaceuticals Ltd</t>
  </si>
  <si>
    <t>ROVASTIN 10mg</t>
  </si>
  <si>
    <t>VN-21607-18</t>
  </si>
  <si>
    <t>Apotex Inc</t>
  </si>
  <si>
    <t>Cardilopin</t>
  </si>
  <si>
    <t>VN-9648-10</t>
  </si>
  <si>
    <t>Công ty Cổ phần Dược phẩm Bách Niên</t>
  </si>
  <si>
    <t>0922005</t>
  </si>
  <si>
    <t>G10349</t>
  </si>
  <si>
    <t>Cefoxitine Gerda 2G</t>
  </si>
  <si>
    <t>VN-20446-17</t>
  </si>
  <si>
    <t>LDP Laboratorios Torlan SA</t>
  </si>
  <si>
    <t>Losagen 100</t>
  </si>
  <si>
    <t>VN-19475-15</t>
  </si>
  <si>
    <t>Metoran</t>
  </si>
  <si>
    <t>VD-25093-16</t>
  </si>
  <si>
    <t>G10961</t>
  </si>
  <si>
    <t>5,56mg/1ml</t>
  </si>
  <si>
    <t>Zodalan</t>
  </si>
  <si>
    <t>VD-27704-17</t>
  </si>
  <si>
    <t>Garnotal</t>
  </si>
  <si>
    <t>VD-24084-16</t>
  </si>
  <si>
    <t>Vitamin K1 1mg/1ml</t>
  </si>
  <si>
    <t>VD-18908-13</t>
  </si>
  <si>
    <t>Risdontab 2</t>
  </si>
  <si>
    <t>VD-31523-19</t>
  </si>
  <si>
    <t>Danapha-Rosu 20</t>
  </si>
  <si>
    <t>VD-33287-19</t>
  </si>
  <si>
    <t>Meyerbastin 20</t>
  </si>
  <si>
    <t>VD-28421-17</t>
  </si>
  <si>
    <t>Sallet</t>
  </si>
  <si>
    <t>VD-34495-20</t>
  </si>
  <si>
    <t>Công ty Cổ phần Dược VTYT Hà Nam</t>
  </si>
  <si>
    <t>Hayex</t>
  </si>
  <si>
    <t>Hộp 3 vỉ x 10 viên; hộp 6 vỉ x 10 viên; hộp 10 vỉ x 10 viên</t>
  </si>
  <si>
    <t>VD-28462-17</t>
  </si>
  <si>
    <t>Lovenox</t>
  </si>
  <si>
    <t>Dung dịch tiêm đóng sẵn trong bơm tiêm</t>
  </si>
  <si>
    <t>Hộp 2 bơm tiêm đóng sẵn 0,4ml</t>
  </si>
  <si>
    <t>QLSP-892-15</t>
  </si>
  <si>
    <t>Ryzonal</t>
  </si>
  <si>
    <t>Hộp 6 vỉ x 10 viên, Hộp 10 vỉ x 10 viên</t>
  </si>
  <si>
    <t>VD-27451-17</t>
  </si>
  <si>
    <t>Ezatux</t>
  </si>
  <si>
    <t>VD-22320-15</t>
  </si>
  <si>
    <t>Magrax</t>
  </si>
  <si>
    <t>Hộp 4 vỉ x 7 viên, Hộp 10 vỉ x 10 viên</t>
  </si>
  <si>
    <t>VD-30344-18</t>
  </si>
  <si>
    <t>Lantus Solostar</t>
  </si>
  <si>
    <t>Dung dịch tiêm trong bút tiêm nạp sẵn</t>
  </si>
  <si>
    <t>Hộp 5 bút tiêm x 3ml dung dịch tiêm</t>
  </si>
  <si>
    <t>QLSP-857-15</t>
  </si>
  <si>
    <t>Sanofi-Aventis Deutschland GmbH</t>
  </si>
  <si>
    <t>Metilone</t>
  </si>
  <si>
    <t>Hộp 2 vỉ x 14 viên; hộp 10 vỉ x 10 viên</t>
  </si>
  <si>
    <t>VD-28919-18</t>
  </si>
  <si>
    <t>Rivaxored</t>
  </si>
  <si>
    <t>VN-22641-20</t>
  </si>
  <si>
    <t>Dr. Reddy's Laboratories Ltd.</t>
  </si>
  <si>
    <t>Hộp 1 vỉ x 10 viên; Hộp 1 vỉ x 14 viên</t>
  </si>
  <si>
    <t>VN-22643-20</t>
  </si>
  <si>
    <t>Pro Salbutamol Inhaler</t>
  </si>
  <si>
    <t>Hỗn dịch khí dung</t>
  </si>
  <si>
    <t>Hộp 1 chai nhôm 10ml tương đương 200 nhát xịt x 100mcg Salbutamol</t>
  </si>
  <si>
    <t>VN-19832-16</t>
  </si>
  <si>
    <t>Laboratorio Aldo - Unión, S.L.</t>
  </si>
  <si>
    <t>Combiwave SF 250</t>
  </si>
  <si>
    <t>Thuốc hít định liều dạng khí dung</t>
  </si>
  <si>
    <t>Hộp 1 bình 120 liều</t>
  </si>
  <si>
    <t>VN-18898-15</t>
  </si>
  <si>
    <t>Tacropic 0,03%</t>
  </si>
  <si>
    <t>VD-32813-19</t>
  </si>
  <si>
    <t>Metazrel</t>
  </si>
  <si>
    <t>VD-28474-17</t>
  </si>
  <si>
    <t>Urxyl</t>
  </si>
  <si>
    <t>VD-29726-18</t>
  </si>
  <si>
    <t>Nefopam Medisol 20mg/2ml</t>
  </si>
  <si>
    <t>Hộp 2 vỉ x 5 ống 2ml</t>
  </si>
  <si>
    <t>VN-23007-22</t>
  </si>
  <si>
    <t>Haupt Pharma Livron SAS</t>
  </si>
  <si>
    <t>G10121</t>
  </si>
  <si>
    <t>Amoxicilin 250mg</t>
  </si>
  <si>
    <t>Hộp 12 gói x 1,4g</t>
  </si>
  <si>
    <t>VD-18308-13</t>
  </si>
  <si>
    <t>G10304</t>
  </si>
  <si>
    <t>Cefadroxil 500mg</t>
  </si>
  <si>
    <t>VD-18972-13</t>
  </si>
  <si>
    <t>G10308</t>
  </si>
  <si>
    <t>Cephalexin 250mg</t>
  </si>
  <si>
    <t>G10342</t>
  </si>
  <si>
    <t>Cefotaxime 1g</t>
  </si>
  <si>
    <t>Ciprofloxacin 0,3%</t>
  </si>
  <si>
    <t>Ciprofloxacin 500mg</t>
  </si>
  <si>
    <t>Furosemid 20mg/2ml</t>
  </si>
  <si>
    <t>Hộp 10 ống x  2ml</t>
  </si>
  <si>
    <t>Lidocain 40mg/ 2ml</t>
  </si>
  <si>
    <t>Mizapenem  1g</t>
  </si>
  <si>
    <t>Dung dịch nhỏ mắt, mũi</t>
  </si>
  <si>
    <t>Hộp 20 lọ 10ml</t>
  </si>
  <si>
    <t>Paracetamol 500mg</t>
  </si>
  <si>
    <t>Hộp 10 ống x  1ml</t>
  </si>
  <si>
    <t>Acid tranexamic 500mg</t>
  </si>
  <si>
    <t>Vitamin B12 1mg/ml</t>
  </si>
  <si>
    <t>Vitamin C 500mg/5ml</t>
  </si>
  <si>
    <t>Virclath</t>
  </si>
  <si>
    <t>Hộp 4 vỉ  x 7 viên</t>
  </si>
  <si>
    <t>Công ty Cổ phần Dược phẩm Việt Nga</t>
  </si>
  <si>
    <t>0922015</t>
  </si>
  <si>
    <t>Floxaval</t>
  </si>
  <si>
    <t>Delorbis Pharmaceuticals Ltd</t>
  </si>
  <si>
    <t>Bostanex</t>
  </si>
  <si>
    <t>Si rô</t>
  </si>
  <si>
    <t>VD-31606-19</t>
  </si>
  <si>
    <t>Kenzuda 5/12,5</t>
  </si>
  <si>
    <t>VD-32025-19</t>
  </si>
  <si>
    <t>RIVARELTA</t>
  </si>
  <si>
    <t>VD-35258-21</t>
  </si>
  <si>
    <t>Childestimine-New</t>
  </si>
  <si>
    <t>Hộp / 10 gói x 1,5g</t>
  </si>
  <si>
    <t>VD-29850-18</t>
  </si>
  <si>
    <t>Tadaritin</t>
  </si>
  <si>
    <t>Hộp 3 vỉ x 10 viên; Hộp 12 vỉ x 10 viên</t>
  </si>
  <si>
    <t>VN-16644-13</t>
  </si>
  <si>
    <t>Laboratorios Lesvi, S.L</t>
  </si>
  <si>
    <t>Irbefort tablet</t>
  </si>
  <si>
    <t>G10757</t>
  </si>
  <si>
    <t>25mg/50ml</t>
  </si>
  <si>
    <t>Tiên truyển</t>
  </si>
  <si>
    <t>Thuốc tiêm truyền</t>
  </si>
  <si>
    <t>Sun-Isoditrat 25mg/50ml</t>
  </si>
  <si>
    <t>Hộp/ 1chai 50ml, Hộp/ 1 túi 50ml</t>
  </si>
  <si>
    <t>VD-32435-19</t>
  </si>
  <si>
    <t>Chai, túi</t>
  </si>
  <si>
    <t>G10898</t>
  </si>
  <si>
    <t>1500mcg</t>
  </si>
  <si>
    <t>Methylcobalamin Capsules 1500mcg</t>
  </si>
  <si>
    <t>VN-22120-19</t>
  </si>
  <si>
    <t>Softgel Healthcare Pvt.Ltd</t>
  </si>
  <si>
    <t>Utrahealth F.C. Tablet</t>
  </si>
  <si>
    <t>VN-21964-19</t>
  </si>
  <si>
    <t>Lorytec 10</t>
  </si>
  <si>
    <t>VN-15187-12</t>
  </si>
  <si>
    <t>Dung dịch tiêm hoặc Dung dịch đậm đặc để pha tiêm truyền</t>
  </si>
  <si>
    <t>Bioindustria Laboratorio Italiano Medicinali S.p.A. (Bioindustria L.I.M) </t>
  </si>
  <si>
    <t>G11446</t>
  </si>
  <si>
    <t>Bột đông khô để pha dung dịch truyền</t>
  </si>
  <si>
    <t>VN-20983-18</t>
  </si>
  <si>
    <t>Vianex S.A-Plant C'</t>
  </si>
  <si>
    <t>Colistin 2 MIU</t>
  </si>
  <si>
    <t>VD-35189-21</t>
  </si>
  <si>
    <t>G10032</t>
  </si>
  <si>
    <t>6,5%/100ml</t>
  </si>
  <si>
    <t>Vaminolact</t>
  </si>
  <si>
    <t>Thùng 10 chai 100 ml</t>
  </si>
  <si>
    <t>VN-19468-15</t>
  </si>
  <si>
    <t>Aminosteril N-Hepa 8%</t>
  </si>
  <si>
    <t>Tracrium</t>
  </si>
  <si>
    <t>Hộp 5 ống</t>
  </si>
  <si>
    <t>VN-18784-15</t>
  </si>
  <si>
    <t>GlaxoSmithKline Manufacturing SpA</t>
  </si>
  <si>
    <t>Bisoprolol 5mg</t>
  </si>
  <si>
    <t>VN-22178-19</t>
  </si>
  <si>
    <t>Diamicron MR 60mg</t>
  </si>
  <si>
    <t>Viên nén phóng thích có kiểm soát</t>
  </si>
  <si>
    <t>VN-20796-17</t>
  </si>
  <si>
    <t>Les Laboratoires Servier Industrie</t>
  </si>
  <si>
    <t>G10744</t>
  </si>
  <si>
    <t>300mg/ml x 100ml</t>
  </si>
  <si>
    <t>Hộp 10 chai 100ml</t>
  </si>
  <si>
    <t>VN-20357-17</t>
  </si>
  <si>
    <t>Ivabran 5mg</t>
  </si>
  <si>
    <t>VN-22427-19</t>
  </si>
  <si>
    <t>Servier (Ireland) Industries Ltd</t>
  </si>
  <si>
    <t>Volfacine</t>
  </si>
  <si>
    <t>Hộp 1 vỉ x 5 viên</t>
  </si>
  <si>
    <t>VN-18793-15</t>
  </si>
  <si>
    <t>Zoloft</t>
  </si>
  <si>
    <t>VN-21438-18</t>
  </si>
  <si>
    <t>Pfizer Manufacturing Deutschland GmbH</t>
  </si>
  <si>
    <t>G10238</t>
  </si>
  <si>
    <t>Cafein citrat</t>
  </si>
  <si>
    <t>30mg/3ml</t>
  </si>
  <si>
    <t>BFS-Cafein</t>
  </si>
  <si>
    <t>VD-24589-16</t>
  </si>
  <si>
    <t>G10239</t>
  </si>
  <si>
    <t>60mg/3ml</t>
  </si>
  <si>
    <t>Dibetalic</t>
  </si>
  <si>
    <t>VD-23251-15</t>
  </si>
  <si>
    <t>Denk-air junior 4 mg</t>
  </si>
  <si>
    <t>VN-22771-21</t>
  </si>
  <si>
    <t>Denk Pharma GmbH Co.KG</t>
  </si>
  <si>
    <t>Kidpredni 5</t>
  </si>
  <si>
    <t>Hộp 3 vỉ x 10 viên nén sủi</t>
  </si>
  <si>
    <t>VD-27642-17</t>
  </si>
  <si>
    <t>CTY CP US Pharma USA</t>
  </si>
  <si>
    <t>Eyetobrin 0.3%</t>
  </si>
  <si>
    <t>VN-21787-19</t>
  </si>
  <si>
    <t>Cooper S.A. Pharmaceuticals</t>
  </si>
  <si>
    <t>Dasselta</t>
  </si>
  <si>
    <t>VN-22562-20</t>
  </si>
  <si>
    <t>Diflazon 150mg</t>
  </si>
  <si>
    <t>VN-22563-20</t>
  </si>
  <si>
    <t>Roswera</t>
  </si>
  <si>
    <t>Hộp 3 vỉ x 1 viên</t>
  </si>
  <si>
    <t>VN-18750-15</t>
  </si>
  <si>
    <t>G10644</t>
  </si>
  <si>
    <t>Fusidic acid + hydrocortison</t>
  </si>
  <si>
    <t>(100mg + 50mg)/5g; 10g</t>
  </si>
  <si>
    <t>Pesancidin -H</t>
  </si>
  <si>
    <t>VD-35414-21</t>
  </si>
  <si>
    <t>Mouthpaste</t>
  </si>
  <si>
    <t>Thuốc kết dính niêm mạc miệng</t>
  </si>
  <si>
    <t>Hộp 1 tuýp 5g</t>
  </si>
  <si>
    <t>VD-30760-18</t>
  </si>
  <si>
    <t>Karvidil 6,25mg</t>
  </si>
  <si>
    <t>VN-22553-20</t>
  </si>
  <si>
    <t>JSC "Grindeks"</t>
  </si>
  <si>
    <t>Latvia</t>
  </si>
  <si>
    <t>Cty TNHH DP Lạc Việt</t>
  </si>
  <si>
    <t>0922034</t>
  </si>
  <si>
    <t>Karvidil 12.5mg</t>
  </si>
  <si>
    <t>VN-22552-20</t>
  </si>
  <si>
    <t>Kernhistine 8mg Tablet</t>
  </si>
  <si>
    <t>Hộp/04 vỉ x 15 viên</t>
  </si>
  <si>
    <t>VN-20143-16</t>
  </si>
  <si>
    <t>Dogmakern 50mg</t>
  </si>
  <si>
    <t>Hộp/02 vỉ x 15 viên</t>
  </si>
  <si>
    <t>VN-22099-19</t>
  </si>
  <si>
    <t>Bourill</t>
  </si>
  <si>
    <t>VD-21048-14</t>
  </si>
  <si>
    <t>Cty Cổ phần Dược phẩm Đạt Vi Phú</t>
  </si>
  <si>
    <t>Dicsep</t>
  </si>
  <si>
    <t>VD-31127-18</t>
  </si>
  <si>
    <t>Beatil 4mg/ 10mg (Xuất xưởng: Gedeon Richter Plc.; Đ/c: Gyomroi út 19-21, Budapest, 1103, Hungary)</t>
  </si>
  <si>
    <t>Colirex 1 MIU</t>
  </si>
  <si>
    <t>VD-21825-14</t>
  </si>
  <si>
    <t>Công ty cổ phần Dược-TTBYT Bình Định(Bidiphar)</t>
  </si>
  <si>
    <t>Thuốc rơ miệng Nyst</t>
  </si>
  <si>
    <t>Hộp 10 gói x 1g</t>
  </si>
  <si>
    <t>VD-26961-17</t>
  </si>
  <si>
    <t>Para-OPC 325mg</t>
  </si>
  <si>
    <t>Hộp 20 gói x 1,6g</t>
  </si>
  <si>
    <t>VD-31143-18</t>
  </si>
  <si>
    <t>Vitamin C 500mg</t>
  </si>
  <si>
    <t>Chai nhựa 100 viên</t>
  </si>
  <si>
    <t>VD-22956-15</t>
  </si>
  <si>
    <t>BEFABROL</t>
  </si>
  <si>
    <t>VD-18887-13</t>
  </si>
  <si>
    <t>G10092</t>
  </si>
  <si>
    <t>Aminophylin</t>
  </si>
  <si>
    <t>240mg/5ml (4,8%/5ml)</t>
  </si>
  <si>
    <t>DIAPHYLLIN VENOSUM</t>
  </si>
  <si>
    <t>Hộp 5 ống 5ml</t>
  </si>
  <si>
    <t>VN-19654-16</t>
  </si>
  <si>
    <t>BECOLUGEL-S</t>
  </si>
  <si>
    <t>VD3-103-21</t>
  </si>
  <si>
    <t>G11451</t>
  </si>
  <si>
    <t>CAVINTON FORTE</t>
  </si>
  <si>
    <t>VN-17951-14</t>
  </si>
  <si>
    <t>Aciclovir MKP 800</t>
  </si>
  <si>
    <t>VD-34333-20</t>
  </si>
  <si>
    <t>Alphachymotrypsin</t>
  </si>
  <si>
    <t>VD-13550-10</t>
  </si>
  <si>
    <t>Augbactam 312,5</t>
  </si>
  <si>
    <t>Hộp 12 gói 3,2g</t>
  </si>
  <si>
    <t>VD-21958-14</t>
  </si>
  <si>
    <t>Berberine 100mg</t>
  </si>
  <si>
    <t>Hộp 1 chai x 100 viên</t>
  </si>
  <si>
    <t>VD-32129-19</t>
  </si>
  <si>
    <t>Quincef 125</t>
  </si>
  <si>
    <t>VD-20958-14</t>
  </si>
  <si>
    <t>Mekozitex 10</t>
  </si>
  <si>
    <t>VD-33743-19</t>
  </si>
  <si>
    <t>Chlorpheniramine 4mg</t>
  </si>
  <si>
    <t>VD-25366-16</t>
  </si>
  <si>
    <t>Glucose 5%</t>
  </si>
  <si>
    <t>VD-16339-12</t>
  </si>
  <si>
    <t>Dextrose 10%</t>
  </si>
  <si>
    <t>VD-20315-13</t>
  </si>
  <si>
    <t>Dextrose 30%</t>
  </si>
  <si>
    <t>VD-21715-14</t>
  </si>
  <si>
    <t>Neo-Gynoternan</t>
  </si>
  <si>
    <t>Viên nén đặt phụ khoa</t>
  </si>
  <si>
    <t>VD-28709-18</t>
  </si>
  <si>
    <t>Sodium chloride 0,9%</t>
  </si>
  <si>
    <t>Chai 100ml dung dịch đóng trong chai có dung tích 250ml</t>
  </si>
  <si>
    <t>VD-24415-16</t>
  </si>
  <si>
    <t>Paracetamol 325mg</t>
  </si>
  <si>
    <t>Chai 180 viên</t>
  </si>
  <si>
    <t>VD-27290-17</t>
  </si>
  <si>
    <t>VD-30684-18</t>
  </si>
  <si>
    <t>Paracol 10mg/ml</t>
  </si>
  <si>
    <t>Chai 100ml</t>
  </si>
  <si>
    <t>VD-28270-17</t>
  </si>
  <si>
    <t>Protamol</t>
  </si>
  <si>
    <t>VD-23189-15</t>
  </si>
  <si>
    <t>Lactate Ringer</t>
  </si>
  <si>
    <t>VD-34338-20</t>
  </si>
  <si>
    <t>Vitamin A 5000 IU</t>
  </si>
  <si>
    <t>VD-29971-18</t>
  </si>
  <si>
    <t>Aldan Tablets 10 mg</t>
  </si>
  <si>
    <t>VN-15792-12</t>
  </si>
  <si>
    <t>Visulin 0,75g</t>
  </si>
  <si>
    <t>VD-27149-17</t>
  </si>
  <si>
    <t>RV-Itzol</t>
  </si>
  <si>
    <t>VD-29539-18</t>
  </si>
  <si>
    <t>Opelomin 6</t>
  </si>
  <si>
    <t>Hộp 2 vỉ x 2 viên</t>
  </si>
  <si>
    <t>VD-31812-19</t>
  </si>
  <si>
    <t>Midazolam B. Braun 5mg/ml</t>
  </si>
  <si>
    <t>VN-21177-18</t>
  </si>
  <si>
    <t>G11242</t>
  </si>
  <si>
    <t>Ringer acetat</t>
  </si>
  <si>
    <t>Ringerfundin</t>
  </si>
  <si>
    <t>Hộp 10 chai x 500ml</t>
  </si>
  <si>
    <t>VN-18747-15</t>
  </si>
  <si>
    <t>Valsacard</t>
  </si>
  <si>
    <t>VN-17145-13</t>
  </si>
  <si>
    <t>Valzaar H</t>
  </si>
  <si>
    <t>VN-17796-14</t>
  </si>
  <si>
    <t>Alphachymotrypsin Doren</t>
  </si>
  <si>
    <t>Hộp 2 vỉ x 10, 3 vỉ x 10 viên</t>
  </si>
  <si>
    <t>VD-26456-17</t>
  </si>
  <si>
    <t>Công ty Cổ phần Xuất nhập khẩu Y tế DOMESCO</t>
  </si>
  <si>
    <t>0922050</t>
  </si>
  <si>
    <t>Dospasmin 60 mg</t>
  </si>
  <si>
    <t>Hộp 10 vỉ  x 10 viên</t>
  </si>
  <si>
    <t>VD-23256-15</t>
  </si>
  <si>
    <t>Dorodipin 10mg</t>
  </si>
  <si>
    <t>VD-25426-16</t>
  </si>
  <si>
    <t>Moxacin</t>
  </si>
  <si>
    <t>Hộp 10 vỉ, 20 vỉ x 10 viên</t>
  </si>
  <si>
    <t>VD-14845-11</t>
  </si>
  <si>
    <t>Berberin 100mg</t>
  </si>
  <si>
    <t>VD-21982-14</t>
  </si>
  <si>
    <t>Zinmax-Domesco 125mg</t>
  </si>
  <si>
    <t>Hộp 2 vỉ x 5 viên, Hộp 1 vỉ, 3 vỉ x 10 viên</t>
  </si>
  <si>
    <t>VD-33811-19</t>
  </si>
  <si>
    <t>Cetirizin 10mg</t>
  </si>
  <si>
    <t>VD-25918-16</t>
  </si>
  <si>
    <t>G10516</t>
  </si>
  <si>
    <t>Doxycyclin 100 mg</t>
  </si>
  <si>
    <t>VD-28382-17</t>
  </si>
  <si>
    <t>Domepiride 2 mg</t>
  </si>
  <si>
    <t>VD-32273-19</t>
  </si>
  <si>
    <t>Dovocin 750 mg</t>
  </si>
  <si>
    <t>VD-22628-15</t>
  </si>
  <si>
    <t>Losartan 50mg</t>
  </si>
  <si>
    <t>VD-24487-16</t>
  </si>
  <si>
    <t>Dorocardyl 40mg</t>
  </si>
  <si>
    <t>Hộp 10 vỉ x 10 viên, Chai 100 viên</t>
  </si>
  <si>
    <t>VD-25425-16</t>
  </si>
  <si>
    <t>Tetracyclin 500mg</t>
  </si>
  <si>
    <t>VD-23903-15</t>
  </si>
  <si>
    <t>Vitamin B1 250mg</t>
  </si>
  <si>
    <t>Viên nang cứng (nâu-xanh)</t>
  </si>
  <si>
    <t>VD-25927-16</t>
  </si>
  <si>
    <t>Vitamin B6 250mg</t>
  </si>
  <si>
    <t>VD-27389-17</t>
  </si>
  <si>
    <t>Caditor 40</t>
  </si>
  <si>
    <t>VN-17286-13</t>
  </si>
  <si>
    <t>Lisoril-5</t>
  </si>
  <si>
    <t>Hộp 02 vỉ x 14 viên</t>
  </si>
  <si>
    <t>VN-16798-13</t>
  </si>
  <si>
    <t>Ipca Laboratories Ltd</t>
  </si>
  <si>
    <t>Catulus 300</t>
  </si>
  <si>
    <t>VD-33884-19</t>
  </si>
  <si>
    <t>Mibecerex 400</t>
  </si>
  <si>
    <t>VD-29512-18</t>
  </si>
  <si>
    <t>Cruderan 500</t>
  </si>
  <si>
    <t>VD-32407-19</t>
  </si>
  <si>
    <t>Nulesavir 1mg</t>
  </si>
  <si>
    <t>QLĐB-676-18</t>
  </si>
  <si>
    <t>Mibeplen 5mg</t>
  </si>
  <si>
    <t>VD-25036-16</t>
  </si>
  <si>
    <t>Brocizin 20</t>
  </si>
  <si>
    <t>VD-32406-19</t>
  </si>
  <si>
    <t>Hasanox</t>
  </si>
  <si>
    <t>Hộp 1 vỉ, 3 vỉ x 10 viên</t>
  </si>
  <si>
    <t>VD-33904-19</t>
  </si>
  <si>
    <t>Mathomax-s gel plus</t>
  </si>
  <si>
    <t>VD-33910-19</t>
  </si>
  <si>
    <t>Vipredni 16mg</t>
  </si>
  <si>
    <t>VD-23334-15</t>
  </si>
  <si>
    <t>Hasancetam 800</t>
  </si>
  <si>
    <t>VD-30098-18</t>
  </si>
  <si>
    <t>Hangitor plus</t>
  </si>
  <si>
    <t>VD-28544-17</t>
  </si>
  <si>
    <t>Mibeproxil 300 mg</t>
  </si>
  <si>
    <t>Hộp 01 vỉ, 05 vỉ, 10 vỉ x 07 viên</t>
  </si>
  <si>
    <t>VD-35117-21</t>
  </si>
  <si>
    <t>Degicosid 4</t>
  </si>
  <si>
    <t>VD-31401-18</t>
  </si>
  <si>
    <t>TORMEG-10</t>
  </si>
  <si>
    <t>VN-18558-14</t>
  </si>
  <si>
    <t>Talliton</t>
  </si>
  <si>
    <t>VN-19942-16</t>
  </si>
  <si>
    <t>VN-19940-16</t>
  </si>
  <si>
    <t>Erolin</t>
  </si>
  <si>
    <t>VN-16747-13</t>
  </si>
  <si>
    <t>Egilok</t>
  </si>
  <si>
    <t>VN-22910-21</t>
  </si>
  <si>
    <t>VN-18891-15</t>
  </si>
  <si>
    <t>Dagocti</t>
  </si>
  <si>
    <t>VD-25204-16</t>
  </si>
  <si>
    <t>Công ty Cổ phần Dược phẩm Phong Phú - Chi nhánh Nhà máy Usarichpharm</t>
  </si>
  <si>
    <t>Công ty Cổ phần Dược phẩm Medbolide</t>
  </si>
  <si>
    <t>0922057</t>
  </si>
  <si>
    <t>Regofa 1</t>
  </si>
  <si>
    <t>QLĐB-673-18</t>
  </si>
  <si>
    <t>Công ty Cổ phần Dược phẩm Me Di Sun</t>
  </si>
  <si>
    <t>VD-24334-16</t>
  </si>
  <si>
    <t>Melomax 15mg</t>
  </si>
  <si>
    <t>VD-34282-20</t>
  </si>
  <si>
    <t>Methylsolon 16</t>
  </si>
  <si>
    <t>VD-22238-15</t>
  </si>
  <si>
    <t>VD-22242-15</t>
  </si>
  <si>
    <t>Simvastatin 40</t>
  </si>
  <si>
    <t>VD-32927-19</t>
  </si>
  <si>
    <t>Telmisartan 80</t>
  </si>
  <si>
    <t>VD-20873-14</t>
  </si>
  <si>
    <t>Esovex-40</t>
  </si>
  <si>
    <t>VN-19597-16 (CV gia hạn số 478e/QLD-ĐK)</t>
  </si>
  <si>
    <t>Naprod Life Sciences Pvt.Ltd</t>
  </si>
  <si>
    <t>Pedomcad</t>
  </si>
  <si>
    <t>Hộp 10 vỉ x 10 Viên</t>
  </si>
  <si>
    <t>VN-19808-16</t>
  </si>
  <si>
    <t>Cadila Pharmaceuticals Limited</t>
  </si>
  <si>
    <t>Nasomom Clean&amp;Clear</t>
  </si>
  <si>
    <t>VD-25050-16</t>
  </si>
  <si>
    <t>Công ty cổ phần dược Đồng Nai.</t>
  </si>
  <si>
    <t>Sulmuk</t>
  </si>
  <si>
    <t>VD-22730-15</t>
  </si>
  <si>
    <t>Putiyol</t>
  </si>
  <si>
    <t>VD-27942-17</t>
  </si>
  <si>
    <t>Diacerein 50-HV</t>
  </si>
  <si>
    <t>VD-20604-14</t>
  </si>
  <si>
    <t>Công ty TNHH Dược phẩm Song Khanh</t>
  </si>
  <si>
    <t>0922065</t>
  </si>
  <si>
    <t>Nexipraz 40</t>
  </si>
  <si>
    <t>Hộp 5 vỉ x 7 viên</t>
  </si>
  <si>
    <t>VD-30318-18</t>
  </si>
  <si>
    <t>Minson 8mg</t>
  </si>
  <si>
    <t>VD-32482-19</t>
  </si>
  <si>
    <t>Công ty Cổ phần US pharma USA</t>
  </si>
  <si>
    <t>G10029</t>
  </si>
  <si>
    <t>250 mg</t>
  </si>
  <si>
    <t>Azein Inj.</t>
  </si>
  <si>
    <t>VN-21540-18</t>
  </si>
  <si>
    <t>Myung In Pharm. Co., Ltd</t>
  </si>
  <si>
    <t>Công ty Cổ phần Dược phẩm Hà Tây</t>
  </si>
  <si>
    <t>Hộp 10 ống, 20 ống, 30 ống x 5 ml</t>
  </si>
  <si>
    <t>VD-11577-10</t>
  </si>
  <si>
    <t>G5 Duratrix</t>
  </si>
  <si>
    <t>Hộp 5 túi nhôm 10 vỉ x 10 viên</t>
  </si>
  <si>
    <t>VD-21848-14</t>
  </si>
  <si>
    <t>Pdsolone-125 mg</t>
  </si>
  <si>
    <t>VN-21913-19</t>
  </si>
  <si>
    <t>Swiss Parenterals Pvt.Ltd</t>
  </si>
  <si>
    <t>VD-19370-13</t>
  </si>
  <si>
    <t>Voltaren 75mg/3ml</t>
  </si>
  <si>
    <t>Hộp 1 vỉ x 5 ống 3ml</t>
  </si>
  <si>
    <t>VN-20041-16</t>
  </si>
  <si>
    <t>Lek Pharmaceuticals d.d.</t>
  </si>
  <si>
    <t>G10486</t>
  </si>
  <si>
    <t>Dinoproston</t>
  </si>
  <si>
    <t>Propess</t>
  </si>
  <si>
    <t>Hệ phân phối thuốc đặt âm đạo</t>
  </si>
  <si>
    <t>Hộp 1 túi x 1 hệ phân phối thuốc đặt âm đạo</t>
  </si>
  <si>
    <t>VN2-609-17 (Có QĐ gia hạn số 265/QĐ-QLD ngày 11/05/2022)</t>
  </si>
  <si>
    <t>Ferring Controlled Therapeutics Limited</t>
  </si>
  <si>
    <t>Motilium-M</t>
  </si>
  <si>
    <t>VN-14215-11</t>
  </si>
  <si>
    <t>OLIC (Thailand) Ltd.</t>
  </si>
  <si>
    <t>Zonaxson</t>
  </si>
  <si>
    <t>VN-20343-17</t>
  </si>
  <si>
    <t>Flexidron 60</t>
  </si>
  <si>
    <t>VD-21270-14</t>
  </si>
  <si>
    <t>Flexidron 120</t>
  </si>
  <si>
    <t>VD-21836-14 (Có CV gia hạn số 4781/QLD-ĐK ngày 02/06/2022)</t>
  </si>
  <si>
    <t>Duphalac</t>
  </si>
  <si>
    <t>VN-20896-18</t>
  </si>
  <si>
    <t>Mobic</t>
  </si>
  <si>
    <t>Hộp 5 ống x 1,5ml</t>
  </si>
  <si>
    <t>VN-22059-19</t>
  </si>
  <si>
    <t>Boehringer Ingelheim Espana S.A</t>
  </si>
  <si>
    <t>Fordia MR</t>
  </si>
  <si>
    <t>Viên nén  bao phim phóng thích có kiểm soát</t>
  </si>
  <si>
    <t>VD-30178-18</t>
  </si>
  <si>
    <t>Công ty TNHH United International Pharma</t>
  </si>
  <si>
    <t>Vigamox</t>
  </si>
  <si>
    <t>VN-22182-19</t>
  </si>
  <si>
    <t>Ultracet</t>
  </si>
  <si>
    <t>VN-22778-21</t>
  </si>
  <si>
    <t>Janssen Cilag S.P.A.</t>
  </si>
  <si>
    <t>G11192</t>
  </si>
  <si>
    <t>Pramipexol</t>
  </si>
  <si>
    <t>Sifrol</t>
  </si>
  <si>
    <t>VN-20132-16</t>
  </si>
  <si>
    <t>Micardis Plus</t>
  </si>
  <si>
    <t>VN-16587-13</t>
  </si>
  <si>
    <t>Tobradex</t>
  </si>
  <si>
    <t>VN-20587-17</t>
  </si>
  <si>
    <t>VN-21942-19</t>
  </si>
  <si>
    <t>HUMAN ALBUMIN 20% BEHRING, LOW SALT</t>
  </si>
  <si>
    <t>Hộp 1 lọ 50ml</t>
  </si>
  <si>
    <t>QLSP-1036-17</t>
  </si>
  <si>
    <t>CSL Behring GmbH</t>
  </si>
  <si>
    <t xml:space="preserve">2 
</t>
  </si>
  <si>
    <t>GOMZAT 10MG</t>
  </si>
  <si>
    <t>VN-13693-11</t>
  </si>
  <si>
    <t>Daewoong Pharmaceutical, Co., Ltd</t>
  </si>
  <si>
    <t>TORMEG-20</t>
  </si>
  <si>
    <t>VN-18783-15</t>
  </si>
  <si>
    <t>VERTIKO 16</t>
  </si>
  <si>
    <t>VN-20234-17</t>
  </si>
  <si>
    <t>BISOPROLOL FUMARATE 2.5MG</t>
  </si>
  <si>
    <t>VN-18126-14</t>
  </si>
  <si>
    <t>Niche Generics Limited</t>
  </si>
  <si>
    <t>BROMHEXIN ACTAVIS 8MG</t>
  </si>
  <si>
    <t>VN-19552-16</t>
  </si>
  <si>
    <t>NUCOXIA 90</t>
  </si>
  <si>
    <t>VN-22061-19</t>
  </si>
  <si>
    <t>GLY4PAR 60</t>
  </si>
  <si>
    <t>VN-21430-18</t>
  </si>
  <si>
    <t>LEVEMIR FLEXPEN</t>
  </si>
  <si>
    <t>QLSP-1033-17 (Có CV gia hạn số 4781/QLD-ĐK ngày 02/06/2022)</t>
  </si>
  <si>
    <t>G10752</t>
  </si>
  <si>
    <t>Isofluran</t>
  </si>
  <si>
    <t>100%/100ml</t>
  </si>
  <si>
    <t>AERRANE 100ML</t>
  </si>
  <si>
    <t>Hộp 6 chai 100 ml</t>
  </si>
  <si>
    <t>VN-19793-16</t>
  </si>
  <si>
    <t>NOVOCRESS</t>
  </si>
  <si>
    <t>VN-22670-20</t>
  </si>
  <si>
    <t>OSMOFUNDIN 20%</t>
  </si>
  <si>
    <t>Dịch truyền tĩnh mạch</t>
  </si>
  <si>
    <t>Chai nhựa 250ml</t>
  </si>
  <si>
    <t>VD-22642-15</t>
  </si>
  <si>
    <t>KIPEL CHEWABLE TABLETS 4MG</t>
  </si>
  <si>
    <t>VN-21064-18</t>
  </si>
  <si>
    <t>KIPEL FILM COATED TABS 10MG</t>
  </si>
  <si>
    <t>VN-21538-18</t>
  </si>
  <si>
    <t>G11088</t>
  </si>
  <si>
    <t>EFFERALGAN</t>
  </si>
  <si>
    <t>VN-21850-19</t>
  </si>
  <si>
    <t>PARACETAMOL B.BRAUN 10MG/ML</t>
  </si>
  <si>
    <t>Hộp 10 chai nhựa 100ml</t>
  </si>
  <si>
    <t>VN-19010-15</t>
  </si>
  <si>
    <t>B.Braun Medical S.A</t>
  </si>
  <si>
    <t>BRIEKA 75MG</t>
  </si>
  <si>
    <t>VN-21655-19</t>
  </si>
  <si>
    <t>PROPOFOL-LIPURO 1% (10MG/ ML)</t>
  </si>
  <si>
    <t>Nhũ tương tiêm hoặc tiêm truyền</t>
  </si>
  <si>
    <t>Hộp 5 ống thủy tinh 20ml</t>
  </si>
  <si>
    <t>VN-22233-19</t>
  </si>
  <si>
    <t>B. Braun Melsungen AG</t>
  </si>
  <si>
    <t>URSOLIV 250</t>
  </si>
  <si>
    <t>VN-18372-14</t>
  </si>
  <si>
    <t>Mega Lifesciences Public Company Limited.</t>
  </si>
  <si>
    <t>Thailand</t>
  </si>
  <si>
    <t>VALAZYD 80</t>
  </si>
  <si>
    <t>VN-16967-13</t>
  </si>
  <si>
    <t>DIOPOLOL 2.5</t>
  </si>
  <si>
    <t>VN-19499-15</t>
  </si>
  <si>
    <t>Chanelle Medical</t>
  </si>
  <si>
    <t>FOLACID</t>
  </si>
  <si>
    <t>Hộp 4 vỉ x 20 viên</t>
  </si>
  <si>
    <t>VD-31642-19</t>
  </si>
  <si>
    <t>FENTANYL - HAMELN 50MCG/ML</t>
  </si>
  <si>
    <t>50mcg/ml</t>
  </si>
  <si>
    <t>Hộp 10 ống x 2 ml</t>
  </si>
  <si>
    <t>VN-17326-13</t>
  </si>
  <si>
    <t>G10604</t>
  </si>
  <si>
    <t>G10605</t>
  </si>
  <si>
    <t>MIDAZOLAM - HAMELN 5MG/ML</t>
  </si>
  <si>
    <t>Hộp 10 ống x 1 ml</t>
  </si>
  <si>
    <t>VN-16993-13</t>
  </si>
  <si>
    <t>CHAMCROMUS 0,03%</t>
  </si>
  <si>
    <t>VD-26293-17</t>
  </si>
  <si>
    <t>TRIHEXY PHENIDYL</t>
  </si>
  <si>
    <t>VD-25153-16</t>
  </si>
  <si>
    <t>Chamcromus 0,1%</t>
  </si>
  <si>
    <t>Carbocistein 200mg</t>
  </si>
  <si>
    <t>Thuốc cốm pha hỗn dịch uống</t>
  </si>
  <si>
    <t xml:space="preserve">24 
</t>
  </si>
  <si>
    <t>Công ty cổ phần dược phẩm Imexpharm</t>
  </si>
  <si>
    <t>Imetoxim 1g</t>
  </si>
  <si>
    <t>Ciprofloxacin Polpharma</t>
  </si>
  <si>
    <t>Hộp 01 túi PE 200ml</t>
  </si>
  <si>
    <t>VN-18952-15</t>
  </si>
  <si>
    <t>Pharmaceutical Works Polpharma S.A</t>
  </si>
  <si>
    <t>CARDILOPIN</t>
  </si>
  <si>
    <t>VN-9649-10</t>
  </si>
  <si>
    <t>G10831</t>
  </si>
  <si>
    <t>10%/38g</t>
  </si>
  <si>
    <t>LIDOCAIN</t>
  </si>
  <si>
    <t>Thuốc phun mù</t>
  </si>
  <si>
    <t>Hộp 1 lọ 38g</t>
  </si>
  <si>
    <t>VN-20499-17</t>
  </si>
  <si>
    <t>PIRACETAM-EGIS</t>
  </si>
  <si>
    <t>Hộp 1 lọ 20 viên</t>
  </si>
  <si>
    <t>VN-19938-16</t>
  </si>
  <si>
    <t>G10768</t>
  </si>
  <si>
    <t>Ocekem DT</t>
  </si>
  <si>
    <t>VD-32177-19</t>
  </si>
  <si>
    <t>Aleucin</t>
  </si>
  <si>
    <t>VD-24391-16</t>
  </si>
  <si>
    <t>? - Chymotrypsin</t>
  </si>
  <si>
    <t>VD-22580-15</t>
  </si>
  <si>
    <t>G10075</t>
  </si>
  <si>
    <t>20%/11g</t>
  </si>
  <si>
    <t>Phospha gaspain</t>
  </si>
  <si>
    <t>Hộp 20 gói x 20g</t>
  </si>
  <si>
    <t>VD-33001-19</t>
  </si>
  <si>
    <t>G10179</t>
  </si>
  <si>
    <t>&gt;= 10^8 CFU</t>
  </si>
  <si>
    <t>Biosyn</t>
  </si>
  <si>
    <t>QLSP-1144-19</t>
  </si>
  <si>
    <t>Biceflexin powder</t>
  </si>
  <si>
    <t>VD-18250-13</t>
  </si>
  <si>
    <t>Thuốc nhỏ mắt, nhỏ tai</t>
  </si>
  <si>
    <t>VD-19322-13</t>
  </si>
  <si>
    <t>Alcohol 70 độ</t>
  </si>
  <si>
    <t>VS-4876-14</t>
  </si>
  <si>
    <t>Waisan</t>
  </si>
  <si>
    <t>VD-28243-17</t>
  </si>
  <si>
    <t>Hộp 1 lọ thuốc + 1 ống dung môi pha tiêm 2ml</t>
  </si>
  <si>
    <t>VD-29954-18</t>
  </si>
  <si>
    <t>Bifucil</t>
  </si>
  <si>
    <t>VD-25349-16</t>
  </si>
  <si>
    <t>Bironem 500</t>
  </si>
  <si>
    <t>VD-23139-15</t>
  </si>
  <si>
    <t>G10929</t>
  </si>
  <si>
    <t>Methotrexat</t>
  </si>
  <si>
    <t>Methotrexat Bidiphar 50mg/2ml</t>
  </si>
  <si>
    <t>Hộp 1 lọ 2ml</t>
  </si>
  <si>
    <t>QLĐB-638-17</t>
  </si>
  <si>
    <t>Nước cất pha tiêm 5ml</t>
  </si>
  <si>
    <t>VD-31299-18</t>
  </si>
  <si>
    <t>Nước cất pha tiêm 10ml</t>
  </si>
  <si>
    <t>VD-31298-18</t>
  </si>
  <si>
    <t>Biloxcin Eye</t>
  </si>
  <si>
    <t>VD-28229-17</t>
  </si>
  <si>
    <t>Oraptic</t>
  </si>
  <si>
    <t>Hộp 1 lọ thuốc + 1 ống dung môi 10ml</t>
  </si>
  <si>
    <t>VD-24939-16</t>
  </si>
  <si>
    <t>VD-18251-13</t>
  </si>
  <si>
    <t>Sorbitol Bidiphar</t>
  </si>
  <si>
    <t>Hộp 25 gói x 5g</t>
  </si>
  <si>
    <t>VD-19324-13</t>
  </si>
  <si>
    <t>Biracin-E</t>
  </si>
  <si>
    <t>VD-23135-15</t>
  </si>
  <si>
    <t>Vancomycin 500mg</t>
  </si>
  <si>
    <t>VD-31300-18</t>
  </si>
  <si>
    <t>Bidicorbic 500</t>
  </si>
  <si>
    <t>VD-19842-13</t>
  </si>
  <si>
    <t>Azoltel 400</t>
  </si>
  <si>
    <t>viên nhai</t>
  </si>
  <si>
    <t>VD-34463-20</t>
  </si>
  <si>
    <t>Statripsine</t>
  </si>
  <si>
    <t>VD-21117-14</t>
  </si>
  <si>
    <t>Stadnolol 50</t>
  </si>
  <si>
    <t>VD-23963-15</t>
  </si>
  <si>
    <t>Betahistine Stella 16mg</t>
  </si>
  <si>
    <t>VD-25487-16</t>
  </si>
  <si>
    <t>G10374</t>
  </si>
  <si>
    <t>Celecoxib 200mg</t>
  </si>
  <si>
    <t>VD-35121-21</t>
  </si>
  <si>
    <t>Scanax 500</t>
  </si>
  <si>
    <t>VD-22676-15</t>
  </si>
  <si>
    <t>Clarithromycin Stella 500mg</t>
  </si>
  <si>
    <t>VD-26559-17</t>
  </si>
  <si>
    <t>Stadmazol 100</t>
  </si>
  <si>
    <t>viên nén đặt âm đạo</t>
  </si>
  <si>
    <t>VD-24576-16</t>
  </si>
  <si>
    <t>G10539</t>
  </si>
  <si>
    <t>Enalapril Stella 10mg</t>
  </si>
  <si>
    <t>VD-21768-14</t>
  </si>
  <si>
    <t>ImmunoHBs 180IU/ml</t>
  </si>
  <si>
    <t>dung dịch tiêm bắp</t>
  </si>
  <si>
    <t>Hộp 1 lọ x 1ml</t>
  </si>
  <si>
    <t>Kedrion S.p.A</t>
  </si>
  <si>
    <t>Lostad T50</t>
  </si>
  <si>
    <t>VD-20373-13</t>
  </si>
  <si>
    <t>Mestad 500</t>
  </si>
  <si>
    <t>Hộp 1 vỉ xé x 1 viên</t>
  </si>
  <si>
    <t>VD-34908-20</t>
  </si>
  <si>
    <t>Misoprostol Stella 200mcg</t>
  </si>
  <si>
    <t>VD-13626-10</t>
  </si>
  <si>
    <t>Asthmatin 4</t>
  </si>
  <si>
    <t>viên nén nhai</t>
  </si>
  <si>
    <t>VD-26556-17</t>
  </si>
  <si>
    <t>Nebivolol Stella 5mg</t>
  </si>
  <si>
    <t>VD-23344-15</t>
  </si>
  <si>
    <t>Nifedipin T20 retard</t>
  </si>
  <si>
    <t>VD-24568-16</t>
  </si>
  <si>
    <t>Osarstad 80</t>
  </si>
  <si>
    <t>VD-26571-17</t>
  </si>
  <si>
    <t>Aldozen</t>
  </si>
  <si>
    <t>Hộp 30 vỉ x 10 viên</t>
  </si>
  <si>
    <t>VD-28326-17</t>
  </si>
  <si>
    <t>Neostyl</t>
  </si>
  <si>
    <t>VD-22298-15</t>
  </si>
  <si>
    <t>Uuruso</t>
  </si>
  <si>
    <t>VN-17706-14</t>
  </si>
  <si>
    <t>Bastinfast 20</t>
  </si>
  <si>
    <t>VD-27753-17</t>
  </si>
  <si>
    <t>G10569</t>
  </si>
  <si>
    <t>Emanera 40mg gastro-resistant capsules</t>
  </si>
  <si>
    <t>Viên nang kháng acid dạ dày</t>
  </si>
  <si>
    <t>VN-21711-19</t>
  </si>
  <si>
    <t>Métforilex MR</t>
  </si>
  <si>
    <t>Hộp 6 vỉ, 10 vỉ x 10 viên</t>
  </si>
  <si>
    <t>VD-28743-18</t>
  </si>
  <si>
    <t>G11175</t>
  </si>
  <si>
    <t>Piracetam 800</t>
  </si>
  <si>
    <t>Hộp 5 vỉ, 6 vỉ, 10 vỉ x 10 viên</t>
  </si>
  <si>
    <t>VD-32044-19</t>
  </si>
  <si>
    <t>Công ty CP Dược Phúc Vinh</t>
  </si>
  <si>
    <t>G11227</t>
  </si>
  <si>
    <t>Rabepagi 10</t>
  </si>
  <si>
    <t>VD-28832-18</t>
  </si>
  <si>
    <t>G10088</t>
  </si>
  <si>
    <t>300mg/80ml</t>
  </si>
  <si>
    <t>Ocemucof</t>
  </si>
  <si>
    <t>Hộp 1 chai 80ml</t>
  </si>
  <si>
    <t>VD-32180-19</t>
  </si>
  <si>
    <t>Zondoril 5</t>
  </si>
  <si>
    <t>VD-21853-14</t>
  </si>
  <si>
    <t>Arthur</t>
  </si>
  <si>
    <t>VD-17746-12</t>
  </si>
  <si>
    <t>Zlatko-50</t>
  </si>
  <si>
    <t>VD-21484-14</t>
  </si>
  <si>
    <t>Công Ty Cổ Phần Dược Phẩm Đạt Vi Phú</t>
  </si>
  <si>
    <t>0922093</t>
  </si>
  <si>
    <t>Flucomedil 150mg</t>
  </si>
  <si>
    <t>Hộp 01 vỉ x 01 viên</t>
  </si>
  <si>
    <t>VN-21902-19</t>
  </si>
  <si>
    <t>Cancetil</t>
  </si>
  <si>
    <t>VD-21076-14</t>
  </si>
  <si>
    <t>SP Lerdipin</t>
  </si>
  <si>
    <t>VD-20537-14</t>
  </si>
  <si>
    <t>Tasredu</t>
  </si>
  <si>
    <t>VD-34500-20</t>
  </si>
  <si>
    <t>Công ty CP Thương mại Dược phẩm Quang Minh</t>
  </si>
  <si>
    <t>Stromectin 6mg</t>
  </si>
  <si>
    <t>Hộp 01 vỉ x 04 viên</t>
  </si>
  <si>
    <t>VD-23405-15</t>
  </si>
  <si>
    <t>Công ty CP Dược phẩm Phong Phú - Chi nhánh nhà máy Usarichpharm</t>
  </si>
  <si>
    <t>Runor 10</t>
  </si>
  <si>
    <t>VD-35128-21</t>
  </si>
  <si>
    <t>G11372</t>
  </si>
  <si>
    <t>Bifitacine</t>
  </si>
  <si>
    <t>Hộp 02 vỉ x 15 viên</t>
  </si>
  <si>
    <t>VD-34497-20</t>
  </si>
  <si>
    <t>G11373</t>
  </si>
  <si>
    <t>Vianex S.A.- Plant A'</t>
  </si>
  <si>
    <t>G11351</t>
  </si>
  <si>
    <t>Suxamethonium clorid</t>
  </si>
  <si>
    <t>Suxamethonium chlorid VUAB 100mg</t>
  </si>
  <si>
    <t>Bột đông khô pha dung dịch tiêm/ tiêm truyền</t>
  </si>
  <si>
    <t>VN-22760-21</t>
  </si>
  <si>
    <t>VUAB Pharma a.s.</t>
  </si>
  <si>
    <t>Cộng Hòa Séc</t>
  </si>
  <si>
    <t>Dualcold PM</t>
  </si>
  <si>
    <t>VD-26982-17</t>
  </si>
  <si>
    <t>Airflat 125</t>
  </si>
  <si>
    <t>Hộp 05 vỉ x 10 viên</t>
  </si>
  <si>
    <t>VD-33818-19</t>
  </si>
  <si>
    <t>Uldeso tab</t>
  </si>
  <si>
    <t>Hộp 3, 6 vỉ x 10 viên</t>
  </si>
  <si>
    <t>VN-12487-11</t>
  </si>
  <si>
    <t>Hankook Korus Pharm. Co., Ltd</t>
  </si>
  <si>
    <t>Acarbose Friulchem</t>
  </si>
  <si>
    <t>Hộp 5,9 vỉ x 10 viên</t>
  </si>
  <si>
    <t>VN-22091-19</t>
  </si>
  <si>
    <t>Famar Italia S.p.A</t>
  </si>
  <si>
    <t>Bamstad</t>
  </si>
  <si>
    <t>Hộp 3 vỉ, 5 vỉ x 10 viên</t>
  </si>
  <si>
    <t>VD-32398-19</t>
  </si>
  <si>
    <t>Nabucox 400</t>
  </si>
  <si>
    <t>VD-32204-19</t>
  </si>
  <si>
    <t>Ciprofloxacin 200mg/100ml</t>
  </si>
  <si>
    <t>Túi 100 ml</t>
  </si>
  <si>
    <t>VD-35608-22</t>
  </si>
  <si>
    <t>Công ty TNHH Dược phẩm Allomed</t>
  </si>
  <si>
    <t>Amemoin tablet</t>
  </si>
  <si>
    <t>VN-20759-17</t>
  </si>
  <si>
    <t>Nexpharm Korea Co., Ltd.</t>
  </si>
  <si>
    <t>Valcickeck H</t>
  </si>
  <si>
    <t>VN-20011-16</t>
  </si>
  <si>
    <t>Crutit</t>
  </si>
  <si>
    <t>VN-22063-19</t>
  </si>
  <si>
    <t>Desloratadine/Genepharm</t>
  </si>
  <si>
    <t>VN-22381-19</t>
  </si>
  <si>
    <t>Genepharm S.A.</t>
  </si>
  <si>
    <t>Tusligo</t>
  </si>
  <si>
    <t>Viên nang cứng chứa pellet bao tan trong ruột</t>
  </si>
  <si>
    <t>VN-19404-15</t>
  </si>
  <si>
    <t>Nilcox Baby Fort 250/2mg</t>
  </si>
  <si>
    <t>Thuốc Cốm</t>
  </si>
  <si>
    <t>VD-22988-15</t>
  </si>
  <si>
    <t>Felodipine STELLA 5 mg retard</t>
  </si>
  <si>
    <t>Viên nén bao phim phóng thích kéo dài</t>
  </si>
  <si>
    <t>VD-26562-17</t>
  </si>
  <si>
    <t>G10794</t>
  </si>
  <si>
    <t>Lercastad 10</t>
  </si>
  <si>
    <t>VD-21101-14</t>
  </si>
  <si>
    <t>Metformin Stella 500 mg</t>
  </si>
  <si>
    <t>VD-23976-15</t>
  </si>
  <si>
    <t>Astmodil</t>
  </si>
  <si>
    <t>Hộp 1 lọ x 28 viên</t>
  </si>
  <si>
    <t>VN-16882-13</t>
  </si>
  <si>
    <t>Pantostad 40</t>
  </si>
  <si>
    <t>VD-18535-13</t>
  </si>
  <si>
    <t>Zyx, film-coated tablets</t>
  </si>
  <si>
    <t>Hộp 4 vỉ x7 viên</t>
  </si>
  <si>
    <t>VN-20991-18</t>
  </si>
  <si>
    <t>Biofarm Sp.z o.o</t>
  </si>
  <si>
    <t>Aeroflu 125 HFA Inhalation</t>
  </si>
  <si>
    <t>Hộp có 1 ống định liều, ống 120 liều</t>
  </si>
  <si>
    <t>VN-14903-12</t>
  </si>
  <si>
    <t>Midas-Care Pharmaceuticals Pvt.Ltd.</t>
  </si>
  <si>
    <t>Aeroflu 250 HFA Inhalation</t>
  </si>
  <si>
    <t>Hộp 1 ống hít 120 liều xịt</t>
  </si>
  <si>
    <t>G10737</t>
  </si>
  <si>
    <t>100IU/ml x 3ml
 (20/80)</t>
  </si>
  <si>
    <t>Polhumin Mix-2</t>
  </si>
  <si>
    <t>Hộp 5 ống x 3ml</t>
  </si>
  <si>
    <t>QLSP-1112-18</t>
  </si>
  <si>
    <t>Tarchomin Pharmaceutical Works "Polfa" S.A</t>
  </si>
  <si>
    <t>VD-25704-16</t>
  </si>
  <si>
    <t>VD-34691-20</t>
  </si>
  <si>
    <t>VD-25528-16</t>
  </si>
  <si>
    <t>VD-22175-15</t>
  </si>
  <si>
    <t>Panactol 150mg</t>
  </si>
  <si>
    <t>Hộp 48 gói x 1,5g</t>
  </si>
  <si>
    <t>VD-33464-19</t>
  </si>
  <si>
    <t>Panactol 250mg</t>
  </si>
  <si>
    <t>VD-33465-19</t>
  </si>
  <si>
    <t>VD-26868-17</t>
  </si>
  <si>
    <t>Trihexyphenidyl</t>
  </si>
  <si>
    <t>VD-30410-18</t>
  </si>
  <si>
    <t>Magnesi-B6</t>
  </si>
  <si>
    <t>VD-23583-15</t>
  </si>
  <si>
    <t>G11496</t>
  </si>
  <si>
    <t>Vitamin PP</t>
  </si>
  <si>
    <t>VD-31750-19</t>
  </si>
  <si>
    <t>Amcoda 200</t>
  </si>
  <si>
    <t>VD-32534-19</t>
  </si>
  <si>
    <t>Insuact 10</t>
  </si>
  <si>
    <t>VD-29107-18</t>
  </si>
  <si>
    <t>SaVi Betahistine 16</t>
  </si>
  <si>
    <t>VD-29836-18</t>
  </si>
  <si>
    <t>SaVi Etoricoxib 90</t>
  </si>
  <si>
    <t>VD-34238-20</t>
  </si>
  <si>
    <t>Bivolcard 5</t>
  </si>
  <si>
    <t>VD-24265-16</t>
  </si>
  <si>
    <t>SaVi Valsartan 80</t>
  </si>
  <si>
    <t>VD-22513-15</t>
  </si>
  <si>
    <t>Carhurol 20</t>
  </si>
  <si>
    <t>VD-31019-18</t>
  </si>
  <si>
    <t>Flabivi</t>
  </si>
  <si>
    <t>Hộp 1 chai 15ml (chai thủy tinh màu nâu kèm ống đo thể tích)</t>
  </si>
  <si>
    <t>VD-27681-17</t>
  </si>
  <si>
    <t>G11263</t>
  </si>
  <si>
    <t>Duolin Respules</t>
  </si>
  <si>
    <t>Dung dịch phun mù</t>
  </si>
  <si>
    <t>Hộp 4 túi x 1 khay chứa 5  ống 2,5ml</t>
  </si>
  <si>
    <t>VN-22303-19</t>
  </si>
  <si>
    <t>Cipla Ltd.</t>
  </si>
  <si>
    <t>Candesartan BluePharma</t>
  </si>
  <si>
    <t>VN-20392-17</t>
  </si>
  <si>
    <t>Bluepharma- Industria Farmaceutica, S.A.(Fab.Coimbra)</t>
  </si>
  <si>
    <t>Triopilin</t>
  </si>
  <si>
    <t>VD-19806-13</t>
  </si>
  <si>
    <t>Thuốc tiêm Fentanyl citrate</t>
  </si>
  <si>
    <t>Dung dịch tiêm bắp, tiêm tĩnh mạch, truyền tĩnh mạch, tiêm ngoài màng cứng</t>
  </si>
  <si>
    <t>VN-18481-14</t>
  </si>
  <si>
    <t>Yichang Humanwell Pharmaceutical Co., Ltd</t>
  </si>
  <si>
    <t>China</t>
  </si>
  <si>
    <t>Bivige</t>
  </si>
  <si>
    <t>Hộp 3 vỉ (Nhôm - nhôm) x 10 viên</t>
  </si>
  <si>
    <t>VD-34042-20</t>
  </si>
  <si>
    <t>VD-24423-16</t>
  </si>
  <si>
    <t>VD-30703-18</t>
  </si>
  <si>
    <t>G10965</t>
  </si>
  <si>
    <t>Morphin (Morphin hydroclorid 10mg/ml)</t>
  </si>
  <si>
    <t>Hộp 25 ống x 1ml</t>
  </si>
  <si>
    <t>VD-24315-16</t>
  </si>
  <si>
    <t>Chi nhánh Công ty cổ phần dược phẩm trung ương Vidipha Bình Dương</t>
  </si>
  <si>
    <t>Sodium Chloride 0,9%</t>
  </si>
  <si>
    <t>VD -24019-15</t>
  </si>
  <si>
    <t>Korucin Tab</t>
  </si>
  <si>
    <t>Viên nén 
bao phim</t>
  </si>
  <si>
    <t>Hộp 10 vỉ 
x 10 viên</t>
  </si>
  <si>
    <t>VN-21948-19</t>
  </si>
  <si>
    <t>Hankook Korus Pharm. Co., Ltd, Korea</t>
  </si>
  <si>
    <t>Lactated Ringer’s</t>
  </si>
  <si>
    <t>VD-25377-16</t>
  </si>
  <si>
    <t>Seaoflura</t>
  </si>
  <si>
    <t>Dung dịch gây mê đường hô hấp</t>
  </si>
  <si>
    <t>VN-17775-14</t>
  </si>
  <si>
    <t>Piramal Critical Care, Inc</t>
  </si>
  <si>
    <t>USA</t>
  </si>
  <si>
    <t>G11341</t>
  </si>
  <si>
    <t>Sufentanil</t>
  </si>
  <si>
    <t>Sufentanil-hameln 50mcg/ml</t>
  </si>
  <si>
    <t>VN-20250-17</t>
  </si>
  <si>
    <t>Thuốc bột đông khô và dung môi để pha tiêm hoặc tiêm truyền</t>
  </si>
  <si>
    <t>Hộp 1 lọ và 1 ống dung môi 3ml</t>
  </si>
  <si>
    <t>Tambutin Tablet</t>
  </si>
  <si>
    <t>VN-20523-17</t>
  </si>
  <si>
    <t>Dae Han New Pharm Co., Ltd.</t>
  </si>
  <si>
    <t>Drensa Injection 50mg/ml</t>
  </si>
  <si>
    <t>Hộp 10 ống 5ml</t>
  </si>
  <si>
    <t>VN-21053-18</t>
  </si>
  <si>
    <t>Ta Fong Pharmaceutical Co.,Ltd</t>
  </si>
  <si>
    <t>A.T Zinc siro</t>
  </si>
  <si>
    <t>VD-25649-16</t>
  </si>
  <si>
    <t>Atifolin 100 inj</t>
  </si>
  <si>
    <t>Hộp 5 lọ x 10 ml</t>
  </si>
  <si>
    <t>VD-25641-16</t>
  </si>
  <si>
    <t>Acantan 8</t>
  </si>
  <si>
    <t>VD-30297-18</t>
  </si>
  <si>
    <t>Atidogrel</t>
  </si>
  <si>
    <t>VD-27798-17</t>
  </si>
  <si>
    <t>A.T Fexofenadin</t>
  </si>
  <si>
    <t>Hộp 30 gói x 5 ml</t>
  </si>
  <si>
    <t>VD-29684-18</t>
  </si>
  <si>
    <t>A.T Zinc</t>
  </si>
  <si>
    <t>VD-24740-16</t>
  </si>
  <si>
    <t>Aticolcide 4</t>
  </si>
  <si>
    <t>VD-30301-18</t>
  </si>
  <si>
    <t>Citopcin Injection 400mg/200ml</t>
  </si>
  <si>
    <t>Túi nhựa dẻo 200ml</t>
  </si>
  <si>
    <t>VN-20135-16</t>
  </si>
  <si>
    <t>CJ HealthCare Corporation (tên mới: HK inno.N Corporation)</t>
  </si>
  <si>
    <t>Moveloxin Injection 400mg</t>
  </si>
  <si>
    <t>Túi nhôm chứa 1 túi nhựa 250ml</t>
  </si>
  <si>
    <t>VN-18831-15</t>
  </si>
  <si>
    <t>HK inno.N Corporation</t>
  </si>
  <si>
    <t>Aceronko 1</t>
  </si>
  <si>
    <t>VD-20824-14</t>
  </si>
  <si>
    <t>Aceronko 4</t>
  </si>
  <si>
    <t>VD-20825-14</t>
  </si>
  <si>
    <t>Montelast 4</t>
  </si>
  <si>
    <t>VN-18182-14</t>
  </si>
  <si>
    <t>Medibivo sol</t>
  </si>
  <si>
    <t>Hộp 6 vỉ x 5 ống x 5ml</t>
  </si>
  <si>
    <t>VD-27935-17</t>
  </si>
  <si>
    <t>Tahero 500</t>
  </si>
  <si>
    <t>Hộp 10 ống, 20 ống, 30 ống x 10ml</t>
  </si>
  <si>
    <t>VD-31835-19</t>
  </si>
  <si>
    <t>Công ty cổ phần dược phẩm Phương Đông</t>
  </si>
  <si>
    <t>VASLOR-20</t>
  </si>
  <si>
    <t>VD-19672-13</t>
  </si>
  <si>
    <t>GON SA ATZETI</t>
  </si>
  <si>
    <t>VD-30340-18</t>
  </si>
  <si>
    <t>A.T CALCIUM 300</t>
  </si>
  <si>
    <t>VD-29682-18</t>
  </si>
  <si>
    <t>Công ty cổ phần dược phẩm An Thiên</t>
  </si>
  <si>
    <t>GADOXIME 200</t>
  </si>
  <si>
    <t>VD-24893-16</t>
  </si>
  <si>
    <t>CIPROFLOXACIN KABI</t>
  </si>
  <si>
    <t>Hộp/48 chai 100ml</t>
  </si>
  <si>
    <t>VD-20943-14</t>
  </si>
  <si>
    <t>DEXAMETHASON KABI</t>
  </si>
  <si>
    <t>Hộp/10 ống x 1ml</t>
  </si>
  <si>
    <t>VD-29313-18</t>
  </si>
  <si>
    <t>MATERAZZI</t>
  </si>
  <si>
    <t>VD-20075-13</t>
  </si>
  <si>
    <t>RAMITREZ</t>
  </si>
  <si>
    <t>VD-21066-14</t>
  </si>
  <si>
    <t>GLUCOSE 10%</t>
  </si>
  <si>
    <t>VD-25876-16</t>
  </si>
  <si>
    <t>LIDOCAIN KABI 2%</t>
  </si>
  <si>
    <t>Hộp/100 ống x 2ml</t>
  </si>
  <si>
    <t>VD-31301-18</t>
  </si>
  <si>
    <t>GOMES</t>
  </si>
  <si>
    <t>VD-19660-13</t>
  </si>
  <si>
    <t>TROYPOFOL</t>
  </si>
  <si>
    <t>Nhũ tương tiêm</t>
  </si>
  <si>
    <t>VN-16922-13</t>
  </si>
  <si>
    <t>CUELLAR</t>
  </si>
  <si>
    <t>VD-19654-13</t>
  </si>
  <si>
    <t>VITAMIN B12 KABI 1000MCG</t>
  </si>
  <si>
    <t>Hộp/100 ống x 1ml</t>
  </si>
  <si>
    <t>VD-30664-18</t>
  </si>
  <si>
    <t>A.T ASCORBIC SYRUP</t>
  </si>
  <si>
    <t>Hộp/30 ống nhựa x 5ml</t>
  </si>
  <si>
    <t>VD-25624-16</t>
  </si>
  <si>
    <t>Fexofenadin 60-US</t>
  </si>
  <si>
    <t>VD-29568-18</t>
  </si>
  <si>
    <t>VD-33120-19</t>
  </si>
  <si>
    <t>VD-33124-19</t>
  </si>
  <si>
    <t>Lactated Ringer's</t>
  </si>
  <si>
    <t>VD-33122-19</t>
  </si>
  <si>
    <t>Cadirovib</t>
  </si>
  <si>
    <t>VD-20103-13</t>
  </si>
  <si>
    <t>Betaclo</t>
  </si>
  <si>
    <t>VD-28626-17</t>
  </si>
  <si>
    <t>Công ty cổ phần Dược Phẩm Me Di Sun</t>
  </si>
  <si>
    <t>Thùng 20 túi x 500ml</t>
  </si>
  <si>
    <t>Natri Clorid 0,9%</t>
  </si>
  <si>
    <t>Thùng/ 24 túi x 100ml</t>
  </si>
  <si>
    <t>VD-32457-19</t>
  </si>
  <si>
    <t>Thùng/ 20 túi x 500ml</t>
  </si>
  <si>
    <t>Paracetamol 10mg/ml</t>
  </si>
  <si>
    <t>Thùng / 48 túi 100ml; 
Thùng / 48 chai 100ml</t>
  </si>
  <si>
    <t>VD-33956-19</t>
  </si>
  <si>
    <t>G10187</t>
  </si>
  <si>
    <t>0.048g (tương đương 200 liều x 200mcg Beclometasone dipropionate)</t>
  </si>
  <si>
    <t>Combiwave  B 200</t>
  </si>
  <si>
    <t>VN-18630-15</t>
  </si>
  <si>
    <t>Redlip 145</t>
  </si>
  <si>
    <t>VN-21070-18</t>
  </si>
  <si>
    <t>Inventia Healthcase Limited.</t>
  </si>
  <si>
    <t>ACYCLOVIR 800</t>
  </si>
  <si>
    <t>Hộp 3vỉ x 10viên</t>
  </si>
  <si>
    <t>VD-34642-20</t>
  </si>
  <si>
    <t>ACID FOLIC 5mg</t>
  </si>
  <si>
    <t>Hộp 10vỉ x 10viên</t>
  </si>
  <si>
    <t>VD-16826-12</t>
  </si>
  <si>
    <t>ADAZOL</t>
  </si>
  <si>
    <t>Hộp 1vỉ x 1viên</t>
  </si>
  <si>
    <t>VD-22783-15</t>
  </si>
  <si>
    <t>CETIRIZIN</t>
  </si>
  <si>
    <t>VD-19303-13</t>
  </si>
  <si>
    <t>CLOPHENIRAMIN 4mg</t>
  </si>
  <si>
    <t>Hộp 10vỉ x 20viên</t>
  </si>
  <si>
    <t>VD-17373-12</t>
  </si>
  <si>
    <t>METRIMA 100</t>
  </si>
  <si>
    <t>Hộp 1vỉ x 6viên</t>
  </si>
  <si>
    <t>VD-31554-19</t>
  </si>
  <si>
    <t>METRIMA 500</t>
  </si>
  <si>
    <t>VD-18215-13</t>
  </si>
  <si>
    <t>G10439</t>
  </si>
  <si>
    <t>Cồn boric</t>
  </si>
  <si>
    <t>3%/10ml</t>
  </si>
  <si>
    <t>CồN BORIC 3%</t>
  </si>
  <si>
    <t>VD-23481-15</t>
  </si>
  <si>
    <t>GENTAMICIN 0,3%</t>
  </si>
  <si>
    <t>VD-30262-18</t>
  </si>
  <si>
    <t>IVERMECTIN 6</t>
  </si>
  <si>
    <t>Hộp 1vỉ x 4viên</t>
  </si>
  <si>
    <t>VD-31553-19</t>
  </si>
  <si>
    <t>VD-26717-17</t>
  </si>
  <si>
    <t>Enterobella</t>
  </si>
  <si>
    <t>QLSP-0794-14</t>
  </si>
  <si>
    <t>Công ty cổ phần hoá - dược phẩm Mekophar</t>
  </si>
  <si>
    <t>0922130</t>
  </si>
  <si>
    <t>Cty CPDP Đạt Vi Phú</t>
  </si>
  <si>
    <t>Hộp 1 tuýp x 30g</t>
  </si>
  <si>
    <t>G10480</t>
  </si>
  <si>
    <t>1g/100g; 50g</t>
  </si>
  <si>
    <t>Hộp 1 tuýp x 50g</t>
  </si>
  <si>
    <t>VD-26693-17</t>
  </si>
  <si>
    <t>Cefopefast-S 2000</t>
  </si>
  <si>
    <t>VD-35453-21</t>
  </si>
  <si>
    <t>Denfer-S</t>
  </si>
  <si>
    <t>Hộp 1 chai 60 viên</t>
  </si>
  <si>
    <t>VD-25435-16</t>
  </si>
  <si>
    <t>Am-xodin 60</t>
  </si>
  <si>
    <t>VD-33823-19</t>
  </si>
  <si>
    <t>Myfenadin</t>
  </si>
  <si>
    <t>Hộp 20 gói 5ml</t>
  </si>
  <si>
    <t>VD-34875-20</t>
  </si>
  <si>
    <t>Chai 100 viên, chai 200 viên, chai 500 viên</t>
  </si>
  <si>
    <t>Meyer-Salazin 500</t>
  </si>
  <si>
    <t>VD-33834-19</t>
  </si>
  <si>
    <t>AZENMAROL 4</t>
  </si>
  <si>
    <t>VD-28826-18</t>
  </si>
  <si>
    <t>AGICLOVIR 800</t>
  </si>
  <si>
    <t>Hộp 2 vỉ, 3 vỉ, 4 vỉ, 6 vỉ, 10 vỉ x 10 viên</t>
  </si>
  <si>
    <t>VD-27743-17</t>
  </si>
  <si>
    <t>AGICLOVIR 5%</t>
  </si>
  <si>
    <t>VD-18693-13</t>
  </si>
  <si>
    <t>AGINFOLIX 5</t>
  </si>
  <si>
    <t>VD-25119-16</t>
  </si>
  <si>
    <t>AGIBEZA 200</t>
  </si>
  <si>
    <t>VD-30269-18</t>
  </si>
  <si>
    <t>CAPTAGIM</t>
  </si>
  <si>
    <t>VD-24114-16</t>
  </si>
  <si>
    <t>CRYBOTAS 100</t>
  </si>
  <si>
    <t>VD-30277-18</t>
  </si>
  <si>
    <t>VD-19833-13</t>
  </si>
  <si>
    <t>ZOLOMAX FORT</t>
  </si>
  <si>
    <t>Hộp 1 vỉ x 1 viên, 5 viên</t>
  </si>
  <si>
    <t>VD-26726-17</t>
  </si>
  <si>
    <t>AGIOSMIN</t>
  </si>
  <si>
    <t>VD-34645-20</t>
  </si>
  <si>
    <t>BASTINFAST 10</t>
  </si>
  <si>
    <t>VD-27752-17</t>
  </si>
  <si>
    <t>AGICARVIR</t>
  </si>
  <si>
    <t>VD-25114-16</t>
  </si>
  <si>
    <t>LOPIGIM 600</t>
  </si>
  <si>
    <t>VD-29664-18</t>
  </si>
  <si>
    <t>EXGINGO 40</t>
  </si>
  <si>
    <t>VD-33146-19</t>
  </si>
  <si>
    <t>GLIMEGIM 2</t>
  </si>
  <si>
    <t>VD-25124-16</t>
  </si>
  <si>
    <t>ZINC 10</t>
  </si>
  <si>
    <t>VD-22801-15</t>
  </si>
  <si>
    <t>LERCANIPIN 10</t>
  </si>
  <si>
    <t>VD-30281-18</t>
  </si>
  <si>
    <t>AGIMYCOB</t>
  </si>
  <si>
    <t>VD-29657-18</t>
  </si>
  <si>
    <t>AGOFLOX</t>
  </si>
  <si>
    <t>VD-24706-16</t>
  </si>
  <si>
    <t>ACETAB 325</t>
  </si>
  <si>
    <t>VD-27742-17</t>
  </si>
  <si>
    <t>AGI-TYFEDOL 500</t>
  </si>
  <si>
    <t>Hộp 10 vỉ x 12 viên</t>
  </si>
  <si>
    <t>VD-27749-17</t>
  </si>
  <si>
    <t>AGIMOL 80</t>
  </si>
  <si>
    <t>Hộp 10 gói, 30 gói x 1g</t>
  </si>
  <si>
    <t>VD-26722-17</t>
  </si>
  <si>
    <t>AGIMOL 150</t>
  </si>
  <si>
    <t>VD-22790-15</t>
  </si>
  <si>
    <t>AGIPAROFEN</t>
  </si>
  <si>
    <t>VD-29658-18</t>
  </si>
  <si>
    <t>AGIFOVIR</t>
  </si>
  <si>
    <t>VD-18925-13</t>
  </si>
  <si>
    <t>AGIVITAMIN B1</t>
  </si>
  <si>
    <t>VD-25609-16</t>
  </si>
  <si>
    <t>AGIDOXIN</t>
  </si>
  <si>
    <t>VD-31560-19</t>
  </si>
  <si>
    <t>AGI-VITAC</t>
  </si>
  <si>
    <t>VD-24705-16</t>
  </si>
  <si>
    <t>Clopidogrel 75</t>
  </si>
  <si>
    <t>VD-34166-20</t>
  </si>
  <si>
    <t>m-Rednison 16</t>
  </si>
  <si>
    <t>VD-24149-16</t>
  </si>
  <si>
    <t>PANALGAN (R) Effer 150</t>
  </si>
  <si>
    <t>Hộp 12 gói x 0,6g</t>
  </si>
  <si>
    <t>VD-31082-18</t>
  </si>
  <si>
    <t>Acepron 325 mg</t>
  </si>
  <si>
    <t>VD-20679-14</t>
  </si>
  <si>
    <t>Pabemin 325</t>
  </si>
  <si>
    <t>VD-27840-17</t>
  </si>
  <si>
    <t>Nootripam 800</t>
  </si>
  <si>
    <t>VD-20682-14</t>
  </si>
  <si>
    <t>G10995</t>
  </si>
  <si>
    <t>Philcotam</t>
  </si>
  <si>
    <t>Hộp 1 vỉ x 10 viên; Hộp 10 vỉ x 10 viên</t>
  </si>
  <si>
    <t>VD-29534-18</t>
  </si>
  <si>
    <t>Công Ty TNHH Phil Inter Pharma</t>
  </si>
  <si>
    <t>Công Ty CPDP 2/9, TPHCM</t>
  </si>
  <si>
    <t>VD-28278-17</t>
  </si>
  <si>
    <t>Crocin 200 mg</t>
  </si>
  <si>
    <t>VD-33768-19</t>
  </si>
  <si>
    <t>Pycip 500mg</t>
  </si>
  <si>
    <t>VD-25394-16</t>
  </si>
  <si>
    <t>Hộp 1 vỉ x 6 viên, hộp 50 vỉ x 10 viên</t>
  </si>
  <si>
    <t>VD-17187-12</t>
  </si>
  <si>
    <t>G10517</t>
  </si>
  <si>
    <t>Drotaverine STADA 40 mg</t>
  </si>
  <si>
    <t>VD-29354-18</t>
  </si>
  <si>
    <t>Caavirel</t>
  </si>
  <si>
    <t>VD-28290-17</t>
  </si>
  <si>
    <t>Flodicar 5mg MR</t>
  </si>
  <si>
    <t>VD-26412-17</t>
  </si>
  <si>
    <t>Pygemxil</t>
  </si>
  <si>
    <t>VD-23217-15</t>
  </si>
  <si>
    <t>Diaprid 4</t>
  </si>
  <si>
    <t>Hộp 2 vỉ x 15  viên</t>
  </si>
  <si>
    <t>VD-25889-16</t>
  </si>
  <si>
    <t>Ibedis 150</t>
  </si>
  <si>
    <t>Hộp 2 vỉ 14 viên</t>
  </si>
  <si>
    <t>VD-28298-17</t>
  </si>
  <si>
    <t>Trifungi</t>
  </si>
  <si>
    <t>VD-24453-16</t>
  </si>
  <si>
    <t>VD-23197-15</t>
  </si>
  <si>
    <t>Lertazin 5mg</t>
  </si>
  <si>
    <t>VN-17199-13</t>
  </si>
  <si>
    <t>Levoquin 250</t>
  </si>
  <si>
    <t>Hộp 3 vỉ x 4 viên</t>
  </si>
  <si>
    <t>VD-25389-16</t>
  </si>
  <si>
    <t>Levoquin 500</t>
  </si>
  <si>
    <t>Hộp 2 vỉ x 4 viên</t>
  </si>
  <si>
    <t>VD-26415-17</t>
  </si>
  <si>
    <t>Mobimed 15</t>
  </si>
  <si>
    <t>VD-25392-16</t>
  </si>
  <si>
    <t>Menison 16mg</t>
  </si>
  <si>
    <t>VD-25894-16</t>
  </si>
  <si>
    <t>Paracetamol 500</t>
  </si>
  <si>
    <t>VD-32293-19</t>
  </si>
  <si>
    <t>Amlessa 4mg/10mg Tablets</t>
  </si>
  <si>
    <t>VN-22311-19</t>
  </si>
  <si>
    <t>Piracetam STADA 800mg</t>
  </si>
  <si>
    <t>Hộp 3 vỉ x 15 viên</t>
  </si>
  <si>
    <t>VD-18057-12</t>
  </si>
  <si>
    <t>Rostor 10</t>
  </si>
  <si>
    <t>VD-23856-15</t>
  </si>
  <si>
    <t>Rostor 20</t>
  </si>
  <si>
    <t>VD-23857-15</t>
  </si>
  <si>
    <t>Liverton 140</t>
  </si>
  <si>
    <t>VD-15890-11</t>
  </si>
  <si>
    <t>Hộp 03 vỉ, 05 vỉ, 10 vỉ, 50 vỉ, 100 vỉ x 10 viên</t>
  </si>
  <si>
    <t>VD-35655-22</t>
  </si>
  <si>
    <t>Công ty cổ phần dược Medipharco</t>
  </si>
  <si>
    <t>Tenfovix</t>
  </si>
  <si>
    <t>VD-20041-13</t>
  </si>
  <si>
    <t>Vitamin E 400</t>
  </si>
  <si>
    <t>VD-22617-15</t>
  </si>
  <si>
    <t>G11286</t>
  </si>
  <si>
    <t>Sắt ascorbat + acid folic</t>
  </si>
  <si>
    <t>100mg +1,5mg</t>
  </si>
  <si>
    <t>Ferium-XT</t>
  </si>
  <si>
    <t>VN-16256-13</t>
  </si>
  <si>
    <t>Emcure Pharmaceuticals Ltd.</t>
  </si>
  <si>
    <t>Công ty TNHH Dược phẩm Trang thiệt bị Y tế Hòa An</t>
  </si>
  <si>
    <t>Paclovir</t>
  </si>
  <si>
    <t>VD-31496-19</t>
  </si>
  <si>
    <t>Apisolvat</t>
  </si>
  <si>
    <t>VD-31477-19</t>
  </si>
  <si>
    <t>Fucipa - B</t>
  </si>
  <si>
    <t>VD-31488-19</t>
  </si>
  <si>
    <t>Apiryl 3</t>
  </si>
  <si>
    <t>VD-31030-18</t>
  </si>
  <si>
    <t>Ketoderm</t>
  </si>
  <si>
    <t>VD-29619-18</t>
  </si>
  <si>
    <t>Difosfocin</t>
  </si>
  <si>
    <t>Hộp/3 ống x 4ml</t>
  </si>
  <si>
    <t>VN-19823-16</t>
  </si>
  <si>
    <t>Mitim S.R.L</t>
  </si>
  <si>
    <t>Công Ty Cổ Phần Dược Phẩm Minh Kỳ</t>
  </si>
  <si>
    <t>0922146</t>
  </si>
  <si>
    <t>Lainmi 4mg</t>
  </si>
  <si>
    <t>Hộp/ 4 vỉ x 7 viên</t>
  </si>
  <si>
    <t>VN-22310-19</t>
  </si>
  <si>
    <t>Laboratorios Lesvi S.L</t>
  </si>
  <si>
    <t>Công Ty Cổ Phần Dược Phẩm Minh Ky?</t>
  </si>
  <si>
    <t>Gacoba</t>
  </si>
  <si>
    <t>VD-33475-19</t>
  </si>
  <si>
    <t>Ibisaol</t>
  </si>
  <si>
    <t>VD-31148-18</t>
  </si>
  <si>
    <t>Immulimus 0,03%</t>
  </si>
  <si>
    <t>Hộp x 1 tuýp 10g</t>
  </si>
  <si>
    <t>VD-26878-17</t>
  </si>
  <si>
    <t>Acepental</t>
  </si>
  <si>
    <t>VD-32439-19</t>
  </si>
  <si>
    <t>G10824</t>
  </si>
  <si>
    <t>(36mg + 18,13mcg)/1,8ml</t>
  </si>
  <si>
    <t>Lignospan Standard</t>
  </si>
  <si>
    <t>Dung dịch tiêm dùng trong nha khoa</t>
  </si>
  <si>
    <t>Hộp 5 vỉ x 10 ống 1,8ml</t>
  </si>
  <si>
    <t>VN-16049-12</t>
  </si>
  <si>
    <t>Septodont</t>
  </si>
  <si>
    <t>Medoclav 625mg</t>
  </si>
  <si>
    <t>VN-15977-12</t>
  </si>
  <si>
    <t>Medochemie
Ltd.-Factory B</t>
  </si>
  <si>
    <t>Colocol suppo 150</t>
  </si>
  <si>
    <t>VD-30482-18</t>
  </si>
  <si>
    <t>Trenzamin  500mg inj.</t>
  </si>
  <si>
    <t>VN-21975-19</t>
  </si>
  <si>
    <t>Jeil Pharmaceutical Co., Ltd.</t>
  </si>
  <si>
    <t>Công ty TNHH Dược Phẩm Nam Hân</t>
  </si>
  <si>
    <t>0922150</t>
  </si>
  <si>
    <t>Mezaverin 120 mg</t>
  </si>
  <si>
    <t>Viên nang cứng (Xanh - Xanh)</t>
  </si>
  <si>
    <t>VD-30390-18</t>
  </si>
  <si>
    <t>Etodolac DWP 300mg</t>
  </si>
  <si>
    <t>VD-35357-21</t>
  </si>
  <si>
    <t>Vincerol 1mg</t>
  </si>
  <si>
    <t>VD-28148-17</t>
  </si>
  <si>
    <t>Alverin</t>
  </si>
  <si>
    <t>Hộp 50 vỉ x 15 viên nén</t>
  </si>
  <si>
    <t>VD-29221-18</t>
  </si>
  <si>
    <t>Calci Clorid</t>
  </si>
  <si>
    <t>Hộp 10 vỉ x 5 ống x 5ml</t>
  </si>
  <si>
    <t>VD-24898-16</t>
  </si>
  <si>
    <t>Calci Folinat 10ml</t>
  </si>
  <si>
    <t>Hộp 2 vỉ x 5 ống x 10 ml; hộp 10 vỉ x 5 ống x 10 ml</t>
  </si>
  <si>
    <t>VD-29224-18</t>
  </si>
  <si>
    <t>Aminazin</t>
  </si>
  <si>
    <t>Hộp 1 lọ 600 viên</t>
  </si>
  <si>
    <t>VD-29222-18</t>
  </si>
  <si>
    <t>Hộp 1 vỉ x 10 ống x 3ml; 5 vỉ x 10 ống x 3ml</t>
  </si>
  <si>
    <t>VD-25829-16</t>
  </si>
  <si>
    <t>VD-24899-16</t>
  </si>
  <si>
    <t>Vinzix</t>
  </si>
  <si>
    <t>Hôp 10 vỉ x 5 ống x 2ml</t>
  </si>
  <si>
    <t>VD-29913-18</t>
  </si>
  <si>
    <t>Glucose 30%</t>
  </si>
  <si>
    <t>Hộp 10 vỉ x 5 ống 5ml</t>
  </si>
  <si>
    <t>VD-24900-16</t>
  </si>
  <si>
    <t>Vincomid</t>
  </si>
  <si>
    <t>VD-21919-14</t>
  </si>
  <si>
    <t>Omevin</t>
  </si>
  <si>
    <t>Thuốc bột đông khô pha tiêm</t>
  </si>
  <si>
    <t>VD-25326-16</t>
  </si>
  <si>
    <t>Vinphyton 10mg</t>
  </si>
  <si>
    <t>VD-28704-18</t>
  </si>
  <si>
    <t>Vinpha E</t>
  </si>
  <si>
    <t>VD-16311-12</t>
  </si>
  <si>
    <t>Humalog Kwikpen</t>
  </si>
  <si>
    <t>Hộp 5 bút tiêm bơm sẵn thuốc x 3ml</t>
  </si>
  <si>
    <t>QLSP-1082-18</t>
  </si>
  <si>
    <t>Eli Lilly Italia S.p.A</t>
  </si>
  <si>
    <t>Tearbalance ophthalmic solution 0.1%</t>
  </si>
  <si>
    <t>VN-18776-15</t>
  </si>
  <si>
    <t>Senju Pharmaceutical Co., Ltd. Karatsu Plant</t>
  </si>
  <si>
    <t>Antifacid 40mg</t>
  </si>
  <si>
    <t>VD-34127-20</t>
  </si>
  <si>
    <t>G10039</t>
  </si>
  <si>
    <t>10% 250ml</t>
  </si>
  <si>
    <t>Amigold 10%</t>
  </si>
  <si>
    <t>VN-22917-21</t>
  </si>
  <si>
    <t>Thùng carton chứa 10 túi 500ml</t>
  </si>
  <si>
    <t>G10042</t>
  </si>
  <si>
    <t>10% 500ml</t>
  </si>
  <si>
    <t>Thùng carton chứa 10 túi x 500ml</t>
  </si>
  <si>
    <t>VN-22918-21</t>
  </si>
  <si>
    <t>Lipigold 20% Injection</t>
  </si>
  <si>
    <t>Nhũ tương tiêm truyền tĩnh mạch</t>
  </si>
  <si>
    <t>VN-21882-19</t>
  </si>
  <si>
    <t>Aciclovir 5%</t>
  </si>
  <si>
    <t>VD-18434-13</t>
  </si>
  <si>
    <t>Công ty cổ phần Dược - Vật tư y tế Hải Dương</t>
  </si>
  <si>
    <t>AlphaDHG</t>
  </si>
  <si>
    <t>VD-20546-14</t>
  </si>
  <si>
    <t>Lipvar20</t>
  </si>
  <si>
    <t>VD-29524-18</t>
  </si>
  <si>
    <t>Atropin sulphat</t>
  </si>
  <si>
    <t>VD-24376-16</t>
  </si>
  <si>
    <t>Betahistine 16</t>
  </si>
  <si>
    <t>VD-22365-15</t>
  </si>
  <si>
    <t>VD-25856-16</t>
  </si>
  <si>
    <t>VD-29946-18</t>
  </si>
  <si>
    <t>Raciper 20mg</t>
  </si>
  <si>
    <t>Viên bao phim kháng acid dạ dày</t>
  </si>
  <si>
    <t>Hộp 2 vỉ x 7 viên; Hộp 4 vỉ x 7 viên</t>
  </si>
  <si>
    <t>VN-16032-12</t>
  </si>
  <si>
    <t>Novolegic</t>
  </si>
  <si>
    <t>VD-27830-17</t>
  </si>
  <si>
    <t>Gentamicin 80mg</t>
  </si>
  <si>
    <t>VD-25858-16</t>
  </si>
  <si>
    <t>LEVODHG 500</t>
  </si>
  <si>
    <t>VD-21558-14</t>
  </si>
  <si>
    <t>Levofoxaxime</t>
  </si>
  <si>
    <t>VD-30646-18</t>
  </si>
  <si>
    <t>Pharbapenem 0,5g</t>
  </si>
  <si>
    <t>VD-25807-16</t>
  </si>
  <si>
    <t>Glumeform 500 XR</t>
  </si>
  <si>
    <t>VD-35538-22</t>
  </si>
  <si>
    <t>Nước cất tiêm</t>
  </si>
  <si>
    <t>Hộp 50 ống 10ml</t>
  </si>
  <si>
    <t>VD-18797-13</t>
  </si>
  <si>
    <t>Binystar</t>
  </si>
  <si>
    <t>Thuốc cốm rơ miệng</t>
  </si>
  <si>
    <t>VD-25258-16</t>
  </si>
  <si>
    <t>Công ty CP Dược phẩm Quảng Bình</t>
  </si>
  <si>
    <t>Công ty LD Dược phẩm Meyer-BPC</t>
  </si>
  <si>
    <t>G11303</t>
  </si>
  <si>
    <t>Silymarin 200mg</t>
  </si>
  <si>
    <t>VD-34012-20</t>
  </si>
  <si>
    <t>Công ty CP Dược phẩm VCP</t>
  </si>
  <si>
    <t>Vastec</t>
  </si>
  <si>
    <t>VD-20584-14</t>
  </si>
  <si>
    <t>G11462</t>
  </si>
  <si>
    <t>100mg + 100mg +150mcg</t>
  </si>
  <si>
    <t>Vitamin 3B Extra</t>
  </si>
  <si>
    <t>VD-31157-18</t>
  </si>
  <si>
    <t>Hurmat 25 mg</t>
  </si>
  <si>
    <t>GC-283-17</t>
  </si>
  <si>
    <t>Công ty TNHH Medochemie (Viễn Đông)</t>
  </si>
  <si>
    <t>Odentid</t>
  </si>
  <si>
    <t>Thuốc bột đông khô pha dung dịch tiêm hoặc tiêm truyền</t>
  </si>
  <si>
    <t>VN-21750-19</t>
  </si>
  <si>
    <t>Paratriam 200mg Powder</t>
  </si>
  <si>
    <t>VN-19418-15</t>
  </si>
  <si>
    <t>Lindopharm GmbH</t>
  </si>
  <si>
    <t>Mocetrol</t>
  </si>
  <si>
    <t>Thuốc bột và dung môi pha tiêm</t>
  </si>
  <si>
    <t>Hộp 1 lọ bột + 1  ống dung môi</t>
  </si>
  <si>
    <t>VN-16248-13</t>
  </si>
  <si>
    <t>Atirin suspension</t>
  </si>
  <si>
    <t>hộp 30 ống x 5ml</t>
  </si>
  <si>
    <t>VD-34136-20</t>
  </si>
  <si>
    <t>Lipibrat 100</t>
  </si>
  <si>
    <t>VD-33514-19</t>
  </si>
  <si>
    <t>Sulpiride STELLA 50mg</t>
  </si>
  <si>
    <t>VD-25028-16</t>
  </si>
  <si>
    <t>Công ty TNHH Liên doanh Stellapharm - chi nhánh 1</t>
  </si>
  <si>
    <t>Lý do</t>
  </si>
  <si>
    <t>PHỤ LỤC DANH MỤC THUỐC KHÔNG TRÚNG THẦU</t>
  </si>
  <si>
    <t>G10333</t>
  </si>
  <si>
    <r>
      <t xml:space="preserve">Rhomatic Gel </t>
    </r>
    <r>
      <rPr>
        <sz val="11"/>
        <color theme="1"/>
        <rFont val="Calibri"/>
        <family val="2"/>
        <charset val="163"/>
      </rPr>
      <t>α</t>
    </r>
  </si>
  <si>
    <t>β-SOL</t>
  </si>
  <si>
    <t>Không đạt xếp hạng thứ nhất</t>
  </si>
  <si>
    <t>Công ty Cổ phần Dược liệu Trung Ương 2</t>
  </si>
  <si>
    <t>Công ty Cổ phần Dược phẩm Trung Ương CPC1</t>
  </si>
  <si>
    <t>Công ty Cổ phần GonSa</t>
  </si>
  <si>
    <t>Công ty TNHH Dược phẩm Tự Đức</t>
  </si>
  <si>
    <t>Công ty TNHH Dược phẩm An</t>
  </si>
  <si>
    <t>Công ty TNHH Dược Phẩm Ánh Dương</t>
  </si>
  <si>
    <t>Công ty TNHH Dược phẩm Bella</t>
  </si>
  <si>
    <t>Công ty TNHH Dược phẩm TPVN</t>
  </si>
  <si>
    <t>Công ty TNHH Dược phẩm MKT</t>
  </si>
  <si>
    <t>Có cv kiến nghị chưa đồng ý giá KKKKL</t>
  </si>
  <si>
    <t>Chưa có CV công nhận TĐSH cho tên mới</t>
  </si>
  <si>
    <t>Chưa có tương đương sinh học cho tên thuốc mới</t>
  </si>
  <si>
    <t>Dự thầu sai mặt hàng</t>
  </si>
  <si>
    <t>EU-GMP hết hạn. Không thẻ kho, hóa đơn</t>
  </si>
  <si>
    <t>EU-GMP hết hạn</t>
  </si>
  <si>
    <t>EU-GMP hết hạn. Không có hóa đơn, thẻ kho</t>
  </si>
  <si>
    <t>GMP hết hạn 5/9/2022. Không thẻ kho</t>
  </si>
  <si>
    <t>GMP hết hạn. Không hóa đơn, thẻ kho</t>
  </si>
  <si>
    <t>GMP hết hạn. Không thẻ kho</t>
  </si>
  <si>
    <t>GMP hết hạn. Không thẻ kho, hóa đơn</t>
  </si>
  <si>
    <t>GMP sai địa chỉ. SĐK hết hạn. Thẻ kho không phải là nhà thầu tham dự</t>
  </si>
  <si>
    <t>GPLH hết hạn. Không có hóa đơn mua vào bán ra tương ứng</t>
  </si>
  <si>
    <t>GMP sai phạm vi: là thuốc ung thư</t>
  </si>
  <si>
    <t>Giấy LHSP hết hạn 26/8/2022. Không có thẻ kho, hóa đơn</t>
  </si>
  <si>
    <t>Giấy LHSP hết hạn. Không có thẻ kho, hóa đơn</t>
  </si>
  <si>
    <t>Giá trị đảm bảo dự thầu không đúng quy định</t>
  </si>
  <si>
    <t>Không đạt tiêu chí nhóm 2</t>
  </si>
  <si>
    <t>Không đạt điểm kỹ thuật</t>
  </si>
  <si>
    <t>Sai dạng bào chế</t>
  </si>
  <si>
    <t>SĐK hết hạn 05/9/2022, không có thẻ kho</t>
  </si>
  <si>
    <t>Sai hàm lượng</t>
  </si>
  <si>
    <t>Sai hàm lượng 1,6g. Dự 1,5g</t>
  </si>
  <si>
    <t>Sai hoạt chất</t>
  </si>
  <si>
    <t>Sai hoạt chất. (Mời Amoxicillin; dự: Ampi)</t>
  </si>
  <si>
    <t>Sai đơn vị tính</t>
  </si>
  <si>
    <t>Sai phạm vi GMP là thuốc dược liệu</t>
  </si>
  <si>
    <t>SĐK hết hạn. Không có hóa đơn, thẻ kho</t>
  </si>
  <si>
    <t>SĐK và GMP hết hạn</t>
  </si>
  <si>
    <t>SĐK hết hạn. Không thẻ kho, hóa đơn</t>
  </si>
  <si>
    <t>Thẻ kho không hợp lệ. SĐK hết hạn</t>
  </si>
  <si>
    <t>Thẻ kho không hợp lệ</t>
  </si>
  <si>
    <t>Vi phạm chất lượng độ vô khuẩn</t>
  </si>
  <si>
    <t>CÔNG TY CỔ PHẦN DƯỢC LIỆU TRUNG ƯƠNG 2</t>
  </si>
  <si>
    <t>CÔNG TY CỔ PHẦN DƯỢC PHẨM SAGOPHAR</t>
  </si>
  <si>
    <t>CÔNG TY CỔ PHẦN GONSA</t>
  </si>
  <si>
    <t>CÔNG TY CỔ PHẦN DƯỢC PHẨM TRUNG ƯƠNG CPC1</t>
  </si>
  <si>
    <t>CÔNG TY TNHH DƯỢC PHÂM AN</t>
  </si>
  <si>
    <t>Công ty TNHH TMDP Úc Châu</t>
  </si>
  <si>
    <t>CÔNG TY TNHH DƯỢC PHẨM TPVN</t>
  </si>
  <si>
    <t>Tổng cộng: 1312 mã hàng</t>
  </si>
  <si>
    <t>Công ty CP Dược phẩm Phúc Long</t>
  </si>
  <si>
    <t>Công ty CP Dược phẩm SaVi</t>
  </si>
  <si>
    <t>CÔNG TY TNHH DƯỢC PHẨM MKT</t>
  </si>
  <si>
    <t>Vượt giá kế hoạch</t>
  </si>
  <si>
    <t>Chưa có giá Kê khai - kê khai lại</t>
  </si>
  <si>
    <t xml:space="preserve">KD </t>
  </si>
  <si>
    <t>VD-30398-18</t>
  </si>
  <si>
    <t>VD-26160-17</t>
  </si>
  <si>
    <t>VD-26161-17</t>
  </si>
  <si>
    <t>VD-31711-19</t>
  </si>
  <si>
    <t>VD-31719-19</t>
  </si>
  <si>
    <t>VD-31722-19</t>
  </si>
  <si>
    <t>VD-32519-19</t>
  </si>
  <si>
    <t>VN-15807-12</t>
  </si>
  <si>
    <t>VN3-246-19</t>
  </si>
  <si>
    <t>(6,3%+18,75%+15%)/1000ml</t>
  </si>
  <si>
    <t>(Natri clorid 161g + Kali clorid 5,5g + Calci clorid.2H2O 9,7g + Magnesi clorid.6H2O 3,7g + Acetic acid 8,8g)/1lít x 10 lít</t>
  </si>
  <si>
    <t>Thông tư số 30/TT-BYT</t>
  </si>
  <si>
    <t>Phytomenadion (vitamin K1)</t>
  </si>
  <si>
    <t>Nor-epinephrin (Nor- adrenalin)</t>
  </si>
  <si>
    <t>Tropicamide + Phenylephrine hydroclorid</t>
  </si>
  <si>
    <t>Insulin analog tác dụng nhanh, ngắn (Aspart, Lispro, Glulisine)</t>
  </si>
  <si>
    <t>Chi nhánh Công ty cổ phần dược phẩm Agimexpharm - Nhà máy sản xuất dược phẩm  Agimexpharm</t>
  </si>
  <si>
    <t>Công ty TNHH TM Trang thiết bị y tế Nhân Trung</t>
  </si>
  <si>
    <t>(Kèm theo Quyết định số:               /QĐ-SYT ngày           tháng          năm 2022 của Sở Y tế Ninh Thuận)</t>
  </si>
  <si>
    <t>(30mg/g + 0,5mg/g)30g</t>
  </si>
  <si>
    <t>Công ty TNHH DP Đức Anh</t>
  </si>
  <si>
    <t>Công ty TNHH Dược Mỹ Phẩm Thái Nhân</t>
  </si>
  <si>
    <t>Công ty TNHH DP Minh Trí</t>
  </si>
  <si>
    <t>Công ty CP DP Phúc Long</t>
  </si>
  <si>
    <t>Acetylsalicylic acid (DL-lysin-acetylsalicylat)</t>
  </si>
  <si>
    <t>Combiwave B50</t>
  </si>
  <si>
    <t>Spreacef 2g</t>
  </si>
  <si>
    <t>Cyclonamine 12,5%</t>
  </si>
  <si>
    <t>SaVi Gemfibrozil 600</t>
  </si>
  <si>
    <t>Lipovenoes 10% PLR</t>
  </si>
  <si>
    <t>Calci folinat (folinic acid, leucovorin)</t>
  </si>
  <si>
    <t>Lisinopril + hydroclorothiazide</t>
  </si>
  <si>
    <t>Tinh bột este hóa (hydroxyethyl starch)</t>
  </si>
  <si>
    <t>(Dextro monohydrat 2,5g/100ml+ Natri clorid 538mg/100ml+ Natri lactat 448mg/100ml+ Calci clorid 2H20 18,3mg/100ml+ Magnesi clorid 6H20 5,08mg/100ml) 2,5%, 2 lít</t>
  </si>
  <si>
    <t>(Dextro monohydrat 1,5g/100ml+ Natri clorid 538mg/100ml+ Natri lactat 448mg/100ml+ Calci clorid 2H20 18,3mg/100ml+ Magnesi clorid 6H20 5,08mg/100ml) 1,5%, 2 lít</t>
  </si>
  <si>
    <t>Khoang A: Mỗi 1000ml chứa calcium clorid dihydrat 5,145g; Magnesium clorid hexahydrat 2,033g; Acid lactic 5,4gKhoang B: Mỗi 1000ml chứa Sodium chlorid 6.45g; Sodium hydrogen carbonat 3,09g. Dung dịch sau khi phối hợp khoang A và khoang B chứa: Calcium 1,75mmol/l; Magnesium 0,5mmol/l; Sodium 140mmol/l; Clorid 109,5mmol/l; lactat 3mmol/l; Hydrogen carbonat 32mmol/l; Túi 5 lít</t>
  </si>
  <si>
    <t>(100mg/10ml); 10ml</t>
  </si>
  <si>
    <t>100IU/ml x 3ml (30/70)</t>
  </si>
  <si>
    <t>100 mg + 12,5mg</t>
  </si>
  <si>
    <t>(L-Lysine HCL:150mg; Vitamin B1:1,5mg; Vitamin B2:1,67mg; Vitamin B6:3mg; Vitamin PP: 10mg; Vitamin E: 7,5mg; Calcium: 65mg)/7,5ml</t>
  </si>
  <si>
    <t>(1,3g + 3,384g)/ 10g</t>
  </si>
  <si>
    <t>(400mg + 300mg + 30mg)/10ml</t>
  </si>
  <si>
    <t>500mg + 65.000UI + 100.000UI</t>
  </si>
  <si>
    <t>0,45%; 500ml</t>
  </si>
  <si>
    <t>21,6mg/12ml (0,18%)</t>
  </si>
  <si>
    <t>325mg+ 25mg+ 5mg</t>
  </si>
  <si>
    <t>(298,725mg + 8,0775mg +3,72mg)/7,5ml</t>
  </si>
  <si>
    <t>200mg + 100mg + 1000mcg</t>
  </si>
  <si>
    <t>VD-21867-14</t>
  </si>
  <si>
    <t>VD-21661-14</t>
  </si>
  <si>
    <t>VD-24800-16</t>
  </si>
  <si>
    <t>VD-25215-16</t>
  </si>
  <si>
    <t>VD-20814-14</t>
  </si>
  <si>
    <t>VD-24225-16</t>
  </si>
  <si>
    <t>VD-21657-14</t>
  </si>
  <si>
    <t>VD-24230-16</t>
  </si>
  <si>
    <t>VD-25209-16</t>
  </si>
  <si>
    <t>VN-18538-14</t>
  </si>
  <si>
    <t>VD-21658-14</t>
  </si>
  <si>
    <t>VD-25723-16</t>
  </si>
  <si>
    <t>VD-20773-14</t>
  </si>
  <si>
    <t>VD-22945-15</t>
  </si>
  <si>
    <t>VD-27927-17</t>
  </si>
  <si>
    <t>VN-15808-12</t>
  </si>
  <si>
    <t>VD-21866-14</t>
  </si>
  <si>
    <t>VD-27954-17</t>
  </si>
  <si>
    <t>VD-25187- 16</t>
  </si>
  <si>
    <t>VD-18311-13</t>
  </si>
  <si>
    <t>VD-19899-13</t>
  </si>
  <si>
    <t>VD-26846- 17</t>
  </si>
  <si>
    <t>VD-24229-16</t>
  </si>
  <si>
    <t>VD-22941-15</t>
  </si>
  <si>
    <t>VD-22942-15</t>
  </si>
  <si>
    <t>VD-25716-16</t>
  </si>
  <si>
    <t>VD-25211-16</t>
  </si>
  <si>
    <t>VD-23600-15</t>
  </si>
  <si>
    <t>VD-20774-14</t>
  </si>
  <si>
    <t>VD-22949-15</t>
  </si>
  <si>
    <t>VD-23604-15</t>
  </si>
  <si>
    <t>VD-25217-16</t>
  </si>
  <si>
    <t>VN-17239-13</t>
  </si>
  <si>
    <t>VD-26894-17</t>
  </si>
  <si>
    <t>VD-23606-15</t>
  </si>
  <si>
    <t>VD-25216-16</t>
  </si>
  <si>
    <t>Không có giá Kê khai</t>
  </si>
  <si>
    <t>Không có giá Kê khai của 60mg/3ml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</si>
</sst>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63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charset val="163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>
      <alignment vertical="top"/>
    </xf>
    <xf numFmtId="0" fontId="2" fillId="0" borderId="0"/>
    <xf numFmtId="0" fontId="1" fillId="0" borderId="0"/>
    <xf numFmtId="164" fontId="9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/>
    <xf numFmtId="0" fontId="5" fillId="0" borderId="0" xfId="0" applyFont="1"/>
    <xf numFmtId="0" fontId="6" fillId="0" borderId="0" xfId="0" applyFont="1" applyFill="1" applyAlignment="1"/>
    <xf numFmtId="0" fontId="7" fillId="0" borderId="0" xfId="0" applyFont="1" applyFill="1" applyAlignme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/>
    <xf numFmtId="3" fontId="4" fillId="0" borderId="1" xfId="0" applyNumberFormat="1" applyFont="1" applyBorder="1" applyAlignment="1">
      <alignment vertical="center"/>
    </xf>
    <xf numFmtId="3" fontId="3" fillId="0" borderId="0" xfId="0" applyNumberFormat="1" applyFont="1"/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2" borderId="1" xfId="5" applyNumberFormat="1" applyFont="1" applyFill="1" applyBorder="1" applyAlignment="1">
      <alignment vertical="center" wrapText="1"/>
    </xf>
    <xf numFmtId="165" fontId="3" fillId="0" borderId="1" xfId="5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3" fontId="13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6">
    <cellStyle name="Comma" xfId="5" builtinId="3"/>
    <cellStyle name="Normal" xfId="0" builtinId="0"/>
    <cellStyle name="Normal 10 4" xfId="4"/>
    <cellStyle name="Normal 2 10 4" xfId="1"/>
    <cellStyle name="Normal 2 3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Zalo%20Received%20Files/PHU%20LUC%202-PHAN%20BO%20GENERIC-GOI%201%20NAM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1"/>
      <sheetName val="PL2"/>
      <sheetName val="Sheet6"/>
      <sheetName val="Chua gia"/>
    </sheetNames>
    <sheetDataSet>
      <sheetData sheetId="0">
        <row r="9">
          <cell r="A9" t="str">
            <v>Ma</v>
          </cell>
          <cell r="B9" t="str">
            <v>STT</v>
          </cell>
          <cell r="C9" t="str">
            <v>STT Thông tư 15</v>
          </cell>
          <cell r="D9" t="str">
            <v>STT Thông tư 30</v>
          </cell>
          <cell r="E9" t="str">
            <v>Thông tư 03</v>
          </cell>
          <cell r="F9" t="str">
            <v>Tên hoạt chất</v>
          </cell>
          <cell r="G9" t="str">
            <v>Nhóm TCKT</v>
          </cell>
          <cell r="H9" t="str">
            <v>Nồng độ
hàm lượng</v>
          </cell>
          <cell r="I9" t="str">
            <v>Đường dùng</v>
          </cell>
          <cell r="J9" t="str">
            <v>Dạng bào chế</v>
          </cell>
          <cell r="K9" t="str">
            <v>Đơn vị tính</v>
          </cell>
          <cell r="L9" t="str">
            <v>Số lượng</v>
          </cell>
          <cell r="M9" t="str">
            <v>Giá Kế hoạch</v>
          </cell>
          <cell r="N9" t="str">
            <v>Thành tiền</v>
          </cell>
          <cell r="O9" t="str">
            <v>Nhóm TCKT</v>
          </cell>
          <cell r="P9" t="str">
            <v>Tiến độ</v>
          </cell>
          <cell r="Q9" t="str">
            <v>BVT</v>
          </cell>
          <cell r="R9" t="str">
            <v>Thành tiền</v>
          </cell>
          <cell r="S9" t="str">
            <v>BV YDCT</v>
          </cell>
          <cell r="T9" t="str">
            <v>Thành tiền</v>
          </cell>
          <cell r="U9" t="str">
            <v>BV Mắt</v>
          </cell>
          <cell r="V9" t="str">
            <v>Thành tiền</v>
          </cell>
          <cell r="W9" t="str">
            <v>BV Lao</v>
          </cell>
          <cell r="X9" t="str">
            <v>Thành tiền</v>
          </cell>
          <cell r="Y9" t="str">
            <v>BV DL TT</v>
          </cell>
          <cell r="Z9" t="str">
            <v>Thành tiền</v>
          </cell>
          <cell r="AA9" t="str">
            <v>TTYT Phan Rang</v>
          </cell>
          <cell r="AB9" t="str">
            <v>Thành tiền</v>
          </cell>
          <cell r="AC9" t="str">
            <v>TTYT Ninh Phước</v>
          </cell>
          <cell r="AD9" t="str">
            <v>Thành tiền</v>
          </cell>
          <cell r="AE9" t="str">
            <v>TTYT Ninh Hải</v>
          </cell>
          <cell r="AF9" t="str">
            <v>Thành tiền</v>
          </cell>
          <cell r="AG9" t="str">
            <v>TTYT Ninh Sơn</v>
          </cell>
          <cell r="AH9" t="str">
            <v>Thành tiền</v>
          </cell>
          <cell r="AI9" t="str">
            <v>TTYT Thuận Bắc</v>
          </cell>
          <cell r="AJ9" t="str">
            <v>Thành tiền</v>
          </cell>
          <cell r="AK9" t="str">
            <v>TTYT Thuận Nam</v>
          </cell>
          <cell r="AL9" t="str">
            <v>Thành tiền</v>
          </cell>
          <cell r="AM9" t="str">
            <v>TTYT Bác Ái</v>
          </cell>
          <cell r="AN9" t="str">
            <v>Thành tiền</v>
          </cell>
          <cell r="AO9" t="str">
            <v>BV SG - PR</v>
          </cell>
          <cell r="AP9" t="str">
            <v>Thành tiền</v>
          </cell>
        </row>
        <row r="11">
          <cell r="A11" t="str">
            <v>G10001</v>
          </cell>
          <cell r="B11">
            <v>1</v>
          </cell>
          <cell r="C11">
            <v>3</v>
          </cell>
          <cell r="D11">
            <v>770</v>
          </cell>
          <cell r="F11" t="str">
            <v>Acarbose</v>
          </cell>
          <cell r="G11">
            <v>2</v>
          </cell>
          <cell r="H11" t="str">
            <v>25mg</v>
          </cell>
          <cell r="I11" t="str">
            <v>Uống</v>
          </cell>
          <cell r="J11" t="str">
            <v xml:space="preserve">Viên </v>
          </cell>
          <cell r="K11" t="str">
            <v>Viên</v>
          </cell>
          <cell r="L11">
            <v>19000</v>
          </cell>
          <cell r="M11">
            <v>1800</v>
          </cell>
          <cell r="N11">
            <v>34200000</v>
          </cell>
          <cell r="O11">
            <v>2</v>
          </cell>
          <cell r="Q11">
            <v>10000</v>
          </cell>
          <cell r="R11">
            <v>18000000</v>
          </cell>
          <cell r="T11">
            <v>0</v>
          </cell>
          <cell r="V11">
            <v>0</v>
          </cell>
          <cell r="X11">
            <v>0</v>
          </cell>
          <cell r="Z11">
            <v>0</v>
          </cell>
          <cell r="AB11">
            <v>0</v>
          </cell>
          <cell r="AD11">
            <v>0</v>
          </cell>
          <cell r="AF11">
            <v>0</v>
          </cell>
          <cell r="AG11">
            <v>5000</v>
          </cell>
          <cell r="AH11">
            <v>9000000</v>
          </cell>
          <cell r="AI11">
            <v>4000</v>
          </cell>
          <cell r="AJ11">
            <v>7200000</v>
          </cell>
          <cell r="AL11">
            <v>0</v>
          </cell>
          <cell r="AN11">
            <v>0</v>
          </cell>
          <cell r="AP11">
            <v>0</v>
          </cell>
        </row>
        <row r="12">
          <cell r="A12" t="str">
            <v>G10002</v>
          </cell>
          <cell r="B12">
            <v>2</v>
          </cell>
          <cell r="C12">
            <v>3</v>
          </cell>
          <cell r="D12">
            <v>770</v>
          </cell>
          <cell r="F12" t="str">
            <v>Acarbose</v>
          </cell>
          <cell r="G12">
            <v>2</v>
          </cell>
          <cell r="H12" t="str">
            <v>50mg</v>
          </cell>
          <cell r="I12" t="str">
            <v>Uống</v>
          </cell>
          <cell r="J12" t="str">
            <v xml:space="preserve">Viên </v>
          </cell>
          <cell r="K12" t="str">
            <v>Viên</v>
          </cell>
          <cell r="L12">
            <v>30000</v>
          </cell>
          <cell r="M12">
            <v>2000</v>
          </cell>
          <cell r="N12">
            <v>60000000</v>
          </cell>
          <cell r="O12">
            <v>2</v>
          </cell>
          <cell r="R12">
            <v>0</v>
          </cell>
          <cell r="T12">
            <v>0</v>
          </cell>
          <cell r="V12">
            <v>0</v>
          </cell>
          <cell r="X12">
            <v>0</v>
          </cell>
          <cell r="Z12">
            <v>0</v>
          </cell>
          <cell r="AB12">
            <v>0</v>
          </cell>
          <cell r="AD12">
            <v>0</v>
          </cell>
          <cell r="AF12">
            <v>0</v>
          </cell>
          <cell r="AH12">
            <v>0</v>
          </cell>
          <cell r="AJ12">
            <v>0</v>
          </cell>
          <cell r="AL12">
            <v>0</v>
          </cell>
          <cell r="AN12">
            <v>0</v>
          </cell>
          <cell r="AO12">
            <v>30000</v>
          </cell>
          <cell r="AP12">
            <v>60000000</v>
          </cell>
        </row>
        <row r="13">
          <cell r="A13" t="str">
            <v>G10003</v>
          </cell>
          <cell r="B13">
            <v>3</v>
          </cell>
          <cell r="C13">
            <v>3</v>
          </cell>
          <cell r="D13">
            <v>770</v>
          </cell>
          <cell r="F13" t="str">
            <v>Acarbose</v>
          </cell>
          <cell r="G13">
            <v>1</v>
          </cell>
          <cell r="H13" t="str">
            <v>100mg</v>
          </cell>
          <cell r="I13" t="str">
            <v>Uống</v>
          </cell>
          <cell r="J13" t="str">
            <v>Viên</v>
          </cell>
          <cell r="K13" t="str">
            <v>Viên</v>
          </cell>
          <cell r="L13">
            <v>10000</v>
          </cell>
          <cell r="M13">
            <v>4738</v>
          </cell>
          <cell r="N13">
            <v>47380000</v>
          </cell>
          <cell r="O13">
            <v>1</v>
          </cell>
          <cell r="R13">
            <v>0</v>
          </cell>
          <cell r="T13">
            <v>0</v>
          </cell>
          <cell r="V13">
            <v>0</v>
          </cell>
          <cell r="X13">
            <v>0</v>
          </cell>
          <cell r="Z13">
            <v>0</v>
          </cell>
          <cell r="AB13">
            <v>0</v>
          </cell>
          <cell r="AD13">
            <v>0</v>
          </cell>
          <cell r="AF13">
            <v>0</v>
          </cell>
          <cell r="AH13">
            <v>0</v>
          </cell>
          <cell r="AJ13">
            <v>0</v>
          </cell>
          <cell r="AL13">
            <v>0</v>
          </cell>
          <cell r="AN13">
            <v>0</v>
          </cell>
          <cell r="AO13">
            <v>10000</v>
          </cell>
          <cell r="AP13">
            <v>47380000</v>
          </cell>
        </row>
        <row r="14">
          <cell r="A14" t="str">
            <v>G10004</v>
          </cell>
          <cell r="B14">
            <v>4</v>
          </cell>
          <cell r="C14">
            <v>3</v>
          </cell>
          <cell r="D14">
            <v>770</v>
          </cell>
          <cell r="E14" t="str">
            <v>X</v>
          </cell>
          <cell r="F14" t="str">
            <v>Acarbose</v>
          </cell>
          <cell r="G14">
            <v>2</v>
          </cell>
          <cell r="H14" t="str">
            <v>100mg</v>
          </cell>
          <cell r="I14" t="str">
            <v>Uống</v>
          </cell>
          <cell r="J14" t="str">
            <v>Viên</v>
          </cell>
          <cell r="K14" t="str">
            <v>Viên</v>
          </cell>
          <cell r="L14">
            <v>30000</v>
          </cell>
          <cell r="M14">
            <v>4000</v>
          </cell>
          <cell r="N14">
            <v>120000000</v>
          </cell>
          <cell r="O14">
            <v>2</v>
          </cell>
          <cell r="Q14">
            <v>20000</v>
          </cell>
          <cell r="R14">
            <v>80000000</v>
          </cell>
          <cell r="T14">
            <v>0</v>
          </cell>
          <cell r="V14">
            <v>0</v>
          </cell>
          <cell r="X14">
            <v>0</v>
          </cell>
          <cell r="Z14">
            <v>0</v>
          </cell>
          <cell r="AB14">
            <v>0</v>
          </cell>
          <cell r="AD14">
            <v>0</v>
          </cell>
          <cell r="AF14">
            <v>0</v>
          </cell>
          <cell r="AH14">
            <v>0</v>
          </cell>
          <cell r="AJ14">
            <v>0</v>
          </cell>
          <cell r="AL14">
            <v>0</v>
          </cell>
          <cell r="AN14">
            <v>0</v>
          </cell>
          <cell r="AO14">
            <v>10000</v>
          </cell>
          <cell r="AP14">
            <v>40000000</v>
          </cell>
        </row>
        <row r="15">
          <cell r="A15" t="str">
            <v>G10005</v>
          </cell>
          <cell r="B15">
            <v>5</v>
          </cell>
          <cell r="C15">
            <v>5</v>
          </cell>
          <cell r="D15">
            <v>33</v>
          </cell>
          <cell r="F15" t="str">
            <v>Aceclofenac</v>
          </cell>
          <cell r="G15">
            <v>1</v>
          </cell>
          <cell r="H15" t="str">
            <v>100mg</v>
          </cell>
          <cell r="I15" t="str">
            <v>Uống</v>
          </cell>
          <cell r="J15" t="str">
            <v>Viên</v>
          </cell>
          <cell r="K15" t="str">
            <v>Viên</v>
          </cell>
          <cell r="L15">
            <v>10000</v>
          </cell>
          <cell r="M15">
            <v>5900</v>
          </cell>
          <cell r="N15">
            <v>59000000</v>
          </cell>
          <cell r="O15">
            <v>1</v>
          </cell>
          <cell r="R15">
            <v>0</v>
          </cell>
          <cell r="T15">
            <v>0</v>
          </cell>
          <cell r="V15">
            <v>0</v>
          </cell>
          <cell r="X15">
            <v>0</v>
          </cell>
          <cell r="Z15">
            <v>0</v>
          </cell>
          <cell r="AB15">
            <v>0</v>
          </cell>
          <cell r="AC15">
            <v>10000</v>
          </cell>
          <cell r="AD15">
            <v>59000000</v>
          </cell>
          <cell r="AF15">
            <v>0</v>
          </cell>
          <cell r="AH15">
            <v>0</v>
          </cell>
          <cell r="AJ15">
            <v>0</v>
          </cell>
          <cell r="AL15">
            <v>0</v>
          </cell>
          <cell r="AN15">
            <v>0</v>
          </cell>
          <cell r="AP15">
            <v>0</v>
          </cell>
        </row>
        <row r="16">
          <cell r="A16" t="str">
            <v>G10006</v>
          </cell>
          <cell r="B16">
            <v>6</v>
          </cell>
          <cell r="C16">
            <v>5</v>
          </cell>
          <cell r="D16">
            <v>33</v>
          </cell>
          <cell r="F16" t="str">
            <v>Aceclofenac</v>
          </cell>
          <cell r="G16">
            <v>4</v>
          </cell>
          <cell r="H16" t="str">
            <v>100mg</v>
          </cell>
          <cell r="I16" t="str">
            <v>Uống</v>
          </cell>
          <cell r="J16" t="str">
            <v>Viên nang</v>
          </cell>
          <cell r="K16" t="str">
            <v>Viên</v>
          </cell>
          <cell r="L16">
            <v>10000</v>
          </cell>
          <cell r="M16">
            <v>4500</v>
          </cell>
          <cell r="N16">
            <v>45000000</v>
          </cell>
          <cell r="O16">
            <v>4</v>
          </cell>
          <cell r="Q16">
            <v>10000</v>
          </cell>
          <cell r="R16">
            <v>45000000</v>
          </cell>
        </row>
        <row r="17">
          <cell r="A17" t="str">
            <v>G10007</v>
          </cell>
          <cell r="B17">
            <v>7</v>
          </cell>
          <cell r="C17">
            <v>5</v>
          </cell>
          <cell r="D17">
            <v>33</v>
          </cell>
          <cell r="F17" t="str">
            <v>Aceclofenac</v>
          </cell>
          <cell r="G17">
            <v>3</v>
          </cell>
          <cell r="H17" t="str">
            <v>200mg</v>
          </cell>
          <cell r="I17" t="str">
            <v>Uống</v>
          </cell>
          <cell r="J17" t="str">
            <v>Viên giải phóng có kiểm soát</v>
          </cell>
          <cell r="K17" t="str">
            <v>Viên</v>
          </cell>
          <cell r="L17">
            <v>15000</v>
          </cell>
          <cell r="M17">
            <v>6990</v>
          </cell>
          <cell r="N17">
            <v>104850000</v>
          </cell>
          <cell r="O17">
            <v>3</v>
          </cell>
          <cell r="Q17">
            <v>15000</v>
          </cell>
          <cell r="R17">
            <v>104850000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0</v>
          </cell>
          <cell r="AD17">
            <v>0</v>
          </cell>
          <cell r="AF17">
            <v>0</v>
          </cell>
          <cell r="AH17">
            <v>0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</row>
        <row r="18">
          <cell r="A18" t="str">
            <v>G10008</v>
          </cell>
          <cell r="B18">
            <v>8</v>
          </cell>
          <cell r="C18">
            <v>6</v>
          </cell>
          <cell r="D18">
            <v>552</v>
          </cell>
          <cell r="E18" t="str">
            <v>X</v>
          </cell>
          <cell r="F18" t="str">
            <v>Acenocoumarol</v>
          </cell>
          <cell r="G18">
            <v>4</v>
          </cell>
          <cell r="H18" t="str">
            <v>1mg</v>
          </cell>
          <cell r="I18" t="str">
            <v>Uống</v>
          </cell>
          <cell r="J18" t="str">
            <v xml:space="preserve">Viên </v>
          </cell>
          <cell r="K18" t="str">
            <v>Viên</v>
          </cell>
          <cell r="L18">
            <v>15000</v>
          </cell>
          <cell r="M18">
            <v>520</v>
          </cell>
          <cell r="N18">
            <v>7800000</v>
          </cell>
          <cell r="O18">
            <v>4</v>
          </cell>
          <cell r="Q18">
            <v>10000</v>
          </cell>
          <cell r="R18">
            <v>5200000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  <cell r="AD18">
            <v>0</v>
          </cell>
          <cell r="AF18">
            <v>0</v>
          </cell>
          <cell r="AH18">
            <v>0</v>
          </cell>
          <cell r="AJ18">
            <v>0</v>
          </cell>
          <cell r="AL18">
            <v>0</v>
          </cell>
          <cell r="AN18">
            <v>0</v>
          </cell>
          <cell r="AO18">
            <v>5000</v>
          </cell>
          <cell r="AP18">
            <v>2600000</v>
          </cell>
        </row>
        <row r="19">
          <cell r="A19" t="str">
            <v>G10009</v>
          </cell>
          <cell r="B19">
            <v>9</v>
          </cell>
          <cell r="C19">
            <v>6</v>
          </cell>
          <cell r="D19">
            <v>552</v>
          </cell>
          <cell r="E19" t="str">
            <v>X</v>
          </cell>
          <cell r="F19" t="str">
            <v>Acenocoumarol</v>
          </cell>
          <cell r="G19">
            <v>4</v>
          </cell>
          <cell r="H19" t="str">
            <v>4mg</v>
          </cell>
          <cell r="I19" t="str">
            <v>Uống</v>
          </cell>
          <cell r="J19" t="str">
            <v xml:space="preserve">Viên </v>
          </cell>
          <cell r="K19" t="str">
            <v>Viên</v>
          </cell>
          <cell r="L19">
            <v>20500</v>
          </cell>
          <cell r="M19">
            <v>670</v>
          </cell>
          <cell r="N19">
            <v>13735000</v>
          </cell>
          <cell r="O19">
            <v>4</v>
          </cell>
          <cell r="Q19">
            <v>20000</v>
          </cell>
          <cell r="R19">
            <v>13400000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  <cell r="AD19">
            <v>0</v>
          </cell>
          <cell r="AF19">
            <v>0</v>
          </cell>
          <cell r="AH19">
            <v>0</v>
          </cell>
          <cell r="AJ19">
            <v>0</v>
          </cell>
          <cell r="AL19">
            <v>0</v>
          </cell>
          <cell r="AN19">
            <v>0</v>
          </cell>
          <cell r="AO19">
            <v>500</v>
          </cell>
          <cell r="AP19">
            <v>335000</v>
          </cell>
        </row>
        <row r="20">
          <cell r="A20" t="str">
            <v>G10010</v>
          </cell>
          <cell r="B20">
            <v>10</v>
          </cell>
          <cell r="C20">
            <v>7</v>
          </cell>
          <cell r="D20">
            <v>817</v>
          </cell>
          <cell r="F20" t="str">
            <v>Acetazolamid</v>
          </cell>
          <cell r="G20">
            <v>4</v>
          </cell>
          <cell r="H20" t="str">
            <v>250mg</v>
          </cell>
          <cell r="I20" t="str">
            <v>Uống</v>
          </cell>
          <cell r="J20" t="str">
            <v xml:space="preserve">Viên </v>
          </cell>
          <cell r="K20" t="str">
            <v>Viên</v>
          </cell>
          <cell r="L20">
            <v>17000</v>
          </cell>
          <cell r="M20">
            <v>1000</v>
          </cell>
          <cell r="N20">
            <v>17000000</v>
          </cell>
          <cell r="O20">
            <v>4</v>
          </cell>
          <cell r="R20">
            <v>0</v>
          </cell>
          <cell r="T20">
            <v>0</v>
          </cell>
          <cell r="U20">
            <v>17000</v>
          </cell>
          <cell r="V20">
            <v>17000000</v>
          </cell>
          <cell r="X20">
            <v>0</v>
          </cell>
          <cell r="Z20">
            <v>0</v>
          </cell>
          <cell r="AB20">
            <v>0</v>
          </cell>
          <cell r="AD20">
            <v>0</v>
          </cell>
          <cell r="AF20">
            <v>0</v>
          </cell>
          <cell r="AH20">
            <v>0</v>
          </cell>
          <cell r="AJ20">
            <v>0</v>
          </cell>
          <cell r="AL20">
            <v>0</v>
          </cell>
          <cell r="AN20">
            <v>0</v>
          </cell>
          <cell r="AP20">
            <v>0</v>
          </cell>
        </row>
        <row r="21">
          <cell r="A21" t="str">
            <v>G10011</v>
          </cell>
          <cell r="B21">
            <v>11</v>
          </cell>
          <cell r="C21">
            <v>9</v>
          </cell>
          <cell r="D21">
            <v>932</v>
          </cell>
          <cell r="F21" t="str">
            <v>Acetyl leucin</v>
          </cell>
          <cell r="G21">
            <v>2</v>
          </cell>
          <cell r="H21" t="str">
            <v>500mg</v>
          </cell>
          <cell r="I21" t="str">
            <v>Uống</v>
          </cell>
          <cell r="J21" t="str">
            <v>Viên</v>
          </cell>
          <cell r="K21" t="str">
            <v>Viên</v>
          </cell>
          <cell r="L21">
            <v>140400</v>
          </cell>
          <cell r="M21">
            <v>2200</v>
          </cell>
          <cell r="N21">
            <v>308880000</v>
          </cell>
          <cell r="O21">
            <v>2</v>
          </cell>
          <cell r="R21">
            <v>0</v>
          </cell>
          <cell r="T21">
            <v>0</v>
          </cell>
          <cell r="V21">
            <v>0</v>
          </cell>
          <cell r="X21">
            <v>0</v>
          </cell>
          <cell r="Z21">
            <v>0</v>
          </cell>
          <cell r="AB21">
            <v>0</v>
          </cell>
          <cell r="AC21">
            <v>20000</v>
          </cell>
          <cell r="AD21">
            <v>44000000</v>
          </cell>
          <cell r="AE21">
            <v>78400</v>
          </cell>
          <cell r="AF21">
            <v>172480000</v>
          </cell>
          <cell r="AG21">
            <v>10000</v>
          </cell>
          <cell r="AH21">
            <v>22000000</v>
          </cell>
          <cell r="AI21">
            <v>2000</v>
          </cell>
          <cell r="AJ21">
            <v>4400000</v>
          </cell>
          <cell r="AL21">
            <v>0</v>
          </cell>
          <cell r="AN21">
            <v>0</v>
          </cell>
          <cell r="AO21">
            <v>30000</v>
          </cell>
          <cell r="AP21">
            <v>66000000</v>
          </cell>
        </row>
        <row r="22">
          <cell r="A22" t="str">
            <v>G10012</v>
          </cell>
          <cell r="B22">
            <v>12</v>
          </cell>
          <cell r="C22">
            <v>9</v>
          </cell>
          <cell r="D22">
            <v>932</v>
          </cell>
          <cell r="E22" t="str">
            <v>X</v>
          </cell>
          <cell r="F22" t="str">
            <v>Acetyl leucin</v>
          </cell>
          <cell r="G22">
            <v>4</v>
          </cell>
          <cell r="H22" t="str">
            <v>500mg</v>
          </cell>
          <cell r="I22" t="str">
            <v>Uống</v>
          </cell>
          <cell r="J22" t="str">
            <v xml:space="preserve">Viên </v>
          </cell>
          <cell r="K22" t="str">
            <v>Viên</v>
          </cell>
          <cell r="L22">
            <v>62000</v>
          </cell>
          <cell r="M22">
            <v>483</v>
          </cell>
          <cell r="N22">
            <v>29946000</v>
          </cell>
          <cell r="O22">
            <v>4</v>
          </cell>
          <cell r="Q22">
            <v>14000</v>
          </cell>
          <cell r="R22">
            <v>6762000</v>
          </cell>
          <cell r="T22">
            <v>0</v>
          </cell>
          <cell r="V22">
            <v>0</v>
          </cell>
          <cell r="X22">
            <v>0</v>
          </cell>
          <cell r="Z22">
            <v>0</v>
          </cell>
          <cell r="AB22">
            <v>0</v>
          </cell>
          <cell r="AC22">
            <v>10000</v>
          </cell>
          <cell r="AD22">
            <v>4830000</v>
          </cell>
          <cell r="AF22">
            <v>0</v>
          </cell>
          <cell r="AG22">
            <v>38000</v>
          </cell>
          <cell r="AH22">
            <v>18354000</v>
          </cell>
          <cell r="AJ22">
            <v>0</v>
          </cell>
          <cell r="AL22">
            <v>0</v>
          </cell>
          <cell r="AN22">
            <v>0</v>
          </cell>
          <cell r="AP22">
            <v>0</v>
          </cell>
        </row>
        <row r="23">
          <cell r="A23" t="str">
            <v>G10013</v>
          </cell>
          <cell r="B23">
            <v>13</v>
          </cell>
          <cell r="C23">
            <v>9</v>
          </cell>
          <cell r="D23">
            <v>932</v>
          </cell>
          <cell r="F23" t="str">
            <v>Acetyl leucin</v>
          </cell>
          <cell r="G23">
            <v>4</v>
          </cell>
          <cell r="H23" t="str">
            <v>500mg/5ml</v>
          </cell>
          <cell r="I23" t="str">
            <v>Tiêm</v>
          </cell>
          <cell r="J23" t="str">
            <v>Thuốc tiêm</v>
          </cell>
          <cell r="K23" t="str">
            <v>Ống, lọ</v>
          </cell>
          <cell r="L23">
            <v>27000</v>
          </cell>
          <cell r="M23">
            <v>13734</v>
          </cell>
          <cell r="N23">
            <v>370818000</v>
          </cell>
          <cell r="O23">
            <v>4</v>
          </cell>
          <cell r="Q23">
            <v>14000</v>
          </cell>
          <cell r="R23">
            <v>192276000</v>
          </cell>
          <cell r="T23">
            <v>0</v>
          </cell>
          <cell r="V23">
            <v>0</v>
          </cell>
          <cell r="X23">
            <v>0</v>
          </cell>
          <cell r="Z23">
            <v>0</v>
          </cell>
          <cell r="AB23">
            <v>0</v>
          </cell>
          <cell r="AC23">
            <v>1500</v>
          </cell>
          <cell r="AD23">
            <v>20601000</v>
          </cell>
          <cell r="AE23">
            <v>1000</v>
          </cell>
          <cell r="AF23">
            <v>13734000</v>
          </cell>
          <cell r="AG23">
            <v>7000</v>
          </cell>
          <cell r="AH23">
            <v>96138000</v>
          </cell>
          <cell r="AJ23">
            <v>0</v>
          </cell>
          <cell r="AL23">
            <v>0</v>
          </cell>
          <cell r="AN23">
            <v>0</v>
          </cell>
          <cell r="AO23">
            <v>3500</v>
          </cell>
          <cell r="AP23">
            <v>48069000</v>
          </cell>
        </row>
        <row r="24">
          <cell r="A24" t="str">
            <v>G10014</v>
          </cell>
          <cell r="B24">
            <v>14</v>
          </cell>
          <cell r="C24">
            <v>11</v>
          </cell>
          <cell r="D24">
            <v>553</v>
          </cell>
          <cell r="F24" t="str">
            <v>Acetylsalicylic acid</v>
          </cell>
          <cell r="G24">
            <v>2</v>
          </cell>
          <cell r="H24" t="str">
            <v>81mg</v>
          </cell>
          <cell r="I24" t="str">
            <v>Uống</v>
          </cell>
          <cell r="J24" t="str">
            <v>Viên bao tan ở ruột</v>
          </cell>
          <cell r="K24" t="str">
            <v>Viên</v>
          </cell>
          <cell r="L24">
            <v>760200</v>
          </cell>
          <cell r="M24">
            <v>340</v>
          </cell>
          <cell r="N24">
            <v>258468000</v>
          </cell>
          <cell r="O24">
            <v>2</v>
          </cell>
          <cell r="R24">
            <v>0</v>
          </cell>
          <cell r="T24">
            <v>0</v>
          </cell>
          <cell r="V24">
            <v>0</v>
          </cell>
          <cell r="W24">
            <v>200</v>
          </cell>
          <cell r="X24">
            <v>68000</v>
          </cell>
          <cell r="Z24">
            <v>0</v>
          </cell>
          <cell r="AA24">
            <v>40000</v>
          </cell>
          <cell r="AB24">
            <v>13600000</v>
          </cell>
          <cell r="AC24">
            <v>20000</v>
          </cell>
          <cell r="AD24">
            <v>6800000</v>
          </cell>
          <cell r="AE24">
            <v>600000</v>
          </cell>
          <cell r="AF24">
            <v>204000000</v>
          </cell>
          <cell r="AG24">
            <v>50000</v>
          </cell>
          <cell r="AH24">
            <v>17000000</v>
          </cell>
          <cell r="AJ24">
            <v>0</v>
          </cell>
          <cell r="AK24">
            <v>20000</v>
          </cell>
          <cell r="AL24">
            <v>6800000</v>
          </cell>
          <cell r="AN24">
            <v>0</v>
          </cell>
          <cell r="AO24">
            <v>30000</v>
          </cell>
          <cell r="AP24">
            <v>10200000</v>
          </cell>
        </row>
        <row r="25">
          <cell r="A25" t="str">
            <v>G10015</v>
          </cell>
          <cell r="B25">
            <v>15</v>
          </cell>
          <cell r="C25">
            <v>11</v>
          </cell>
          <cell r="D25">
            <v>553</v>
          </cell>
          <cell r="E25" t="str">
            <v>X</v>
          </cell>
          <cell r="F25" t="str">
            <v>Acetylsalicylic acid
(DL-lysin-acetylsalicylat)</v>
          </cell>
          <cell r="G25">
            <v>4</v>
          </cell>
          <cell r="H25" t="str">
            <v xml:space="preserve">81mg </v>
          </cell>
          <cell r="I25" t="str">
            <v>Uống</v>
          </cell>
          <cell r="J25" t="str">
            <v xml:space="preserve">Viên </v>
          </cell>
          <cell r="K25" t="str">
            <v>Viên</v>
          </cell>
          <cell r="L25">
            <v>550000</v>
          </cell>
          <cell r="M25">
            <v>90</v>
          </cell>
          <cell r="N25">
            <v>49500000</v>
          </cell>
          <cell r="O25">
            <v>4</v>
          </cell>
          <cell r="Q25">
            <v>350000</v>
          </cell>
          <cell r="R25">
            <v>31500000</v>
          </cell>
          <cell r="T25">
            <v>0</v>
          </cell>
          <cell r="V25">
            <v>0</v>
          </cell>
          <cell r="X25">
            <v>0</v>
          </cell>
          <cell r="Z25">
            <v>0</v>
          </cell>
          <cell r="AA25">
            <v>70000</v>
          </cell>
          <cell r="AB25">
            <v>6300000</v>
          </cell>
          <cell r="AC25">
            <v>30000</v>
          </cell>
          <cell r="AD25">
            <v>2700000</v>
          </cell>
          <cell r="AF25">
            <v>0</v>
          </cell>
          <cell r="AH25">
            <v>0</v>
          </cell>
          <cell r="AI25">
            <v>100000</v>
          </cell>
          <cell r="AJ25">
            <v>9000000</v>
          </cell>
          <cell r="AL25">
            <v>0</v>
          </cell>
          <cell r="AN25">
            <v>0</v>
          </cell>
          <cell r="AP25">
            <v>0</v>
          </cell>
        </row>
        <row r="26">
          <cell r="A26" t="str">
            <v>G10016</v>
          </cell>
          <cell r="B26">
            <v>16</v>
          </cell>
          <cell r="C26">
            <v>11</v>
          </cell>
          <cell r="D26">
            <v>553</v>
          </cell>
          <cell r="F26" t="str">
            <v>Acetylsalicylic acid</v>
          </cell>
          <cell r="G26">
            <v>1</v>
          </cell>
          <cell r="H26" t="str">
            <v>100mg</v>
          </cell>
          <cell r="I26" t="str">
            <v>Uống</v>
          </cell>
          <cell r="J26" t="str">
            <v>Viên</v>
          </cell>
          <cell r="K26" t="str">
            <v>Viên</v>
          </cell>
          <cell r="L26">
            <v>80000</v>
          </cell>
          <cell r="M26">
            <v>2930</v>
          </cell>
          <cell r="N26">
            <v>234400000</v>
          </cell>
          <cell r="O26">
            <v>1</v>
          </cell>
          <cell r="Q26">
            <v>80000</v>
          </cell>
          <cell r="R26">
            <v>234400000</v>
          </cell>
          <cell r="T26">
            <v>0</v>
          </cell>
          <cell r="V26">
            <v>0</v>
          </cell>
          <cell r="X26">
            <v>0</v>
          </cell>
          <cell r="Z26">
            <v>0</v>
          </cell>
          <cell r="AB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</row>
        <row r="27">
          <cell r="A27" t="str">
            <v>G10017</v>
          </cell>
          <cell r="B27">
            <v>17</v>
          </cell>
          <cell r="C27">
            <v>11</v>
          </cell>
          <cell r="D27">
            <v>553</v>
          </cell>
          <cell r="F27" t="str">
            <v>Acetylsalicylic acid</v>
          </cell>
          <cell r="G27">
            <v>4</v>
          </cell>
          <cell r="H27" t="str">
            <v>100mg</v>
          </cell>
          <cell r="I27" t="str">
            <v>Uống</v>
          </cell>
          <cell r="J27" t="str">
            <v>Viên bao tan ở ruột</v>
          </cell>
          <cell r="K27" t="str">
            <v>Viên</v>
          </cell>
          <cell r="L27">
            <v>13000</v>
          </cell>
          <cell r="M27">
            <v>450</v>
          </cell>
          <cell r="N27">
            <v>5850000</v>
          </cell>
          <cell r="O27">
            <v>4</v>
          </cell>
          <cell r="R27">
            <v>0</v>
          </cell>
          <cell r="T27">
            <v>0</v>
          </cell>
          <cell r="V27">
            <v>0</v>
          </cell>
          <cell r="X27">
            <v>0</v>
          </cell>
          <cell r="Z27">
            <v>0</v>
          </cell>
          <cell r="AB27">
            <v>0</v>
          </cell>
          <cell r="AD27">
            <v>0</v>
          </cell>
          <cell r="AF27">
            <v>0</v>
          </cell>
          <cell r="AG27">
            <v>11000</v>
          </cell>
          <cell r="AH27">
            <v>4950000</v>
          </cell>
          <cell r="AJ27">
            <v>0</v>
          </cell>
          <cell r="AL27">
            <v>0</v>
          </cell>
          <cell r="AM27">
            <v>2000</v>
          </cell>
          <cell r="AN27">
            <v>900000</v>
          </cell>
          <cell r="AP27">
            <v>0</v>
          </cell>
        </row>
        <row r="28">
          <cell r="A28" t="str">
            <v>G10018</v>
          </cell>
          <cell r="B28">
            <v>18</v>
          </cell>
          <cell r="C28">
            <v>12</v>
          </cell>
          <cell r="D28">
            <v>554</v>
          </cell>
          <cell r="F28" t="str">
            <v>Acetylsalicylic acid + clopidogrel</v>
          </cell>
          <cell r="G28">
            <v>2</v>
          </cell>
          <cell r="H28" t="str">
            <v>75mg + 75mg</v>
          </cell>
          <cell r="I28" t="str">
            <v>Uống</v>
          </cell>
          <cell r="J28" t="str">
            <v>Viên</v>
          </cell>
          <cell r="K28" t="str">
            <v>Viên</v>
          </cell>
          <cell r="L28">
            <v>198200</v>
          </cell>
          <cell r="M28">
            <v>7200</v>
          </cell>
          <cell r="N28">
            <v>1427040000</v>
          </cell>
          <cell r="O28">
            <v>2</v>
          </cell>
          <cell r="Q28">
            <v>180000</v>
          </cell>
          <cell r="R28">
            <v>1296000000</v>
          </cell>
          <cell r="T28">
            <v>0</v>
          </cell>
          <cell r="V28">
            <v>0</v>
          </cell>
          <cell r="W28">
            <v>200</v>
          </cell>
          <cell r="X28">
            <v>1440000</v>
          </cell>
          <cell r="Z28">
            <v>0</v>
          </cell>
          <cell r="AB28">
            <v>0</v>
          </cell>
          <cell r="AC28">
            <v>10000</v>
          </cell>
          <cell r="AD28">
            <v>72000000</v>
          </cell>
          <cell r="AF28">
            <v>0</v>
          </cell>
          <cell r="AH28">
            <v>0</v>
          </cell>
          <cell r="AI28">
            <v>3000</v>
          </cell>
          <cell r="AJ28">
            <v>21600000</v>
          </cell>
          <cell r="AK28">
            <v>5000</v>
          </cell>
          <cell r="AL28">
            <v>36000000</v>
          </cell>
          <cell r="AN28">
            <v>0</v>
          </cell>
          <cell r="AP28">
            <v>0</v>
          </cell>
        </row>
        <row r="29">
          <cell r="A29" t="str">
            <v>G10019</v>
          </cell>
          <cell r="B29">
            <v>19</v>
          </cell>
          <cell r="C29">
            <v>12</v>
          </cell>
          <cell r="D29">
            <v>554</v>
          </cell>
          <cell r="F29" t="str">
            <v>Acetylsalicylic acid + clopidogrel</v>
          </cell>
          <cell r="G29">
            <v>1</v>
          </cell>
          <cell r="H29" t="str">
            <v>100mg  + 75mg</v>
          </cell>
          <cell r="I29" t="str">
            <v>Uống</v>
          </cell>
          <cell r="J29" t="str">
            <v>Viên</v>
          </cell>
          <cell r="K29" t="str">
            <v>Viên</v>
          </cell>
          <cell r="L29">
            <v>20000</v>
          </cell>
          <cell r="M29">
            <v>20828</v>
          </cell>
          <cell r="N29">
            <v>416560000</v>
          </cell>
          <cell r="O29">
            <v>1</v>
          </cell>
          <cell r="Q29">
            <v>20000</v>
          </cell>
          <cell r="R29">
            <v>416560000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</row>
        <row r="30">
          <cell r="A30" t="str">
            <v>G10020</v>
          </cell>
          <cell r="B30">
            <v>20</v>
          </cell>
          <cell r="C30">
            <v>12</v>
          </cell>
          <cell r="D30">
            <v>554</v>
          </cell>
          <cell r="F30" t="str">
            <v>Acetylsalicylic acid + clopidogrel</v>
          </cell>
          <cell r="G30">
            <v>2</v>
          </cell>
          <cell r="H30" t="str">
            <v>100mg + 75mg</v>
          </cell>
          <cell r="I30" t="str">
            <v xml:space="preserve">Uống </v>
          </cell>
          <cell r="J30" t="str">
            <v>Viên</v>
          </cell>
          <cell r="K30" t="str">
            <v>Viên</v>
          </cell>
          <cell r="L30">
            <v>90000</v>
          </cell>
          <cell r="M30">
            <v>9500</v>
          </cell>
          <cell r="N30">
            <v>855000000</v>
          </cell>
          <cell r="O30">
            <v>2</v>
          </cell>
          <cell r="Q30">
            <v>80000</v>
          </cell>
          <cell r="R30">
            <v>760000000</v>
          </cell>
          <cell r="T30">
            <v>0</v>
          </cell>
          <cell r="V30">
            <v>0</v>
          </cell>
          <cell r="X30">
            <v>0</v>
          </cell>
          <cell r="Z30">
            <v>0</v>
          </cell>
          <cell r="AB30">
            <v>0</v>
          </cell>
          <cell r="AC30">
            <v>10000</v>
          </cell>
          <cell r="AD30">
            <v>95000000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</row>
        <row r="31">
          <cell r="A31" t="str">
            <v>G10021</v>
          </cell>
          <cell r="B31">
            <v>21</v>
          </cell>
          <cell r="C31">
            <v>12</v>
          </cell>
          <cell r="D31">
            <v>554</v>
          </cell>
          <cell r="F31" t="str">
            <v>Acetylsalicylic acid + clopidogrel</v>
          </cell>
          <cell r="G31">
            <v>3</v>
          </cell>
          <cell r="H31" t="str">
            <v>100mg + 75mg</v>
          </cell>
          <cell r="I31" t="str">
            <v xml:space="preserve">Uống </v>
          </cell>
          <cell r="J31" t="str">
            <v>Viên</v>
          </cell>
          <cell r="K31" t="str">
            <v>Viên</v>
          </cell>
          <cell r="L31">
            <v>205000</v>
          </cell>
          <cell r="M31">
            <v>5000</v>
          </cell>
          <cell r="N31">
            <v>1025000000</v>
          </cell>
          <cell r="O31">
            <v>3</v>
          </cell>
          <cell r="Q31">
            <v>180000</v>
          </cell>
          <cell r="R31">
            <v>900000000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B31">
            <v>0</v>
          </cell>
          <cell r="AC31">
            <v>10000</v>
          </cell>
          <cell r="AD31">
            <v>50000000</v>
          </cell>
          <cell r="AF31">
            <v>0</v>
          </cell>
          <cell r="AG31">
            <v>15000</v>
          </cell>
          <cell r="AH31">
            <v>75000000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</row>
        <row r="32">
          <cell r="A32" t="str">
            <v>G10022</v>
          </cell>
          <cell r="B32">
            <v>22</v>
          </cell>
          <cell r="C32">
            <v>13</v>
          </cell>
          <cell r="D32">
            <v>277</v>
          </cell>
          <cell r="F32" t="str">
            <v>Aciclovir</v>
          </cell>
          <cell r="G32">
            <v>1</v>
          </cell>
          <cell r="H32" t="str">
            <v>200mg</v>
          </cell>
          <cell r="I32" t="str">
            <v>Uống</v>
          </cell>
          <cell r="J32" t="str">
            <v xml:space="preserve">Viên nang </v>
          </cell>
          <cell r="K32" t="str">
            <v>Viên</v>
          </cell>
          <cell r="L32">
            <v>3000</v>
          </cell>
          <cell r="M32">
            <v>3450</v>
          </cell>
          <cell r="N32">
            <v>10350000</v>
          </cell>
          <cell r="O32">
            <v>1</v>
          </cell>
          <cell r="R32">
            <v>0</v>
          </cell>
          <cell r="T32">
            <v>0</v>
          </cell>
          <cell r="V32">
            <v>0</v>
          </cell>
          <cell r="X32">
            <v>0</v>
          </cell>
          <cell r="Z32">
            <v>0</v>
          </cell>
          <cell r="AB32">
            <v>0</v>
          </cell>
          <cell r="AC32">
            <v>2000</v>
          </cell>
          <cell r="AD32">
            <v>6900000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O32">
            <v>1000</v>
          </cell>
          <cell r="AP32">
            <v>3450000</v>
          </cell>
        </row>
        <row r="33">
          <cell r="A33" t="str">
            <v>G10023</v>
          </cell>
          <cell r="B33">
            <v>23</v>
          </cell>
          <cell r="C33">
            <v>13</v>
          </cell>
          <cell r="D33">
            <v>277</v>
          </cell>
          <cell r="F33" t="str">
            <v>Aciclovir</v>
          </cell>
          <cell r="G33">
            <v>2</v>
          </cell>
          <cell r="H33" t="str">
            <v>200mg</v>
          </cell>
          <cell r="I33" t="str">
            <v>Uống</v>
          </cell>
          <cell r="J33" t="str">
            <v>Viên</v>
          </cell>
          <cell r="K33" t="str">
            <v>Viên</v>
          </cell>
          <cell r="L33">
            <v>4000</v>
          </cell>
          <cell r="M33">
            <v>900</v>
          </cell>
          <cell r="N33">
            <v>3600000</v>
          </cell>
          <cell r="O33">
            <v>2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Y33">
            <v>3000</v>
          </cell>
          <cell r="Z33">
            <v>2700000</v>
          </cell>
          <cell r="AB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O33">
            <v>1000</v>
          </cell>
          <cell r="AP33">
            <v>900000</v>
          </cell>
        </row>
        <row r="34">
          <cell r="A34" t="str">
            <v>G10024</v>
          </cell>
          <cell r="B34">
            <v>24</v>
          </cell>
          <cell r="C34">
            <v>13</v>
          </cell>
          <cell r="D34">
            <v>277</v>
          </cell>
          <cell r="F34" t="str">
            <v>Aciclovir</v>
          </cell>
          <cell r="G34">
            <v>1</v>
          </cell>
          <cell r="H34" t="str">
            <v>400mg</v>
          </cell>
          <cell r="I34" t="str">
            <v>Uống</v>
          </cell>
          <cell r="J34" t="str">
            <v xml:space="preserve">Viên </v>
          </cell>
          <cell r="K34" t="str">
            <v>Viên</v>
          </cell>
          <cell r="L34">
            <v>20000</v>
          </cell>
          <cell r="M34">
            <v>8500</v>
          </cell>
          <cell r="N34">
            <v>170000000</v>
          </cell>
          <cell r="O34">
            <v>1</v>
          </cell>
          <cell r="Q34">
            <v>8000</v>
          </cell>
          <cell r="R34">
            <v>68000000</v>
          </cell>
          <cell r="T34">
            <v>0</v>
          </cell>
          <cell r="V34">
            <v>0</v>
          </cell>
          <cell r="X34">
            <v>0</v>
          </cell>
          <cell r="Z34">
            <v>0</v>
          </cell>
          <cell r="AA34">
            <v>1000</v>
          </cell>
          <cell r="AB34">
            <v>8500000</v>
          </cell>
          <cell r="AC34">
            <v>2000</v>
          </cell>
          <cell r="AD34">
            <v>17000000</v>
          </cell>
          <cell r="AF34">
            <v>0</v>
          </cell>
          <cell r="AG34">
            <v>4000</v>
          </cell>
          <cell r="AH34">
            <v>34000000</v>
          </cell>
          <cell r="AI34">
            <v>4000</v>
          </cell>
          <cell r="AJ34">
            <v>34000000</v>
          </cell>
          <cell r="AL34">
            <v>0</v>
          </cell>
          <cell r="AM34">
            <v>1000</v>
          </cell>
          <cell r="AN34">
            <v>8500000</v>
          </cell>
          <cell r="AP34">
            <v>0</v>
          </cell>
        </row>
        <row r="35">
          <cell r="A35" t="str">
            <v>G10025</v>
          </cell>
          <cell r="B35">
            <v>25</v>
          </cell>
          <cell r="C35">
            <v>13</v>
          </cell>
          <cell r="D35">
            <v>277</v>
          </cell>
          <cell r="F35" t="str">
            <v>Aciclovir</v>
          </cell>
          <cell r="G35">
            <v>1</v>
          </cell>
          <cell r="H35" t="str">
            <v>800mg</v>
          </cell>
          <cell r="I35" t="str">
            <v>Uống</v>
          </cell>
          <cell r="J35" t="str">
            <v xml:space="preserve">Viên </v>
          </cell>
          <cell r="K35" t="str">
            <v>Viên</v>
          </cell>
          <cell r="L35">
            <v>23000</v>
          </cell>
          <cell r="M35">
            <v>12800</v>
          </cell>
          <cell r="N35">
            <v>294400000</v>
          </cell>
          <cell r="O35">
            <v>1</v>
          </cell>
          <cell r="Q35">
            <v>12000</v>
          </cell>
          <cell r="R35">
            <v>153600000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  <cell r="AD35">
            <v>0</v>
          </cell>
          <cell r="AF35">
            <v>0</v>
          </cell>
          <cell r="AG35">
            <v>9000</v>
          </cell>
          <cell r="AH35">
            <v>115200000</v>
          </cell>
          <cell r="AJ35">
            <v>0</v>
          </cell>
          <cell r="AL35">
            <v>0</v>
          </cell>
          <cell r="AN35">
            <v>0</v>
          </cell>
          <cell r="AO35">
            <v>2000</v>
          </cell>
          <cell r="AP35">
            <v>25600000</v>
          </cell>
        </row>
        <row r="36">
          <cell r="A36" t="str">
            <v>G10026</v>
          </cell>
          <cell r="B36">
            <v>26</v>
          </cell>
          <cell r="C36">
            <v>13</v>
          </cell>
          <cell r="D36">
            <v>277</v>
          </cell>
          <cell r="E36" t="str">
            <v>X</v>
          </cell>
          <cell r="F36" t="str">
            <v>Aciclovir</v>
          </cell>
          <cell r="G36">
            <v>3</v>
          </cell>
          <cell r="H36" t="str">
            <v>800mg</v>
          </cell>
          <cell r="I36" t="str">
            <v>Uống</v>
          </cell>
          <cell r="J36" t="str">
            <v>Viên</v>
          </cell>
          <cell r="K36" t="str">
            <v>Viên</v>
          </cell>
          <cell r="L36">
            <v>9600</v>
          </cell>
          <cell r="M36">
            <v>4050</v>
          </cell>
          <cell r="N36">
            <v>38880000</v>
          </cell>
          <cell r="O36">
            <v>3</v>
          </cell>
          <cell r="R36">
            <v>0</v>
          </cell>
          <cell r="T36">
            <v>0</v>
          </cell>
          <cell r="V36">
            <v>0</v>
          </cell>
          <cell r="X36">
            <v>0</v>
          </cell>
          <cell r="Y36">
            <v>6000</v>
          </cell>
          <cell r="Z36">
            <v>24300000</v>
          </cell>
          <cell r="AA36">
            <v>2000</v>
          </cell>
          <cell r="AB36">
            <v>8100000</v>
          </cell>
          <cell r="AD36">
            <v>0</v>
          </cell>
          <cell r="AE36">
            <v>600</v>
          </cell>
          <cell r="AF36">
            <v>2430000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O36">
            <v>1000</v>
          </cell>
          <cell r="AP36">
            <v>4050000</v>
          </cell>
        </row>
        <row r="37">
          <cell r="A37" t="str">
            <v>G10027</v>
          </cell>
          <cell r="B37">
            <v>27</v>
          </cell>
          <cell r="C37">
            <v>13</v>
          </cell>
          <cell r="D37">
            <v>277</v>
          </cell>
          <cell r="E37" t="str">
            <v>X</v>
          </cell>
          <cell r="F37" t="str">
            <v>Aciclovir</v>
          </cell>
          <cell r="G37">
            <v>4</v>
          </cell>
          <cell r="H37" t="str">
            <v>800mg</v>
          </cell>
          <cell r="I37" t="str">
            <v>Uống</v>
          </cell>
          <cell r="J37" t="str">
            <v>Viên</v>
          </cell>
          <cell r="K37" t="str">
            <v>Viên</v>
          </cell>
          <cell r="L37">
            <v>2100</v>
          </cell>
          <cell r="M37">
            <v>3890</v>
          </cell>
          <cell r="N37">
            <v>8169000</v>
          </cell>
          <cell r="O37">
            <v>4</v>
          </cell>
          <cell r="R37">
            <v>0</v>
          </cell>
          <cell r="T37">
            <v>0</v>
          </cell>
          <cell r="U37">
            <v>100</v>
          </cell>
          <cell r="V37">
            <v>389000</v>
          </cell>
          <cell r="X37">
            <v>0</v>
          </cell>
          <cell r="Z37">
            <v>0</v>
          </cell>
          <cell r="AB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K37">
            <v>1000</v>
          </cell>
          <cell r="AL37">
            <v>3890000</v>
          </cell>
          <cell r="AM37">
            <v>1000</v>
          </cell>
          <cell r="AN37">
            <v>3890000</v>
          </cell>
          <cell r="AP37">
            <v>0</v>
          </cell>
        </row>
        <row r="38">
          <cell r="A38" t="str">
            <v>G10028</v>
          </cell>
          <cell r="B38">
            <v>28</v>
          </cell>
          <cell r="C38">
            <v>13</v>
          </cell>
          <cell r="D38">
            <v>277</v>
          </cell>
          <cell r="F38" t="str">
            <v>Aciclovir</v>
          </cell>
          <cell r="G38">
            <v>4</v>
          </cell>
          <cell r="H38" t="str">
            <v>200mg</v>
          </cell>
          <cell r="I38" t="str">
            <v>Uống</v>
          </cell>
          <cell r="J38" t="str">
            <v>Bột/cốm/hạt pha uống</v>
          </cell>
          <cell r="K38" t="str">
            <v xml:space="preserve">Gói </v>
          </cell>
          <cell r="L38">
            <v>3000</v>
          </cell>
          <cell r="M38">
            <v>5000</v>
          </cell>
          <cell r="N38">
            <v>15000000</v>
          </cell>
          <cell r="O38">
            <v>4</v>
          </cell>
          <cell r="Q38">
            <v>3000</v>
          </cell>
          <cell r="R38">
            <v>15000000</v>
          </cell>
          <cell r="T38">
            <v>0</v>
          </cell>
          <cell r="V38">
            <v>0</v>
          </cell>
          <cell r="X38">
            <v>0</v>
          </cell>
          <cell r="Z38">
            <v>0</v>
          </cell>
          <cell r="AB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</row>
        <row r="39">
          <cell r="A39" t="str">
            <v>G10029</v>
          </cell>
          <cell r="B39">
            <v>29</v>
          </cell>
          <cell r="C39">
            <v>13</v>
          </cell>
          <cell r="D39">
            <v>277</v>
          </cell>
          <cell r="F39" t="str">
            <v>Aciclovir</v>
          </cell>
          <cell r="G39">
            <v>2</v>
          </cell>
          <cell r="H39" t="str">
            <v>250 mg</v>
          </cell>
          <cell r="I39" t="str">
            <v>Tiêm</v>
          </cell>
          <cell r="J39" t="str">
            <v>Thuốc tiêm đông khô</v>
          </cell>
          <cell r="K39" t="str">
            <v>Lọ</v>
          </cell>
          <cell r="L39">
            <v>400</v>
          </cell>
          <cell r="M39">
            <v>247000</v>
          </cell>
          <cell r="N39">
            <v>98800000</v>
          </cell>
          <cell r="O39">
            <v>2</v>
          </cell>
          <cell r="Q39">
            <v>400</v>
          </cell>
          <cell r="R39">
            <v>98800000</v>
          </cell>
          <cell r="T39">
            <v>0</v>
          </cell>
          <cell r="V39">
            <v>0</v>
          </cell>
          <cell r="X39">
            <v>0</v>
          </cell>
          <cell r="Z39">
            <v>0</v>
          </cell>
          <cell r="AB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</row>
        <row r="40">
          <cell r="A40" t="str">
            <v>G10030</v>
          </cell>
          <cell r="B40">
            <v>30</v>
          </cell>
          <cell r="C40">
            <v>1</v>
          </cell>
          <cell r="D40">
            <v>277</v>
          </cell>
          <cell r="F40" t="str">
            <v>Aciclovir</v>
          </cell>
          <cell r="G40">
            <v>4</v>
          </cell>
          <cell r="H40" t="str">
            <v>3% - 5 g</v>
          </cell>
          <cell r="I40" t="str">
            <v>Tra mắt</v>
          </cell>
          <cell r="J40" t="str">
            <v>Thuốc tra mắt</v>
          </cell>
          <cell r="K40" t="str">
            <v>tuýp</v>
          </cell>
          <cell r="L40">
            <v>70</v>
          </cell>
          <cell r="M40">
            <v>49350</v>
          </cell>
          <cell r="N40">
            <v>3454500</v>
          </cell>
          <cell r="O40">
            <v>4</v>
          </cell>
          <cell r="R40">
            <v>0</v>
          </cell>
          <cell r="T40">
            <v>0</v>
          </cell>
          <cell r="U40">
            <v>20</v>
          </cell>
          <cell r="V40">
            <v>987000</v>
          </cell>
          <cell r="X40">
            <v>0</v>
          </cell>
          <cell r="Z40">
            <v>0</v>
          </cell>
          <cell r="AB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O40">
            <v>50</v>
          </cell>
          <cell r="AP40">
            <v>2467500</v>
          </cell>
        </row>
        <row r="41">
          <cell r="A41" t="str">
            <v>G10031</v>
          </cell>
          <cell r="B41">
            <v>31</v>
          </cell>
          <cell r="C41">
            <v>13</v>
          </cell>
          <cell r="D41">
            <v>277</v>
          </cell>
          <cell r="F41" t="str">
            <v>Aciclovir</v>
          </cell>
          <cell r="G41">
            <v>4</v>
          </cell>
          <cell r="H41" t="str">
            <v>5%/5g</v>
          </cell>
          <cell r="I41" t="str">
            <v>Dùng ngoài</v>
          </cell>
          <cell r="J41" t="str">
            <v>Thuốc dùng ngoài</v>
          </cell>
          <cell r="K41" t="str">
            <v>Tuýp</v>
          </cell>
          <cell r="L41">
            <v>4200</v>
          </cell>
          <cell r="M41">
            <v>9800</v>
          </cell>
          <cell r="N41">
            <v>41160000</v>
          </cell>
          <cell r="O41">
            <v>4</v>
          </cell>
          <cell r="Q41">
            <v>1000</v>
          </cell>
          <cell r="R41">
            <v>9800000</v>
          </cell>
          <cell r="T41">
            <v>0</v>
          </cell>
          <cell r="V41">
            <v>0</v>
          </cell>
          <cell r="X41">
            <v>0</v>
          </cell>
          <cell r="Y41">
            <v>200</v>
          </cell>
          <cell r="Z41">
            <v>1960000</v>
          </cell>
          <cell r="AA41">
            <v>100</v>
          </cell>
          <cell r="AB41">
            <v>980000</v>
          </cell>
          <cell r="AD41">
            <v>0</v>
          </cell>
          <cell r="AE41">
            <v>300</v>
          </cell>
          <cell r="AF41">
            <v>2940000</v>
          </cell>
          <cell r="AG41">
            <v>1000</v>
          </cell>
          <cell r="AH41">
            <v>9800000</v>
          </cell>
          <cell r="AI41">
            <v>500</v>
          </cell>
          <cell r="AJ41">
            <v>4900000</v>
          </cell>
          <cell r="AK41">
            <v>500</v>
          </cell>
          <cell r="AL41">
            <v>4900000</v>
          </cell>
          <cell r="AM41">
            <v>300</v>
          </cell>
          <cell r="AN41">
            <v>2940000</v>
          </cell>
          <cell r="AO41">
            <v>300</v>
          </cell>
          <cell r="AP41">
            <v>2940000</v>
          </cell>
        </row>
        <row r="42">
          <cell r="A42" t="str">
            <v>G10032</v>
          </cell>
          <cell r="B42">
            <v>32</v>
          </cell>
          <cell r="C42">
            <v>14</v>
          </cell>
          <cell r="D42">
            <v>980</v>
          </cell>
          <cell r="F42" t="str">
            <v>Acid amin*</v>
          </cell>
          <cell r="G42">
            <v>1</v>
          </cell>
          <cell r="H42" t="str">
            <v>6,5%/100ml</v>
          </cell>
          <cell r="I42" t="str">
            <v>Tiêm truyền</v>
          </cell>
          <cell r="J42" t="str">
            <v>Thuốc tiêm truyền</v>
          </cell>
          <cell r="K42" t="str">
            <v>Chai</v>
          </cell>
          <cell r="L42">
            <v>1100</v>
          </cell>
          <cell r="M42">
            <v>129000</v>
          </cell>
          <cell r="N42">
            <v>141900000</v>
          </cell>
          <cell r="O42">
            <v>1</v>
          </cell>
          <cell r="Q42">
            <v>1000</v>
          </cell>
          <cell r="R42">
            <v>129000000</v>
          </cell>
          <cell r="T42">
            <v>0</v>
          </cell>
          <cell r="V42">
            <v>0</v>
          </cell>
          <cell r="X42">
            <v>0</v>
          </cell>
          <cell r="Z42">
            <v>0</v>
          </cell>
          <cell r="AB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O42">
            <v>100</v>
          </cell>
          <cell r="AP42">
            <v>12900000</v>
          </cell>
        </row>
        <row r="43">
          <cell r="A43" t="str">
            <v>G10033</v>
          </cell>
          <cell r="B43">
            <v>33</v>
          </cell>
          <cell r="C43">
            <v>14</v>
          </cell>
          <cell r="D43">
            <v>980</v>
          </cell>
          <cell r="F43" t="str">
            <v>Acid amin*</v>
          </cell>
          <cell r="G43">
            <v>4</v>
          </cell>
          <cell r="H43" t="str">
            <v>5%/200ml</v>
          </cell>
          <cell r="I43" t="str">
            <v>Tiêm truyền</v>
          </cell>
          <cell r="J43" t="str">
            <v>Thuốc tiêm truyền</v>
          </cell>
          <cell r="K43" t="str">
            <v>Chai, túi</v>
          </cell>
          <cell r="L43">
            <v>2400</v>
          </cell>
          <cell r="M43">
            <v>53000</v>
          </cell>
          <cell r="N43">
            <v>127200000</v>
          </cell>
          <cell r="O43">
            <v>4</v>
          </cell>
          <cell r="Q43">
            <v>2000</v>
          </cell>
          <cell r="R43">
            <v>106000000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  <cell r="AD43">
            <v>0</v>
          </cell>
          <cell r="AF43">
            <v>0</v>
          </cell>
          <cell r="AH43">
            <v>0</v>
          </cell>
          <cell r="AI43">
            <v>100</v>
          </cell>
          <cell r="AJ43">
            <v>5300000</v>
          </cell>
          <cell r="AL43">
            <v>0</v>
          </cell>
          <cell r="AN43">
            <v>0</v>
          </cell>
          <cell r="AO43">
            <v>300</v>
          </cell>
          <cell r="AP43">
            <v>15900000</v>
          </cell>
        </row>
        <row r="44">
          <cell r="A44" t="str">
            <v>G10034</v>
          </cell>
          <cell r="B44">
            <v>34</v>
          </cell>
          <cell r="C44">
            <v>14</v>
          </cell>
          <cell r="D44">
            <v>980</v>
          </cell>
          <cell r="F44" t="str">
            <v>Acid amin*</v>
          </cell>
          <cell r="G44">
            <v>4</v>
          </cell>
          <cell r="H44" t="str">
            <v>7,2%/200ml</v>
          </cell>
          <cell r="I44" t="str">
            <v>Tiêm truyền</v>
          </cell>
          <cell r="J44" t="str">
            <v>Thuốc tiêm truyền</v>
          </cell>
          <cell r="K44" t="str">
            <v>Chai, túi</v>
          </cell>
          <cell r="L44">
            <v>6700</v>
          </cell>
          <cell r="M44">
            <v>115000</v>
          </cell>
          <cell r="N44">
            <v>770500000</v>
          </cell>
          <cell r="O44">
            <v>4</v>
          </cell>
          <cell r="Q44">
            <v>6500</v>
          </cell>
          <cell r="R44">
            <v>747500000</v>
          </cell>
          <cell r="T44">
            <v>0</v>
          </cell>
          <cell r="V44">
            <v>0</v>
          </cell>
          <cell r="X44">
            <v>0</v>
          </cell>
          <cell r="Z44">
            <v>0</v>
          </cell>
          <cell r="AB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O44">
            <v>200</v>
          </cell>
          <cell r="AP44">
            <v>23000000</v>
          </cell>
        </row>
        <row r="45">
          <cell r="A45" t="str">
            <v>G10035</v>
          </cell>
          <cell r="B45">
            <v>35</v>
          </cell>
          <cell r="C45">
            <v>14</v>
          </cell>
          <cell r="D45">
            <v>980</v>
          </cell>
          <cell r="F45" t="str">
            <v>Acid amin*</v>
          </cell>
          <cell r="G45">
            <v>4</v>
          </cell>
          <cell r="H45" t="str">
            <v>5%/250ml</v>
          </cell>
          <cell r="I45" t="str">
            <v>Tiêm truyền</v>
          </cell>
          <cell r="J45" t="str">
            <v>Thuốc tiêm truyền</v>
          </cell>
          <cell r="K45" t="str">
            <v>Chai, túi</v>
          </cell>
          <cell r="L45">
            <v>300</v>
          </cell>
          <cell r="M45">
            <v>52500</v>
          </cell>
          <cell r="N45">
            <v>15750000</v>
          </cell>
          <cell r="O45">
            <v>4</v>
          </cell>
          <cell r="R45">
            <v>0</v>
          </cell>
          <cell r="T45">
            <v>0</v>
          </cell>
          <cell r="V45">
            <v>0</v>
          </cell>
          <cell r="X45">
            <v>0</v>
          </cell>
          <cell r="Z45">
            <v>0</v>
          </cell>
          <cell r="AB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O45">
            <v>300</v>
          </cell>
          <cell r="AP45">
            <v>15750000</v>
          </cell>
        </row>
        <row r="46">
          <cell r="A46" t="str">
            <v>G10036</v>
          </cell>
          <cell r="B46">
            <v>36</v>
          </cell>
          <cell r="C46">
            <v>14</v>
          </cell>
          <cell r="D46">
            <v>980</v>
          </cell>
          <cell r="F46" t="str">
            <v>Acid amin*</v>
          </cell>
          <cell r="G46">
            <v>2</v>
          </cell>
          <cell r="H46" t="str">
            <v xml:space="preserve"> 5,4%/250ml</v>
          </cell>
          <cell r="I46" t="str">
            <v>Tiêm truyền</v>
          </cell>
          <cell r="J46" t="str">
            <v>Thuốc tiêm truyền</v>
          </cell>
          <cell r="K46" t="str">
            <v>Chai, túi</v>
          </cell>
          <cell r="L46">
            <v>3000</v>
          </cell>
          <cell r="M46">
            <v>110000</v>
          </cell>
          <cell r="N46">
            <v>330000000</v>
          </cell>
          <cell r="O46">
            <v>2</v>
          </cell>
          <cell r="Q46">
            <v>3000</v>
          </cell>
          <cell r="R46">
            <v>330000000</v>
          </cell>
          <cell r="T46">
            <v>0</v>
          </cell>
          <cell r="V46">
            <v>0</v>
          </cell>
          <cell r="X46">
            <v>0</v>
          </cell>
          <cell r="Z46">
            <v>0</v>
          </cell>
          <cell r="AB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</row>
        <row r="47">
          <cell r="A47" t="str">
            <v>G10037</v>
          </cell>
          <cell r="B47">
            <v>37</v>
          </cell>
          <cell r="C47">
            <v>14</v>
          </cell>
          <cell r="D47">
            <v>980</v>
          </cell>
          <cell r="F47" t="str">
            <v>Acid amin*</v>
          </cell>
          <cell r="G47">
            <v>1</v>
          </cell>
          <cell r="H47" t="str">
            <v>7%/250ml</v>
          </cell>
          <cell r="I47" t="str">
            <v>Tiêm truyền</v>
          </cell>
          <cell r="J47" t="str">
            <v>Thuốc tiêm truyền</v>
          </cell>
          <cell r="K47" t="str">
            <v>Chai, túi</v>
          </cell>
          <cell r="L47">
            <v>1200</v>
          </cell>
          <cell r="M47">
            <v>112000</v>
          </cell>
          <cell r="N47">
            <v>134400000</v>
          </cell>
          <cell r="O47">
            <v>1</v>
          </cell>
          <cell r="R47">
            <v>0</v>
          </cell>
          <cell r="T47">
            <v>0</v>
          </cell>
          <cell r="V47">
            <v>0</v>
          </cell>
          <cell r="X47">
            <v>0</v>
          </cell>
          <cell r="Z47">
            <v>0</v>
          </cell>
          <cell r="AB47">
            <v>0</v>
          </cell>
          <cell r="AC47">
            <v>100</v>
          </cell>
          <cell r="AD47">
            <v>11200000</v>
          </cell>
          <cell r="AE47">
            <v>600</v>
          </cell>
          <cell r="AF47">
            <v>67200000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O47">
            <v>500</v>
          </cell>
          <cell r="AP47">
            <v>56000000</v>
          </cell>
        </row>
        <row r="48">
          <cell r="A48" t="str">
            <v>G10038</v>
          </cell>
          <cell r="B48">
            <v>38</v>
          </cell>
          <cell r="C48">
            <v>14</v>
          </cell>
          <cell r="D48">
            <v>980</v>
          </cell>
          <cell r="F48" t="str">
            <v>Acid amin*</v>
          </cell>
          <cell r="G48">
            <v>2</v>
          </cell>
          <cell r="H48" t="str">
            <v xml:space="preserve"> 8%/250ml</v>
          </cell>
          <cell r="I48" t="str">
            <v>Tiêm truyền</v>
          </cell>
          <cell r="J48" t="str">
            <v>Thuốc tiêm truyền</v>
          </cell>
          <cell r="K48" t="str">
            <v>Chai, túi</v>
          </cell>
          <cell r="L48">
            <v>2020</v>
          </cell>
          <cell r="M48">
            <v>95000</v>
          </cell>
          <cell r="N48">
            <v>191900000</v>
          </cell>
          <cell r="O48">
            <v>2</v>
          </cell>
          <cell r="Q48">
            <v>1000</v>
          </cell>
          <cell r="R48">
            <v>95000000</v>
          </cell>
          <cell r="T48">
            <v>0</v>
          </cell>
          <cell r="V48">
            <v>0</v>
          </cell>
          <cell r="W48">
            <v>1000</v>
          </cell>
          <cell r="X48">
            <v>95000000</v>
          </cell>
          <cell r="Y48">
            <v>20</v>
          </cell>
          <cell r="Z48">
            <v>1900000</v>
          </cell>
          <cell r="AB48">
            <v>0</v>
          </cell>
          <cell r="AD48">
            <v>0</v>
          </cell>
          <cell r="AF48">
            <v>0</v>
          </cell>
          <cell r="AH48">
            <v>0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</row>
        <row r="49">
          <cell r="A49" t="str">
            <v>G10039</v>
          </cell>
          <cell r="B49">
            <v>39</v>
          </cell>
          <cell r="C49">
            <v>14</v>
          </cell>
          <cell r="D49">
            <v>980</v>
          </cell>
          <cell r="F49" t="str">
            <v>Acid amin*</v>
          </cell>
          <cell r="G49">
            <v>2</v>
          </cell>
          <cell r="H49" t="str">
            <v>10% 250ml</v>
          </cell>
          <cell r="I49" t="str">
            <v xml:space="preserve">Tiêm truyền </v>
          </cell>
          <cell r="J49" t="str">
            <v>Thuốc tiêm truyền</v>
          </cell>
          <cell r="K49" t="str">
            <v>Túi</v>
          </cell>
          <cell r="L49">
            <v>3500</v>
          </cell>
          <cell r="M49">
            <v>71280</v>
          </cell>
          <cell r="N49">
            <v>249480000</v>
          </cell>
          <cell r="O49">
            <v>2</v>
          </cell>
          <cell r="Q49">
            <v>3500</v>
          </cell>
          <cell r="R49">
            <v>249480000</v>
          </cell>
          <cell r="T49">
            <v>0</v>
          </cell>
          <cell r="V49">
            <v>0</v>
          </cell>
          <cell r="X49">
            <v>0</v>
          </cell>
          <cell r="Z49">
            <v>0</v>
          </cell>
          <cell r="AB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</row>
        <row r="50">
          <cell r="A50" t="str">
            <v>G10040</v>
          </cell>
          <cell r="B50">
            <v>40</v>
          </cell>
          <cell r="C50">
            <v>14</v>
          </cell>
          <cell r="D50">
            <v>980</v>
          </cell>
          <cell r="E50" t="str">
            <v>X</v>
          </cell>
          <cell r="F50" t="str">
            <v>Acid amin*</v>
          </cell>
          <cell r="G50">
            <v>4</v>
          </cell>
          <cell r="H50" t="str">
            <v>5%/500ml</v>
          </cell>
          <cell r="I50" t="str">
            <v>Tiêm truyền</v>
          </cell>
          <cell r="J50" t="str">
            <v>Thuốc tiêm truyền</v>
          </cell>
          <cell r="K50" t="str">
            <v>Chai, túi</v>
          </cell>
          <cell r="L50">
            <v>1000</v>
          </cell>
          <cell r="M50">
            <v>68250</v>
          </cell>
          <cell r="N50">
            <v>68250000</v>
          </cell>
          <cell r="O50">
            <v>4</v>
          </cell>
          <cell r="Q50">
            <v>1000</v>
          </cell>
          <cell r="R50">
            <v>68250000</v>
          </cell>
          <cell r="T50">
            <v>0</v>
          </cell>
          <cell r="V50">
            <v>0</v>
          </cell>
          <cell r="X50">
            <v>0</v>
          </cell>
          <cell r="Z50">
            <v>0</v>
          </cell>
          <cell r="AB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</row>
        <row r="51">
          <cell r="A51" t="str">
            <v>G10041</v>
          </cell>
          <cell r="B51">
            <v>41</v>
          </cell>
          <cell r="C51">
            <v>14</v>
          </cell>
          <cell r="D51">
            <v>980</v>
          </cell>
          <cell r="F51" t="str">
            <v>Acid amin*</v>
          </cell>
          <cell r="G51">
            <v>2</v>
          </cell>
          <cell r="H51" t="str">
            <v>8%/500ml</v>
          </cell>
          <cell r="I51" t="str">
            <v>Tiêm truyền</v>
          </cell>
          <cell r="J51" t="str">
            <v>Thuốc tiêm truyền</v>
          </cell>
          <cell r="K51" t="str">
            <v>Chai, túi</v>
          </cell>
          <cell r="L51">
            <v>1000</v>
          </cell>
          <cell r="M51">
            <v>129000</v>
          </cell>
          <cell r="N51">
            <v>129000000</v>
          </cell>
          <cell r="O51">
            <v>2</v>
          </cell>
          <cell r="Q51">
            <v>1000</v>
          </cell>
          <cell r="R51">
            <v>129000000</v>
          </cell>
          <cell r="T51">
            <v>0</v>
          </cell>
          <cell r="V51">
            <v>0</v>
          </cell>
          <cell r="X51">
            <v>0</v>
          </cell>
          <cell r="Z51">
            <v>0</v>
          </cell>
          <cell r="AB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</row>
        <row r="52">
          <cell r="A52" t="str">
            <v>G10042</v>
          </cell>
          <cell r="B52">
            <v>42</v>
          </cell>
          <cell r="C52">
            <v>14</v>
          </cell>
          <cell r="D52">
            <v>980</v>
          </cell>
          <cell r="F52" t="str">
            <v>Acid amin*</v>
          </cell>
          <cell r="G52">
            <v>2</v>
          </cell>
          <cell r="H52" t="str">
            <v>10% 500ml</v>
          </cell>
          <cell r="I52" t="str">
            <v xml:space="preserve">Tiêm truyền </v>
          </cell>
          <cell r="J52" t="str">
            <v>Thuốc tiêm truyền</v>
          </cell>
          <cell r="K52" t="str">
            <v>Túi</v>
          </cell>
          <cell r="L52">
            <v>2000</v>
          </cell>
          <cell r="M52">
            <v>105600</v>
          </cell>
          <cell r="N52">
            <v>211200000</v>
          </cell>
          <cell r="O52">
            <v>2</v>
          </cell>
          <cell r="Q52">
            <v>2000</v>
          </cell>
          <cell r="R52">
            <v>211200000</v>
          </cell>
          <cell r="T52">
            <v>0</v>
          </cell>
          <cell r="V52">
            <v>0</v>
          </cell>
          <cell r="X52">
            <v>0</v>
          </cell>
          <cell r="Z52">
            <v>0</v>
          </cell>
          <cell r="AB52">
            <v>0</v>
          </cell>
          <cell r="AD52">
            <v>0</v>
          </cell>
          <cell r="AF52">
            <v>0</v>
          </cell>
          <cell r="AH52">
            <v>0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</row>
        <row r="53">
          <cell r="A53" t="str">
            <v>G10043</v>
          </cell>
          <cell r="B53">
            <v>43</v>
          </cell>
          <cell r="C53">
            <v>16</v>
          </cell>
          <cell r="D53">
            <v>982</v>
          </cell>
          <cell r="F53" t="str">
            <v>Acid amin + glucose + điện giải (*)</v>
          </cell>
          <cell r="G53">
            <v>1</v>
          </cell>
          <cell r="H53" t="str">
            <v>(40g + 80g + chất điện giải)/1000ml</v>
          </cell>
          <cell r="I53" t="str">
            <v>Tiêm truyền</v>
          </cell>
          <cell r="J53" t="str">
            <v>Thuốc tiêm truyền</v>
          </cell>
          <cell r="K53" t="str">
            <v>Túi</v>
          </cell>
          <cell r="L53">
            <v>200</v>
          </cell>
          <cell r="M53">
            <v>404670</v>
          </cell>
          <cell r="N53">
            <v>80934000</v>
          </cell>
          <cell r="O53">
            <v>1</v>
          </cell>
          <cell r="Q53">
            <v>200</v>
          </cell>
          <cell r="R53">
            <v>80934000</v>
          </cell>
          <cell r="T53">
            <v>0</v>
          </cell>
          <cell r="V53">
            <v>0</v>
          </cell>
          <cell r="X53">
            <v>0</v>
          </cell>
          <cell r="Z53">
            <v>0</v>
          </cell>
          <cell r="AB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</row>
        <row r="54">
          <cell r="A54" t="str">
            <v>G10044</v>
          </cell>
          <cell r="B54">
            <v>44</v>
          </cell>
          <cell r="C54">
            <v>17</v>
          </cell>
          <cell r="D54">
            <v>983</v>
          </cell>
          <cell r="F54" t="str">
            <v>Acid amin + glucose + lipid (*)</v>
          </cell>
          <cell r="G54">
            <v>1</v>
          </cell>
          <cell r="H54" t="str">
            <v>(6,3%+18,75%+15%)/
1000ml</v>
          </cell>
          <cell r="I54" t="str">
            <v>Tiêm truyền</v>
          </cell>
          <cell r="J54" t="str">
            <v>Thuốc tiêm truyền</v>
          </cell>
          <cell r="K54" t="str">
            <v>Túi</v>
          </cell>
          <cell r="L54">
            <v>150</v>
          </cell>
          <cell r="M54">
            <v>696500</v>
          </cell>
          <cell r="N54">
            <v>104475000</v>
          </cell>
          <cell r="O54">
            <v>1</v>
          </cell>
          <cell r="Q54">
            <v>150</v>
          </cell>
          <cell r="R54">
            <v>104475000</v>
          </cell>
          <cell r="T54">
            <v>0</v>
          </cell>
          <cell r="V54">
            <v>0</v>
          </cell>
          <cell r="X54">
            <v>0</v>
          </cell>
          <cell r="Z54">
            <v>0</v>
          </cell>
          <cell r="AB54">
            <v>0</v>
          </cell>
          <cell r="AD54">
            <v>0</v>
          </cell>
          <cell r="AF54">
            <v>0</v>
          </cell>
          <cell r="AH54">
            <v>0</v>
          </cell>
          <cell r="AJ54">
            <v>0</v>
          </cell>
          <cell r="AL54">
            <v>0</v>
          </cell>
          <cell r="AN54">
            <v>0</v>
          </cell>
          <cell r="AP54">
            <v>0</v>
          </cell>
        </row>
        <row r="55">
          <cell r="A55" t="str">
            <v>G10045</v>
          </cell>
          <cell r="B55">
            <v>45</v>
          </cell>
          <cell r="C55">
            <v>17</v>
          </cell>
          <cell r="D55">
            <v>983</v>
          </cell>
          <cell r="F55" t="str">
            <v>Acid amin + glucose + lipid (*)</v>
          </cell>
          <cell r="G55">
            <v>2</v>
          </cell>
          <cell r="H55" t="str">
            <v>(8%+16%+20%)/ 375ml</v>
          </cell>
          <cell r="I55" t="str">
            <v>Tiêm truyền</v>
          </cell>
          <cell r="J55" t="str">
            <v>Thuốc tiêm truyền</v>
          </cell>
          <cell r="K55" t="str">
            <v>Túi</v>
          </cell>
          <cell r="L55">
            <v>300</v>
          </cell>
          <cell r="M55">
            <v>560000</v>
          </cell>
          <cell r="N55">
            <v>168000000</v>
          </cell>
          <cell r="O55">
            <v>2</v>
          </cell>
          <cell r="Q55">
            <v>300</v>
          </cell>
          <cell r="R55">
            <v>168000000</v>
          </cell>
          <cell r="T55">
            <v>0</v>
          </cell>
          <cell r="V55">
            <v>0</v>
          </cell>
          <cell r="X55">
            <v>0</v>
          </cell>
          <cell r="Z55">
            <v>0</v>
          </cell>
          <cell r="AB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</row>
        <row r="56">
          <cell r="A56" t="str">
            <v>G10046</v>
          </cell>
          <cell r="B56">
            <v>46</v>
          </cell>
          <cell r="C56">
            <v>17</v>
          </cell>
          <cell r="D56">
            <v>983</v>
          </cell>
          <cell r="F56" t="str">
            <v>Acid amin + glucose + lipid (*)</v>
          </cell>
          <cell r="G56">
            <v>2</v>
          </cell>
          <cell r="H56" t="str">
            <v>(11,3% + 11,0% + 20,0%)/960ml</v>
          </cell>
          <cell r="I56" t="str">
            <v>Tiêm Truyền</v>
          </cell>
          <cell r="J56" t="str">
            <v>Thuốc tiêm truyền</v>
          </cell>
          <cell r="K56" t="str">
            <v>Túi</v>
          </cell>
          <cell r="L56">
            <v>200</v>
          </cell>
          <cell r="M56">
            <v>577500</v>
          </cell>
          <cell r="N56">
            <v>115500000</v>
          </cell>
          <cell r="O56">
            <v>2</v>
          </cell>
          <cell r="Q56">
            <v>150</v>
          </cell>
          <cell r="R56">
            <v>86625000</v>
          </cell>
          <cell r="T56">
            <v>0</v>
          </cell>
          <cell r="V56">
            <v>0</v>
          </cell>
          <cell r="X56">
            <v>0</v>
          </cell>
          <cell r="Z56">
            <v>0</v>
          </cell>
          <cell r="AB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O56">
            <v>50</v>
          </cell>
          <cell r="AP56">
            <v>28875000</v>
          </cell>
        </row>
        <row r="57">
          <cell r="A57" t="str">
            <v>G10047</v>
          </cell>
          <cell r="B57">
            <v>47</v>
          </cell>
          <cell r="C57">
            <v>20</v>
          </cell>
          <cell r="D57">
            <v>436</v>
          </cell>
          <cell r="E57" t="str">
            <v>X</v>
          </cell>
          <cell r="F57" t="str">
            <v>Acid folic (vitamin B9)</v>
          </cell>
          <cell r="G57">
            <v>4</v>
          </cell>
          <cell r="H57" t="str">
            <v>5mg</v>
          </cell>
          <cell r="I57" t="str">
            <v>Uống</v>
          </cell>
          <cell r="J57" t="str">
            <v>Viên</v>
          </cell>
          <cell r="K57" t="str">
            <v>Viên</v>
          </cell>
          <cell r="L57">
            <v>55000</v>
          </cell>
          <cell r="M57">
            <v>310</v>
          </cell>
          <cell r="N57">
            <v>17050000</v>
          </cell>
          <cell r="O57">
            <v>4</v>
          </cell>
          <cell r="Q57">
            <v>15000</v>
          </cell>
          <cell r="R57">
            <v>4650000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  <cell r="AD57">
            <v>0</v>
          </cell>
          <cell r="AF57">
            <v>0</v>
          </cell>
          <cell r="AG57">
            <v>10000</v>
          </cell>
          <cell r="AH57">
            <v>3100000</v>
          </cell>
          <cell r="AI57">
            <v>10000</v>
          </cell>
          <cell r="AJ57">
            <v>3100000</v>
          </cell>
          <cell r="AL57">
            <v>0</v>
          </cell>
          <cell r="AN57">
            <v>0</v>
          </cell>
          <cell r="AO57">
            <v>20000</v>
          </cell>
          <cell r="AP57">
            <v>6200000</v>
          </cell>
        </row>
        <row r="58">
          <cell r="A58" t="str">
            <v>G10048</v>
          </cell>
          <cell r="B58">
            <v>48</v>
          </cell>
          <cell r="C58">
            <v>175</v>
          </cell>
          <cell r="D58">
            <v>128</v>
          </cell>
          <cell r="F58" t="str">
            <v>Acid folinic</v>
          </cell>
          <cell r="G58">
            <v>4</v>
          </cell>
          <cell r="H58" t="str">
            <v xml:space="preserve">100 mg </v>
          </cell>
          <cell r="I58" t="str">
            <v>Tiêm</v>
          </cell>
          <cell r="J58" t="str">
            <v>Thuốc tiêm đông khô</v>
          </cell>
          <cell r="K58" t="str">
            <v>Lọ</v>
          </cell>
          <cell r="L58">
            <v>500</v>
          </cell>
          <cell r="M58">
            <v>63000</v>
          </cell>
          <cell r="N58">
            <v>31500000</v>
          </cell>
          <cell r="O58">
            <v>4</v>
          </cell>
          <cell r="Q58">
            <v>500</v>
          </cell>
          <cell r="R58">
            <v>31500000</v>
          </cell>
          <cell r="T58">
            <v>0</v>
          </cell>
          <cell r="V58">
            <v>0</v>
          </cell>
          <cell r="X58">
            <v>0</v>
          </cell>
          <cell r="Z58">
            <v>0</v>
          </cell>
          <cell r="AB58">
            <v>0</v>
          </cell>
          <cell r="AD58">
            <v>0</v>
          </cell>
          <cell r="AF58">
            <v>0</v>
          </cell>
          <cell r="AH58">
            <v>0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</row>
        <row r="59">
          <cell r="A59" t="str">
            <v>G10049</v>
          </cell>
          <cell r="B59">
            <v>49</v>
          </cell>
          <cell r="C59">
            <v>23</v>
          </cell>
          <cell r="D59">
            <v>591</v>
          </cell>
          <cell r="F59" t="str">
            <v>Acitretin</v>
          </cell>
          <cell r="G59">
            <v>4</v>
          </cell>
          <cell r="H59" t="str">
            <v>25mg</v>
          </cell>
          <cell r="I59" t="str">
            <v xml:space="preserve">Uống </v>
          </cell>
          <cell r="J59" t="str">
            <v xml:space="preserve">Viên nang </v>
          </cell>
          <cell r="K59" t="str">
            <v>Viên</v>
          </cell>
          <cell r="L59">
            <v>500</v>
          </cell>
          <cell r="M59">
            <v>17000</v>
          </cell>
          <cell r="N59">
            <v>8500000</v>
          </cell>
          <cell r="O59">
            <v>4</v>
          </cell>
          <cell r="R59">
            <v>0</v>
          </cell>
          <cell r="T59">
            <v>0</v>
          </cell>
          <cell r="V59">
            <v>0</v>
          </cell>
          <cell r="X59">
            <v>0</v>
          </cell>
          <cell r="Y59">
            <v>500</v>
          </cell>
          <cell r="Z59">
            <v>8500000</v>
          </cell>
          <cell r="AB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</row>
        <row r="60">
          <cell r="A60" t="str">
            <v>G10050</v>
          </cell>
          <cell r="B60">
            <v>50</v>
          </cell>
          <cell r="C60">
            <v>25</v>
          </cell>
          <cell r="D60">
            <v>592</v>
          </cell>
          <cell r="F60" t="str">
            <v>Adapalen</v>
          </cell>
          <cell r="G60">
            <v>4</v>
          </cell>
          <cell r="H60" t="str">
            <v>15mg/15g</v>
          </cell>
          <cell r="I60" t="str">
            <v>Dùng ngoài</v>
          </cell>
          <cell r="J60" t="str">
            <v>Thuốc dùng ngoài</v>
          </cell>
          <cell r="K60" t="str">
            <v>Tuýp</v>
          </cell>
          <cell r="L60">
            <v>500</v>
          </cell>
          <cell r="M60">
            <v>61950</v>
          </cell>
          <cell r="N60">
            <v>30975000</v>
          </cell>
          <cell r="O60">
            <v>4</v>
          </cell>
          <cell r="Q60">
            <v>100</v>
          </cell>
          <cell r="R60">
            <v>6195000</v>
          </cell>
          <cell r="T60">
            <v>0</v>
          </cell>
          <cell r="V60">
            <v>0</v>
          </cell>
          <cell r="X60">
            <v>0</v>
          </cell>
          <cell r="Y60">
            <v>400</v>
          </cell>
          <cell r="Z60">
            <v>24780000</v>
          </cell>
          <cell r="AB60">
            <v>0</v>
          </cell>
          <cell r="AD60">
            <v>0</v>
          </cell>
          <cell r="AF60">
            <v>0</v>
          </cell>
          <cell r="AH60">
            <v>0</v>
          </cell>
          <cell r="AJ60">
            <v>0</v>
          </cell>
          <cell r="AL60">
            <v>0</v>
          </cell>
          <cell r="AN60">
            <v>0</v>
          </cell>
          <cell r="AP60">
            <v>0</v>
          </cell>
        </row>
        <row r="61">
          <cell r="A61" t="str">
            <v>G10051</v>
          </cell>
          <cell r="B61">
            <v>51</v>
          </cell>
          <cell r="C61">
            <v>28</v>
          </cell>
          <cell r="D61">
            <v>487</v>
          </cell>
          <cell r="F61" t="str">
            <v>Adenosin triphosphat</v>
          </cell>
          <cell r="G61">
            <v>1</v>
          </cell>
          <cell r="H61" t="str">
            <v>6mg/2ml</v>
          </cell>
          <cell r="I61" t="str">
            <v>Tiêm</v>
          </cell>
          <cell r="J61" t="str">
            <v>Thuốc tiêm</v>
          </cell>
          <cell r="K61" t="str">
            <v>Lọ, ống</v>
          </cell>
          <cell r="L61">
            <v>100</v>
          </cell>
          <cell r="M61">
            <v>850000</v>
          </cell>
          <cell r="N61">
            <v>85000000</v>
          </cell>
          <cell r="O61">
            <v>1</v>
          </cell>
          <cell r="Q61">
            <v>100</v>
          </cell>
          <cell r="R61">
            <v>85000000</v>
          </cell>
          <cell r="T61">
            <v>0</v>
          </cell>
          <cell r="V61">
            <v>0</v>
          </cell>
          <cell r="X61">
            <v>0</v>
          </cell>
          <cell r="Z61">
            <v>0</v>
          </cell>
          <cell r="AB61">
            <v>0</v>
          </cell>
          <cell r="AD61">
            <v>0</v>
          </cell>
          <cell r="AF61">
            <v>0</v>
          </cell>
          <cell r="AH61">
            <v>0</v>
          </cell>
          <cell r="AJ61">
            <v>0</v>
          </cell>
          <cell r="AL61">
            <v>0</v>
          </cell>
          <cell r="AN61">
            <v>0</v>
          </cell>
          <cell r="AP61">
            <v>0</v>
          </cell>
        </row>
        <row r="62">
          <cell r="A62" t="str">
            <v>G10052</v>
          </cell>
          <cell r="B62">
            <v>52</v>
          </cell>
          <cell r="C62">
            <v>30</v>
          </cell>
          <cell r="D62">
            <v>105</v>
          </cell>
          <cell r="E62" t="str">
            <v>X</v>
          </cell>
          <cell r="F62" t="str">
            <v>Adrenalin</v>
          </cell>
          <cell r="G62">
            <v>4</v>
          </cell>
          <cell r="H62" t="str">
            <v>1mg/1ml</v>
          </cell>
          <cell r="I62" t="str">
            <v>Tiêm</v>
          </cell>
          <cell r="J62" t="str">
            <v>Thuốc tiêm</v>
          </cell>
          <cell r="K62" t="str">
            <v xml:space="preserve">Ống </v>
          </cell>
          <cell r="L62">
            <v>30400</v>
          </cell>
          <cell r="M62">
            <v>1680</v>
          </cell>
          <cell r="N62">
            <v>51072000</v>
          </cell>
          <cell r="O62">
            <v>4</v>
          </cell>
          <cell r="Q62">
            <v>20000</v>
          </cell>
          <cell r="R62">
            <v>33600000</v>
          </cell>
          <cell r="T62">
            <v>0</v>
          </cell>
          <cell r="U62">
            <v>1400</v>
          </cell>
          <cell r="V62">
            <v>2352000</v>
          </cell>
          <cell r="X62">
            <v>0</v>
          </cell>
          <cell r="Y62">
            <v>50</v>
          </cell>
          <cell r="Z62">
            <v>84000</v>
          </cell>
          <cell r="AA62">
            <v>1600</v>
          </cell>
          <cell r="AB62">
            <v>2688000</v>
          </cell>
          <cell r="AC62">
            <v>500</v>
          </cell>
          <cell r="AD62">
            <v>840000</v>
          </cell>
          <cell r="AE62">
            <v>250</v>
          </cell>
          <cell r="AF62">
            <v>420000</v>
          </cell>
          <cell r="AG62">
            <v>500</v>
          </cell>
          <cell r="AH62">
            <v>840000</v>
          </cell>
          <cell r="AI62">
            <v>500</v>
          </cell>
          <cell r="AJ62">
            <v>840000</v>
          </cell>
          <cell r="AK62">
            <v>100</v>
          </cell>
          <cell r="AL62">
            <v>168000</v>
          </cell>
          <cell r="AM62">
            <v>500</v>
          </cell>
          <cell r="AN62">
            <v>840000</v>
          </cell>
          <cell r="AO62">
            <v>5000</v>
          </cell>
          <cell r="AP62">
            <v>8400000</v>
          </cell>
        </row>
        <row r="63">
          <cell r="A63" t="str">
            <v>G10053</v>
          </cell>
          <cell r="B63">
            <v>53</v>
          </cell>
          <cell r="C63">
            <v>31</v>
          </cell>
          <cell r="D63">
            <v>34</v>
          </cell>
          <cell r="F63" t="str">
            <v xml:space="preserve">Aescin </v>
          </cell>
          <cell r="G63">
            <v>2</v>
          </cell>
          <cell r="H63" t="str">
            <v>40mg</v>
          </cell>
          <cell r="I63" t="str">
            <v>Uống</v>
          </cell>
          <cell r="J63" t="str">
            <v>Viên</v>
          </cell>
          <cell r="K63" t="str">
            <v>Viên</v>
          </cell>
          <cell r="L63">
            <v>5000</v>
          </cell>
          <cell r="M63">
            <v>12000</v>
          </cell>
          <cell r="N63">
            <v>60000000</v>
          </cell>
          <cell r="O63">
            <v>2</v>
          </cell>
          <cell r="Q63">
            <v>5000</v>
          </cell>
          <cell r="R63">
            <v>60000000</v>
          </cell>
          <cell r="T63">
            <v>0</v>
          </cell>
          <cell r="V63">
            <v>0</v>
          </cell>
          <cell r="X63">
            <v>0</v>
          </cell>
          <cell r="Z63">
            <v>0</v>
          </cell>
          <cell r="AB63">
            <v>0</v>
          </cell>
          <cell r="AD63">
            <v>0</v>
          </cell>
          <cell r="AF63">
            <v>0</v>
          </cell>
          <cell r="AH63">
            <v>0</v>
          </cell>
          <cell r="AJ63">
            <v>0</v>
          </cell>
          <cell r="AL63">
            <v>0</v>
          </cell>
          <cell r="AN63">
            <v>0</v>
          </cell>
          <cell r="AP63">
            <v>0</v>
          </cell>
        </row>
        <row r="64">
          <cell r="A64" t="str">
            <v>G10054</v>
          </cell>
          <cell r="B64">
            <v>54</v>
          </cell>
          <cell r="C64">
            <v>35</v>
          </cell>
          <cell r="D64">
            <v>160</v>
          </cell>
          <cell r="F64" t="str">
            <v>Albendazol</v>
          </cell>
          <cell r="G64">
            <v>2</v>
          </cell>
          <cell r="H64" t="str">
            <v>200mg</v>
          </cell>
          <cell r="I64" t="str">
            <v>Uống</v>
          </cell>
          <cell r="J64" t="str">
            <v xml:space="preserve">Viên </v>
          </cell>
          <cell r="K64" t="str">
            <v>Viên</v>
          </cell>
          <cell r="L64">
            <v>3000</v>
          </cell>
          <cell r="M64">
            <v>1885</v>
          </cell>
          <cell r="N64">
            <v>5655000</v>
          </cell>
          <cell r="O64">
            <v>2</v>
          </cell>
          <cell r="R64">
            <v>0</v>
          </cell>
          <cell r="T64">
            <v>0</v>
          </cell>
          <cell r="V64">
            <v>0</v>
          </cell>
          <cell r="X64">
            <v>0</v>
          </cell>
          <cell r="Z64">
            <v>0</v>
          </cell>
          <cell r="AB64">
            <v>0</v>
          </cell>
          <cell r="AD64">
            <v>0</v>
          </cell>
          <cell r="AF64">
            <v>0</v>
          </cell>
          <cell r="AH64">
            <v>0</v>
          </cell>
          <cell r="AJ64">
            <v>0</v>
          </cell>
          <cell r="AL64">
            <v>0</v>
          </cell>
          <cell r="AN64">
            <v>0</v>
          </cell>
          <cell r="AO64">
            <v>3000</v>
          </cell>
          <cell r="AP64">
            <v>5655000</v>
          </cell>
        </row>
        <row r="65">
          <cell r="A65" t="str">
            <v>G10055</v>
          </cell>
          <cell r="B65">
            <v>55</v>
          </cell>
          <cell r="C65">
            <v>35</v>
          </cell>
          <cell r="D65">
            <v>160</v>
          </cell>
          <cell r="F65" t="str">
            <v>Albendazol</v>
          </cell>
          <cell r="G65">
            <v>2</v>
          </cell>
          <cell r="H65" t="str">
            <v>400mg</v>
          </cell>
          <cell r="I65" t="str">
            <v>Uống</v>
          </cell>
          <cell r="J65" t="str">
            <v>Viên</v>
          </cell>
          <cell r="K65" t="str">
            <v>Viên</v>
          </cell>
          <cell r="L65">
            <v>5000</v>
          </cell>
          <cell r="M65">
            <v>4190</v>
          </cell>
          <cell r="N65">
            <v>20950000</v>
          </cell>
          <cell r="O65">
            <v>2</v>
          </cell>
          <cell r="R65">
            <v>0</v>
          </cell>
          <cell r="T65">
            <v>0</v>
          </cell>
          <cell r="V65">
            <v>0</v>
          </cell>
          <cell r="X65">
            <v>0</v>
          </cell>
          <cell r="Y65">
            <v>1000</v>
          </cell>
          <cell r="Z65">
            <v>4190000</v>
          </cell>
          <cell r="AB65">
            <v>0</v>
          </cell>
          <cell r="AC65">
            <v>1000</v>
          </cell>
          <cell r="AD65">
            <v>4190000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O65">
            <v>3000</v>
          </cell>
          <cell r="AP65">
            <v>12570000</v>
          </cell>
        </row>
        <row r="66">
          <cell r="A66" t="str">
            <v>G10056</v>
          </cell>
          <cell r="B66">
            <v>56</v>
          </cell>
          <cell r="C66">
            <v>35</v>
          </cell>
          <cell r="D66">
            <v>160</v>
          </cell>
          <cell r="F66" t="str">
            <v>Albendazol</v>
          </cell>
          <cell r="G66">
            <v>4</v>
          </cell>
          <cell r="H66" t="str">
            <v>400mg</v>
          </cell>
          <cell r="I66" t="str">
            <v>Uống</v>
          </cell>
          <cell r="J66" t="str">
            <v xml:space="preserve">Viên </v>
          </cell>
          <cell r="K66" t="str">
            <v>Viên</v>
          </cell>
          <cell r="L66">
            <v>15500</v>
          </cell>
          <cell r="M66">
            <v>2200</v>
          </cell>
          <cell r="N66">
            <v>34100000</v>
          </cell>
          <cell r="O66">
            <v>4</v>
          </cell>
          <cell r="Q66">
            <v>8000</v>
          </cell>
          <cell r="R66">
            <v>17600000</v>
          </cell>
          <cell r="T66">
            <v>0</v>
          </cell>
          <cell r="V66">
            <v>0</v>
          </cell>
          <cell r="X66">
            <v>0</v>
          </cell>
          <cell r="Z66">
            <v>0</v>
          </cell>
          <cell r="AA66">
            <v>500</v>
          </cell>
          <cell r="AB66">
            <v>1100000</v>
          </cell>
          <cell r="AD66">
            <v>0</v>
          </cell>
          <cell r="AF66">
            <v>0</v>
          </cell>
          <cell r="AG66">
            <v>3000</v>
          </cell>
          <cell r="AH66">
            <v>6600000</v>
          </cell>
          <cell r="AI66">
            <v>3000</v>
          </cell>
          <cell r="AJ66">
            <v>6600000</v>
          </cell>
          <cell r="AK66">
            <v>1000</v>
          </cell>
          <cell r="AL66">
            <v>2200000</v>
          </cell>
          <cell r="AN66">
            <v>0</v>
          </cell>
          <cell r="AP66">
            <v>0</v>
          </cell>
        </row>
        <row r="67">
          <cell r="A67" t="str">
            <v>G10057</v>
          </cell>
          <cell r="B67">
            <v>57</v>
          </cell>
          <cell r="C67">
            <v>36</v>
          </cell>
          <cell r="D67">
            <v>457</v>
          </cell>
          <cell r="F67" t="str">
            <v>Albumin</v>
          </cell>
          <cell r="G67">
            <v>1</v>
          </cell>
          <cell r="H67" t="str">
            <v>20%/50ml</v>
          </cell>
          <cell r="I67" t="str">
            <v>Tiêm truyền</v>
          </cell>
          <cell r="J67" t="str">
            <v>Thuốc tiêm truyền</v>
          </cell>
          <cell r="K67" t="str">
            <v>Chai, lọ, ống</v>
          </cell>
          <cell r="L67">
            <v>2200</v>
          </cell>
          <cell r="M67">
            <v>601000</v>
          </cell>
          <cell r="N67">
            <v>1322200000</v>
          </cell>
          <cell r="O67">
            <v>1</v>
          </cell>
          <cell r="Q67">
            <v>2000</v>
          </cell>
          <cell r="R67">
            <v>1202000000</v>
          </cell>
          <cell r="T67">
            <v>0</v>
          </cell>
          <cell r="V67">
            <v>0</v>
          </cell>
          <cell r="X67">
            <v>0</v>
          </cell>
          <cell r="Z67">
            <v>0</v>
          </cell>
          <cell r="AB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O67">
            <v>200</v>
          </cell>
          <cell r="AP67">
            <v>120200000</v>
          </cell>
        </row>
        <row r="68">
          <cell r="A68" t="str">
            <v>G10058</v>
          </cell>
          <cell r="B68">
            <v>58</v>
          </cell>
          <cell r="C68">
            <v>36</v>
          </cell>
          <cell r="D68">
            <v>457</v>
          </cell>
          <cell r="F68" t="str">
            <v>Albumin</v>
          </cell>
          <cell r="G68">
            <v>2</v>
          </cell>
          <cell r="H68" t="str">
            <v>20%/50ml</v>
          </cell>
          <cell r="I68" t="str">
            <v>Tiêm truyền</v>
          </cell>
          <cell r="J68" t="str">
            <v>Thuốc tiêm truyền</v>
          </cell>
          <cell r="K68" t="str">
            <v>Chai, lọ, ống</v>
          </cell>
          <cell r="L68">
            <v>3700</v>
          </cell>
          <cell r="M68">
            <v>595000</v>
          </cell>
          <cell r="N68">
            <v>2201500000</v>
          </cell>
          <cell r="O68">
            <v>2</v>
          </cell>
          <cell r="Q68">
            <v>3500</v>
          </cell>
          <cell r="R68">
            <v>2082500000</v>
          </cell>
          <cell r="T68">
            <v>0</v>
          </cell>
          <cell r="V68">
            <v>0</v>
          </cell>
          <cell r="X68">
            <v>0</v>
          </cell>
          <cell r="Z68">
            <v>0</v>
          </cell>
          <cell r="AB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O68">
            <v>200</v>
          </cell>
          <cell r="AP68">
            <v>119000000</v>
          </cell>
        </row>
        <row r="69">
          <cell r="A69" t="str">
            <v>G10059</v>
          </cell>
          <cell r="B69">
            <v>59</v>
          </cell>
          <cell r="C69">
            <v>36</v>
          </cell>
          <cell r="D69">
            <v>457</v>
          </cell>
          <cell r="F69" t="str">
            <v>Albumin</v>
          </cell>
          <cell r="G69">
            <v>1</v>
          </cell>
          <cell r="H69" t="str">
            <v>12,5g/250ml</v>
          </cell>
          <cell r="I69" t="str">
            <v>Tiêm truyền</v>
          </cell>
          <cell r="J69" t="str">
            <v>Thuốc tiêm truyền</v>
          </cell>
          <cell r="K69" t="str">
            <v>Chai, lọ, ống</v>
          </cell>
          <cell r="L69">
            <v>3000</v>
          </cell>
          <cell r="M69">
            <v>1450000</v>
          </cell>
          <cell r="N69">
            <v>4350000000</v>
          </cell>
          <cell r="O69">
            <v>1</v>
          </cell>
          <cell r="Q69">
            <v>3000</v>
          </cell>
          <cell r="R69">
            <v>4350000000</v>
          </cell>
          <cell r="T69">
            <v>0</v>
          </cell>
          <cell r="V69">
            <v>0</v>
          </cell>
          <cell r="X69">
            <v>0</v>
          </cell>
          <cell r="Z69">
            <v>0</v>
          </cell>
          <cell r="AB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</row>
        <row r="70">
          <cell r="A70" t="str">
            <v>G10060</v>
          </cell>
          <cell r="B70">
            <v>60</v>
          </cell>
          <cell r="C70">
            <v>43</v>
          </cell>
          <cell r="D70">
            <v>421</v>
          </cell>
          <cell r="F70" t="str">
            <v>Alfuzosin</v>
          </cell>
          <cell r="G70">
            <v>4</v>
          </cell>
          <cell r="H70" t="str">
            <v>2,5mg</v>
          </cell>
          <cell r="I70" t="str">
            <v xml:space="preserve">Uống </v>
          </cell>
          <cell r="J70" t="str">
            <v xml:space="preserve">Viên </v>
          </cell>
          <cell r="K70" t="str">
            <v>Viên</v>
          </cell>
          <cell r="L70">
            <v>43000</v>
          </cell>
          <cell r="M70">
            <v>3500</v>
          </cell>
          <cell r="N70">
            <v>150500000</v>
          </cell>
          <cell r="O70">
            <v>4</v>
          </cell>
          <cell r="Q70">
            <v>40000</v>
          </cell>
          <cell r="R70">
            <v>140000000</v>
          </cell>
          <cell r="T70">
            <v>0</v>
          </cell>
          <cell r="V70">
            <v>0</v>
          </cell>
          <cell r="X70">
            <v>0</v>
          </cell>
          <cell r="Z70">
            <v>0</v>
          </cell>
          <cell r="AB70">
            <v>0</v>
          </cell>
          <cell r="AC70">
            <v>3000</v>
          </cell>
          <cell r="AD70">
            <v>10500000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</row>
        <row r="71">
          <cell r="A71" t="str">
            <v>G10061</v>
          </cell>
          <cell r="B71">
            <v>61</v>
          </cell>
          <cell r="C71">
            <v>43</v>
          </cell>
          <cell r="D71">
            <v>421</v>
          </cell>
          <cell r="F71" t="str">
            <v>Alfuzosin</v>
          </cell>
          <cell r="G71">
            <v>4</v>
          </cell>
          <cell r="H71" t="str">
            <v>5mg</v>
          </cell>
          <cell r="I71" t="str">
            <v xml:space="preserve">Uống </v>
          </cell>
          <cell r="J71" t="str">
            <v xml:space="preserve">Viên </v>
          </cell>
          <cell r="K71" t="str">
            <v>Viên</v>
          </cell>
          <cell r="L71">
            <v>2000</v>
          </cell>
          <cell r="M71">
            <v>6000</v>
          </cell>
          <cell r="N71">
            <v>12000000</v>
          </cell>
          <cell r="O71">
            <v>4</v>
          </cell>
          <cell r="R71">
            <v>0</v>
          </cell>
          <cell r="T71">
            <v>0</v>
          </cell>
          <cell r="V71">
            <v>0</v>
          </cell>
          <cell r="X71">
            <v>0</v>
          </cell>
          <cell r="Z71">
            <v>0</v>
          </cell>
          <cell r="AB71">
            <v>0</v>
          </cell>
          <cell r="AD71">
            <v>0</v>
          </cell>
          <cell r="AF71">
            <v>0</v>
          </cell>
          <cell r="AG71">
            <v>2000</v>
          </cell>
          <cell r="AH71">
            <v>12000000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</row>
        <row r="72">
          <cell r="A72" t="str">
            <v>G10062</v>
          </cell>
          <cell r="B72">
            <v>62</v>
          </cell>
          <cell r="C72">
            <v>43</v>
          </cell>
          <cell r="D72">
            <v>421</v>
          </cell>
          <cell r="F72" t="str">
            <v>Alfuzosin</v>
          </cell>
          <cell r="G72">
            <v>2</v>
          </cell>
          <cell r="H72" t="str">
            <v>10mg</v>
          </cell>
          <cell r="I72" t="str">
            <v xml:space="preserve">Uống </v>
          </cell>
          <cell r="J72" t="str">
            <v>Viên giải phóng có kiểm soát</v>
          </cell>
          <cell r="K72" t="str">
            <v>Viên</v>
          </cell>
          <cell r="L72">
            <v>60000</v>
          </cell>
          <cell r="M72">
            <v>8232</v>
          </cell>
          <cell r="N72">
            <v>493920000</v>
          </cell>
          <cell r="O72">
            <v>2</v>
          </cell>
          <cell r="Q72">
            <v>50000</v>
          </cell>
          <cell r="R72">
            <v>411600000</v>
          </cell>
          <cell r="T72">
            <v>0</v>
          </cell>
          <cell r="V72">
            <v>0</v>
          </cell>
          <cell r="X72">
            <v>0</v>
          </cell>
          <cell r="Z72">
            <v>0</v>
          </cell>
          <cell r="AB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O72">
            <v>10000</v>
          </cell>
          <cell r="AP72">
            <v>82320000</v>
          </cell>
        </row>
        <row r="73">
          <cell r="A73" t="str">
            <v>G10063</v>
          </cell>
          <cell r="B73">
            <v>63</v>
          </cell>
          <cell r="C73">
            <v>43</v>
          </cell>
          <cell r="D73">
            <v>421</v>
          </cell>
          <cell r="F73" t="str">
            <v>Alfuzosin</v>
          </cell>
          <cell r="G73">
            <v>3</v>
          </cell>
          <cell r="H73" t="str">
            <v>10mg</v>
          </cell>
          <cell r="I73" t="str">
            <v xml:space="preserve">Uống </v>
          </cell>
          <cell r="J73" t="str">
            <v>Viên giải phóng có kiểm soát</v>
          </cell>
          <cell r="K73" t="str">
            <v>Viên</v>
          </cell>
          <cell r="L73">
            <v>50000</v>
          </cell>
          <cell r="M73">
            <v>7200</v>
          </cell>
          <cell r="N73">
            <v>360000000</v>
          </cell>
          <cell r="O73">
            <v>3</v>
          </cell>
          <cell r="Q73">
            <v>50000</v>
          </cell>
          <cell r="R73">
            <v>360000000</v>
          </cell>
          <cell r="T73">
            <v>0</v>
          </cell>
          <cell r="V73">
            <v>0</v>
          </cell>
          <cell r="X73">
            <v>0</v>
          </cell>
          <cell r="Z73">
            <v>0</v>
          </cell>
          <cell r="AB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</row>
        <row r="74">
          <cell r="A74" t="str">
            <v>G10064</v>
          </cell>
          <cell r="B74">
            <v>64</v>
          </cell>
          <cell r="C74">
            <v>43</v>
          </cell>
          <cell r="D74">
            <v>421</v>
          </cell>
          <cell r="F74" t="str">
            <v>Alfuzosin</v>
          </cell>
          <cell r="G74">
            <v>4</v>
          </cell>
          <cell r="H74" t="str">
            <v>10mg</v>
          </cell>
          <cell r="I74" t="str">
            <v>Uống</v>
          </cell>
          <cell r="J74" t="str">
            <v>Viên giải phóng có kiểm soát</v>
          </cell>
          <cell r="K74" t="str">
            <v>viên</v>
          </cell>
          <cell r="L74">
            <v>45000</v>
          </cell>
          <cell r="M74">
            <v>6888</v>
          </cell>
          <cell r="N74">
            <v>309960000</v>
          </cell>
          <cell r="O74">
            <v>4</v>
          </cell>
          <cell r="Q74">
            <v>20000</v>
          </cell>
          <cell r="R74">
            <v>137760000</v>
          </cell>
          <cell r="T74">
            <v>0</v>
          </cell>
          <cell r="V74">
            <v>0</v>
          </cell>
          <cell r="X74">
            <v>0</v>
          </cell>
          <cell r="Z74">
            <v>0</v>
          </cell>
          <cell r="AB74">
            <v>0</v>
          </cell>
          <cell r="AC74">
            <v>10000</v>
          </cell>
          <cell r="AD74">
            <v>68880000</v>
          </cell>
          <cell r="AE74">
            <v>5000</v>
          </cell>
          <cell r="AF74">
            <v>34440000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O74">
            <v>10000</v>
          </cell>
          <cell r="AP74">
            <v>68880000</v>
          </cell>
        </row>
        <row r="75">
          <cell r="A75" t="str">
            <v>G10065</v>
          </cell>
          <cell r="B75">
            <v>65</v>
          </cell>
          <cell r="C75">
            <v>45</v>
          </cell>
          <cell r="D75">
            <v>94</v>
          </cell>
          <cell r="F75" t="str">
            <v>Alimemazin</v>
          </cell>
          <cell r="G75">
            <v>4</v>
          </cell>
          <cell r="H75" t="str">
            <v>5mg</v>
          </cell>
          <cell r="I75" t="str">
            <v xml:space="preserve">Uống </v>
          </cell>
          <cell r="J75" t="str">
            <v xml:space="preserve">Viên </v>
          </cell>
          <cell r="K75" t="str">
            <v>Viên</v>
          </cell>
          <cell r="L75">
            <v>321000</v>
          </cell>
          <cell r="M75">
            <v>95</v>
          </cell>
          <cell r="N75">
            <v>30495000</v>
          </cell>
          <cell r="O75">
            <v>4</v>
          </cell>
          <cell r="R75">
            <v>0</v>
          </cell>
          <cell r="T75">
            <v>0</v>
          </cell>
          <cell r="V75">
            <v>0</v>
          </cell>
          <cell r="W75">
            <v>20000</v>
          </cell>
          <cell r="X75">
            <v>1900000</v>
          </cell>
          <cell r="Z75">
            <v>0</v>
          </cell>
          <cell r="AA75">
            <v>50000</v>
          </cell>
          <cell r="AB75">
            <v>4750000</v>
          </cell>
          <cell r="AC75">
            <v>100000</v>
          </cell>
          <cell r="AD75">
            <v>9500000</v>
          </cell>
          <cell r="AE75">
            <v>56000</v>
          </cell>
          <cell r="AF75">
            <v>5320000</v>
          </cell>
          <cell r="AG75">
            <v>40000</v>
          </cell>
          <cell r="AH75">
            <v>3800000</v>
          </cell>
          <cell r="AJ75">
            <v>0</v>
          </cell>
          <cell r="AL75">
            <v>0</v>
          </cell>
          <cell r="AM75">
            <v>50000</v>
          </cell>
          <cell r="AN75">
            <v>4750000</v>
          </cell>
          <cell r="AO75">
            <v>5000</v>
          </cell>
          <cell r="AP75">
            <v>475000</v>
          </cell>
        </row>
        <row r="76">
          <cell r="A76" t="str">
            <v>G10066</v>
          </cell>
          <cell r="B76">
            <v>66</v>
          </cell>
          <cell r="C76">
            <v>45</v>
          </cell>
          <cell r="D76">
            <v>94</v>
          </cell>
          <cell r="F76" t="str">
            <v>Alimemazin</v>
          </cell>
          <cell r="G76">
            <v>4</v>
          </cell>
          <cell r="H76" t="str">
            <v>10mg</v>
          </cell>
          <cell r="I76" t="str">
            <v xml:space="preserve">Uống </v>
          </cell>
          <cell r="J76" t="str">
            <v>Viên</v>
          </cell>
          <cell r="K76" t="str">
            <v>Viên</v>
          </cell>
          <cell r="L76">
            <v>220000</v>
          </cell>
          <cell r="M76">
            <v>970</v>
          </cell>
          <cell r="N76">
            <v>213400000</v>
          </cell>
          <cell r="O76">
            <v>4</v>
          </cell>
          <cell r="Q76">
            <v>30000</v>
          </cell>
          <cell r="R76">
            <v>29100000</v>
          </cell>
          <cell r="T76">
            <v>0</v>
          </cell>
          <cell r="V76">
            <v>0</v>
          </cell>
          <cell r="X76">
            <v>0</v>
          </cell>
          <cell r="Z76">
            <v>0</v>
          </cell>
          <cell r="AB76">
            <v>0</v>
          </cell>
          <cell r="AC76">
            <v>100000</v>
          </cell>
          <cell r="AD76">
            <v>97000000</v>
          </cell>
          <cell r="AF76">
            <v>0</v>
          </cell>
          <cell r="AG76">
            <v>20000</v>
          </cell>
          <cell r="AH76">
            <v>19400000</v>
          </cell>
          <cell r="AI76">
            <v>20000</v>
          </cell>
          <cell r="AJ76">
            <v>19400000</v>
          </cell>
          <cell r="AK76">
            <v>50000</v>
          </cell>
          <cell r="AL76">
            <v>48500000</v>
          </cell>
          <cell r="AN76">
            <v>0</v>
          </cell>
          <cell r="AP76">
            <v>0</v>
          </cell>
        </row>
        <row r="77">
          <cell r="A77" t="str">
            <v>G10067</v>
          </cell>
          <cell r="B77">
            <v>67</v>
          </cell>
          <cell r="C77">
            <v>45</v>
          </cell>
          <cell r="D77">
            <v>94</v>
          </cell>
          <cell r="F77" t="str">
            <v>Alimemazin</v>
          </cell>
          <cell r="G77">
            <v>4</v>
          </cell>
          <cell r="H77" t="str">
            <v>2,5mg/5ml</v>
          </cell>
          <cell r="I77" t="str">
            <v xml:space="preserve">Uống </v>
          </cell>
          <cell r="J77" t="str">
            <v>Dung dịch/hỗn dịch/nhũ dịch uống</v>
          </cell>
          <cell r="K77" t="str">
            <v>Ống</v>
          </cell>
          <cell r="L77">
            <v>59000</v>
          </cell>
          <cell r="M77">
            <v>2625</v>
          </cell>
          <cell r="N77">
            <v>154875000</v>
          </cell>
          <cell r="O77">
            <v>4</v>
          </cell>
          <cell r="Q77">
            <v>10000</v>
          </cell>
          <cell r="R77">
            <v>26250000</v>
          </cell>
          <cell r="T77">
            <v>0</v>
          </cell>
          <cell r="V77">
            <v>0</v>
          </cell>
          <cell r="X77">
            <v>0</v>
          </cell>
          <cell r="Z77">
            <v>0</v>
          </cell>
          <cell r="AB77">
            <v>0</v>
          </cell>
          <cell r="AC77">
            <v>30000</v>
          </cell>
          <cell r="AD77">
            <v>78750000</v>
          </cell>
          <cell r="AF77">
            <v>0</v>
          </cell>
          <cell r="AG77">
            <v>3000</v>
          </cell>
          <cell r="AH77">
            <v>7875000</v>
          </cell>
          <cell r="AJ77">
            <v>0</v>
          </cell>
          <cell r="AL77">
            <v>0</v>
          </cell>
          <cell r="AN77">
            <v>0</v>
          </cell>
          <cell r="AO77">
            <v>16000</v>
          </cell>
          <cell r="AP77">
            <v>42000000</v>
          </cell>
        </row>
        <row r="78">
          <cell r="A78" t="str">
            <v>G10068</v>
          </cell>
          <cell r="B78">
            <v>68</v>
          </cell>
          <cell r="C78">
            <v>46</v>
          </cell>
          <cell r="D78">
            <v>76</v>
          </cell>
          <cell r="F78" t="str">
            <v>Allopurinol</v>
          </cell>
          <cell r="G78">
            <v>1</v>
          </cell>
          <cell r="H78" t="str">
            <v>100mg</v>
          </cell>
          <cell r="I78" t="str">
            <v xml:space="preserve">Uống </v>
          </cell>
          <cell r="J78" t="str">
            <v xml:space="preserve">Viên </v>
          </cell>
          <cell r="K78" t="str">
            <v>Viên</v>
          </cell>
          <cell r="L78">
            <v>35000</v>
          </cell>
          <cell r="M78">
            <v>1750</v>
          </cell>
          <cell r="N78">
            <v>61250000</v>
          </cell>
          <cell r="O78">
            <v>1</v>
          </cell>
          <cell r="Q78">
            <v>15000</v>
          </cell>
          <cell r="R78">
            <v>26250000</v>
          </cell>
          <cell r="T78">
            <v>0</v>
          </cell>
          <cell r="V78">
            <v>0</v>
          </cell>
          <cell r="X78">
            <v>0</v>
          </cell>
          <cell r="Z78">
            <v>0</v>
          </cell>
          <cell r="AA78">
            <v>6000</v>
          </cell>
          <cell r="AB78">
            <v>10500000</v>
          </cell>
          <cell r="AD78">
            <v>0</v>
          </cell>
          <cell r="AF78">
            <v>0</v>
          </cell>
          <cell r="AH78">
            <v>0</v>
          </cell>
          <cell r="AI78">
            <v>6000</v>
          </cell>
          <cell r="AJ78">
            <v>10500000</v>
          </cell>
          <cell r="AL78">
            <v>0</v>
          </cell>
          <cell r="AN78">
            <v>0</v>
          </cell>
          <cell r="AO78">
            <v>8000</v>
          </cell>
          <cell r="AP78">
            <v>14000000</v>
          </cell>
        </row>
        <row r="79">
          <cell r="A79" t="str">
            <v>G10069</v>
          </cell>
          <cell r="B79">
            <v>69</v>
          </cell>
          <cell r="C79">
            <v>46</v>
          </cell>
          <cell r="D79">
            <v>76</v>
          </cell>
          <cell r="F79" t="str">
            <v>Allopurinol</v>
          </cell>
          <cell r="G79">
            <v>2</v>
          </cell>
          <cell r="H79" t="str">
            <v>300mg</v>
          </cell>
          <cell r="I79" t="str">
            <v xml:space="preserve">Uống </v>
          </cell>
          <cell r="J79" t="str">
            <v xml:space="preserve">Viên </v>
          </cell>
          <cell r="K79" t="str">
            <v>Viên</v>
          </cell>
          <cell r="L79">
            <v>31000</v>
          </cell>
          <cell r="M79">
            <v>580</v>
          </cell>
          <cell r="N79">
            <v>17980000</v>
          </cell>
          <cell r="O79">
            <v>2</v>
          </cell>
          <cell r="Q79">
            <v>20000</v>
          </cell>
          <cell r="R79">
            <v>11600000</v>
          </cell>
          <cell r="T79">
            <v>0</v>
          </cell>
          <cell r="V79">
            <v>0</v>
          </cell>
          <cell r="X79">
            <v>0</v>
          </cell>
          <cell r="Z79">
            <v>0</v>
          </cell>
          <cell r="AB79">
            <v>0</v>
          </cell>
          <cell r="AC79">
            <v>3000</v>
          </cell>
          <cell r="AD79">
            <v>1740000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O79">
            <v>8000</v>
          </cell>
          <cell r="AP79">
            <v>4640000</v>
          </cell>
        </row>
        <row r="80">
          <cell r="A80" t="str">
            <v>G10070</v>
          </cell>
          <cell r="B80">
            <v>70</v>
          </cell>
          <cell r="C80">
            <v>46</v>
          </cell>
          <cell r="D80">
            <v>76</v>
          </cell>
          <cell r="E80" t="str">
            <v>X</v>
          </cell>
          <cell r="F80" t="str">
            <v>Allopurinol</v>
          </cell>
          <cell r="G80">
            <v>4</v>
          </cell>
          <cell r="H80" t="str">
            <v>300mg</v>
          </cell>
          <cell r="I80" t="str">
            <v xml:space="preserve">Uống </v>
          </cell>
          <cell r="J80" t="str">
            <v xml:space="preserve">Viên </v>
          </cell>
          <cell r="K80" t="str">
            <v>Viên</v>
          </cell>
          <cell r="L80">
            <v>85800</v>
          </cell>
          <cell r="M80">
            <v>480</v>
          </cell>
          <cell r="N80">
            <v>41184000</v>
          </cell>
          <cell r="O80">
            <v>4</v>
          </cell>
          <cell r="R80">
            <v>0</v>
          </cell>
          <cell r="T80">
            <v>0</v>
          </cell>
          <cell r="V80">
            <v>0</v>
          </cell>
          <cell r="X80">
            <v>0</v>
          </cell>
          <cell r="Z80">
            <v>0</v>
          </cell>
          <cell r="AB80">
            <v>0</v>
          </cell>
          <cell r="AD80">
            <v>0</v>
          </cell>
          <cell r="AE80">
            <v>58800</v>
          </cell>
          <cell r="AF80">
            <v>28224000</v>
          </cell>
          <cell r="AG80">
            <v>20000</v>
          </cell>
          <cell r="AH80">
            <v>9600000</v>
          </cell>
          <cell r="AJ80">
            <v>0</v>
          </cell>
          <cell r="AK80">
            <v>5000</v>
          </cell>
          <cell r="AL80">
            <v>2400000</v>
          </cell>
          <cell r="AM80">
            <v>2000</v>
          </cell>
          <cell r="AN80">
            <v>960000</v>
          </cell>
          <cell r="AP80">
            <v>0</v>
          </cell>
        </row>
        <row r="81">
          <cell r="A81" t="str">
            <v>G10071</v>
          </cell>
          <cell r="B81">
            <v>71</v>
          </cell>
          <cell r="C81">
            <v>50</v>
          </cell>
          <cell r="D81">
            <v>84</v>
          </cell>
          <cell r="F81" t="str">
            <v>Alpha chymotrypsin</v>
          </cell>
          <cell r="G81">
            <v>2</v>
          </cell>
          <cell r="H81" t="str">
            <v>4,2mg</v>
          </cell>
          <cell r="I81" t="str">
            <v>Uống</v>
          </cell>
          <cell r="J81" t="str">
            <v>Viên</v>
          </cell>
          <cell r="K81" t="str">
            <v>Viên</v>
          </cell>
          <cell r="L81">
            <v>215000</v>
          </cell>
          <cell r="M81">
            <v>805</v>
          </cell>
          <cell r="N81">
            <v>173075000</v>
          </cell>
          <cell r="O81">
            <v>2</v>
          </cell>
          <cell r="R81">
            <v>0</v>
          </cell>
          <cell r="S81">
            <v>3000</v>
          </cell>
          <cell r="T81">
            <v>2415000</v>
          </cell>
          <cell r="V81">
            <v>0</v>
          </cell>
          <cell r="X81">
            <v>0</v>
          </cell>
          <cell r="Z81">
            <v>0</v>
          </cell>
          <cell r="AA81">
            <v>10000</v>
          </cell>
          <cell r="AB81">
            <v>8050000</v>
          </cell>
          <cell r="AC81">
            <v>2000</v>
          </cell>
          <cell r="AD81">
            <v>1610000</v>
          </cell>
          <cell r="AF81">
            <v>0</v>
          </cell>
          <cell r="AG81">
            <v>100000</v>
          </cell>
          <cell r="AH81">
            <v>80500000</v>
          </cell>
          <cell r="AJ81">
            <v>0</v>
          </cell>
          <cell r="AL81">
            <v>0</v>
          </cell>
          <cell r="AN81">
            <v>0</v>
          </cell>
          <cell r="AO81">
            <v>100000</v>
          </cell>
          <cell r="AP81">
            <v>80500000</v>
          </cell>
        </row>
        <row r="82">
          <cell r="A82" t="str">
            <v>G10072</v>
          </cell>
          <cell r="B82">
            <v>72</v>
          </cell>
          <cell r="C82">
            <v>50</v>
          </cell>
          <cell r="D82">
            <v>84</v>
          </cell>
          <cell r="F82" t="str">
            <v>Alpha chymotrypsin</v>
          </cell>
          <cell r="G82">
            <v>4</v>
          </cell>
          <cell r="H82" t="str">
            <v>4200UI</v>
          </cell>
          <cell r="I82" t="str">
            <v>Uống</v>
          </cell>
          <cell r="J82" t="str">
            <v>Viên</v>
          </cell>
          <cell r="K82" t="str">
            <v>Viên</v>
          </cell>
          <cell r="L82">
            <v>95800</v>
          </cell>
          <cell r="M82">
            <v>830</v>
          </cell>
          <cell r="N82">
            <v>79514000</v>
          </cell>
          <cell r="O82">
            <v>4</v>
          </cell>
          <cell r="R82">
            <v>0</v>
          </cell>
          <cell r="T82">
            <v>0</v>
          </cell>
          <cell r="V82">
            <v>0</v>
          </cell>
          <cell r="X82">
            <v>0</v>
          </cell>
          <cell r="Z82">
            <v>0</v>
          </cell>
          <cell r="AB82">
            <v>0</v>
          </cell>
          <cell r="AD82">
            <v>0</v>
          </cell>
          <cell r="AE82">
            <v>42800</v>
          </cell>
          <cell r="AF82">
            <v>35524000</v>
          </cell>
          <cell r="AH82">
            <v>0</v>
          </cell>
          <cell r="AI82">
            <v>30000</v>
          </cell>
          <cell r="AJ82">
            <v>24900000</v>
          </cell>
          <cell r="AK82">
            <v>20000</v>
          </cell>
          <cell r="AL82">
            <v>16600000</v>
          </cell>
          <cell r="AM82">
            <v>3000</v>
          </cell>
          <cell r="AN82">
            <v>2490000</v>
          </cell>
          <cell r="AP82">
            <v>0</v>
          </cell>
        </row>
        <row r="83">
          <cell r="A83" t="str">
            <v>G10073</v>
          </cell>
          <cell r="B83">
            <v>73</v>
          </cell>
          <cell r="C83">
            <v>50</v>
          </cell>
          <cell r="D83">
            <v>84</v>
          </cell>
          <cell r="F83" t="str">
            <v>Alpha chymotrypsin</v>
          </cell>
          <cell r="G83">
            <v>4</v>
          </cell>
          <cell r="H83" t="str">
            <v>8.400IU</v>
          </cell>
          <cell r="I83" t="str">
            <v>Uống</v>
          </cell>
          <cell r="J83" t="str">
            <v>Viên</v>
          </cell>
          <cell r="K83" t="str">
            <v>Viên</v>
          </cell>
          <cell r="L83">
            <v>36000</v>
          </cell>
          <cell r="M83">
            <v>306</v>
          </cell>
          <cell r="N83">
            <v>11016000</v>
          </cell>
          <cell r="O83">
            <v>4</v>
          </cell>
          <cell r="R83">
            <v>0</v>
          </cell>
          <cell r="T83">
            <v>0</v>
          </cell>
          <cell r="V83">
            <v>0</v>
          </cell>
          <cell r="X83">
            <v>0</v>
          </cell>
          <cell r="Z83">
            <v>0</v>
          </cell>
          <cell r="AB83">
            <v>0</v>
          </cell>
          <cell r="AD83">
            <v>0</v>
          </cell>
          <cell r="AF83">
            <v>0</v>
          </cell>
          <cell r="AG83">
            <v>30000</v>
          </cell>
          <cell r="AH83">
            <v>9180000</v>
          </cell>
          <cell r="AJ83">
            <v>0</v>
          </cell>
          <cell r="AL83">
            <v>0</v>
          </cell>
          <cell r="AN83">
            <v>0</v>
          </cell>
          <cell r="AO83">
            <v>6000</v>
          </cell>
          <cell r="AP83">
            <v>1836000</v>
          </cell>
        </row>
        <row r="84">
          <cell r="A84" t="str">
            <v>G10074</v>
          </cell>
          <cell r="B84">
            <v>74</v>
          </cell>
          <cell r="C84">
            <v>51</v>
          </cell>
          <cell r="D84">
            <v>555</v>
          </cell>
          <cell r="F84" t="str">
            <v>Alteplase</v>
          </cell>
          <cell r="G84">
            <v>1</v>
          </cell>
          <cell r="H84" t="str">
            <v>50mg</v>
          </cell>
          <cell r="I84" t="str">
            <v>Tiêm</v>
          </cell>
          <cell r="J84" t="str">
            <v>Thuốc tiêm đông khô</v>
          </cell>
          <cell r="K84" t="str">
            <v>Chai, lọ, ống</v>
          </cell>
          <cell r="L84">
            <v>150</v>
          </cell>
          <cell r="M84">
            <v>10323588</v>
          </cell>
          <cell r="N84">
            <v>1548538200</v>
          </cell>
          <cell r="O84">
            <v>1</v>
          </cell>
          <cell r="Q84">
            <v>150</v>
          </cell>
          <cell r="R84">
            <v>1548538200</v>
          </cell>
          <cell r="T84">
            <v>0</v>
          </cell>
          <cell r="V84">
            <v>0</v>
          </cell>
          <cell r="X84">
            <v>0</v>
          </cell>
          <cell r="Z84">
            <v>0</v>
          </cell>
          <cell r="AB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</row>
        <row r="85">
          <cell r="A85" t="str">
            <v>G10075</v>
          </cell>
          <cell r="B85">
            <v>75</v>
          </cell>
          <cell r="C85">
            <v>52</v>
          </cell>
          <cell r="D85">
            <v>664</v>
          </cell>
          <cell r="F85" t="str">
            <v>Aluminum phosphat</v>
          </cell>
          <cell r="G85">
            <v>4</v>
          </cell>
          <cell r="H85" t="str">
            <v>20%/11g</v>
          </cell>
          <cell r="I85" t="str">
            <v>Uống</v>
          </cell>
          <cell r="J85" t="str">
            <v>Dung dịch/hỗn dịch/nhũ dịch uống</v>
          </cell>
          <cell r="K85" t="str">
            <v>Gói</v>
          </cell>
          <cell r="L85">
            <v>110000</v>
          </cell>
          <cell r="M85">
            <v>2400</v>
          </cell>
          <cell r="N85">
            <v>264000000</v>
          </cell>
          <cell r="O85">
            <v>4</v>
          </cell>
          <cell r="Q85">
            <v>20000</v>
          </cell>
          <cell r="R85">
            <v>48000000</v>
          </cell>
          <cell r="T85">
            <v>0</v>
          </cell>
          <cell r="V85">
            <v>0</v>
          </cell>
          <cell r="X85">
            <v>0</v>
          </cell>
          <cell r="Z85">
            <v>0</v>
          </cell>
          <cell r="AB85">
            <v>0</v>
          </cell>
          <cell r="AC85">
            <v>5000</v>
          </cell>
          <cell r="AD85">
            <v>12000000</v>
          </cell>
          <cell r="AE85">
            <v>30000</v>
          </cell>
          <cell r="AF85">
            <v>72000000</v>
          </cell>
          <cell r="AG85">
            <v>35000</v>
          </cell>
          <cell r="AH85">
            <v>84000000</v>
          </cell>
          <cell r="AJ85">
            <v>0</v>
          </cell>
          <cell r="AL85">
            <v>0</v>
          </cell>
          <cell r="AN85">
            <v>0</v>
          </cell>
          <cell r="AO85">
            <v>20000</v>
          </cell>
          <cell r="AP85">
            <v>48000000</v>
          </cell>
        </row>
        <row r="86">
          <cell r="A86" t="str">
            <v>G10076</v>
          </cell>
          <cell r="B86">
            <v>76</v>
          </cell>
          <cell r="C86">
            <v>52</v>
          </cell>
          <cell r="D86">
            <v>664</v>
          </cell>
          <cell r="F86" t="str">
            <v>Aluminum phosphat</v>
          </cell>
          <cell r="G86">
            <v>4</v>
          </cell>
          <cell r="H86" t="str">
            <v>20%/12,4g</v>
          </cell>
          <cell r="I86" t="str">
            <v>Uống</v>
          </cell>
          <cell r="J86" t="str">
            <v>Dung dịch/hỗn dịch/nhũ dịch uống</v>
          </cell>
          <cell r="K86" t="str">
            <v>Gói</v>
          </cell>
          <cell r="L86">
            <v>31000</v>
          </cell>
          <cell r="M86">
            <v>2100</v>
          </cell>
          <cell r="N86">
            <v>65100000</v>
          </cell>
          <cell r="O86">
            <v>4</v>
          </cell>
          <cell r="Q86">
            <v>10000</v>
          </cell>
          <cell r="R86">
            <v>21000000</v>
          </cell>
          <cell r="T86">
            <v>0</v>
          </cell>
          <cell r="V86">
            <v>0</v>
          </cell>
          <cell r="X86">
            <v>0</v>
          </cell>
          <cell r="Z86">
            <v>0</v>
          </cell>
          <cell r="AB86">
            <v>0</v>
          </cell>
          <cell r="AC86">
            <v>1000</v>
          </cell>
          <cell r="AD86">
            <v>2100000</v>
          </cell>
          <cell r="AF86">
            <v>0</v>
          </cell>
          <cell r="AH86">
            <v>0</v>
          </cell>
          <cell r="AI86">
            <v>10000</v>
          </cell>
          <cell r="AJ86">
            <v>21000000</v>
          </cell>
          <cell r="AK86">
            <v>10000</v>
          </cell>
          <cell r="AL86">
            <v>21000000</v>
          </cell>
          <cell r="AN86">
            <v>0</v>
          </cell>
          <cell r="AP86">
            <v>0</v>
          </cell>
        </row>
        <row r="87">
          <cell r="A87" t="str">
            <v>G10077</v>
          </cell>
          <cell r="B87">
            <v>77</v>
          </cell>
          <cell r="C87">
            <v>53</v>
          </cell>
          <cell r="D87">
            <v>689</v>
          </cell>
          <cell r="F87" t="str">
            <v>Alverin citrat</v>
          </cell>
          <cell r="G87">
            <v>4</v>
          </cell>
          <cell r="H87" t="str">
            <v>40mg</v>
          </cell>
          <cell r="I87" t="str">
            <v>Uống</v>
          </cell>
          <cell r="J87" t="str">
            <v xml:space="preserve">Viên </v>
          </cell>
          <cell r="K87" t="str">
            <v>Viên</v>
          </cell>
          <cell r="L87">
            <v>146500</v>
          </cell>
          <cell r="M87">
            <v>139</v>
          </cell>
          <cell r="N87">
            <v>20363500</v>
          </cell>
          <cell r="O87">
            <v>4</v>
          </cell>
          <cell r="R87">
            <v>0</v>
          </cell>
          <cell r="T87">
            <v>0</v>
          </cell>
          <cell r="V87">
            <v>0</v>
          </cell>
          <cell r="X87">
            <v>0</v>
          </cell>
          <cell r="Z87">
            <v>0</v>
          </cell>
          <cell r="AA87">
            <v>10000</v>
          </cell>
          <cell r="AB87">
            <v>1390000</v>
          </cell>
          <cell r="AD87">
            <v>0</v>
          </cell>
          <cell r="AE87">
            <v>81500</v>
          </cell>
          <cell r="AF87">
            <v>11328500</v>
          </cell>
          <cell r="AH87">
            <v>0</v>
          </cell>
          <cell r="AJ87">
            <v>0</v>
          </cell>
          <cell r="AL87">
            <v>0</v>
          </cell>
          <cell r="AM87">
            <v>50000</v>
          </cell>
          <cell r="AN87">
            <v>6950000</v>
          </cell>
          <cell r="AO87">
            <v>5000</v>
          </cell>
          <cell r="AP87">
            <v>695000</v>
          </cell>
        </row>
        <row r="88">
          <cell r="A88" t="str">
            <v>G10078</v>
          </cell>
          <cell r="B88">
            <v>78</v>
          </cell>
          <cell r="C88">
            <v>53</v>
          </cell>
          <cell r="D88">
            <v>689</v>
          </cell>
          <cell r="E88" t="str">
            <v>X</v>
          </cell>
          <cell r="F88" t="str">
            <v>Alverin citrat</v>
          </cell>
          <cell r="G88">
            <v>4</v>
          </cell>
          <cell r="H88" t="str">
            <v>60mg</v>
          </cell>
          <cell r="I88" t="str">
            <v>Uống</v>
          </cell>
          <cell r="J88" t="str">
            <v xml:space="preserve">Viên </v>
          </cell>
          <cell r="K88" t="str">
            <v>Viên</v>
          </cell>
          <cell r="L88">
            <v>100400</v>
          </cell>
          <cell r="M88">
            <v>480</v>
          </cell>
          <cell r="N88">
            <v>48192000</v>
          </cell>
          <cell r="O88">
            <v>4</v>
          </cell>
          <cell r="R88">
            <v>0</v>
          </cell>
          <cell r="T88">
            <v>0</v>
          </cell>
          <cell r="V88">
            <v>0</v>
          </cell>
          <cell r="W88">
            <v>400</v>
          </cell>
          <cell r="X88">
            <v>192000</v>
          </cell>
          <cell r="Z88">
            <v>0</v>
          </cell>
          <cell r="AA88">
            <v>10000</v>
          </cell>
          <cell r="AB88">
            <v>4800000</v>
          </cell>
          <cell r="AC88">
            <v>50000</v>
          </cell>
          <cell r="AD88">
            <v>24000000</v>
          </cell>
          <cell r="AF88">
            <v>0</v>
          </cell>
          <cell r="AH88">
            <v>0</v>
          </cell>
          <cell r="AJ88">
            <v>0</v>
          </cell>
          <cell r="AK88">
            <v>40000</v>
          </cell>
          <cell r="AL88">
            <v>19200000</v>
          </cell>
          <cell r="AN88">
            <v>0</v>
          </cell>
          <cell r="AP88">
            <v>0</v>
          </cell>
        </row>
        <row r="89">
          <cell r="A89" t="str">
            <v>G10079</v>
          </cell>
          <cell r="B89">
            <v>79</v>
          </cell>
          <cell r="C89">
            <v>53</v>
          </cell>
          <cell r="D89">
            <v>689</v>
          </cell>
          <cell r="E89" t="str">
            <v>x</v>
          </cell>
          <cell r="F89" t="str">
            <v>Alverin citrat</v>
          </cell>
          <cell r="G89">
            <v>4</v>
          </cell>
          <cell r="H89" t="str">
            <v>60mg</v>
          </cell>
          <cell r="I89" t="str">
            <v>Uống</v>
          </cell>
          <cell r="J89" t="str">
            <v xml:space="preserve"> Viên hòa tan nhanh</v>
          </cell>
          <cell r="K89" t="str">
            <v>Viên</v>
          </cell>
          <cell r="L89">
            <v>90000</v>
          </cell>
          <cell r="M89">
            <v>1650</v>
          </cell>
          <cell r="N89">
            <v>148500000</v>
          </cell>
          <cell r="O89">
            <v>4</v>
          </cell>
          <cell r="Q89">
            <v>30000</v>
          </cell>
          <cell r="R89">
            <v>49500000</v>
          </cell>
          <cell r="T89">
            <v>0</v>
          </cell>
          <cell r="V89">
            <v>0</v>
          </cell>
          <cell r="X89">
            <v>0</v>
          </cell>
          <cell r="Z89">
            <v>0</v>
          </cell>
          <cell r="AB89">
            <v>0</v>
          </cell>
          <cell r="AD89">
            <v>0</v>
          </cell>
          <cell r="AF89">
            <v>0</v>
          </cell>
          <cell r="AG89">
            <v>30000</v>
          </cell>
          <cell r="AH89">
            <v>49500000</v>
          </cell>
          <cell r="AI89">
            <v>30000</v>
          </cell>
          <cell r="AJ89">
            <v>49500000</v>
          </cell>
          <cell r="AL89">
            <v>0</v>
          </cell>
          <cell r="AN89">
            <v>0</v>
          </cell>
          <cell r="AP89">
            <v>0</v>
          </cell>
        </row>
        <row r="90">
          <cell r="A90" t="str">
            <v>G10080</v>
          </cell>
          <cell r="B90">
            <v>80</v>
          </cell>
          <cell r="C90">
            <v>53</v>
          </cell>
          <cell r="D90">
            <v>689</v>
          </cell>
          <cell r="F90" t="str">
            <v>Alverin citrat</v>
          </cell>
          <cell r="G90">
            <v>4</v>
          </cell>
          <cell r="H90" t="str">
            <v>120mg</v>
          </cell>
          <cell r="I90" t="str">
            <v>Uống</v>
          </cell>
          <cell r="J90" t="str">
            <v xml:space="preserve">Viên nang </v>
          </cell>
          <cell r="K90" t="str">
            <v>Viên</v>
          </cell>
          <cell r="L90">
            <v>30000</v>
          </cell>
          <cell r="M90">
            <v>735</v>
          </cell>
          <cell r="N90">
            <v>22050000</v>
          </cell>
          <cell r="O90">
            <v>4</v>
          </cell>
          <cell r="R90">
            <v>0</v>
          </cell>
          <cell r="T90">
            <v>0</v>
          </cell>
          <cell r="V90">
            <v>0</v>
          </cell>
          <cell r="X90">
            <v>0</v>
          </cell>
          <cell r="Z90">
            <v>0</v>
          </cell>
          <cell r="AB90">
            <v>0</v>
          </cell>
          <cell r="AC90">
            <v>30000</v>
          </cell>
          <cell r="AD90">
            <v>22050000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</row>
        <row r="91">
          <cell r="A91" t="str">
            <v>G10081</v>
          </cell>
          <cell r="B91">
            <v>81</v>
          </cell>
          <cell r="C91">
            <v>54</v>
          </cell>
          <cell r="D91">
            <v>690</v>
          </cell>
          <cell r="F91" t="str">
            <v>Alverin citrat + simethicon</v>
          </cell>
          <cell r="G91">
            <v>4</v>
          </cell>
          <cell r="H91" t="str">
            <v>60mg + 80mg</v>
          </cell>
          <cell r="I91" t="str">
            <v>Uống</v>
          </cell>
          <cell r="J91" t="str">
            <v>Viên nang</v>
          </cell>
          <cell r="K91" t="str">
            <v>Viên</v>
          </cell>
          <cell r="L91">
            <v>128500</v>
          </cell>
          <cell r="M91">
            <v>1680</v>
          </cell>
          <cell r="N91">
            <v>215880000</v>
          </cell>
          <cell r="O91">
            <v>4</v>
          </cell>
          <cell r="Q91">
            <v>40000</v>
          </cell>
          <cell r="R91">
            <v>67200000</v>
          </cell>
          <cell r="T91">
            <v>0</v>
          </cell>
          <cell r="V91">
            <v>0</v>
          </cell>
          <cell r="X91">
            <v>0</v>
          </cell>
          <cell r="Z91">
            <v>0</v>
          </cell>
          <cell r="AB91">
            <v>0</v>
          </cell>
          <cell r="AC91">
            <v>5000</v>
          </cell>
          <cell r="AD91">
            <v>8400000</v>
          </cell>
          <cell r="AE91">
            <v>18500</v>
          </cell>
          <cell r="AF91">
            <v>31080000</v>
          </cell>
          <cell r="AG91">
            <v>20000</v>
          </cell>
          <cell r="AH91">
            <v>33600000</v>
          </cell>
          <cell r="AI91">
            <v>20000</v>
          </cell>
          <cell r="AJ91">
            <v>33600000</v>
          </cell>
          <cell r="AK91">
            <v>10000</v>
          </cell>
          <cell r="AL91">
            <v>16800000</v>
          </cell>
          <cell r="AM91">
            <v>15000</v>
          </cell>
          <cell r="AN91">
            <v>25200000</v>
          </cell>
          <cell r="AP91">
            <v>0</v>
          </cell>
        </row>
        <row r="92">
          <cell r="A92" t="str">
            <v>G10082</v>
          </cell>
          <cell r="B92">
            <v>82</v>
          </cell>
          <cell r="C92">
            <v>55</v>
          </cell>
          <cell r="D92">
            <v>961</v>
          </cell>
          <cell r="F92" t="str">
            <v>Ambroxol</v>
          </cell>
          <cell r="G92">
            <v>1</v>
          </cell>
          <cell r="H92" t="str">
            <v>30mg</v>
          </cell>
          <cell r="I92" t="str">
            <v>Uống</v>
          </cell>
          <cell r="J92" t="str">
            <v>Viên</v>
          </cell>
          <cell r="K92" t="str">
            <v>Viên</v>
          </cell>
          <cell r="L92">
            <v>31000</v>
          </cell>
          <cell r="M92">
            <v>1500</v>
          </cell>
          <cell r="N92">
            <v>46500000</v>
          </cell>
          <cell r="O92">
            <v>1</v>
          </cell>
          <cell r="R92">
            <v>0</v>
          </cell>
          <cell r="T92">
            <v>0</v>
          </cell>
          <cell r="V92">
            <v>0</v>
          </cell>
          <cell r="X92">
            <v>0</v>
          </cell>
          <cell r="Z92">
            <v>0</v>
          </cell>
          <cell r="AA92">
            <v>10000</v>
          </cell>
          <cell r="AB92">
            <v>15000000</v>
          </cell>
          <cell r="AD92">
            <v>0</v>
          </cell>
          <cell r="AF92">
            <v>0</v>
          </cell>
          <cell r="AG92">
            <v>20000</v>
          </cell>
          <cell r="AH92">
            <v>30000000</v>
          </cell>
          <cell r="AJ92">
            <v>0</v>
          </cell>
          <cell r="AL92">
            <v>0</v>
          </cell>
          <cell r="AN92">
            <v>0</v>
          </cell>
          <cell r="AO92">
            <v>1000</v>
          </cell>
          <cell r="AP92">
            <v>1500000</v>
          </cell>
        </row>
        <row r="93">
          <cell r="A93" t="str">
            <v>G10083</v>
          </cell>
          <cell r="B93">
            <v>83</v>
          </cell>
          <cell r="C93">
            <v>55</v>
          </cell>
          <cell r="D93" t="str">
            <v>961</v>
          </cell>
          <cell r="F93" t="str">
            <v>Ambroxol</v>
          </cell>
          <cell r="G93">
            <v>2</v>
          </cell>
          <cell r="H93" t="str">
            <v>30mg</v>
          </cell>
          <cell r="I93" t="str">
            <v>Uống</v>
          </cell>
          <cell r="J93" t="str">
            <v>Viên</v>
          </cell>
          <cell r="K93" t="str">
            <v>Viên</v>
          </cell>
          <cell r="L93">
            <v>55000</v>
          </cell>
          <cell r="M93">
            <v>1050</v>
          </cell>
          <cell r="N93">
            <v>57750000</v>
          </cell>
          <cell r="O93">
            <v>2</v>
          </cell>
          <cell r="Q93">
            <v>35000</v>
          </cell>
          <cell r="R93">
            <v>36750000</v>
          </cell>
          <cell r="T93">
            <v>0</v>
          </cell>
          <cell r="V93">
            <v>0</v>
          </cell>
          <cell r="X93">
            <v>0</v>
          </cell>
          <cell r="Z93">
            <v>0</v>
          </cell>
          <cell r="AB93">
            <v>0</v>
          </cell>
          <cell r="AC93">
            <v>10000</v>
          </cell>
          <cell r="AD93">
            <v>10500000</v>
          </cell>
          <cell r="AF93">
            <v>0</v>
          </cell>
          <cell r="AH93">
            <v>0</v>
          </cell>
          <cell r="AI93">
            <v>5000</v>
          </cell>
          <cell r="AJ93">
            <v>5250000</v>
          </cell>
          <cell r="AK93">
            <v>5000</v>
          </cell>
          <cell r="AL93">
            <v>5250000</v>
          </cell>
          <cell r="AN93">
            <v>0</v>
          </cell>
          <cell r="AP93">
            <v>0</v>
          </cell>
        </row>
        <row r="94">
          <cell r="A94" t="str">
            <v>G10084</v>
          </cell>
          <cell r="B94">
            <v>84</v>
          </cell>
          <cell r="C94">
            <v>55</v>
          </cell>
          <cell r="D94">
            <v>961</v>
          </cell>
          <cell r="F94" t="str">
            <v>Ambroxol</v>
          </cell>
          <cell r="G94">
            <v>4</v>
          </cell>
          <cell r="H94" t="str">
            <v>15mg/5ml</v>
          </cell>
          <cell r="I94" t="str">
            <v>Uống</v>
          </cell>
          <cell r="J94" t="str">
            <v>Dung dịch/hỗn dịch/nhũ dịch uống</v>
          </cell>
          <cell r="K94" t="str">
            <v>Gói</v>
          </cell>
          <cell r="L94">
            <v>56400</v>
          </cell>
          <cell r="M94">
            <v>2730</v>
          </cell>
          <cell r="N94">
            <v>153972000</v>
          </cell>
          <cell r="O94">
            <v>4</v>
          </cell>
          <cell r="R94">
            <v>0</v>
          </cell>
          <cell r="T94">
            <v>0</v>
          </cell>
          <cell r="V94">
            <v>0</v>
          </cell>
          <cell r="X94">
            <v>0</v>
          </cell>
          <cell r="Z94">
            <v>0</v>
          </cell>
          <cell r="AA94">
            <v>1000</v>
          </cell>
          <cell r="AB94">
            <v>2730000</v>
          </cell>
          <cell r="AC94">
            <v>10000</v>
          </cell>
          <cell r="AD94">
            <v>27300000</v>
          </cell>
          <cell r="AE94">
            <v>8400</v>
          </cell>
          <cell r="AF94">
            <v>22932000</v>
          </cell>
          <cell r="AG94">
            <v>37000</v>
          </cell>
          <cell r="AH94">
            <v>101010000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</row>
        <row r="95">
          <cell r="A95" t="str">
            <v>G10085</v>
          </cell>
          <cell r="B95">
            <v>85</v>
          </cell>
          <cell r="C95">
            <v>55</v>
          </cell>
          <cell r="D95">
            <v>961</v>
          </cell>
          <cell r="F95" t="str">
            <v>Ambroxol</v>
          </cell>
          <cell r="G95">
            <v>4</v>
          </cell>
          <cell r="H95" t="str">
            <v>15mg/5ml; 100ml</v>
          </cell>
          <cell r="I95" t="str">
            <v>Uống</v>
          </cell>
          <cell r="J95" t="str">
            <v>Dung dịch/hỗn dịch/nhũ dịch uống</v>
          </cell>
          <cell r="K95" t="str">
            <v>Chai, lọ, ống</v>
          </cell>
          <cell r="L95">
            <v>2000</v>
          </cell>
          <cell r="M95">
            <v>30000</v>
          </cell>
          <cell r="N95">
            <v>60000000</v>
          </cell>
          <cell r="O95">
            <v>4</v>
          </cell>
          <cell r="Q95">
            <v>1000</v>
          </cell>
          <cell r="R95">
            <v>30000000</v>
          </cell>
          <cell r="T95">
            <v>0</v>
          </cell>
          <cell r="V95">
            <v>0</v>
          </cell>
          <cell r="X95">
            <v>0</v>
          </cell>
          <cell r="Z95">
            <v>0</v>
          </cell>
          <cell r="AB95">
            <v>0</v>
          </cell>
          <cell r="AC95">
            <v>1000</v>
          </cell>
          <cell r="AD95">
            <v>30000000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</row>
        <row r="96">
          <cell r="A96" t="str">
            <v>G10086</v>
          </cell>
          <cell r="B96">
            <v>86</v>
          </cell>
          <cell r="C96">
            <v>55</v>
          </cell>
          <cell r="D96">
            <v>961</v>
          </cell>
          <cell r="F96" t="str">
            <v>Ambroxol</v>
          </cell>
          <cell r="G96">
            <v>4</v>
          </cell>
          <cell r="H96" t="str">
            <v>30mg/5ml</v>
          </cell>
          <cell r="I96" t="str">
            <v>Uống</v>
          </cell>
          <cell r="J96" t="str">
            <v>Dung dịch/hỗn dịch/nhũ dịch uống</v>
          </cell>
          <cell r="K96" t="str">
            <v>Gói</v>
          </cell>
          <cell r="L96">
            <v>40000</v>
          </cell>
          <cell r="M96">
            <v>1680</v>
          </cell>
          <cell r="N96">
            <v>67200000</v>
          </cell>
          <cell r="O96">
            <v>4</v>
          </cell>
          <cell r="Q96">
            <v>35000</v>
          </cell>
          <cell r="R96">
            <v>58800000</v>
          </cell>
          <cell r="T96">
            <v>0</v>
          </cell>
          <cell r="V96">
            <v>0</v>
          </cell>
          <cell r="X96">
            <v>0</v>
          </cell>
          <cell r="Z96">
            <v>0</v>
          </cell>
          <cell r="AA96">
            <v>5000</v>
          </cell>
          <cell r="AB96">
            <v>8400000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</row>
        <row r="97">
          <cell r="A97" t="str">
            <v>G10087</v>
          </cell>
          <cell r="B97">
            <v>87</v>
          </cell>
          <cell r="C97">
            <v>55</v>
          </cell>
          <cell r="D97">
            <v>961</v>
          </cell>
          <cell r="F97" t="str">
            <v>Ambroxol</v>
          </cell>
          <cell r="G97">
            <v>1</v>
          </cell>
          <cell r="H97" t="str">
            <v>30mg/10ml</v>
          </cell>
          <cell r="I97" t="str">
            <v>Uống</v>
          </cell>
          <cell r="J97" t="str">
            <v>Dung dịch/ hỗn dịch/ nhũ dịch uống</v>
          </cell>
          <cell r="K97" t="str">
            <v>Ống</v>
          </cell>
          <cell r="L97">
            <v>5000</v>
          </cell>
          <cell r="M97">
            <v>8900</v>
          </cell>
          <cell r="N97">
            <v>44500000</v>
          </cell>
          <cell r="O97">
            <v>1</v>
          </cell>
          <cell r="R97">
            <v>0</v>
          </cell>
          <cell r="T97">
            <v>0</v>
          </cell>
          <cell r="V97">
            <v>0</v>
          </cell>
          <cell r="X97">
            <v>0</v>
          </cell>
          <cell r="Z97">
            <v>0</v>
          </cell>
          <cell r="AB97">
            <v>0</v>
          </cell>
          <cell r="AC97">
            <v>5000</v>
          </cell>
          <cell r="AD97">
            <v>44500000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</row>
        <row r="98">
          <cell r="A98" t="str">
            <v>G10088</v>
          </cell>
          <cell r="B98">
            <v>88</v>
          </cell>
          <cell r="C98">
            <v>55</v>
          </cell>
          <cell r="D98">
            <v>961</v>
          </cell>
          <cell r="F98" t="str">
            <v>Ambroxol</v>
          </cell>
          <cell r="G98">
            <v>4</v>
          </cell>
          <cell r="H98" t="str">
            <v>300mg/80ml</v>
          </cell>
          <cell r="I98" t="str">
            <v>Uống</v>
          </cell>
          <cell r="J98" t="str">
            <v>Dung dịch/hỗn dịch/nhũ dịch uống</v>
          </cell>
          <cell r="K98" t="str">
            <v>Chai, lọ</v>
          </cell>
          <cell r="L98">
            <v>500</v>
          </cell>
          <cell r="M98">
            <v>42999</v>
          </cell>
          <cell r="N98">
            <v>21499500</v>
          </cell>
          <cell r="O98">
            <v>4</v>
          </cell>
          <cell r="R98">
            <v>0</v>
          </cell>
          <cell r="T98">
            <v>0</v>
          </cell>
          <cell r="V98">
            <v>0</v>
          </cell>
          <cell r="X98">
            <v>0</v>
          </cell>
          <cell r="Z98">
            <v>0</v>
          </cell>
          <cell r="AB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M98">
            <v>500</v>
          </cell>
          <cell r="AN98">
            <v>21499500</v>
          </cell>
          <cell r="AP98">
            <v>0</v>
          </cell>
        </row>
        <row r="99">
          <cell r="A99" t="str">
            <v>G10089</v>
          </cell>
          <cell r="B99">
            <v>89</v>
          </cell>
          <cell r="C99">
            <v>58</v>
          </cell>
          <cell r="D99">
            <v>210</v>
          </cell>
          <cell r="F99" t="str">
            <v>Amikacin</v>
          </cell>
          <cell r="G99">
            <v>4</v>
          </cell>
          <cell r="H99" t="str">
            <v>250mg</v>
          </cell>
          <cell r="I99" t="str">
            <v>Tiêm</v>
          </cell>
          <cell r="J99" t="str">
            <v>Thuốc tiêm 
đông khô</v>
          </cell>
          <cell r="K99" t="str">
            <v>Chai, lọ, ống</v>
          </cell>
          <cell r="L99">
            <v>1000</v>
          </cell>
          <cell r="M99">
            <v>15000</v>
          </cell>
          <cell r="N99">
            <v>15000000</v>
          </cell>
          <cell r="O99">
            <v>4</v>
          </cell>
          <cell r="Q99">
            <v>1000</v>
          </cell>
          <cell r="R99">
            <v>15000000</v>
          </cell>
        </row>
        <row r="100">
          <cell r="A100" t="str">
            <v>G10090</v>
          </cell>
          <cell r="B100">
            <v>90</v>
          </cell>
          <cell r="C100">
            <v>58</v>
          </cell>
          <cell r="D100">
            <v>210</v>
          </cell>
          <cell r="F100" t="str">
            <v>Amikacin</v>
          </cell>
          <cell r="G100">
            <v>2</v>
          </cell>
          <cell r="H100" t="str">
            <v>500mg/2ml</v>
          </cell>
          <cell r="I100" t="str">
            <v>Tiêm</v>
          </cell>
          <cell r="J100" t="str">
            <v>Thuốc tiêm</v>
          </cell>
          <cell r="K100" t="str">
            <v>Chai, lọ, ống</v>
          </cell>
          <cell r="L100">
            <v>3600</v>
          </cell>
          <cell r="M100">
            <v>25800</v>
          </cell>
          <cell r="N100">
            <v>92880000</v>
          </cell>
          <cell r="O100">
            <v>2</v>
          </cell>
          <cell r="Q100">
            <v>2000</v>
          </cell>
          <cell r="R100">
            <v>51600000</v>
          </cell>
          <cell r="T100">
            <v>0</v>
          </cell>
          <cell r="V100">
            <v>0</v>
          </cell>
          <cell r="X100">
            <v>0</v>
          </cell>
          <cell r="Z100">
            <v>0</v>
          </cell>
          <cell r="AB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K100">
            <v>100</v>
          </cell>
          <cell r="AL100">
            <v>2580000</v>
          </cell>
          <cell r="AN100">
            <v>0</v>
          </cell>
          <cell r="AO100">
            <v>1500</v>
          </cell>
          <cell r="AP100">
            <v>38700000</v>
          </cell>
        </row>
        <row r="101">
          <cell r="A101" t="str">
            <v>G10091</v>
          </cell>
          <cell r="B101">
            <v>91</v>
          </cell>
          <cell r="C101">
            <v>58</v>
          </cell>
          <cell r="D101">
            <v>210</v>
          </cell>
          <cell r="F101" t="str">
            <v>Amikacin</v>
          </cell>
          <cell r="G101">
            <v>4</v>
          </cell>
          <cell r="H101" t="str">
            <v>1g</v>
          </cell>
          <cell r="I101" t="str">
            <v>Tiêm</v>
          </cell>
          <cell r="J101" t="str">
            <v>Thuốc tiêm</v>
          </cell>
          <cell r="K101" t="str">
            <v>Chai, lọ, ống</v>
          </cell>
          <cell r="L101">
            <v>3000</v>
          </cell>
          <cell r="M101">
            <v>41200</v>
          </cell>
          <cell r="N101">
            <v>123600000</v>
          </cell>
          <cell r="O101">
            <v>4</v>
          </cell>
          <cell r="Q101">
            <v>3000</v>
          </cell>
          <cell r="R101">
            <v>123600000</v>
          </cell>
          <cell r="T101">
            <v>0</v>
          </cell>
          <cell r="V101">
            <v>0</v>
          </cell>
          <cell r="X101">
            <v>0</v>
          </cell>
          <cell r="Z101">
            <v>0</v>
          </cell>
          <cell r="AB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</row>
        <row r="102">
          <cell r="A102" t="str">
            <v>G10092</v>
          </cell>
          <cell r="B102">
            <v>92</v>
          </cell>
          <cell r="C102">
            <v>59</v>
          </cell>
          <cell r="D102">
            <v>944</v>
          </cell>
          <cell r="F102" t="str">
            <v>Aminophylin</v>
          </cell>
          <cell r="G102">
            <v>1</v>
          </cell>
          <cell r="H102" t="str">
            <v>240mg/5ml (4,8%/5ml)</v>
          </cell>
          <cell r="I102" t="str">
            <v>Tiêm</v>
          </cell>
          <cell r="J102" t="str">
            <v>Thuốc tiêm</v>
          </cell>
          <cell r="K102" t="str">
            <v>Chai, lọ, ống</v>
          </cell>
          <cell r="L102">
            <v>1500</v>
          </cell>
          <cell r="M102">
            <v>11829</v>
          </cell>
          <cell r="N102">
            <v>17743500</v>
          </cell>
          <cell r="O102">
            <v>1</v>
          </cell>
          <cell r="Q102">
            <v>1000</v>
          </cell>
          <cell r="R102">
            <v>11829000</v>
          </cell>
          <cell r="T102">
            <v>0</v>
          </cell>
          <cell r="V102">
            <v>0</v>
          </cell>
          <cell r="X102">
            <v>0</v>
          </cell>
          <cell r="Z102">
            <v>0</v>
          </cell>
          <cell r="AB102">
            <v>0</v>
          </cell>
          <cell r="AD102">
            <v>0</v>
          </cell>
          <cell r="AF102">
            <v>0</v>
          </cell>
          <cell r="AG102">
            <v>400</v>
          </cell>
          <cell r="AH102">
            <v>4731600</v>
          </cell>
          <cell r="AI102">
            <v>50</v>
          </cell>
          <cell r="AJ102">
            <v>591450</v>
          </cell>
          <cell r="AL102">
            <v>0</v>
          </cell>
          <cell r="AN102">
            <v>0</v>
          </cell>
          <cell r="AO102">
            <v>50</v>
          </cell>
          <cell r="AP102">
            <v>591450</v>
          </cell>
        </row>
        <row r="103">
          <cell r="A103" t="str">
            <v>G10093</v>
          </cell>
          <cell r="B103">
            <v>93</v>
          </cell>
          <cell r="C103">
            <v>60</v>
          </cell>
          <cell r="D103">
            <v>488</v>
          </cell>
          <cell r="F103" t="str">
            <v>Amiodaron hydroclorid</v>
          </cell>
          <cell r="G103">
            <v>1</v>
          </cell>
          <cell r="H103" t="str">
            <v>200mg</v>
          </cell>
          <cell r="I103" t="str">
            <v>Uống</v>
          </cell>
          <cell r="J103" t="str">
            <v>Viên</v>
          </cell>
          <cell r="K103" t="str">
            <v>Viên</v>
          </cell>
          <cell r="L103">
            <v>2600</v>
          </cell>
          <cell r="M103">
            <v>6750</v>
          </cell>
          <cell r="N103">
            <v>17550000</v>
          </cell>
          <cell r="O103">
            <v>1</v>
          </cell>
          <cell r="R103">
            <v>0</v>
          </cell>
          <cell r="T103">
            <v>0</v>
          </cell>
          <cell r="V103">
            <v>0</v>
          </cell>
          <cell r="W103">
            <v>100</v>
          </cell>
          <cell r="X103">
            <v>675000</v>
          </cell>
          <cell r="Z103">
            <v>0</v>
          </cell>
          <cell r="AB103">
            <v>0</v>
          </cell>
          <cell r="AD103">
            <v>0</v>
          </cell>
          <cell r="AE103">
            <v>1500</v>
          </cell>
          <cell r="AF103">
            <v>10125000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O103">
            <v>1000</v>
          </cell>
          <cell r="AP103">
            <v>6750000</v>
          </cell>
        </row>
        <row r="104">
          <cell r="A104" t="str">
            <v>G10094</v>
          </cell>
          <cell r="B104">
            <v>94</v>
          </cell>
          <cell r="C104">
            <v>60</v>
          </cell>
          <cell r="D104">
            <v>488</v>
          </cell>
          <cell r="F104" t="str">
            <v>Amiodaron hydroclorid</v>
          </cell>
          <cell r="G104">
            <v>2</v>
          </cell>
          <cell r="H104" t="str">
            <v>200mg</v>
          </cell>
          <cell r="I104" t="str">
            <v>Uống</v>
          </cell>
          <cell r="J104" t="str">
            <v xml:space="preserve">Viên </v>
          </cell>
          <cell r="K104" t="str">
            <v>Viên</v>
          </cell>
          <cell r="L104">
            <v>6200</v>
          </cell>
          <cell r="M104">
            <v>2800</v>
          </cell>
          <cell r="N104">
            <v>17360000</v>
          </cell>
          <cell r="O104">
            <v>2</v>
          </cell>
          <cell r="Q104">
            <v>2000</v>
          </cell>
          <cell r="R104">
            <v>5600000</v>
          </cell>
          <cell r="T104">
            <v>0</v>
          </cell>
          <cell r="V104">
            <v>0</v>
          </cell>
          <cell r="X104">
            <v>0</v>
          </cell>
          <cell r="Z104">
            <v>0</v>
          </cell>
          <cell r="AB104">
            <v>0</v>
          </cell>
          <cell r="AC104">
            <v>200</v>
          </cell>
          <cell r="AD104">
            <v>560000</v>
          </cell>
          <cell r="AF104">
            <v>0</v>
          </cell>
          <cell r="AG104">
            <v>3000</v>
          </cell>
          <cell r="AH104">
            <v>8400000</v>
          </cell>
          <cell r="AJ104">
            <v>0</v>
          </cell>
          <cell r="AL104">
            <v>0</v>
          </cell>
          <cell r="AN104">
            <v>0</v>
          </cell>
          <cell r="AO104">
            <v>1000</v>
          </cell>
          <cell r="AP104">
            <v>2800000</v>
          </cell>
        </row>
        <row r="105">
          <cell r="A105" t="str">
            <v>G10095</v>
          </cell>
          <cell r="B105">
            <v>95</v>
          </cell>
          <cell r="C105">
            <v>60</v>
          </cell>
          <cell r="D105">
            <v>488</v>
          </cell>
          <cell r="F105" t="str">
            <v>Amiodaron hydroclorid</v>
          </cell>
          <cell r="G105">
            <v>4</v>
          </cell>
          <cell r="H105" t="str">
            <v>150mg/3ml</v>
          </cell>
          <cell r="I105" t="str">
            <v>Tiêm</v>
          </cell>
          <cell r="J105" t="str">
            <v>Thuốc tiêm</v>
          </cell>
          <cell r="K105" t="str">
            <v>Chai, lọ, ống</v>
          </cell>
          <cell r="L105">
            <v>1300</v>
          </cell>
          <cell r="M105">
            <v>24000</v>
          </cell>
          <cell r="N105">
            <v>31200000</v>
          </cell>
          <cell r="O105">
            <v>4</v>
          </cell>
          <cell r="Q105">
            <v>1200</v>
          </cell>
          <cell r="R105">
            <v>28800000</v>
          </cell>
          <cell r="T105">
            <v>0</v>
          </cell>
          <cell r="V105">
            <v>0</v>
          </cell>
          <cell r="X105">
            <v>0</v>
          </cell>
          <cell r="Z105">
            <v>0</v>
          </cell>
          <cell r="AB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O105">
            <v>100</v>
          </cell>
          <cell r="AP105">
            <v>2400000</v>
          </cell>
        </row>
        <row r="106">
          <cell r="A106" t="str">
            <v>G10096</v>
          </cell>
          <cell r="B106">
            <v>96</v>
          </cell>
          <cell r="C106">
            <v>62</v>
          </cell>
          <cell r="D106">
            <v>921</v>
          </cell>
          <cell r="F106" t="str">
            <v>Amitriptylin hydroclorid</v>
          </cell>
          <cell r="G106">
            <v>1</v>
          </cell>
          <cell r="H106" t="str">
            <v>25mg</v>
          </cell>
          <cell r="I106" t="str">
            <v>Uống</v>
          </cell>
          <cell r="J106" t="str">
            <v>Viên</v>
          </cell>
          <cell r="K106" t="str">
            <v>Viên</v>
          </cell>
          <cell r="L106">
            <v>38000</v>
          </cell>
          <cell r="M106">
            <v>4200</v>
          </cell>
          <cell r="N106">
            <v>159600000</v>
          </cell>
          <cell r="O106">
            <v>1</v>
          </cell>
          <cell r="Q106">
            <v>35000</v>
          </cell>
          <cell r="R106">
            <v>147000000</v>
          </cell>
          <cell r="T106">
            <v>0</v>
          </cell>
          <cell r="V106">
            <v>0</v>
          </cell>
          <cell r="X106">
            <v>0</v>
          </cell>
          <cell r="Z106">
            <v>0</v>
          </cell>
          <cell r="AB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O106">
            <v>3000</v>
          </cell>
          <cell r="AP106">
            <v>12600000</v>
          </cell>
        </row>
        <row r="107">
          <cell r="A107" t="str">
            <v>G10097</v>
          </cell>
          <cell r="B107">
            <v>97</v>
          </cell>
          <cell r="C107">
            <v>62</v>
          </cell>
          <cell r="D107">
            <v>921</v>
          </cell>
          <cell r="F107" t="str">
            <v>Amitriptylin hydroclorid</v>
          </cell>
          <cell r="G107">
            <v>2</v>
          </cell>
          <cell r="H107" t="str">
            <v>25mg</v>
          </cell>
          <cell r="I107" t="str">
            <v>Uống</v>
          </cell>
          <cell r="J107" t="str">
            <v xml:space="preserve">Viên </v>
          </cell>
          <cell r="K107" t="str">
            <v>Viên</v>
          </cell>
          <cell r="L107">
            <v>39600</v>
          </cell>
          <cell r="M107">
            <v>2200</v>
          </cell>
          <cell r="N107">
            <v>87120000</v>
          </cell>
          <cell r="O107">
            <v>2</v>
          </cell>
          <cell r="R107">
            <v>0</v>
          </cell>
          <cell r="T107">
            <v>0</v>
          </cell>
          <cell r="V107">
            <v>0</v>
          </cell>
          <cell r="X107">
            <v>0</v>
          </cell>
          <cell r="Y107">
            <v>18600</v>
          </cell>
          <cell r="Z107">
            <v>40920000</v>
          </cell>
          <cell r="AB107">
            <v>0</v>
          </cell>
          <cell r="AC107">
            <v>10000</v>
          </cell>
          <cell r="AD107">
            <v>22000000</v>
          </cell>
          <cell r="AE107">
            <v>8000</v>
          </cell>
          <cell r="AF107">
            <v>17600000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O107">
            <v>3000</v>
          </cell>
          <cell r="AP107">
            <v>6600000</v>
          </cell>
        </row>
        <row r="108">
          <cell r="A108" t="str">
            <v>G10098</v>
          </cell>
          <cell r="B108">
            <v>98</v>
          </cell>
          <cell r="C108">
            <v>63</v>
          </cell>
          <cell r="D108">
            <v>507</v>
          </cell>
          <cell r="F108" t="str">
            <v>Amlodipin</v>
          </cell>
          <cell r="G108">
            <v>1</v>
          </cell>
          <cell r="H108" t="str">
            <v>5mg</v>
          </cell>
          <cell r="I108" t="str">
            <v>Uống</v>
          </cell>
          <cell r="J108" t="str">
            <v xml:space="preserve">Viên </v>
          </cell>
          <cell r="K108" t="str">
            <v>Viên</v>
          </cell>
          <cell r="L108">
            <v>984300</v>
          </cell>
          <cell r="M108">
            <v>445</v>
          </cell>
          <cell r="N108">
            <v>438013500</v>
          </cell>
          <cell r="O108">
            <v>1</v>
          </cell>
          <cell r="R108">
            <v>0</v>
          </cell>
          <cell r="T108">
            <v>0</v>
          </cell>
          <cell r="V108">
            <v>0</v>
          </cell>
          <cell r="W108">
            <v>4300</v>
          </cell>
          <cell r="X108">
            <v>1913500</v>
          </cell>
          <cell r="Z108">
            <v>0</v>
          </cell>
          <cell r="AA108">
            <v>700000</v>
          </cell>
          <cell r="AB108">
            <v>311500000</v>
          </cell>
          <cell r="AC108">
            <v>200000</v>
          </cell>
          <cell r="AD108">
            <v>89000000</v>
          </cell>
          <cell r="AF108">
            <v>0</v>
          </cell>
          <cell r="AG108">
            <v>80000</v>
          </cell>
          <cell r="AH108">
            <v>35600000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</row>
        <row r="109">
          <cell r="A109" t="str">
            <v>G10099</v>
          </cell>
          <cell r="B109">
            <v>99</v>
          </cell>
          <cell r="C109">
            <v>63</v>
          </cell>
          <cell r="D109">
            <v>494</v>
          </cell>
          <cell r="F109" t="str">
            <v>Amlodipin</v>
          </cell>
          <cell r="G109">
            <v>2</v>
          </cell>
          <cell r="H109" t="str">
            <v>5mg</v>
          </cell>
          <cell r="I109" t="str">
            <v>Uống</v>
          </cell>
          <cell r="J109" t="str">
            <v>Viên nang</v>
          </cell>
          <cell r="K109" t="str">
            <v>Viên</v>
          </cell>
          <cell r="L109">
            <v>1313000</v>
          </cell>
          <cell r="M109">
            <v>730</v>
          </cell>
          <cell r="N109">
            <v>958490000</v>
          </cell>
          <cell r="O109">
            <v>2</v>
          </cell>
          <cell r="Q109">
            <v>250000</v>
          </cell>
          <cell r="R109">
            <v>182500000</v>
          </cell>
          <cell r="S109">
            <v>3000</v>
          </cell>
          <cell r="T109">
            <v>2190000</v>
          </cell>
          <cell r="V109">
            <v>0</v>
          </cell>
          <cell r="X109">
            <v>0</v>
          </cell>
          <cell r="Z109">
            <v>0</v>
          </cell>
          <cell r="AA109">
            <v>300000</v>
          </cell>
          <cell r="AB109">
            <v>219000000</v>
          </cell>
          <cell r="AC109">
            <v>200000</v>
          </cell>
          <cell r="AD109">
            <v>146000000</v>
          </cell>
          <cell r="AF109">
            <v>0</v>
          </cell>
          <cell r="AG109">
            <v>270000</v>
          </cell>
          <cell r="AH109">
            <v>197100000</v>
          </cell>
          <cell r="AI109">
            <v>100000</v>
          </cell>
          <cell r="AJ109">
            <v>73000000</v>
          </cell>
          <cell r="AK109">
            <v>100000</v>
          </cell>
          <cell r="AL109">
            <v>73000000</v>
          </cell>
          <cell r="AM109">
            <v>30000</v>
          </cell>
          <cell r="AN109">
            <v>21900000</v>
          </cell>
          <cell r="AO109">
            <v>60000</v>
          </cell>
          <cell r="AP109">
            <v>43800000</v>
          </cell>
        </row>
        <row r="110">
          <cell r="A110" t="str">
            <v>G10100</v>
          </cell>
          <cell r="B110">
            <v>100</v>
          </cell>
          <cell r="C110">
            <v>63</v>
          </cell>
          <cell r="D110">
            <v>494</v>
          </cell>
          <cell r="E110" t="str">
            <v>x</v>
          </cell>
          <cell r="F110" t="str">
            <v xml:space="preserve">Amlodipin </v>
          </cell>
          <cell r="G110">
            <v>3</v>
          </cell>
          <cell r="H110" t="str">
            <v>5mg</v>
          </cell>
          <cell r="I110" t="str">
            <v>Uống</v>
          </cell>
          <cell r="J110" t="str">
            <v>Viên nang</v>
          </cell>
          <cell r="K110" t="str">
            <v>Viên</v>
          </cell>
          <cell r="L110">
            <v>1440000</v>
          </cell>
          <cell r="M110">
            <v>149</v>
          </cell>
          <cell r="N110">
            <v>214560000</v>
          </cell>
          <cell r="O110">
            <v>3</v>
          </cell>
          <cell r="R110">
            <v>0</v>
          </cell>
          <cell r="T110">
            <v>0</v>
          </cell>
          <cell r="V110">
            <v>0</v>
          </cell>
          <cell r="X110">
            <v>0</v>
          </cell>
          <cell r="Z110">
            <v>0</v>
          </cell>
          <cell r="AB110">
            <v>0</v>
          </cell>
          <cell r="AD110">
            <v>0</v>
          </cell>
          <cell r="AE110">
            <v>1370000</v>
          </cell>
          <cell r="AF110">
            <v>204130000</v>
          </cell>
          <cell r="AG110">
            <v>50000</v>
          </cell>
          <cell r="AH110">
            <v>7450000</v>
          </cell>
          <cell r="AJ110">
            <v>0</v>
          </cell>
          <cell r="AL110">
            <v>0</v>
          </cell>
          <cell r="AN110">
            <v>0</v>
          </cell>
          <cell r="AO110">
            <v>20000</v>
          </cell>
          <cell r="AP110">
            <v>2980000</v>
          </cell>
        </row>
        <row r="111">
          <cell r="A111" t="str">
            <v>G10101</v>
          </cell>
          <cell r="B111">
            <v>101</v>
          </cell>
          <cell r="C111">
            <v>63</v>
          </cell>
          <cell r="D111">
            <v>507</v>
          </cell>
          <cell r="E111" t="str">
            <v>x</v>
          </cell>
          <cell r="F111" t="str">
            <v>Amlodipin</v>
          </cell>
          <cell r="G111">
            <v>4</v>
          </cell>
          <cell r="H111" t="str">
            <v>5mg</v>
          </cell>
          <cell r="I111" t="str">
            <v>Uống</v>
          </cell>
          <cell r="J111" t="str">
            <v>Viên</v>
          </cell>
          <cell r="K111" t="str">
            <v>Viên</v>
          </cell>
          <cell r="L111">
            <v>250000</v>
          </cell>
          <cell r="M111">
            <v>99</v>
          </cell>
          <cell r="N111">
            <v>24750000</v>
          </cell>
          <cell r="O111">
            <v>4</v>
          </cell>
          <cell r="R111">
            <v>0</v>
          </cell>
          <cell r="T111">
            <v>0</v>
          </cell>
          <cell r="V111">
            <v>0</v>
          </cell>
          <cell r="X111">
            <v>0</v>
          </cell>
          <cell r="Z111">
            <v>0</v>
          </cell>
          <cell r="AB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K111">
            <v>250000</v>
          </cell>
          <cell r="AL111">
            <v>24750000</v>
          </cell>
          <cell r="AN111">
            <v>0</v>
          </cell>
          <cell r="AP111">
            <v>0</v>
          </cell>
        </row>
        <row r="112">
          <cell r="A112" t="str">
            <v>G10102</v>
          </cell>
          <cell r="B112">
            <v>102</v>
          </cell>
          <cell r="C112">
            <v>63</v>
          </cell>
          <cell r="D112">
            <v>507</v>
          </cell>
          <cell r="F112" t="str">
            <v>Amlodipin</v>
          </cell>
          <cell r="G112">
            <v>1</v>
          </cell>
          <cell r="H112" t="str">
            <v>10mg</v>
          </cell>
          <cell r="I112" t="str">
            <v>Uống</v>
          </cell>
          <cell r="J112" t="str">
            <v>Viên</v>
          </cell>
          <cell r="K112" t="str">
            <v>Viên</v>
          </cell>
          <cell r="L112">
            <v>314000</v>
          </cell>
          <cell r="M112">
            <v>950</v>
          </cell>
          <cell r="N112">
            <v>298300000</v>
          </cell>
          <cell r="O112">
            <v>1</v>
          </cell>
          <cell r="R112">
            <v>0</v>
          </cell>
          <cell r="T112">
            <v>0</v>
          </cell>
          <cell r="V112">
            <v>0</v>
          </cell>
          <cell r="X112">
            <v>0</v>
          </cell>
          <cell r="Z112">
            <v>0</v>
          </cell>
          <cell r="AB112">
            <v>0</v>
          </cell>
          <cell r="AC112">
            <v>30000</v>
          </cell>
          <cell r="AD112">
            <v>28500000</v>
          </cell>
          <cell r="AE112">
            <v>254000</v>
          </cell>
          <cell r="AF112">
            <v>241300000</v>
          </cell>
          <cell r="AG112">
            <v>10000</v>
          </cell>
          <cell r="AH112">
            <v>9500000</v>
          </cell>
          <cell r="AJ112">
            <v>0</v>
          </cell>
          <cell r="AL112">
            <v>0</v>
          </cell>
          <cell r="AN112">
            <v>0</v>
          </cell>
          <cell r="AO112">
            <v>20000</v>
          </cell>
          <cell r="AP112">
            <v>19000000</v>
          </cell>
        </row>
        <row r="113">
          <cell r="A113" t="str">
            <v>G10103</v>
          </cell>
          <cell r="B113">
            <v>103</v>
          </cell>
          <cell r="C113">
            <v>63</v>
          </cell>
          <cell r="D113">
            <v>494</v>
          </cell>
          <cell r="E113" t="str">
            <v>x</v>
          </cell>
          <cell r="F113" t="str">
            <v>Amlodipin</v>
          </cell>
          <cell r="G113">
            <v>3</v>
          </cell>
          <cell r="H113" t="str">
            <v>10mg</v>
          </cell>
          <cell r="I113" t="str">
            <v>Uống</v>
          </cell>
          <cell r="J113" t="str">
            <v xml:space="preserve">Viên </v>
          </cell>
          <cell r="K113" t="str">
            <v>viên</v>
          </cell>
          <cell r="L113">
            <v>100000</v>
          </cell>
          <cell r="M113">
            <v>430</v>
          </cell>
          <cell r="N113">
            <v>43000000</v>
          </cell>
          <cell r="O113">
            <v>3</v>
          </cell>
          <cell r="Q113">
            <v>50000</v>
          </cell>
          <cell r="R113">
            <v>21500000</v>
          </cell>
          <cell r="T113">
            <v>0</v>
          </cell>
          <cell r="V113">
            <v>0</v>
          </cell>
          <cell r="X113">
            <v>0</v>
          </cell>
          <cell r="Z113">
            <v>0</v>
          </cell>
          <cell r="AB113">
            <v>0</v>
          </cell>
          <cell r="AD113">
            <v>0</v>
          </cell>
          <cell r="AF113">
            <v>0</v>
          </cell>
          <cell r="AG113">
            <v>20000</v>
          </cell>
          <cell r="AH113">
            <v>8600000</v>
          </cell>
          <cell r="AI113">
            <v>20000</v>
          </cell>
          <cell r="AJ113">
            <v>8600000</v>
          </cell>
          <cell r="AL113">
            <v>0</v>
          </cell>
          <cell r="AM113">
            <v>10000</v>
          </cell>
          <cell r="AN113">
            <v>4300000</v>
          </cell>
          <cell r="AP113">
            <v>0</v>
          </cell>
        </row>
        <row r="114">
          <cell r="A114" t="str">
            <v>G10104</v>
          </cell>
          <cell r="B114">
            <v>104</v>
          </cell>
          <cell r="C114">
            <v>64</v>
          </cell>
          <cell r="D114">
            <v>495</v>
          </cell>
          <cell r="F114" t="str">
            <v>Amlodipin + atorvastatin</v>
          </cell>
          <cell r="G114">
            <v>2</v>
          </cell>
          <cell r="H114" t="str">
            <v xml:space="preserve">5mg + 10mg </v>
          </cell>
          <cell r="I114" t="str">
            <v>Uống</v>
          </cell>
          <cell r="J114" t="str">
            <v>Viên</v>
          </cell>
          <cell r="K114" t="str">
            <v>Viên</v>
          </cell>
          <cell r="L114">
            <v>120000</v>
          </cell>
          <cell r="M114">
            <v>4050</v>
          </cell>
          <cell r="N114">
            <v>486000000</v>
          </cell>
          <cell r="O114">
            <v>2</v>
          </cell>
          <cell r="Q114">
            <v>80000</v>
          </cell>
          <cell r="R114">
            <v>324000000</v>
          </cell>
          <cell r="T114">
            <v>0</v>
          </cell>
          <cell r="V114">
            <v>0</v>
          </cell>
          <cell r="X114">
            <v>0</v>
          </cell>
          <cell r="Z114">
            <v>0</v>
          </cell>
          <cell r="AA114">
            <v>10000</v>
          </cell>
          <cell r="AB114">
            <v>40500000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O114">
            <v>30000</v>
          </cell>
          <cell r="AP114">
            <v>121500000</v>
          </cell>
        </row>
        <row r="115">
          <cell r="A115" t="str">
            <v>G10105</v>
          </cell>
          <cell r="B115">
            <v>105</v>
          </cell>
          <cell r="C115">
            <v>64</v>
          </cell>
          <cell r="D115">
            <v>495</v>
          </cell>
          <cell r="F115" t="str">
            <v>Amlodipin + atorvastatin</v>
          </cell>
          <cell r="G115">
            <v>4</v>
          </cell>
          <cell r="H115" t="str">
            <v xml:space="preserve">5mg + 10mg </v>
          </cell>
          <cell r="I115" t="str">
            <v>Uống</v>
          </cell>
          <cell r="J115" t="str">
            <v>Viên</v>
          </cell>
          <cell r="K115" t="str">
            <v>Viên</v>
          </cell>
          <cell r="L115">
            <v>50000</v>
          </cell>
          <cell r="M115">
            <v>3500</v>
          </cell>
          <cell r="N115">
            <v>175000000</v>
          </cell>
          <cell r="O115">
            <v>4</v>
          </cell>
          <cell r="R115">
            <v>0</v>
          </cell>
          <cell r="T115">
            <v>0</v>
          </cell>
          <cell r="V115">
            <v>0</v>
          </cell>
          <cell r="X115">
            <v>0</v>
          </cell>
          <cell r="Z115">
            <v>0</v>
          </cell>
          <cell r="AA115">
            <v>20000</v>
          </cell>
          <cell r="AB115">
            <v>70000000</v>
          </cell>
          <cell r="AC115">
            <v>10000</v>
          </cell>
          <cell r="AD115">
            <v>35000000</v>
          </cell>
          <cell r="AF115">
            <v>0</v>
          </cell>
          <cell r="AG115">
            <v>15000</v>
          </cell>
          <cell r="AH115">
            <v>52500000</v>
          </cell>
          <cell r="AJ115">
            <v>0</v>
          </cell>
          <cell r="AK115">
            <v>5000</v>
          </cell>
          <cell r="AL115">
            <v>17500000</v>
          </cell>
          <cell r="AN115">
            <v>0</v>
          </cell>
          <cell r="AP115">
            <v>0</v>
          </cell>
        </row>
        <row r="116">
          <cell r="A116" t="str">
            <v>G10106</v>
          </cell>
          <cell r="B116">
            <v>106</v>
          </cell>
          <cell r="C116">
            <v>67</v>
          </cell>
          <cell r="D116">
            <v>497</v>
          </cell>
          <cell r="F116" t="str">
            <v>Amlodipin + lisinopril</v>
          </cell>
          <cell r="G116">
            <v>1</v>
          </cell>
          <cell r="H116" t="str">
            <v xml:space="preserve">5mg + 10mg </v>
          </cell>
          <cell r="I116" t="str">
            <v>Uống</v>
          </cell>
          <cell r="J116" t="str">
            <v>Viên</v>
          </cell>
          <cell r="K116" t="str">
            <v>Viên</v>
          </cell>
          <cell r="L116">
            <v>25000</v>
          </cell>
          <cell r="M116">
            <v>5250</v>
          </cell>
          <cell r="N116">
            <v>131250000</v>
          </cell>
          <cell r="O116">
            <v>1</v>
          </cell>
          <cell r="R116">
            <v>0</v>
          </cell>
          <cell r="T116">
            <v>0</v>
          </cell>
          <cell r="V116">
            <v>0</v>
          </cell>
          <cell r="X116">
            <v>0</v>
          </cell>
          <cell r="Z116">
            <v>0</v>
          </cell>
          <cell r="AB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O116">
            <v>25000</v>
          </cell>
          <cell r="AP116">
            <v>131250000</v>
          </cell>
        </row>
        <row r="117">
          <cell r="A117" t="str">
            <v>G10107</v>
          </cell>
          <cell r="B117">
            <v>107</v>
          </cell>
          <cell r="C117">
            <v>68</v>
          </cell>
          <cell r="D117">
            <v>496</v>
          </cell>
          <cell r="F117" t="str">
            <v>Amlodipin + losartan</v>
          </cell>
          <cell r="G117">
            <v>5</v>
          </cell>
          <cell r="H117" t="str">
            <v>5mg + 50mg</v>
          </cell>
          <cell r="I117" t="str">
            <v>Uống</v>
          </cell>
          <cell r="J117" t="str">
            <v>Viên</v>
          </cell>
          <cell r="K117" t="str">
            <v>Viên</v>
          </cell>
          <cell r="L117">
            <v>347000</v>
          </cell>
          <cell r="M117">
            <v>5200</v>
          </cell>
          <cell r="N117">
            <v>1804400000</v>
          </cell>
          <cell r="O117">
            <v>5</v>
          </cell>
          <cell r="Q117">
            <v>300000</v>
          </cell>
          <cell r="R117">
            <v>1560000000</v>
          </cell>
          <cell r="T117">
            <v>0</v>
          </cell>
          <cell r="V117">
            <v>0</v>
          </cell>
          <cell r="X117">
            <v>0</v>
          </cell>
          <cell r="Z117">
            <v>0</v>
          </cell>
          <cell r="AB117">
            <v>0</v>
          </cell>
          <cell r="AC117">
            <v>10000</v>
          </cell>
          <cell r="AD117">
            <v>52000000</v>
          </cell>
          <cell r="AF117">
            <v>0</v>
          </cell>
          <cell r="AG117">
            <v>10000</v>
          </cell>
          <cell r="AH117">
            <v>52000000</v>
          </cell>
          <cell r="AI117">
            <v>10000</v>
          </cell>
          <cell r="AJ117">
            <v>52000000</v>
          </cell>
          <cell r="AK117">
            <v>10000</v>
          </cell>
          <cell r="AL117">
            <v>52000000</v>
          </cell>
          <cell r="AM117">
            <v>2000</v>
          </cell>
          <cell r="AN117">
            <v>10400000</v>
          </cell>
          <cell r="AO117">
            <v>5000</v>
          </cell>
          <cell r="AP117">
            <v>26000000</v>
          </cell>
        </row>
        <row r="118">
          <cell r="A118" t="str">
            <v>G10108</v>
          </cell>
          <cell r="B118">
            <v>108</v>
          </cell>
          <cell r="C118">
            <v>1058</v>
          </cell>
          <cell r="D118">
            <v>500</v>
          </cell>
          <cell r="F118" t="str">
            <v xml:space="preserve">Amlodipin + telmisartan </v>
          </cell>
          <cell r="G118">
            <v>1</v>
          </cell>
          <cell r="H118" t="str">
            <v>5mg + 40mg</v>
          </cell>
          <cell r="I118" t="str">
            <v>Uống</v>
          </cell>
          <cell r="J118" t="str">
            <v xml:space="preserve">Viên </v>
          </cell>
          <cell r="K118" t="str">
            <v>Viên</v>
          </cell>
          <cell r="L118">
            <v>15000</v>
          </cell>
          <cell r="M118">
            <v>12482</v>
          </cell>
          <cell r="N118">
            <v>187230000</v>
          </cell>
          <cell r="O118">
            <v>1</v>
          </cell>
          <cell r="Q118">
            <v>15000</v>
          </cell>
          <cell r="R118">
            <v>187230000</v>
          </cell>
          <cell r="T118">
            <v>0</v>
          </cell>
          <cell r="V118">
            <v>0</v>
          </cell>
          <cell r="X118">
            <v>0</v>
          </cell>
          <cell r="Z118">
            <v>0</v>
          </cell>
          <cell r="AB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</row>
        <row r="119">
          <cell r="A119" t="str">
            <v>G10109</v>
          </cell>
          <cell r="B119">
            <v>109</v>
          </cell>
          <cell r="C119">
            <v>1058</v>
          </cell>
          <cell r="D119">
            <v>500</v>
          </cell>
          <cell r="F119" t="str">
            <v xml:space="preserve">Amlodipin + telmisartan </v>
          </cell>
          <cell r="G119">
            <v>1</v>
          </cell>
          <cell r="H119" t="str">
            <v>10mg + 80mg</v>
          </cell>
          <cell r="I119" t="str">
            <v>Uống</v>
          </cell>
          <cell r="J119" t="str">
            <v>Viên</v>
          </cell>
          <cell r="K119" t="str">
            <v>Viên</v>
          </cell>
          <cell r="L119">
            <v>10000</v>
          </cell>
          <cell r="M119">
            <v>18107</v>
          </cell>
          <cell r="N119">
            <v>181070000</v>
          </cell>
          <cell r="O119">
            <v>1</v>
          </cell>
          <cell r="Q119">
            <v>10000</v>
          </cell>
          <cell r="R119">
            <v>181070000</v>
          </cell>
          <cell r="T119">
            <v>0</v>
          </cell>
          <cell r="V119">
            <v>0</v>
          </cell>
          <cell r="X119">
            <v>0</v>
          </cell>
          <cell r="Z119">
            <v>0</v>
          </cell>
          <cell r="AB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</row>
        <row r="120">
          <cell r="A120" t="str">
            <v>G10110</v>
          </cell>
          <cell r="B120">
            <v>110</v>
          </cell>
          <cell r="C120">
            <v>70</v>
          </cell>
          <cell r="D120">
            <v>501</v>
          </cell>
          <cell r="F120" t="str">
            <v>Amlodipin + valsartan</v>
          </cell>
          <cell r="G120">
            <v>1</v>
          </cell>
          <cell r="H120" t="str">
            <v>5mg + 80mg</v>
          </cell>
          <cell r="I120" t="str">
            <v>Uống</v>
          </cell>
          <cell r="J120" t="str">
            <v>Viên</v>
          </cell>
          <cell r="K120" t="str">
            <v>Viên</v>
          </cell>
          <cell r="L120">
            <v>60000</v>
          </cell>
          <cell r="M120">
            <v>9987</v>
          </cell>
          <cell r="N120">
            <v>599220000</v>
          </cell>
          <cell r="O120">
            <v>1</v>
          </cell>
          <cell r="Q120">
            <v>30000</v>
          </cell>
          <cell r="R120">
            <v>299610000</v>
          </cell>
          <cell r="T120">
            <v>0</v>
          </cell>
          <cell r="V120">
            <v>0</v>
          </cell>
          <cell r="X120">
            <v>0</v>
          </cell>
          <cell r="Z120">
            <v>0</v>
          </cell>
          <cell r="AB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O120">
            <v>30000</v>
          </cell>
          <cell r="AP120">
            <v>299610000</v>
          </cell>
        </row>
        <row r="121">
          <cell r="A121" t="str">
            <v>G10111</v>
          </cell>
          <cell r="B121">
            <v>111</v>
          </cell>
          <cell r="C121">
            <v>70</v>
          </cell>
          <cell r="D121">
            <v>501</v>
          </cell>
          <cell r="F121" t="str">
            <v>Amlodipin + valsartan</v>
          </cell>
          <cell r="G121">
            <v>3</v>
          </cell>
          <cell r="H121" t="str">
            <v>5mg + 80mg</v>
          </cell>
          <cell r="I121" t="str">
            <v>Uống</v>
          </cell>
          <cell r="J121" t="str">
            <v>Viên</v>
          </cell>
          <cell r="K121" t="str">
            <v>Viên</v>
          </cell>
          <cell r="L121">
            <v>5000</v>
          </cell>
          <cell r="M121">
            <v>7000</v>
          </cell>
          <cell r="N121">
            <v>35000000</v>
          </cell>
          <cell r="O121">
            <v>3</v>
          </cell>
          <cell r="R121">
            <v>0</v>
          </cell>
          <cell r="T121">
            <v>0</v>
          </cell>
          <cell r="V121">
            <v>0</v>
          </cell>
          <cell r="X121">
            <v>0</v>
          </cell>
          <cell r="Z121">
            <v>0</v>
          </cell>
          <cell r="AB121">
            <v>0</v>
          </cell>
          <cell r="AC121">
            <v>5000</v>
          </cell>
          <cell r="AD121">
            <v>35000000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</row>
        <row r="122">
          <cell r="A122" t="str">
            <v>G10112</v>
          </cell>
          <cell r="B122">
            <v>112</v>
          </cell>
          <cell r="C122">
            <v>74</v>
          </cell>
          <cell r="D122">
            <v>168</v>
          </cell>
          <cell r="F122" t="str">
            <v>Amoxicilin</v>
          </cell>
          <cell r="G122">
            <v>1</v>
          </cell>
          <cell r="H122" t="str">
            <v>250mg</v>
          </cell>
          <cell r="I122" t="str">
            <v>Uống</v>
          </cell>
          <cell r="J122" t="str">
            <v>Viên nang</v>
          </cell>
          <cell r="K122" t="str">
            <v>Viên</v>
          </cell>
          <cell r="L122">
            <v>131000</v>
          </cell>
          <cell r="M122">
            <v>1700</v>
          </cell>
          <cell r="N122">
            <v>222700000</v>
          </cell>
          <cell r="O122">
            <v>1</v>
          </cell>
          <cell r="Q122">
            <v>15000</v>
          </cell>
          <cell r="R122">
            <v>25500000</v>
          </cell>
          <cell r="T122">
            <v>0</v>
          </cell>
          <cell r="V122">
            <v>0</v>
          </cell>
          <cell r="X122">
            <v>0</v>
          </cell>
          <cell r="Z122">
            <v>0</v>
          </cell>
          <cell r="AA122">
            <v>3000</v>
          </cell>
          <cell r="AB122">
            <v>5100000</v>
          </cell>
          <cell r="AC122">
            <v>50000</v>
          </cell>
          <cell r="AD122">
            <v>85000000</v>
          </cell>
          <cell r="AE122">
            <v>8000</v>
          </cell>
          <cell r="AF122">
            <v>13600000</v>
          </cell>
          <cell r="AG122">
            <v>10000</v>
          </cell>
          <cell r="AH122">
            <v>17000000</v>
          </cell>
          <cell r="AI122">
            <v>10000</v>
          </cell>
          <cell r="AJ122">
            <v>17000000</v>
          </cell>
          <cell r="AK122">
            <v>10000</v>
          </cell>
          <cell r="AL122">
            <v>17000000</v>
          </cell>
          <cell r="AM122">
            <v>20000</v>
          </cell>
          <cell r="AN122">
            <v>34000000</v>
          </cell>
          <cell r="AO122">
            <v>5000</v>
          </cell>
          <cell r="AP122">
            <v>8500000</v>
          </cell>
        </row>
        <row r="123">
          <cell r="A123" t="str">
            <v>G10113</v>
          </cell>
          <cell r="B123">
            <v>113</v>
          </cell>
          <cell r="C123">
            <v>74</v>
          </cell>
          <cell r="D123">
            <v>168</v>
          </cell>
          <cell r="F123" t="str">
            <v>Amoxicilin</v>
          </cell>
          <cell r="G123">
            <v>1</v>
          </cell>
          <cell r="H123" t="str">
            <v>500mg</v>
          </cell>
          <cell r="I123" t="str">
            <v>Uống</v>
          </cell>
          <cell r="J123" t="str">
            <v xml:space="preserve">Viên nang </v>
          </cell>
          <cell r="K123" t="str">
            <v>Viên</v>
          </cell>
          <cell r="L123">
            <v>75000</v>
          </cell>
          <cell r="M123">
            <v>2400</v>
          </cell>
          <cell r="N123">
            <v>180000000</v>
          </cell>
          <cell r="O123">
            <v>1</v>
          </cell>
          <cell r="R123">
            <v>0</v>
          </cell>
          <cell r="T123">
            <v>0</v>
          </cell>
          <cell r="V123">
            <v>0</v>
          </cell>
          <cell r="X123">
            <v>0</v>
          </cell>
          <cell r="Z123">
            <v>0</v>
          </cell>
          <cell r="AA123">
            <v>20000</v>
          </cell>
          <cell r="AB123">
            <v>48000000</v>
          </cell>
          <cell r="AC123">
            <v>45000</v>
          </cell>
          <cell r="AD123">
            <v>108000000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O123">
            <v>10000</v>
          </cell>
          <cell r="AP123">
            <v>24000000</v>
          </cell>
        </row>
        <row r="124">
          <cell r="A124" t="str">
            <v>G10114</v>
          </cell>
          <cell r="B124">
            <v>114</v>
          </cell>
          <cell r="C124">
            <v>74</v>
          </cell>
          <cell r="D124">
            <v>168</v>
          </cell>
          <cell r="F124" t="str">
            <v>Amoxicilin</v>
          </cell>
          <cell r="G124">
            <v>3</v>
          </cell>
          <cell r="H124" t="str">
            <v>500mg</v>
          </cell>
          <cell r="I124" t="str">
            <v>Uống</v>
          </cell>
          <cell r="J124" t="str">
            <v>Viên</v>
          </cell>
          <cell r="K124" t="str">
            <v>Viên</v>
          </cell>
          <cell r="L124">
            <v>425000</v>
          </cell>
          <cell r="M124">
            <v>1550</v>
          </cell>
          <cell r="N124">
            <v>658750000</v>
          </cell>
          <cell r="O124">
            <v>3</v>
          </cell>
          <cell r="Q124">
            <v>250000</v>
          </cell>
          <cell r="R124">
            <v>387500000</v>
          </cell>
          <cell r="T124">
            <v>0</v>
          </cell>
          <cell r="V124">
            <v>0</v>
          </cell>
          <cell r="X124">
            <v>0</v>
          </cell>
          <cell r="Z124">
            <v>0</v>
          </cell>
          <cell r="AA124">
            <v>5000</v>
          </cell>
          <cell r="AB124">
            <v>7750000</v>
          </cell>
          <cell r="AC124">
            <v>50000</v>
          </cell>
          <cell r="AD124">
            <v>77500000</v>
          </cell>
          <cell r="AF124">
            <v>0</v>
          </cell>
          <cell r="AG124">
            <v>20000</v>
          </cell>
          <cell r="AH124">
            <v>31000000</v>
          </cell>
          <cell r="AI124">
            <v>50000</v>
          </cell>
          <cell r="AJ124">
            <v>77500000</v>
          </cell>
          <cell r="AL124">
            <v>0</v>
          </cell>
          <cell r="AM124">
            <v>30000</v>
          </cell>
          <cell r="AN124">
            <v>46500000</v>
          </cell>
          <cell r="AO124">
            <v>20000</v>
          </cell>
          <cell r="AP124">
            <v>31000000</v>
          </cell>
        </row>
        <row r="125">
          <cell r="A125" t="str">
            <v>G10115</v>
          </cell>
          <cell r="B125">
            <v>115</v>
          </cell>
          <cell r="C125">
            <v>74</v>
          </cell>
          <cell r="D125">
            <v>168</v>
          </cell>
          <cell r="E125" t="str">
            <v>x</v>
          </cell>
          <cell r="F125" t="str">
            <v>Amoxicilin</v>
          </cell>
          <cell r="G125">
            <v>4</v>
          </cell>
          <cell r="H125" t="str">
            <v>500mg</v>
          </cell>
          <cell r="I125" t="str">
            <v>Uống</v>
          </cell>
          <cell r="J125" t="str">
            <v>Viên nang</v>
          </cell>
          <cell r="K125" t="str">
            <v>Viên</v>
          </cell>
          <cell r="L125">
            <v>74000</v>
          </cell>
          <cell r="M125">
            <v>478</v>
          </cell>
          <cell r="N125">
            <v>35372000</v>
          </cell>
          <cell r="O125">
            <v>4</v>
          </cell>
          <cell r="R125">
            <v>0</v>
          </cell>
          <cell r="T125">
            <v>0</v>
          </cell>
          <cell r="V125">
            <v>0</v>
          </cell>
          <cell r="X125">
            <v>0</v>
          </cell>
          <cell r="Z125">
            <v>0</v>
          </cell>
          <cell r="AB125">
            <v>0</v>
          </cell>
          <cell r="AD125">
            <v>0</v>
          </cell>
          <cell r="AE125">
            <v>44000</v>
          </cell>
          <cell r="AF125">
            <v>21032000</v>
          </cell>
          <cell r="AH125">
            <v>0</v>
          </cell>
          <cell r="AJ125">
            <v>0</v>
          </cell>
          <cell r="AL125">
            <v>0</v>
          </cell>
          <cell r="AM125">
            <v>30000</v>
          </cell>
          <cell r="AN125">
            <v>14340000</v>
          </cell>
          <cell r="AP125">
            <v>0</v>
          </cell>
        </row>
        <row r="126">
          <cell r="A126" t="str">
            <v>G10116</v>
          </cell>
          <cell r="B126">
            <v>116</v>
          </cell>
          <cell r="C126">
            <v>74</v>
          </cell>
          <cell r="D126">
            <v>168</v>
          </cell>
          <cell r="E126" t="str">
            <v>x</v>
          </cell>
          <cell r="F126" t="str">
            <v>Amoxicilin</v>
          </cell>
          <cell r="G126">
            <v>4</v>
          </cell>
          <cell r="H126" t="str">
            <v>500mg</v>
          </cell>
          <cell r="I126" t="str">
            <v>Uống</v>
          </cell>
          <cell r="J126" t="str">
            <v>Viên hòa tan nhanh</v>
          </cell>
          <cell r="K126" t="str">
            <v>Viên</v>
          </cell>
          <cell r="L126">
            <v>145000</v>
          </cell>
          <cell r="M126">
            <v>2247</v>
          </cell>
          <cell r="N126">
            <v>325815000</v>
          </cell>
          <cell r="O126">
            <v>4</v>
          </cell>
          <cell r="Q126">
            <v>20000</v>
          </cell>
          <cell r="R126">
            <v>44940000</v>
          </cell>
          <cell r="T126">
            <v>0</v>
          </cell>
          <cell r="V126">
            <v>0</v>
          </cell>
          <cell r="X126">
            <v>0</v>
          </cell>
          <cell r="Z126">
            <v>0</v>
          </cell>
          <cell r="AB126">
            <v>0</v>
          </cell>
          <cell r="AC126">
            <v>50000</v>
          </cell>
          <cell r="AD126">
            <v>112350000</v>
          </cell>
          <cell r="AF126">
            <v>0</v>
          </cell>
          <cell r="AG126">
            <v>25000</v>
          </cell>
          <cell r="AH126">
            <v>56175000</v>
          </cell>
          <cell r="AJ126">
            <v>0</v>
          </cell>
          <cell r="AK126">
            <v>30000</v>
          </cell>
          <cell r="AL126">
            <v>67410000</v>
          </cell>
          <cell r="AN126">
            <v>0</v>
          </cell>
          <cell r="AO126">
            <v>20000</v>
          </cell>
          <cell r="AP126">
            <v>44940000</v>
          </cell>
        </row>
        <row r="127">
          <cell r="A127" t="str">
            <v>G10117</v>
          </cell>
          <cell r="B127">
            <v>117</v>
          </cell>
          <cell r="C127">
            <v>74</v>
          </cell>
          <cell r="D127">
            <v>168</v>
          </cell>
          <cell r="F127" t="str">
            <v>Amoxicilin</v>
          </cell>
          <cell r="G127">
            <v>4</v>
          </cell>
          <cell r="H127" t="str">
            <v>875mg</v>
          </cell>
          <cell r="I127" t="str">
            <v>Uống</v>
          </cell>
          <cell r="J127" t="str">
            <v>Viên</v>
          </cell>
          <cell r="K127" t="str">
            <v>Viên</v>
          </cell>
          <cell r="L127">
            <v>168000</v>
          </cell>
          <cell r="M127">
            <v>2200</v>
          </cell>
          <cell r="N127">
            <v>369600000</v>
          </cell>
          <cell r="O127">
            <v>4</v>
          </cell>
          <cell r="Q127">
            <v>50000</v>
          </cell>
          <cell r="R127">
            <v>110000000</v>
          </cell>
          <cell r="T127">
            <v>0</v>
          </cell>
          <cell r="V127">
            <v>0</v>
          </cell>
          <cell r="X127">
            <v>0</v>
          </cell>
          <cell r="Z127">
            <v>0</v>
          </cell>
          <cell r="AB127">
            <v>0</v>
          </cell>
          <cell r="AC127">
            <v>30000</v>
          </cell>
          <cell r="AD127">
            <v>66000000</v>
          </cell>
          <cell r="AE127">
            <v>40000</v>
          </cell>
          <cell r="AF127">
            <v>88000000</v>
          </cell>
          <cell r="AG127">
            <v>18000</v>
          </cell>
          <cell r="AH127">
            <v>39600000</v>
          </cell>
          <cell r="AI127">
            <v>10000</v>
          </cell>
          <cell r="AJ127">
            <v>22000000</v>
          </cell>
          <cell r="AK127">
            <v>20000</v>
          </cell>
          <cell r="AL127">
            <v>44000000</v>
          </cell>
          <cell r="AN127">
            <v>0</v>
          </cell>
          <cell r="AP127">
            <v>0</v>
          </cell>
        </row>
        <row r="128">
          <cell r="A128" t="str">
            <v>G10118</v>
          </cell>
          <cell r="B128">
            <v>118</v>
          </cell>
          <cell r="C128">
            <v>74</v>
          </cell>
          <cell r="D128">
            <v>168</v>
          </cell>
          <cell r="E128" t="str">
            <v>x</v>
          </cell>
          <cell r="F128" t="str">
            <v>Amoxicilin</v>
          </cell>
          <cell r="G128">
            <v>4</v>
          </cell>
          <cell r="H128" t="str">
            <v>1g</v>
          </cell>
          <cell r="I128" t="str">
            <v>Uống</v>
          </cell>
          <cell r="J128" t="str">
            <v xml:space="preserve">Viên </v>
          </cell>
          <cell r="K128" t="str">
            <v>Viên</v>
          </cell>
          <cell r="L128">
            <v>25000</v>
          </cell>
          <cell r="M128">
            <v>1478</v>
          </cell>
          <cell r="N128">
            <v>36950000</v>
          </cell>
          <cell r="O128">
            <v>4</v>
          </cell>
          <cell r="R128">
            <v>0</v>
          </cell>
          <cell r="T128">
            <v>0</v>
          </cell>
          <cell r="V128">
            <v>0</v>
          </cell>
          <cell r="X128">
            <v>0</v>
          </cell>
          <cell r="Z128">
            <v>0</v>
          </cell>
          <cell r="AB128">
            <v>0</v>
          </cell>
          <cell r="AC128">
            <v>5000</v>
          </cell>
          <cell r="AD128">
            <v>7390000</v>
          </cell>
          <cell r="AF128">
            <v>0</v>
          </cell>
          <cell r="AH128">
            <v>0</v>
          </cell>
          <cell r="AJ128">
            <v>0</v>
          </cell>
          <cell r="AL128">
            <v>0</v>
          </cell>
          <cell r="AN128">
            <v>0</v>
          </cell>
          <cell r="AO128">
            <v>20000</v>
          </cell>
          <cell r="AP128">
            <v>29560000</v>
          </cell>
        </row>
        <row r="129">
          <cell r="A129" t="str">
            <v>G10119</v>
          </cell>
          <cell r="B129">
            <v>119</v>
          </cell>
          <cell r="C129">
            <v>74</v>
          </cell>
          <cell r="D129">
            <v>168</v>
          </cell>
          <cell r="F129" t="str">
            <v>Amoxicilin</v>
          </cell>
          <cell r="G129">
            <v>2</v>
          </cell>
          <cell r="H129" t="str">
            <v>250mg</v>
          </cell>
          <cell r="I129" t="str">
            <v>Uống</v>
          </cell>
          <cell r="J129" t="str">
            <v>Bột/cốm/hạt pha uống</v>
          </cell>
          <cell r="K129" t="str">
            <v>Gói</v>
          </cell>
          <cell r="L129">
            <v>30000</v>
          </cell>
          <cell r="M129">
            <v>4800</v>
          </cell>
          <cell r="N129">
            <v>144000000</v>
          </cell>
          <cell r="O129">
            <v>2</v>
          </cell>
          <cell r="Q129">
            <v>10000</v>
          </cell>
          <cell r="R129">
            <v>48000000</v>
          </cell>
          <cell r="T129">
            <v>0</v>
          </cell>
          <cell r="V129">
            <v>0</v>
          </cell>
          <cell r="X129">
            <v>0</v>
          </cell>
          <cell r="Z129">
            <v>0</v>
          </cell>
          <cell r="AB129">
            <v>0</v>
          </cell>
          <cell r="AD129">
            <v>0</v>
          </cell>
          <cell r="AF129">
            <v>0</v>
          </cell>
          <cell r="AH129">
            <v>0</v>
          </cell>
          <cell r="AI129">
            <v>10000</v>
          </cell>
          <cell r="AJ129">
            <v>48000000</v>
          </cell>
          <cell r="AK129">
            <v>5000</v>
          </cell>
          <cell r="AL129">
            <v>24000000</v>
          </cell>
          <cell r="AN129">
            <v>0</v>
          </cell>
          <cell r="AO129">
            <v>5000</v>
          </cell>
          <cell r="AP129">
            <v>24000000</v>
          </cell>
        </row>
        <row r="130">
          <cell r="A130" t="str">
            <v>G10120</v>
          </cell>
          <cell r="B130">
            <v>120</v>
          </cell>
          <cell r="C130">
            <v>74</v>
          </cell>
          <cell r="D130">
            <v>168</v>
          </cell>
          <cell r="F130" t="str">
            <v>Amoxicilin</v>
          </cell>
          <cell r="G130">
            <v>3</v>
          </cell>
          <cell r="H130" t="str">
            <v>250mg</v>
          </cell>
          <cell r="I130" t="str">
            <v>Uống</v>
          </cell>
          <cell r="J130" t="str">
            <v>Bột/cốm/hạt pha uống</v>
          </cell>
          <cell r="K130" t="str">
            <v>Gói</v>
          </cell>
          <cell r="L130">
            <v>75000</v>
          </cell>
          <cell r="M130">
            <v>2700</v>
          </cell>
          <cell r="N130">
            <v>202500000</v>
          </cell>
          <cell r="O130">
            <v>3</v>
          </cell>
          <cell r="Q130">
            <v>20000</v>
          </cell>
          <cell r="R130">
            <v>54000000</v>
          </cell>
          <cell r="T130">
            <v>0</v>
          </cell>
          <cell r="V130">
            <v>0</v>
          </cell>
          <cell r="X130">
            <v>0</v>
          </cell>
          <cell r="Z130">
            <v>0</v>
          </cell>
          <cell r="AB130">
            <v>0</v>
          </cell>
          <cell r="AC130">
            <v>30000</v>
          </cell>
          <cell r="AD130">
            <v>81000000</v>
          </cell>
          <cell r="AF130">
            <v>0</v>
          </cell>
          <cell r="AG130">
            <v>15000</v>
          </cell>
          <cell r="AH130">
            <v>40500000</v>
          </cell>
          <cell r="AJ130">
            <v>0</v>
          </cell>
          <cell r="AL130">
            <v>0</v>
          </cell>
          <cell r="AM130">
            <v>10000</v>
          </cell>
          <cell r="AN130">
            <v>27000000</v>
          </cell>
          <cell r="AP130">
            <v>0</v>
          </cell>
        </row>
        <row r="131">
          <cell r="A131" t="str">
            <v>G10121</v>
          </cell>
          <cell r="B131">
            <v>121</v>
          </cell>
          <cell r="C131">
            <v>74</v>
          </cell>
          <cell r="D131">
            <v>168</v>
          </cell>
          <cell r="E131" t="str">
            <v>x</v>
          </cell>
          <cell r="F131" t="str">
            <v>Amoxicilin</v>
          </cell>
          <cell r="G131">
            <v>4</v>
          </cell>
          <cell r="H131" t="str">
            <v>250mg</v>
          </cell>
          <cell r="I131" t="str">
            <v>Uống</v>
          </cell>
          <cell r="J131" t="str">
            <v>Bột/cốm/hạt pha uống</v>
          </cell>
          <cell r="K131" t="str">
            <v>Gói</v>
          </cell>
          <cell r="L131">
            <v>10000</v>
          </cell>
          <cell r="M131">
            <v>546</v>
          </cell>
          <cell r="N131">
            <v>5460000</v>
          </cell>
          <cell r="O131">
            <v>4</v>
          </cell>
          <cell r="R131">
            <v>0</v>
          </cell>
          <cell r="T131">
            <v>0</v>
          </cell>
          <cell r="V131">
            <v>0</v>
          </cell>
          <cell r="X131">
            <v>0</v>
          </cell>
          <cell r="Z131">
            <v>0</v>
          </cell>
          <cell r="AB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M131">
            <v>10000</v>
          </cell>
          <cell r="AN131">
            <v>5460000</v>
          </cell>
          <cell r="AP131">
            <v>0</v>
          </cell>
        </row>
        <row r="132">
          <cell r="A132" t="str">
            <v>G10122</v>
          </cell>
          <cell r="B132">
            <v>122</v>
          </cell>
          <cell r="C132">
            <v>75</v>
          </cell>
          <cell r="D132">
            <v>169</v>
          </cell>
          <cell r="F132" t="str">
            <v>Amoxicilin + acid clavulanic</v>
          </cell>
          <cell r="G132">
            <v>2</v>
          </cell>
          <cell r="H132" t="str">
            <v>250mg + 31,25mg</v>
          </cell>
          <cell r="I132" t="str">
            <v>Uống</v>
          </cell>
          <cell r="J132" t="str">
            <v>Viên hoà tan nhanh</v>
          </cell>
          <cell r="K132" t="str">
            <v>Viên</v>
          </cell>
          <cell r="L132">
            <v>65000</v>
          </cell>
          <cell r="M132">
            <v>8200</v>
          </cell>
          <cell r="N132">
            <v>533000000</v>
          </cell>
          <cell r="O132">
            <v>2</v>
          </cell>
          <cell r="Q132">
            <v>15000</v>
          </cell>
          <cell r="R132">
            <v>123000000</v>
          </cell>
          <cell r="T132">
            <v>0</v>
          </cell>
          <cell r="V132">
            <v>0</v>
          </cell>
          <cell r="X132">
            <v>0</v>
          </cell>
          <cell r="Z132">
            <v>0</v>
          </cell>
          <cell r="AB132">
            <v>0</v>
          </cell>
          <cell r="AD132">
            <v>0</v>
          </cell>
          <cell r="AF132">
            <v>0</v>
          </cell>
          <cell r="AG132">
            <v>35000</v>
          </cell>
          <cell r="AH132">
            <v>287000000</v>
          </cell>
          <cell r="AI132">
            <v>10000</v>
          </cell>
          <cell r="AJ132">
            <v>82000000</v>
          </cell>
          <cell r="AL132">
            <v>0</v>
          </cell>
          <cell r="AN132">
            <v>0</v>
          </cell>
          <cell r="AO132">
            <v>5000</v>
          </cell>
          <cell r="AP132">
            <v>41000000</v>
          </cell>
        </row>
        <row r="133">
          <cell r="A133" t="str">
            <v>G10123</v>
          </cell>
          <cell r="B133">
            <v>123</v>
          </cell>
          <cell r="C133">
            <v>75</v>
          </cell>
          <cell r="D133">
            <v>169</v>
          </cell>
          <cell r="F133" t="str">
            <v>Amoxicilin + acid clavulanic</v>
          </cell>
          <cell r="G133">
            <v>4</v>
          </cell>
          <cell r="H133" t="str">
            <v>250mg + 31,25mg</v>
          </cell>
          <cell r="I133" t="str">
            <v>Uống</v>
          </cell>
          <cell r="J133" t="str">
            <v>Viên</v>
          </cell>
          <cell r="K133" t="str">
            <v>Viên</v>
          </cell>
          <cell r="L133">
            <v>16900</v>
          </cell>
          <cell r="M133">
            <v>4000</v>
          </cell>
          <cell r="N133">
            <v>67600000</v>
          </cell>
          <cell r="O133">
            <v>4</v>
          </cell>
          <cell r="R133">
            <v>0</v>
          </cell>
          <cell r="T133">
            <v>0</v>
          </cell>
          <cell r="V133">
            <v>0</v>
          </cell>
          <cell r="W133">
            <v>1000</v>
          </cell>
          <cell r="X133">
            <v>4000000</v>
          </cell>
          <cell r="Z133">
            <v>0</v>
          </cell>
          <cell r="AB133">
            <v>0</v>
          </cell>
          <cell r="AC133">
            <v>5000</v>
          </cell>
          <cell r="AD133">
            <v>20000000</v>
          </cell>
          <cell r="AE133">
            <v>10900</v>
          </cell>
          <cell r="AF133">
            <v>43600000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</row>
        <row r="134">
          <cell r="A134" t="str">
            <v>G10124</v>
          </cell>
          <cell r="B134">
            <v>124</v>
          </cell>
          <cell r="C134">
            <v>75</v>
          </cell>
          <cell r="D134">
            <v>169</v>
          </cell>
          <cell r="F134" t="str">
            <v>Amoxicilin + acid clavulanic</v>
          </cell>
          <cell r="G134">
            <v>4</v>
          </cell>
          <cell r="H134" t="str">
            <v>250mg + 125 mg</v>
          </cell>
          <cell r="I134" t="str">
            <v>Uống</v>
          </cell>
          <cell r="J134" t="str">
            <v>Viên hòa tan nhanh</v>
          </cell>
          <cell r="K134" t="str">
            <v>Viên</v>
          </cell>
          <cell r="L134">
            <v>40000</v>
          </cell>
          <cell r="M134">
            <v>6930</v>
          </cell>
          <cell r="N134">
            <v>277200000</v>
          </cell>
          <cell r="O134">
            <v>4</v>
          </cell>
          <cell r="Q134">
            <v>20000</v>
          </cell>
          <cell r="R134">
            <v>138600000</v>
          </cell>
          <cell r="T134">
            <v>0</v>
          </cell>
          <cell r="V134">
            <v>0</v>
          </cell>
          <cell r="X134">
            <v>0</v>
          </cell>
          <cell r="Z134">
            <v>0</v>
          </cell>
          <cell r="AB134">
            <v>0</v>
          </cell>
          <cell r="AC134">
            <v>10000</v>
          </cell>
          <cell r="AD134">
            <v>69300000</v>
          </cell>
          <cell r="AF134">
            <v>0</v>
          </cell>
          <cell r="AH134">
            <v>0</v>
          </cell>
          <cell r="AJ134">
            <v>0</v>
          </cell>
          <cell r="AK134">
            <v>10000</v>
          </cell>
          <cell r="AL134">
            <v>69300000</v>
          </cell>
          <cell r="AN134">
            <v>0</v>
          </cell>
          <cell r="AP134">
            <v>0</v>
          </cell>
        </row>
        <row r="135">
          <cell r="A135" t="str">
            <v>G10125</v>
          </cell>
          <cell r="B135">
            <v>125</v>
          </cell>
          <cell r="C135">
            <v>75</v>
          </cell>
          <cell r="D135">
            <v>169</v>
          </cell>
          <cell r="F135" t="str">
            <v>Amoxicilin + acid clavulanic</v>
          </cell>
          <cell r="G135">
            <v>2</v>
          </cell>
          <cell r="H135" t="str">
            <v>500 mg + 62,5mg</v>
          </cell>
          <cell r="I135" t="str">
            <v>Uống</v>
          </cell>
          <cell r="J135" t="str">
            <v>Viên</v>
          </cell>
          <cell r="K135" t="str">
            <v>Viên</v>
          </cell>
          <cell r="L135">
            <v>66000</v>
          </cell>
          <cell r="M135">
            <v>9000</v>
          </cell>
          <cell r="N135">
            <v>594000000</v>
          </cell>
          <cell r="O135">
            <v>2</v>
          </cell>
          <cell r="Q135">
            <v>30000</v>
          </cell>
          <cell r="R135">
            <v>270000000</v>
          </cell>
          <cell r="T135">
            <v>0</v>
          </cell>
          <cell r="V135">
            <v>0</v>
          </cell>
          <cell r="X135">
            <v>0</v>
          </cell>
          <cell r="Z135">
            <v>0</v>
          </cell>
          <cell r="AA135">
            <v>11000</v>
          </cell>
          <cell r="AB135">
            <v>99000000</v>
          </cell>
          <cell r="AC135">
            <v>20000</v>
          </cell>
          <cell r="AD135">
            <v>180000000</v>
          </cell>
          <cell r="AF135">
            <v>0</v>
          </cell>
          <cell r="AH135">
            <v>0</v>
          </cell>
          <cell r="AI135">
            <v>5000</v>
          </cell>
          <cell r="AJ135">
            <v>45000000</v>
          </cell>
          <cell r="AL135">
            <v>0</v>
          </cell>
          <cell r="AN135">
            <v>0</v>
          </cell>
          <cell r="AP135">
            <v>0</v>
          </cell>
        </row>
        <row r="136">
          <cell r="A136" t="str">
            <v>G10126</v>
          </cell>
          <cell r="B136">
            <v>126</v>
          </cell>
          <cell r="C136">
            <v>75</v>
          </cell>
          <cell r="D136">
            <v>169</v>
          </cell>
          <cell r="F136" t="str">
            <v xml:space="preserve">Amoxicilin + acid clavulanic </v>
          </cell>
          <cell r="G136">
            <v>2</v>
          </cell>
          <cell r="H136" t="str">
            <v>500mg + 62,5mg</v>
          </cell>
          <cell r="I136" t="str">
            <v>Uống</v>
          </cell>
          <cell r="J136" t="str">
            <v>Viên hòa tan nhanh</v>
          </cell>
          <cell r="K136" t="str">
            <v>Viên</v>
          </cell>
          <cell r="L136">
            <v>20000</v>
          </cell>
          <cell r="M136">
            <v>9450</v>
          </cell>
          <cell r="N136">
            <v>189000000</v>
          </cell>
          <cell r="O136">
            <v>2</v>
          </cell>
          <cell r="Q136">
            <v>20000</v>
          </cell>
          <cell r="R136">
            <v>189000000</v>
          </cell>
          <cell r="T136">
            <v>0</v>
          </cell>
          <cell r="V136">
            <v>0</v>
          </cell>
          <cell r="X136">
            <v>0</v>
          </cell>
          <cell r="Z136">
            <v>0</v>
          </cell>
          <cell r="AB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</row>
        <row r="137">
          <cell r="A137" t="str">
            <v>G10127</v>
          </cell>
          <cell r="B137">
            <v>127</v>
          </cell>
          <cell r="C137">
            <v>75</v>
          </cell>
          <cell r="D137">
            <v>169</v>
          </cell>
          <cell r="E137" t="str">
            <v>x</v>
          </cell>
          <cell r="F137" t="str">
            <v>Amoxicilin + acid clavulanic</v>
          </cell>
          <cell r="G137">
            <v>4</v>
          </cell>
          <cell r="H137" t="str">
            <v>500mg + 62,5mg</v>
          </cell>
          <cell r="I137" t="str">
            <v>Uống</v>
          </cell>
          <cell r="J137" t="str">
            <v>Viên hòa tan nhanh</v>
          </cell>
          <cell r="K137" t="str">
            <v>Viên</v>
          </cell>
          <cell r="L137">
            <v>89000</v>
          </cell>
          <cell r="M137">
            <v>8436</v>
          </cell>
          <cell r="N137">
            <v>750804000</v>
          </cell>
          <cell r="O137">
            <v>4</v>
          </cell>
          <cell r="Q137">
            <v>60000</v>
          </cell>
          <cell r="R137">
            <v>506160000</v>
          </cell>
          <cell r="T137">
            <v>0</v>
          </cell>
          <cell r="V137">
            <v>0</v>
          </cell>
          <cell r="X137">
            <v>0</v>
          </cell>
          <cell r="Z137">
            <v>0</v>
          </cell>
          <cell r="AA137">
            <v>4000</v>
          </cell>
          <cell r="AB137">
            <v>33744000</v>
          </cell>
          <cell r="AD137">
            <v>0</v>
          </cell>
          <cell r="AF137">
            <v>0</v>
          </cell>
          <cell r="AG137">
            <v>25000</v>
          </cell>
          <cell r="AH137">
            <v>210900000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</row>
        <row r="138">
          <cell r="A138" t="str">
            <v>G10128</v>
          </cell>
          <cell r="B138">
            <v>128</v>
          </cell>
          <cell r="C138">
            <v>75</v>
          </cell>
          <cell r="D138">
            <v>169</v>
          </cell>
          <cell r="F138" t="str">
            <v>Amoxicilin + acid clavulanic</v>
          </cell>
          <cell r="G138">
            <v>1</v>
          </cell>
          <cell r="H138" t="str">
            <v>500mg + 125mg</v>
          </cell>
          <cell r="I138" t="str">
            <v>Uống</v>
          </cell>
          <cell r="J138" t="str">
            <v>Viên</v>
          </cell>
          <cell r="K138" t="str">
            <v>Viên</v>
          </cell>
          <cell r="L138">
            <v>42000</v>
          </cell>
          <cell r="M138">
            <v>4679</v>
          </cell>
          <cell r="N138">
            <v>196518000</v>
          </cell>
          <cell r="O138">
            <v>1</v>
          </cell>
          <cell r="R138">
            <v>0</v>
          </cell>
          <cell r="T138">
            <v>0</v>
          </cell>
          <cell r="V138">
            <v>0</v>
          </cell>
          <cell r="X138">
            <v>0</v>
          </cell>
          <cell r="Y138">
            <v>2000</v>
          </cell>
          <cell r="Z138">
            <v>9358000</v>
          </cell>
          <cell r="AB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O138">
            <v>40000</v>
          </cell>
          <cell r="AP138">
            <v>187160000</v>
          </cell>
        </row>
        <row r="139">
          <cell r="A139" t="str">
            <v>G10129</v>
          </cell>
          <cell r="B139">
            <v>129</v>
          </cell>
          <cell r="C139">
            <v>75</v>
          </cell>
          <cell r="D139">
            <v>169</v>
          </cell>
          <cell r="F139" t="str">
            <v>Amoxicilin + acid clavulanic</v>
          </cell>
          <cell r="G139">
            <v>2</v>
          </cell>
          <cell r="H139" t="str">
            <v>500mg + 125mg</v>
          </cell>
          <cell r="I139" t="str">
            <v>Uống</v>
          </cell>
          <cell r="J139" t="str">
            <v>Viên hòa tan nhanh</v>
          </cell>
          <cell r="K139" t="str">
            <v>Viên</v>
          </cell>
          <cell r="L139">
            <v>167000</v>
          </cell>
          <cell r="M139">
            <v>9450</v>
          </cell>
          <cell r="N139">
            <v>1578150000</v>
          </cell>
          <cell r="O139">
            <v>2</v>
          </cell>
          <cell r="Q139">
            <v>50000</v>
          </cell>
          <cell r="R139">
            <v>472500000</v>
          </cell>
          <cell r="T139">
            <v>0</v>
          </cell>
          <cell r="V139">
            <v>0</v>
          </cell>
          <cell r="X139">
            <v>0</v>
          </cell>
          <cell r="Z139">
            <v>0</v>
          </cell>
          <cell r="AB139">
            <v>0</v>
          </cell>
          <cell r="AD139">
            <v>0</v>
          </cell>
          <cell r="AE139">
            <v>82000</v>
          </cell>
          <cell r="AF139">
            <v>774900000</v>
          </cell>
          <cell r="AG139">
            <v>35000</v>
          </cell>
          <cell r="AH139">
            <v>330750000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</row>
        <row r="140">
          <cell r="A140" t="str">
            <v>G10130</v>
          </cell>
          <cell r="B140">
            <v>130</v>
          </cell>
          <cell r="C140">
            <v>75</v>
          </cell>
          <cell r="D140">
            <v>169</v>
          </cell>
          <cell r="E140" t="str">
            <v>x</v>
          </cell>
          <cell r="F140" t="str">
            <v>Amoxicilin + acid clavulanic</v>
          </cell>
          <cell r="G140">
            <v>4</v>
          </cell>
          <cell r="H140" t="str">
            <v>500mg + 125mg</v>
          </cell>
          <cell r="I140" t="str">
            <v>Uống</v>
          </cell>
          <cell r="J140" t="str">
            <v>Viên</v>
          </cell>
          <cell r="K140" t="str">
            <v>Viên</v>
          </cell>
          <cell r="L140">
            <v>71500</v>
          </cell>
          <cell r="M140">
            <v>1730</v>
          </cell>
          <cell r="N140">
            <v>123695000</v>
          </cell>
          <cell r="O140">
            <v>4</v>
          </cell>
          <cell r="R140">
            <v>0</v>
          </cell>
          <cell r="T140">
            <v>0</v>
          </cell>
          <cell r="U140">
            <v>5000</v>
          </cell>
          <cell r="V140">
            <v>8650000</v>
          </cell>
          <cell r="X140">
            <v>0</v>
          </cell>
          <cell r="Z140">
            <v>0</v>
          </cell>
          <cell r="AB140">
            <v>0</v>
          </cell>
          <cell r="AC140">
            <v>20000</v>
          </cell>
          <cell r="AD140">
            <v>34600000</v>
          </cell>
          <cell r="AE140">
            <v>36500</v>
          </cell>
          <cell r="AF140">
            <v>63145000</v>
          </cell>
          <cell r="AH140">
            <v>0</v>
          </cell>
          <cell r="AJ140">
            <v>0</v>
          </cell>
          <cell r="AK140">
            <v>10000</v>
          </cell>
          <cell r="AL140">
            <v>17300000</v>
          </cell>
          <cell r="AN140">
            <v>0</v>
          </cell>
          <cell r="AP140">
            <v>0</v>
          </cell>
        </row>
        <row r="141">
          <cell r="A141" t="str">
            <v>G10131</v>
          </cell>
          <cell r="B141">
            <v>131</v>
          </cell>
          <cell r="C141">
            <v>75</v>
          </cell>
          <cell r="D141">
            <v>169</v>
          </cell>
          <cell r="F141" t="str">
            <v>Amoxicilin + acid clavulanic</v>
          </cell>
          <cell r="G141">
            <v>3</v>
          </cell>
          <cell r="H141" t="str">
            <v>875mg +125mg</v>
          </cell>
          <cell r="I141" t="str">
            <v>Uống</v>
          </cell>
          <cell r="J141" t="str">
            <v>Viên</v>
          </cell>
          <cell r="K141" t="str">
            <v>Viên</v>
          </cell>
          <cell r="L141">
            <v>71500</v>
          </cell>
          <cell r="M141">
            <v>4700</v>
          </cell>
          <cell r="N141">
            <v>336050000</v>
          </cell>
          <cell r="O141">
            <v>3</v>
          </cell>
          <cell r="R141">
            <v>0</v>
          </cell>
          <cell r="T141">
            <v>0</v>
          </cell>
          <cell r="V141">
            <v>0</v>
          </cell>
          <cell r="X141">
            <v>0</v>
          </cell>
          <cell r="Y141">
            <v>15000</v>
          </cell>
          <cell r="Z141">
            <v>70500000</v>
          </cell>
          <cell r="AA141">
            <v>2000</v>
          </cell>
          <cell r="AB141">
            <v>9400000</v>
          </cell>
          <cell r="AC141">
            <v>10000</v>
          </cell>
          <cell r="AD141">
            <v>47000000</v>
          </cell>
          <cell r="AF141">
            <v>0</v>
          </cell>
          <cell r="AG141">
            <v>25000</v>
          </cell>
          <cell r="AH141">
            <v>117500000</v>
          </cell>
          <cell r="AJ141">
            <v>0</v>
          </cell>
          <cell r="AK141">
            <v>15000</v>
          </cell>
          <cell r="AL141">
            <v>70500000</v>
          </cell>
          <cell r="AM141">
            <v>4500</v>
          </cell>
          <cell r="AN141">
            <v>21150000</v>
          </cell>
          <cell r="AP141">
            <v>0</v>
          </cell>
        </row>
        <row r="142">
          <cell r="A142" t="str">
            <v>G10132</v>
          </cell>
          <cell r="B142">
            <v>132</v>
          </cell>
          <cell r="C142">
            <v>75</v>
          </cell>
          <cell r="D142">
            <v>169</v>
          </cell>
          <cell r="F142" t="str">
            <v>Amoxicilin + acid clavulanic</v>
          </cell>
          <cell r="G142">
            <v>4</v>
          </cell>
          <cell r="H142" t="str">
            <v>1g + 62,5mg</v>
          </cell>
          <cell r="I142" t="str">
            <v>Uống</v>
          </cell>
          <cell r="J142" t="str">
            <v>Viên</v>
          </cell>
          <cell r="K142" t="str">
            <v>Viên</v>
          </cell>
          <cell r="L142">
            <v>149000</v>
          </cell>
          <cell r="M142">
            <v>16000</v>
          </cell>
          <cell r="N142">
            <v>2384000000</v>
          </cell>
          <cell r="O142">
            <v>4</v>
          </cell>
          <cell r="Q142">
            <v>120000</v>
          </cell>
          <cell r="R142">
            <v>1920000000</v>
          </cell>
          <cell r="T142">
            <v>0</v>
          </cell>
          <cell r="V142">
            <v>0</v>
          </cell>
          <cell r="W142">
            <v>24000</v>
          </cell>
          <cell r="X142">
            <v>384000000</v>
          </cell>
          <cell r="Z142">
            <v>0</v>
          </cell>
          <cell r="AB142">
            <v>0</v>
          </cell>
          <cell r="AC142">
            <v>5000</v>
          </cell>
          <cell r="AD142">
            <v>80000000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</row>
        <row r="143">
          <cell r="A143" t="str">
            <v>G10133</v>
          </cell>
          <cell r="B143">
            <v>133</v>
          </cell>
          <cell r="C143">
            <v>75</v>
          </cell>
          <cell r="D143">
            <v>169</v>
          </cell>
          <cell r="F143" t="str">
            <v>Amoxicilin + acid clavulanic</v>
          </cell>
          <cell r="G143">
            <v>2</v>
          </cell>
          <cell r="H143" t="str">
            <v>200mg + 28,5mg</v>
          </cell>
          <cell r="I143" t="str">
            <v>Uống</v>
          </cell>
          <cell r="J143" t="str">
            <v>Bột/cốm/hạt pha uống</v>
          </cell>
          <cell r="K143" t="str">
            <v>Gói</v>
          </cell>
          <cell r="L143">
            <v>20000</v>
          </cell>
          <cell r="M143">
            <v>7000</v>
          </cell>
          <cell r="N143">
            <v>140000000</v>
          </cell>
          <cell r="O143">
            <v>2</v>
          </cell>
          <cell r="Q143">
            <v>20000</v>
          </cell>
          <cell r="R143">
            <v>140000000</v>
          </cell>
          <cell r="T143">
            <v>0</v>
          </cell>
          <cell r="V143">
            <v>0</v>
          </cell>
          <cell r="X143">
            <v>0</v>
          </cell>
          <cell r="Z143">
            <v>0</v>
          </cell>
          <cell r="AB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</row>
        <row r="144">
          <cell r="A144" t="str">
            <v>G10134</v>
          </cell>
          <cell r="B144">
            <v>134</v>
          </cell>
          <cell r="C144">
            <v>75</v>
          </cell>
          <cell r="D144">
            <v>169</v>
          </cell>
          <cell r="F144" t="str">
            <v>Amoxicilin + acid clavulanic</v>
          </cell>
          <cell r="G144">
            <v>2</v>
          </cell>
          <cell r="H144" t="str">
            <v>250mg + 31,25mg</v>
          </cell>
          <cell r="I144" t="str">
            <v>Uống</v>
          </cell>
          <cell r="J144" t="str">
            <v>Bột/cốm/ hạt pha uống</v>
          </cell>
          <cell r="K144" t="str">
            <v>Gói</v>
          </cell>
          <cell r="L144">
            <v>32000</v>
          </cell>
          <cell r="M144">
            <v>7500</v>
          </cell>
          <cell r="N144">
            <v>240000000</v>
          </cell>
          <cell r="O144">
            <v>2</v>
          </cell>
          <cell r="Q144">
            <v>30000</v>
          </cell>
          <cell r="R144">
            <v>225000000</v>
          </cell>
          <cell r="T144">
            <v>0</v>
          </cell>
          <cell r="V144">
            <v>0</v>
          </cell>
          <cell r="X144">
            <v>0</v>
          </cell>
          <cell r="Z144">
            <v>0</v>
          </cell>
          <cell r="AB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O144">
            <v>2000</v>
          </cell>
          <cell r="AP144">
            <v>15000000</v>
          </cell>
        </row>
        <row r="145">
          <cell r="A145" t="str">
            <v>G10135</v>
          </cell>
          <cell r="B145">
            <v>135</v>
          </cell>
          <cell r="C145">
            <v>75</v>
          </cell>
          <cell r="D145">
            <v>169</v>
          </cell>
          <cell r="E145" t="str">
            <v>x</v>
          </cell>
          <cell r="F145" t="str">
            <v>Amoxicilin + acid clavulanic</v>
          </cell>
          <cell r="G145">
            <v>4</v>
          </cell>
          <cell r="H145" t="str">
            <v>250mg + 62,5mg</v>
          </cell>
          <cell r="I145" t="str">
            <v>Uống</v>
          </cell>
          <cell r="J145" t="str">
            <v>Bột/cốm/hạt pha uống</v>
          </cell>
          <cell r="K145" t="str">
            <v>Gói</v>
          </cell>
          <cell r="L145">
            <v>52500</v>
          </cell>
          <cell r="M145">
            <v>1717</v>
          </cell>
          <cell r="N145">
            <v>90142500</v>
          </cell>
          <cell r="O145">
            <v>4</v>
          </cell>
          <cell r="R145">
            <v>0</v>
          </cell>
          <cell r="T145">
            <v>0</v>
          </cell>
          <cell r="V145">
            <v>0</v>
          </cell>
          <cell r="X145">
            <v>0</v>
          </cell>
          <cell r="Z145">
            <v>0</v>
          </cell>
          <cell r="AB145">
            <v>0</v>
          </cell>
          <cell r="AC145">
            <v>30000</v>
          </cell>
          <cell r="AD145">
            <v>51510000</v>
          </cell>
          <cell r="AE145">
            <v>8000</v>
          </cell>
          <cell r="AF145">
            <v>13736000</v>
          </cell>
          <cell r="AG145">
            <v>10000</v>
          </cell>
          <cell r="AH145">
            <v>17170000</v>
          </cell>
          <cell r="AJ145">
            <v>0</v>
          </cell>
          <cell r="AL145">
            <v>0</v>
          </cell>
          <cell r="AM145">
            <v>4500</v>
          </cell>
          <cell r="AN145">
            <v>7726500</v>
          </cell>
          <cell r="AP145">
            <v>0</v>
          </cell>
        </row>
        <row r="146">
          <cell r="A146" t="str">
            <v>G10136</v>
          </cell>
          <cell r="B146">
            <v>136</v>
          </cell>
          <cell r="C146">
            <v>75</v>
          </cell>
          <cell r="D146">
            <v>169</v>
          </cell>
          <cell r="F146" t="str">
            <v>Amoxicilin + acid clavulanic</v>
          </cell>
          <cell r="G146">
            <v>2</v>
          </cell>
          <cell r="H146" t="str">
            <v>250mg + 62,5mg</v>
          </cell>
          <cell r="I146" t="str">
            <v>Uống</v>
          </cell>
          <cell r="J146" t="str">
            <v>Bột/cốm/hạt pha uống</v>
          </cell>
          <cell r="K146" t="str">
            <v>Gói</v>
          </cell>
          <cell r="L146">
            <v>40000</v>
          </cell>
          <cell r="M146">
            <v>9800</v>
          </cell>
          <cell r="N146">
            <v>392000000</v>
          </cell>
          <cell r="O146">
            <v>2</v>
          </cell>
          <cell r="R146">
            <v>0</v>
          </cell>
          <cell r="T146">
            <v>0</v>
          </cell>
          <cell r="V146">
            <v>0</v>
          </cell>
          <cell r="X146">
            <v>0</v>
          </cell>
          <cell r="Z146">
            <v>0</v>
          </cell>
          <cell r="AB146">
            <v>0</v>
          </cell>
          <cell r="AC146">
            <v>20000</v>
          </cell>
          <cell r="AD146">
            <v>196000000</v>
          </cell>
          <cell r="AF146">
            <v>0</v>
          </cell>
          <cell r="AH146">
            <v>0</v>
          </cell>
          <cell r="AI146">
            <v>10000</v>
          </cell>
          <cell r="AJ146">
            <v>98000000</v>
          </cell>
          <cell r="AK146">
            <v>10000</v>
          </cell>
          <cell r="AL146">
            <v>98000000</v>
          </cell>
          <cell r="AN146">
            <v>0</v>
          </cell>
          <cell r="AP146">
            <v>0</v>
          </cell>
        </row>
        <row r="147">
          <cell r="A147" t="str">
            <v>G10137</v>
          </cell>
          <cell r="B147">
            <v>137</v>
          </cell>
          <cell r="C147">
            <v>75</v>
          </cell>
          <cell r="D147">
            <v>169</v>
          </cell>
          <cell r="F147" t="str">
            <v xml:space="preserve">Amoxicilin + 
acid clavulanic </v>
          </cell>
          <cell r="G147">
            <v>2</v>
          </cell>
          <cell r="H147" t="str">
            <v>500mg + 
62,5mg</v>
          </cell>
          <cell r="I147" t="str">
            <v>Uống</v>
          </cell>
          <cell r="J147" t="str">
            <v>Bột/cốm/hạt pha uống</v>
          </cell>
          <cell r="K147" t="str">
            <v xml:space="preserve">Gói </v>
          </cell>
          <cell r="L147">
            <v>30000</v>
          </cell>
          <cell r="M147">
            <v>13000</v>
          </cell>
          <cell r="N147">
            <v>390000000</v>
          </cell>
          <cell r="O147">
            <v>2</v>
          </cell>
          <cell r="Q147">
            <v>20000</v>
          </cell>
          <cell r="R147">
            <v>260000000</v>
          </cell>
          <cell r="T147">
            <v>0</v>
          </cell>
          <cell r="V147">
            <v>0</v>
          </cell>
          <cell r="X147">
            <v>0</v>
          </cell>
          <cell r="Z147">
            <v>0</v>
          </cell>
          <cell r="AB147">
            <v>0</v>
          </cell>
          <cell r="AC147">
            <v>10000</v>
          </cell>
          <cell r="AD147">
            <v>130000000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</row>
        <row r="148">
          <cell r="A148" t="str">
            <v>G10138</v>
          </cell>
          <cell r="B148">
            <v>138</v>
          </cell>
          <cell r="C148">
            <v>75</v>
          </cell>
          <cell r="D148">
            <v>169</v>
          </cell>
          <cell r="F148" t="str">
            <v>Amoxicilin + acid clavulanic</v>
          </cell>
          <cell r="G148">
            <v>2</v>
          </cell>
          <cell r="H148" t="str">
            <v>500mg + 100mg</v>
          </cell>
          <cell r="I148" t="str">
            <v>Tiêm</v>
          </cell>
          <cell r="J148" t="str">
            <v xml:space="preserve">Thuốc tiêm </v>
          </cell>
          <cell r="K148" t="str">
            <v>Chai, lọ, ống</v>
          </cell>
          <cell r="L148">
            <v>2200</v>
          </cell>
          <cell r="M148">
            <v>29400</v>
          </cell>
          <cell r="N148">
            <v>64680000</v>
          </cell>
          <cell r="O148">
            <v>2</v>
          </cell>
          <cell r="Q148">
            <v>2000</v>
          </cell>
          <cell r="R148">
            <v>58800000</v>
          </cell>
          <cell r="T148">
            <v>0</v>
          </cell>
          <cell r="V148">
            <v>0</v>
          </cell>
          <cell r="X148">
            <v>0</v>
          </cell>
          <cell r="Z148">
            <v>0</v>
          </cell>
          <cell r="AB148">
            <v>0</v>
          </cell>
          <cell r="AC148">
            <v>200</v>
          </cell>
          <cell r="AD148">
            <v>5880000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</row>
        <row r="149">
          <cell r="A149" t="str">
            <v>G10139</v>
          </cell>
          <cell r="B149">
            <v>139</v>
          </cell>
          <cell r="C149">
            <v>75</v>
          </cell>
          <cell r="D149">
            <v>169</v>
          </cell>
          <cell r="F149" t="str">
            <v>Amoxicilin + acid clavulanic</v>
          </cell>
          <cell r="G149">
            <v>4</v>
          </cell>
          <cell r="H149" t="str">
            <v>500mg + 100mg</v>
          </cell>
          <cell r="I149" t="str">
            <v>Tiêm</v>
          </cell>
          <cell r="J149" t="str">
            <v xml:space="preserve">Thuốc tiêm </v>
          </cell>
          <cell r="K149" t="str">
            <v>Chai, lọ, ống</v>
          </cell>
          <cell r="L149">
            <v>500</v>
          </cell>
          <cell r="M149">
            <v>18800</v>
          </cell>
          <cell r="N149">
            <v>9400000</v>
          </cell>
          <cell r="O149">
            <v>4</v>
          </cell>
          <cell r="R149">
            <v>0</v>
          </cell>
          <cell r="T149">
            <v>0</v>
          </cell>
          <cell r="V149">
            <v>0</v>
          </cell>
          <cell r="X149">
            <v>0</v>
          </cell>
          <cell r="Z149">
            <v>0</v>
          </cell>
          <cell r="AB149">
            <v>0</v>
          </cell>
          <cell r="AD149">
            <v>0</v>
          </cell>
          <cell r="AF149">
            <v>0</v>
          </cell>
          <cell r="AG149">
            <v>500</v>
          </cell>
          <cell r="AH149">
            <v>9400000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</row>
        <row r="150">
          <cell r="A150" t="str">
            <v>G10140</v>
          </cell>
          <cell r="B150">
            <v>140</v>
          </cell>
          <cell r="C150">
            <v>75</v>
          </cell>
          <cell r="D150">
            <v>169</v>
          </cell>
          <cell r="F150" t="str">
            <v>Amoxicilin + acid clavulanic</v>
          </cell>
          <cell r="G150">
            <v>2</v>
          </cell>
          <cell r="H150" t="str">
            <v>1g + 0,2g</v>
          </cell>
          <cell r="I150" t="str">
            <v>Tiêm</v>
          </cell>
          <cell r="J150" t="str">
            <v>Thuốc tiêm</v>
          </cell>
          <cell r="K150" t="str">
            <v>Chai, lọ, ống</v>
          </cell>
          <cell r="L150">
            <v>2500</v>
          </cell>
          <cell r="M150">
            <v>36750</v>
          </cell>
          <cell r="N150">
            <v>91875000</v>
          </cell>
          <cell r="O150">
            <v>2</v>
          </cell>
          <cell r="Q150">
            <v>2000</v>
          </cell>
          <cell r="R150">
            <v>73500000</v>
          </cell>
          <cell r="T150">
            <v>0</v>
          </cell>
          <cell r="V150">
            <v>0</v>
          </cell>
          <cell r="X150">
            <v>0</v>
          </cell>
          <cell r="Z150">
            <v>0</v>
          </cell>
          <cell r="AB150">
            <v>0</v>
          </cell>
          <cell r="AD150">
            <v>0</v>
          </cell>
          <cell r="AF150">
            <v>0</v>
          </cell>
          <cell r="AG150">
            <v>500</v>
          </cell>
          <cell r="AH150">
            <v>18375000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</row>
        <row r="151">
          <cell r="A151" t="str">
            <v>G10141</v>
          </cell>
          <cell r="B151">
            <v>141</v>
          </cell>
          <cell r="C151">
            <v>75</v>
          </cell>
          <cell r="D151">
            <v>169</v>
          </cell>
          <cell r="F151" t="str">
            <v>Amoxicilin + acid clavulanic</v>
          </cell>
          <cell r="G151">
            <v>4</v>
          </cell>
          <cell r="H151" t="str">
            <v>1g + 0,2g</v>
          </cell>
          <cell r="I151" t="str">
            <v>Tiêm</v>
          </cell>
          <cell r="J151" t="str">
            <v>Thuốc tiêm</v>
          </cell>
          <cell r="K151" t="str">
            <v>Chai, lọ, ống</v>
          </cell>
          <cell r="L151">
            <v>12000</v>
          </cell>
          <cell r="M151">
            <v>28500</v>
          </cell>
          <cell r="N151">
            <v>342000000</v>
          </cell>
          <cell r="O151">
            <v>4</v>
          </cell>
          <cell r="Q151">
            <v>5000</v>
          </cell>
          <cell r="R151">
            <v>142500000</v>
          </cell>
          <cell r="T151">
            <v>0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C151">
            <v>3000</v>
          </cell>
          <cell r="AD151">
            <v>85500000</v>
          </cell>
          <cell r="AE151">
            <v>4000</v>
          </cell>
          <cell r="AF151">
            <v>114000000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</row>
        <row r="152">
          <cell r="A152" t="str">
            <v>G10142</v>
          </cell>
          <cell r="B152">
            <v>142</v>
          </cell>
          <cell r="C152">
            <v>75</v>
          </cell>
          <cell r="D152">
            <v>169</v>
          </cell>
          <cell r="F152" t="str">
            <v xml:space="preserve">Amoxicilin + acid clavulanic </v>
          </cell>
          <cell r="G152">
            <v>1</v>
          </cell>
          <cell r="H152" t="str">
            <v>1g +0,2g</v>
          </cell>
          <cell r="I152" t="str">
            <v>Tiêm</v>
          </cell>
          <cell r="J152" t="str">
            <v>Thuốc tiêm</v>
          </cell>
          <cell r="K152" t="str">
            <v>Chai, lọ, ống</v>
          </cell>
          <cell r="L152">
            <v>2000</v>
          </cell>
          <cell r="M152">
            <v>42300</v>
          </cell>
          <cell r="N152">
            <v>84600000</v>
          </cell>
          <cell r="O152">
            <v>1</v>
          </cell>
          <cell r="R152">
            <v>0</v>
          </cell>
          <cell r="T152">
            <v>0</v>
          </cell>
          <cell r="V152">
            <v>0</v>
          </cell>
          <cell r="X152">
            <v>0</v>
          </cell>
          <cell r="Z152">
            <v>0</v>
          </cell>
          <cell r="AB152">
            <v>0</v>
          </cell>
          <cell r="AC152">
            <v>2000</v>
          </cell>
          <cell r="AD152">
            <v>84600000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</row>
        <row r="153">
          <cell r="A153" t="str">
            <v>G10143</v>
          </cell>
          <cell r="B153">
            <v>143</v>
          </cell>
          <cell r="C153">
            <v>77</v>
          </cell>
          <cell r="D153">
            <v>171</v>
          </cell>
          <cell r="F153" t="str">
            <v>Ampicilin (muối natri)</v>
          </cell>
          <cell r="G153">
            <v>4</v>
          </cell>
          <cell r="H153" t="str">
            <v>1g</v>
          </cell>
          <cell r="I153" t="str">
            <v>Tiêm</v>
          </cell>
          <cell r="J153" t="str">
            <v>Thuốc tiêm</v>
          </cell>
          <cell r="K153" t="str">
            <v>Chai, lọ, ống</v>
          </cell>
          <cell r="L153">
            <v>3000</v>
          </cell>
          <cell r="M153">
            <v>5283</v>
          </cell>
          <cell r="N153">
            <v>15849000</v>
          </cell>
          <cell r="O153">
            <v>4</v>
          </cell>
          <cell r="Q153">
            <v>3000</v>
          </cell>
          <cell r="R153">
            <v>15849000</v>
          </cell>
          <cell r="T153">
            <v>0</v>
          </cell>
          <cell r="V153">
            <v>0</v>
          </cell>
          <cell r="X153">
            <v>0</v>
          </cell>
          <cell r="Z153">
            <v>0</v>
          </cell>
          <cell r="AB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</row>
        <row r="154">
          <cell r="A154" t="str">
            <v>G10144</v>
          </cell>
          <cell r="B154">
            <v>144</v>
          </cell>
          <cell r="C154">
            <v>78</v>
          </cell>
          <cell r="D154">
            <v>172</v>
          </cell>
          <cell r="F154" t="str">
            <v>Ampicilin + sulbactam</v>
          </cell>
          <cell r="G154">
            <v>2</v>
          </cell>
          <cell r="H154" t="str">
            <v>500mg + 250mg</v>
          </cell>
          <cell r="I154" t="str">
            <v>Tiêm</v>
          </cell>
          <cell r="J154" t="str">
            <v>Thuốc tiêm</v>
          </cell>
          <cell r="K154" t="str">
            <v>Chai, lọ, ống</v>
          </cell>
          <cell r="L154">
            <v>4000</v>
          </cell>
          <cell r="M154">
            <v>31500</v>
          </cell>
          <cell r="N154">
            <v>126000000</v>
          </cell>
          <cell r="O154">
            <v>2</v>
          </cell>
          <cell r="Q154">
            <v>3000</v>
          </cell>
          <cell r="R154">
            <v>94500000</v>
          </cell>
          <cell r="T154">
            <v>0</v>
          </cell>
          <cell r="V154">
            <v>0</v>
          </cell>
          <cell r="X154">
            <v>0</v>
          </cell>
          <cell r="Z154">
            <v>0</v>
          </cell>
          <cell r="AB154">
            <v>0</v>
          </cell>
          <cell r="AD154">
            <v>0</v>
          </cell>
          <cell r="AF154">
            <v>0</v>
          </cell>
          <cell r="AG154">
            <v>500</v>
          </cell>
          <cell r="AH154">
            <v>15750000</v>
          </cell>
          <cell r="AJ154">
            <v>0</v>
          </cell>
          <cell r="AL154">
            <v>0</v>
          </cell>
          <cell r="AN154">
            <v>0</v>
          </cell>
          <cell r="AO154">
            <v>500</v>
          </cell>
          <cell r="AP154">
            <v>15750000</v>
          </cell>
        </row>
        <row r="155">
          <cell r="A155" t="str">
            <v>G10145</v>
          </cell>
          <cell r="B155">
            <v>145</v>
          </cell>
          <cell r="C155">
            <v>78</v>
          </cell>
          <cell r="D155">
            <v>172</v>
          </cell>
          <cell r="F155" t="str">
            <v>Ampicilin + sulbactam</v>
          </cell>
          <cell r="G155">
            <v>1</v>
          </cell>
          <cell r="H155" t="str">
            <v>1g + 0,5g</v>
          </cell>
          <cell r="I155" t="str">
            <v>Tiêm</v>
          </cell>
          <cell r="J155" t="str">
            <v>Thuốc tiêm</v>
          </cell>
          <cell r="K155" t="str">
            <v>Chai, lọ, ống</v>
          </cell>
          <cell r="L155">
            <v>15000</v>
          </cell>
          <cell r="M155">
            <v>62000</v>
          </cell>
          <cell r="N155">
            <v>930000000</v>
          </cell>
          <cell r="O155">
            <v>1</v>
          </cell>
          <cell r="Q155">
            <v>15000</v>
          </cell>
          <cell r="R155">
            <v>930000000</v>
          </cell>
          <cell r="T155">
            <v>0</v>
          </cell>
          <cell r="V155">
            <v>0</v>
          </cell>
          <cell r="X155">
            <v>0</v>
          </cell>
          <cell r="Z155">
            <v>0</v>
          </cell>
          <cell r="AB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</row>
        <row r="156">
          <cell r="A156" t="str">
            <v>G10146</v>
          </cell>
          <cell r="B156">
            <v>146</v>
          </cell>
          <cell r="C156">
            <v>78</v>
          </cell>
          <cell r="D156">
            <v>172</v>
          </cell>
          <cell r="F156" t="str">
            <v>Ampicilin + sulbactam</v>
          </cell>
          <cell r="G156">
            <v>2</v>
          </cell>
          <cell r="H156" t="str">
            <v>1g + 0,5g</v>
          </cell>
          <cell r="I156" t="str">
            <v>Tiêm</v>
          </cell>
          <cell r="J156" t="str">
            <v>Thuốc tiêm</v>
          </cell>
          <cell r="K156" t="str">
            <v>Chai, lọ, ống</v>
          </cell>
          <cell r="L156">
            <v>5000</v>
          </cell>
          <cell r="M156">
            <v>48405</v>
          </cell>
          <cell r="N156">
            <v>242025000</v>
          </cell>
          <cell r="O156">
            <v>2</v>
          </cell>
          <cell r="Q156">
            <v>5000</v>
          </cell>
          <cell r="R156">
            <v>242025000</v>
          </cell>
          <cell r="T156">
            <v>0</v>
          </cell>
          <cell r="V156">
            <v>0</v>
          </cell>
          <cell r="X156">
            <v>0</v>
          </cell>
          <cell r="Z156">
            <v>0</v>
          </cell>
          <cell r="AB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</row>
        <row r="157">
          <cell r="A157" t="str">
            <v>G10147</v>
          </cell>
          <cell r="B157">
            <v>147</v>
          </cell>
          <cell r="C157">
            <v>78</v>
          </cell>
          <cell r="D157">
            <v>172</v>
          </cell>
          <cell r="F157" t="str">
            <v>Ampicilin + sulbactam</v>
          </cell>
          <cell r="G157">
            <v>4</v>
          </cell>
          <cell r="H157" t="str">
            <v>1 g + 0,5 g</v>
          </cell>
          <cell r="I157" t="str">
            <v>Tiêm</v>
          </cell>
          <cell r="J157" t="str">
            <v>Thuốc tiêm</v>
          </cell>
          <cell r="K157" t="str">
            <v>Chai, lọ, ống</v>
          </cell>
          <cell r="L157">
            <v>15500</v>
          </cell>
          <cell r="M157">
            <v>29500</v>
          </cell>
          <cell r="N157">
            <v>457250000</v>
          </cell>
          <cell r="O157">
            <v>4</v>
          </cell>
          <cell r="Q157">
            <v>5000</v>
          </cell>
          <cell r="R157">
            <v>147500000</v>
          </cell>
          <cell r="T157">
            <v>0</v>
          </cell>
          <cell r="V157">
            <v>0</v>
          </cell>
          <cell r="W157">
            <v>10000</v>
          </cell>
          <cell r="X157">
            <v>295000000</v>
          </cell>
          <cell r="Z157">
            <v>0</v>
          </cell>
          <cell r="AB157">
            <v>0</v>
          </cell>
          <cell r="AD157">
            <v>0</v>
          </cell>
          <cell r="AF157">
            <v>0</v>
          </cell>
          <cell r="AG157">
            <v>500</v>
          </cell>
          <cell r="AH157">
            <v>14750000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</row>
        <row r="158">
          <cell r="A158" t="str">
            <v>G10148</v>
          </cell>
          <cell r="B158">
            <v>148</v>
          </cell>
          <cell r="C158">
            <v>78</v>
          </cell>
          <cell r="D158">
            <v>172</v>
          </cell>
          <cell r="F158" t="str">
            <v>Ampicilin + sulbactam</v>
          </cell>
          <cell r="G158">
            <v>2</v>
          </cell>
          <cell r="H158" t="str">
            <v>2g + 1g</v>
          </cell>
          <cell r="I158" t="str">
            <v>Tiêm</v>
          </cell>
          <cell r="J158" t="str">
            <v>Thuốc tiêm</v>
          </cell>
          <cell r="K158" t="str">
            <v>Chai, lọ, ống</v>
          </cell>
          <cell r="L158">
            <v>8000</v>
          </cell>
          <cell r="M158">
            <v>94983</v>
          </cell>
          <cell r="N158">
            <v>759864000</v>
          </cell>
          <cell r="O158">
            <v>2</v>
          </cell>
          <cell r="Q158">
            <v>8000</v>
          </cell>
          <cell r="R158">
            <v>759864000</v>
          </cell>
          <cell r="T158">
            <v>0</v>
          </cell>
          <cell r="V158">
            <v>0</v>
          </cell>
          <cell r="X158">
            <v>0</v>
          </cell>
          <cell r="Z158">
            <v>0</v>
          </cell>
          <cell r="AB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</row>
        <row r="159">
          <cell r="A159" t="str">
            <v>G10149</v>
          </cell>
          <cell r="B159">
            <v>149</v>
          </cell>
          <cell r="C159">
            <v>78</v>
          </cell>
          <cell r="D159">
            <v>172</v>
          </cell>
          <cell r="E159" t="str">
            <v>x</v>
          </cell>
          <cell r="F159" t="str">
            <v>Ampicilin + sulbactam</v>
          </cell>
          <cell r="G159">
            <v>4</v>
          </cell>
          <cell r="H159" t="str">
            <v>2g + 1g</v>
          </cell>
          <cell r="I159" t="str">
            <v>Tiêm</v>
          </cell>
          <cell r="J159" t="str">
            <v>Thuốc tiêm</v>
          </cell>
          <cell r="K159" t="str">
            <v>Chai, lọ, ống</v>
          </cell>
          <cell r="L159">
            <v>3000</v>
          </cell>
          <cell r="M159">
            <v>55000</v>
          </cell>
          <cell r="N159">
            <v>165000000</v>
          </cell>
          <cell r="O159">
            <v>4</v>
          </cell>
          <cell r="Q159">
            <v>1000</v>
          </cell>
          <cell r="R159">
            <v>55000000</v>
          </cell>
          <cell r="T159">
            <v>0</v>
          </cell>
          <cell r="V159">
            <v>0</v>
          </cell>
          <cell r="W159">
            <v>2000</v>
          </cell>
          <cell r="X159">
            <v>110000000</v>
          </cell>
          <cell r="Z159">
            <v>0</v>
          </cell>
          <cell r="AB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</row>
        <row r="160">
          <cell r="A160" t="str">
            <v>G10150</v>
          </cell>
          <cell r="B160">
            <v>150</v>
          </cell>
          <cell r="C160">
            <v>76</v>
          </cell>
          <cell r="D160">
            <v>170</v>
          </cell>
          <cell r="E160" t="str">
            <v>x</v>
          </cell>
          <cell r="F160" t="str">
            <v>Amoxicilin + sulbactam</v>
          </cell>
          <cell r="G160">
            <v>4</v>
          </cell>
          <cell r="H160" t="str">
            <v>500mg + 250mg</v>
          </cell>
          <cell r="I160" t="str">
            <v>Tiêm</v>
          </cell>
          <cell r="J160" t="str">
            <v>Thuốc tiêm</v>
          </cell>
          <cell r="K160" t="str">
            <v>Chai, lọ, ống</v>
          </cell>
          <cell r="L160">
            <v>3000</v>
          </cell>
          <cell r="M160">
            <v>33800</v>
          </cell>
          <cell r="N160">
            <v>101400000</v>
          </cell>
          <cell r="O160">
            <v>4</v>
          </cell>
          <cell r="Q160">
            <v>2000</v>
          </cell>
          <cell r="R160">
            <v>67600000</v>
          </cell>
          <cell r="T160">
            <v>0</v>
          </cell>
          <cell r="V160">
            <v>0</v>
          </cell>
          <cell r="X160">
            <v>0</v>
          </cell>
          <cell r="Z160">
            <v>0</v>
          </cell>
          <cell r="AB160">
            <v>0</v>
          </cell>
          <cell r="AD160">
            <v>0</v>
          </cell>
          <cell r="AE160">
            <v>1000</v>
          </cell>
          <cell r="AF160">
            <v>33800000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</row>
        <row r="161">
          <cell r="A161" t="str">
            <v>G10151</v>
          </cell>
          <cell r="B161">
            <v>151</v>
          </cell>
          <cell r="C161">
            <v>9</v>
          </cell>
          <cell r="D161">
            <v>726</v>
          </cell>
          <cell r="F161" t="str">
            <v>Amylase + lipase + protease</v>
          </cell>
          <cell r="G161">
            <v>1</v>
          </cell>
          <cell r="H161" t="str">
            <v>4080 IU + 3400 IU + 238 IU</v>
          </cell>
          <cell r="I161" t="str">
            <v>Uống</v>
          </cell>
          <cell r="J161" t="str">
            <v>Viên bao tan ở ruột</v>
          </cell>
          <cell r="K161" t="str">
            <v>Viên</v>
          </cell>
          <cell r="L161">
            <v>1000</v>
          </cell>
          <cell r="M161">
            <v>13703</v>
          </cell>
          <cell r="N161">
            <v>13703000</v>
          </cell>
          <cell r="O161">
            <v>1</v>
          </cell>
          <cell r="R161">
            <v>0</v>
          </cell>
          <cell r="T161">
            <v>0</v>
          </cell>
          <cell r="V161">
            <v>0</v>
          </cell>
          <cell r="X161">
            <v>0</v>
          </cell>
          <cell r="Z161">
            <v>0</v>
          </cell>
          <cell r="AB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O161">
            <v>1000</v>
          </cell>
          <cell r="AP161">
            <v>13703000</v>
          </cell>
        </row>
        <row r="162">
          <cell r="A162" t="str">
            <v>G10152</v>
          </cell>
          <cell r="B162">
            <v>152</v>
          </cell>
          <cell r="C162">
            <v>80</v>
          </cell>
          <cell r="D162">
            <v>726</v>
          </cell>
          <cell r="F162" t="str">
            <v>Amylase + lipase + protease</v>
          </cell>
          <cell r="G162">
            <v>4</v>
          </cell>
          <cell r="H162" t="str">
            <v>4080 IU + 3400 IU + 238 IU</v>
          </cell>
          <cell r="I162" t="str">
            <v>Uống</v>
          </cell>
          <cell r="J162" t="str">
            <v>Viên bao tan ở ruột</v>
          </cell>
          <cell r="K162" t="str">
            <v>Viên</v>
          </cell>
          <cell r="L162">
            <v>21000</v>
          </cell>
          <cell r="M162">
            <v>3000</v>
          </cell>
          <cell r="N162">
            <v>63000000</v>
          </cell>
          <cell r="O162">
            <v>4</v>
          </cell>
          <cell r="R162">
            <v>0</v>
          </cell>
          <cell r="T162">
            <v>0</v>
          </cell>
          <cell r="V162">
            <v>0</v>
          </cell>
          <cell r="X162">
            <v>0</v>
          </cell>
          <cell r="Z162">
            <v>0</v>
          </cell>
          <cell r="AA162">
            <v>1000</v>
          </cell>
          <cell r="AB162">
            <v>3000000</v>
          </cell>
          <cell r="AC162">
            <v>10000</v>
          </cell>
          <cell r="AD162">
            <v>30000000</v>
          </cell>
          <cell r="AF162">
            <v>0</v>
          </cell>
          <cell r="AH162">
            <v>0</v>
          </cell>
          <cell r="AJ162">
            <v>0</v>
          </cell>
          <cell r="AK162">
            <v>10000</v>
          </cell>
          <cell r="AL162">
            <v>30000000</v>
          </cell>
          <cell r="AN162">
            <v>0</v>
          </cell>
          <cell r="AP162">
            <v>0</v>
          </cell>
        </row>
        <row r="163">
          <cell r="A163" t="str">
            <v>G10153</v>
          </cell>
          <cell r="B163">
            <v>153</v>
          </cell>
          <cell r="C163">
            <v>398</v>
          </cell>
          <cell r="D163">
            <v>81</v>
          </cell>
          <cell r="F163" t="str">
            <v>Anastrozol</v>
          </cell>
          <cell r="G163">
            <v>1</v>
          </cell>
          <cell r="H163" t="str">
            <v>1mg</v>
          </cell>
          <cell r="I163" t="str">
            <v>uống</v>
          </cell>
          <cell r="J163" t="str">
            <v>Viên</v>
          </cell>
          <cell r="K163" t="str">
            <v>Viên</v>
          </cell>
          <cell r="L163">
            <v>3000</v>
          </cell>
          <cell r="M163">
            <v>8000</v>
          </cell>
          <cell r="N163">
            <v>24000000</v>
          </cell>
          <cell r="O163">
            <v>1</v>
          </cell>
          <cell r="Q163">
            <v>3000</v>
          </cell>
          <cell r="R163">
            <v>24000000</v>
          </cell>
          <cell r="T163">
            <v>0</v>
          </cell>
          <cell r="V163">
            <v>0</v>
          </cell>
          <cell r="X163">
            <v>0</v>
          </cell>
          <cell r="Z163">
            <v>0</v>
          </cell>
          <cell r="AB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</row>
        <row r="164">
          <cell r="A164" t="str">
            <v>G10154</v>
          </cell>
          <cell r="B164">
            <v>154</v>
          </cell>
          <cell r="C164">
            <v>95</v>
          </cell>
          <cell r="D164">
            <v>503</v>
          </cell>
          <cell r="F164" t="str">
            <v>Atenolol</v>
          </cell>
          <cell r="G164">
            <v>3</v>
          </cell>
          <cell r="H164" t="str">
            <v>50mg</v>
          </cell>
          <cell r="I164" t="str">
            <v>Uống</v>
          </cell>
          <cell r="J164" t="str">
            <v>Viên</v>
          </cell>
          <cell r="K164" t="str">
            <v>Viên</v>
          </cell>
          <cell r="L164">
            <v>28000</v>
          </cell>
          <cell r="M164">
            <v>520</v>
          </cell>
          <cell r="N164">
            <v>14560000</v>
          </cell>
          <cell r="O164">
            <v>3</v>
          </cell>
          <cell r="Q164">
            <v>2000</v>
          </cell>
          <cell r="R164">
            <v>1040000</v>
          </cell>
          <cell r="T164">
            <v>0</v>
          </cell>
          <cell r="V164">
            <v>0</v>
          </cell>
          <cell r="W164">
            <v>200</v>
          </cell>
          <cell r="X164">
            <v>104000</v>
          </cell>
          <cell r="Z164">
            <v>0</v>
          </cell>
          <cell r="AA164">
            <v>2000</v>
          </cell>
          <cell r="AB164">
            <v>1040000</v>
          </cell>
          <cell r="AD164">
            <v>0</v>
          </cell>
          <cell r="AE164">
            <v>9300</v>
          </cell>
          <cell r="AF164">
            <v>4836000</v>
          </cell>
          <cell r="AG164">
            <v>12000</v>
          </cell>
          <cell r="AH164">
            <v>6240000</v>
          </cell>
          <cell r="AI164">
            <v>2000</v>
          </cell>
          <cell r="AJ164">
            <v>1040000</v>
          </cell>
          <cell r="AL164">
            <v>0</v>
          </cell>
          <cell r="AM164">
            <v>500</v>
          </cell>
          <cell r="AN164">
            <v>260000</v>
          </cell>
          <cell r="AP164">
            <v>0</v>
          </cell>
        </row>
        <row r="165">
          <cell r="A165" t="str">
            <v>G10155</v>
          </cell>
          <cell r="B165">
            <v>155</v>
          </cell>
          <cell r="C165">
            <v>96</v>
          </cell>
          <cell r="D165">
            <v>566</v>
          </cell>
          <cell r="F165" t="str">
            <v>Atorvastatin</v>
          </cell>
          <cell r="G165">
            <v>1</v>
          </cell>
          <cell r="H165" t="str">
            <v>10mg</v>
          </cell>
          <cell r="I165" t="str">
            <v>Uống</v>
          </cell>
          <cell r="J165" t="str">
            <v>Viên</v>
          </cell>
          <cell r="K165" t="str">
            <v>Viên</v>
          </cell>
          <cell r="L165">
            <v>4200</v>
          </cell>
          <cell r="M165">
            <v>1030</v>
          </cell>
          <cell r="N165">
            <v>4326000</v>
          </cell>
          <cell r="O165">
            <v>1</v>
          </cell>
          <cell r="R165">
            <v>0</v>
          </cell>
          <cell r="T165">
            <v>0</v>
          </cell>
          <cell r="V165">
            <v>0</v>
          </cell>
          <cell r="W165">
            <v>200</v>
          </cell>
          <cell r="X165">
            <v>206000</v>
          </cell>
          <cell r="Z165">
            <v>0</v>
          </cell>
          <cell r="AB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M165">
            <v>1000</v>
          </cell>
          <cell r="AN165">
            <v>1030000</v>
          </cell>
          <cell r="AO165">
            <v>3000</v>
          </cell>
          <cell r="AP165">
            <v>3090000</v>
          </cell>
        </row>
        <row r="166">
          <cell r="A166" t="str">
            <v>G10156</v>
          </cell>
          <cell r="B166">
            <v>156</v>
          </cell>
          <cell r="C166">
            <v>96</v>
          </cell>
          <cell r="D166">
            <v>566</v>
          </cell>
          <cell r="F166" t="str">
            <v>Atorvastatin</v>
          </cell>
          <cell r="G166">
            <v>3</v>
          </cell>
          <cell r="H166" t="str">
            <v>10mg</v>
          </cell>
          <cell r="I166" t="str">
            <v>Uống</v>
          </cell>
          <cell r="J166" t="str">
            <v>Viên</v>
          </cell>
          <cell r="K166" t="str">
            <v>Viên</v>
          </cell>
          <cell r="L166">
            <v>85000</v>
          </cell>
          <cell r="M166">
            <v>400</v>
          </cell>
          <cell r="N166">
            <v>34000000</v>
          </cell>
          <cell r="O166">
            <v>3</v>
          </cell>
          <cell r="R166">
            <v>0</v>
          </cell>
          <cell r="T166">
            <v>0</v>
          </cell>
          <cell r="V166">
            <v>0</v>
          </cell>
          <cell r="X166">
            <v>0</v>
          </cell>
          <cell r="Z166">
            <v>0</v>
          </cell>
          <cell r="AA166">
            <v>85000</v>
          </cell>
          <cell r="AB166">
            <v>34000000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</row>
        <row r="167">
          <cell r="A167" t="str">
            <v>G10157</v>
          </cell>
          <cell r="B167">
            <v>157</v>
          </cell>
          <cell r="C167">
            <v>96</v>
          </cell>
          <cell r="D167">
            <v>566</v>
          </cell>
          <cell r="F167" t="str">
            <v>Atorvastatin</v>
          </cell>
          <cell r="G167">
            <v>4</v>
          </cell>
          <cell r="H167" t="str">
            <v>10mg</v>
          </cell>
          <cell r="I167" t="str">
            <v>Uống</v>
          </cell>
          <cell r="J167" t="str">
            <v>Viên nang</v>
          </cell>
          <cell r="K167" t="str">
            <v>Viên</v>
          </cell>
          <cell r="L167">
            <v>223000</v>
          </cell>
          <cell r="M167">
            <v>1950</v>
          </cell>
          <cell r="N167">
            <v>434850000</v>
          </cell>
          <cell r="O167">
            <v>4</v>
          </cell>
          <cell r="R167">
            <v>0</v>
          </cell>
          <cell r="S167">
            <v>3000</v>
          </cell>
          <cell r="T167">
            <v>5850000</v>
          </cell>
          <cell r="V167">
            <v>0</v>
          </cell>
          <cell r="X167">
            <v>0</v>
          </cell>
          <cell r="Z167">
            <v>0</v>
          </cell>
          <cell r="AA167">
            <v>65000</v>
          </cell>
          <cell r="AB167">
            <v>126750000</v>
          </cell>
          <cell r="AC167">
            <v>20000</v>
          </cell>
          <cell r="AD167">
            <v>39000000</v>
          </cell>
          <cell r="AE167">
            <v>70000</v>
          </cell>
          <cell r="AF167">
            <v>136500000</v>
          </cell>
          <cell r="AG167">
            <v>35000</v>
          </cell>
          <cell r="AH167">
            <v>68250000</v>
          </cell>
          <cell r="AJ167">
            <v>0</v>
          </cell>
          <cell r="AK167">
            <v>30000</v>
          </cell>
          <cell r="AL167">
            <v>58500000</v>
          </cell>
          <cell r="AN167">
            <v>0</v>
          </cell>
          <cell r="AP167">
            <v>0</v>
          </cell>
        </row>
        <row r="168">
          <cell r="A168" t="str">
            <v>G10158</v>
          </cell>
          <cell r="B168">
            <v>158</v>
          </cell>
          <cell r="C168">
            <v>96</v>
          </cell>
          <cell r="D168">
            <v>566</v>
          </cell>
          <cell r="F168" t="str">
            <v>Atorvastatin</v>
          </cell>
          <cell r="G168">
            <v>1</v>
          </cell>
          <cell r="H168" t="str">
            <v>20mg</v>
          </cell>
          <cell r="I168" t="str">
            <v>Uống</v>
          </cell>
          <cell r="J168" t="str">
            <v>Viên</v>
          </cell>
          <cell r="K168" t="str">
            <v>Viên</v>
          </cell>
          <cell r="L168">
            <v>155000</v>
          </cell>
          <cell r="M168">
            <v>1720</v>
          </cell>
          <cell r="N168">
            <v>266600000</v>
          </cell>
          <cell r="O168">
            <v>1</v>
          </cell>
          <cell r="R168">
            <v>0</v>
          </cell>
          <cell r="T168">
            <v>0</v>
          </cell>
          <cell r="V168">
            <v>0</v>
          </cell>
          <cell r="X168">
            <v>0</v>
          </cell>
          <cell r="Z168">
            <v>0</v>
          </cell>
          <cell r="AA168">
            <v>75000</v>
          </cell>
          <cell r="AB168">
            <v>129000000</v>
          </cell>
          <cell r="AD168">
            <v>0</v>
          </cell>
          <cell r="AF168">
            <v>0</v>
          </cell>
          <cell r="AG168">
            <v>20000</v>
          </cell>
          <cell r="AH168">
            <v>34400000</v>
          </cell>
          <cell r="AJ168">
            <v>0</v>
          </cell>
          <cell r="AL168">
            <v>0</v>
          </cell>
          <cell r="AN168">
            <v>0</v>
          </cell>
          <cell r="AO168">
            <v>60000</v>
          </cell>
          <cell r="AP168">
            <v>103200000</v>
          </cell>
        </row>
        <row r="169">
          <cell r="A169" t="str">
            <v>G10159</v>
          </cell>
          <cell r="B169">
            <v>159</v>
          </cell>
          <cell r="C169">
            <v>96</v>
          </cell>
          <cell r="D169">
            <v>566</v>
          </cell>
          <cell r="F169" t="str">
            <v>Atorvastatin</v>
          </cell>
          <cell r="G169">
            <v>2</v>
          </cell>
          <cell r="H169" t="str">
            <v>20mg</v>
          </cell>
          <cell r="I169" t="str">
            <v>Uống</v>
          </cell>
          <cell r="J169" t="str">
            <v>Viên</v>
          </cell>
          <cell r="K169" t="str">
            <v>Viên</v>
          </cell>
          <cell r="L169">
            <v>35000</v>
          </cell>
          <cell r="M169">
            <v>495</v>
          </cell>
          <cell r="N169">
            <v>17325000</v>
          </cell>
          <cell r="O169">
            <v>2</v>
          </cell>
          <cell r="R169">
            <v>0</v>
          </cell>
          <cell r="T169">
            <v>0</v>
          </cell>
          <cell r="V169">
            <v>0</v>
          </cell>
          <cell r="X169">
            <v>0</v>
          </cell>
          <cell r="Z169">
            <v>0</v>
          </cell>
          <cell r="AA169">
            <v>30000</v>
          </cell>
          <cell r="AB169">
            <v>14850000</v>
          </cell>
          <cell r="AC169">
            <v>5000</v>
          </cell>
          <cell r="AD169">
            <v>2475000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</row>
        <row r="170">
          <cell r="A170" t="str">
            <v>G10160</v>
          </cell>
          <cell r="B170">
            <v>160</v>
          </cell>
          <cell r="C170">
            <v>96</v>
          </cell>
          <cell r="D170">
            <v>566</v>
          </cell>
          <cell r="F170" t="str">
            <v xml:space="preserve">Atorvastatin </v>
          </cell>
          <cell r="G170">
            <v>4</v>
          </cell>
          <cell r="H170" t="str">
            <v xml:space="preserve">30mg </v>
          </cell>
          <cell r="I170" t="str">
            <v>Uống</v>
          </cell>
          <cell r="J170" t="str">
            <v xml:space="preserve">Viên </v>
          </cell>
          <cell r="K170" t="str">
            <v>Viên</v>
          </cell>
          <cell r="L170">
            <v>20000</v>
          </cell>
          <cell r="M170">
            <v>2900</v>
          </cell>
          <cell r="N170">
            <v>58000000</v>
          </cell>
          <cell r="O170">
            <v>4</v>
          </cell>
          <cell r="Q170">
            <v>10000</v>
          </cell>
          <cell r="R170">
            <v>29000000</v>
          </cell>
          <cell r="T170">
            <v>0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0</v>
          </cell>
          <cell r="AF170">
            <v>0</v>
          </cell>
          <cell r="AH170">
            <v>0</v>
          </cell>
          <cell r="AI170">
            <v>10000</v>
          </cell>
          <cell r="AJ170">
            <v>29000000</v>
          </cell>
          <cell r="AL170">
            <v>0</v>
          </cell>
          <cell r="AN170">
            <v>0</v>
          </cell>
          <cell r="AP170">
            <v>0</v>
          </cell>
        </row>
        <row r="171">
          <cell r="A171" t="str">
            <v>G10161</v>
          </cell>
          <cell r="B171">
            <v>161</v>
          </cell>
          <cell r="C171">
            <v>96</v>
          </cell>
          <cell r="D171">
            <v>566</v>
          </cell>
          <cell r="F171" t="str">
            <v>Atorvastatin</v>
          </cell>
          <cell r="G171">
            <v>1</v>
          </cell>
          <cell r="H171" t="str">
            <v>40mg</v>
          </cell>
          <cell r="I171" t="str">
            <v>Uống</v>
          </cell>
          <cell r="J171" t="str">
            <v>Viên</v>
          </cell>
          <cell r="K171" t="str">
            <v>Viên</v>
          </cell>
          <cell r="L171">
            <v>85000</v>
          </cell>
          <cell r="M171">
            <v>11000</v>
          </cell>
          <cell r="N171">
            <v>935000000</v>
          </cell>
          <cell r="O171">
            <v>1</v>
          </cell>
          <cell r="Q171">
            <v>70000</v>
          </cell>
          <cell r="R171">
            <v>770000000</v>
          </cell>
          <cell r="T171">
            <v>0</v>
          </cell>
          <cell r="V171">
            <v>0</v>
          </cell>
          <cell r="X171">
            <v>0</v>
          </cell>
          <cell r="Z171">
            <v>0</v>
          </cell>
          <cell r="AB171">
            <v>0</v>
          </cell>
          <cell r="AC171">
            <v>5000</v>
          </cell>
          <cell r="AD171">
            <v>55000000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O171">
            <v>10000</v>
          </cell>
          <cell r="AP171">
            <v>110000000</v>
          </cell>
        </row>
        <row r="172">
          <cell r="A172" t="str">
            <v>G10162</v>
          </cell>
          <cell r="B172">
            <v>162</v>
          </cell>
          <cell r="C172">
            <v>96</v>
          </cell>
          <cell r="D172">
            <v>566</v>
          </cell>
          <cell r="F172" t="str">
            <v>Atorvastatin</v>
          </cell>
          <cell r="G172">
            <v>2</v>
          </cell>
          <cell r="H172" t="str">
            <v>40mg</v>
          </cell>
          <cell r="I172" t="str">
            <v>Uống</v>
          </cell>
          <cell r="J172" t="str">
            <v>Viên</v>
          </cell>
          <cell r="K172" t="str">
            <v>Viên</v>
          </cell>
          <cell r="L172">
            <v>30000</v>
          </cell>
          <cell r="M172">
            <v>1806</v>
          </cell>
          <cell r="N172">
            <v>54180000</v>
          </cell>
          <cell r="O172">
            <v>2</v>
          </cell>
          <cell r="R172">
            <v>0</v>
          </cell>
          <cell r="T172">
            <v>0</v>
          </cell>
          <cell r="V172">
            <v>0</v>
          </cell>
          <cell r="X172">
            <v>0</v>
          </cell>
          <cell r="Z172">
            <v>0</v>
          </cell>
          <cell r="AB172">
            <v>0</v>
          </cell>
          <cell r="AD172">
            <v>0</v>
          </cell>
          <cell r="AE172">
            <v>10000</v>
          </cell>
          <cell r="AF172">
            <v>18060000</v>
          </cell>
          <cell r="AG172">
            <v>10000</v>
          </cell>
          <cell r="AH172">
            <v>18060000</v>
          </cell>
          <cell r="AJ172">
            <v>0</v>
          </cell>
          <cell r="AL172">
            <v>0</v>
          </cell>
          <cell r="AN172">
            <v>0</v>
          </cell>
          <cell r="AO172">
            <v>10000</v>
          </cell>
          <cell r="AP172">
            <v>18060000</v>
          </cell>
        </row>
        <row r="173">
          <cell r="A173" t="str">
            <v>G10163</v>
          </cell>
          <cell r="B173">
            <v>163</v>
          </cell>
          <cell r="C173">
            <v>97</v>
          </cell>
          <cell r="D173">
            <v>567</v>
          </cell>
          <cell r="F173" t="str">
            <v>Atorvastatin + ezetimibe</v>
          </cell>
          <cell r="G173">
            <v>2</v>
          </cell>
          <cell r="H173" t="str">
            <v>10mg + 10mg</v>
          </cell>
          <cell r="I173" t="str">
            <v>Uống</v>
          </cell>
          <cell r="J173" t="str">
            <v>Viên</v>
          </cell>
          <cell r="K173" t="str">
            <v>Viên</v>
          </cell>
          <cell r="L173">
            <v>55000</v>
          </cell>
          <cell r="M173">
            <v>6400</v>
          </cell>
          <cell r="N173">
            <v>352000000</v>
          </cell>
          <cell r="O173">
            <v>2</v>
          </cell>
          <cell r="Q173">
            <v>50000</v>
          </cell>
          <cell r="R173">
            <v>320000000</v>
          </cell>
          <cell r="T173">
            <v>0</v>
          </cell>
          <cell r="V173">
            <v>0</v>
          </cell>
          <cell r="X173">
            <v>0</v>
          </cell>
          <cell r="Z173">
            <v>0</v>
          </cell>
          <cell r="AB173">
            <v>0</v>
          </cell>
          <cell r="AD173">
            <v>0</v>
          </cell>
          <cell r="AF173">
            <v>0</v>
          </cell>
          <cell r="AG173">
            <v>5000</v>
          </cell>
          <cell r="AH173">
            <v>32000000</v>
          </cell>
          <cell r="AJ173">
            <v>0</v>
          </cell>
          <cell r="AL173">
            <v>0</v>
          </cell>
          <cell r="AN173">
            <v>0</v>
          </cell>
          <cell r="AP173">
            <v>0</v>
          </cell>
        </row>
        <row r="174">
          <cell r="A174" t="str">
            <v>G10164</v>
          </cell>
          <cell r="B174">
            <v>164</v>
          </cell>
          <cell r="C174">
            <v>97</v>
          </cell>
          <cell r="D174">
            <v>567</v>
          </cell>
          <cell r="F174" t="str">
            <v>Atorvastatin + ezetimibe</v>
          </cell>
          <cell r="G174">
            <v>4</v>
          </cell>
          <cell r="H174" t="str">
            <v>40mg+10mg</v>
          </cell>
          <cell r="I174" t="str">
            <v>Uống</v>
          </cell>
          <cell r="J174" t="str">
            <v>Viên</v>
          </cell>
          <cell r="K174" t="str">
            <v>Viên</v>
          </cell>
          <cell r="L174">
            <v>150000</v>
          </cell>
          <cell r="M174">
            <v>6510</v>
          </cell>
          <cell r="N174">
            <v>976500000</v>
          </cell>
          <cell r="O174">
            <v>4</v>
          </cell>
          <cell r="Q174">
            <v>150000</v>
          </cell>
          <cell r="R174">
            <v>976500000</v>
          </cell>
          <cell r="T174">
            <v>0</v>
          </cell>
          <cell r="V174">
            <v>0</v>
          </cell>
          <cell r="X174">
            <v>0</v>
          </cell>
          <cell r="Z174">
            <v>0</v>
          </cell>
          <cell r="AB174">
            <v>0</v>
          </cell>
          <cell r="AD174">
            <v>0</v>
          </cell>
          <cell r="AF174">
            <v>0</v>
          </cell>
          <cell r="AH174">
            <v>0</v>
          </cell>
          <cell r="AJ174">
            <v>0</v>
          </cell>
          <cell r="AL174">
            <v>0</v>
          </cell>
          <cell r="AN174">
            <v>0</v>
          </cell>
          <cell r="AP174">
            <v>0</v>
          </cell>
        </row>
        <row r="175">
          <cell r="A175" t="str">
            <v>G10165</v>
          </cell>
          <cell r="B175">
            <v>165</v>
          </cell>
          <cell r="C175">
            <v>98</v>
          </cell>
          <cell r="D175">
            <v>885</v>
          </cell>
          <cell r="F175" t="str">
            <v>Atosiban</v>
          </cell>
          <cell r="G175">
            <v>1</v>
          </cell>
          <cell r="H175" t="str">
            <v>7,5mg/ml; 5ml</v>
          </cell>
          <cell r="I175" t="str">
            <v>Tiêm truyền</v>
          </cell>
          <cell r="J175" t="str">
            <v>Thuốc tiêm truyền</v>
          </cell>
          <cell r="K175" t="str">
            <v>Chai, lọ, ống, túi</v>
          </cell>
          <cell r="L175">
            <v>20</v>
          </cell>
          <cell r="M175">
            <v>2164858</v>
          </cell>
          <cell r="N175">
            <v>43297160</v>
          </cell>
          <cell r="O175">
            <v>1</v>
          </cell>
          <cell r="Q175">
            <v>20</v>
          </cell>
          <cell r="R175">
            <v>43297160</v>
          </cell>
          <cell r="T175">
            <v>0</v>
          </cell>
          <cell r="V175">
            <v>0</v>
          </cell>
          <cell r="X175">
            <v>0</v>
          </cell>
          <cell r="Z175">
            <v>0</v>
          </cell>
          <cell r="AB175">
            <v>0</v>
          </cell>
          <cell r="AD175">
            <v>0</v>
          </cell>
          <cell r="AF175">
            <v>0</v>
          </cell>
          <cell r="AH175">
            <v>0</v>
          </cell>
          <cell r="AJ175">
            <v>0</v>
          </cell>
          <cell r="AL175">
            <v>0</v>
          </cell>
          <cell r="AN175">
            <v>0</v>
          </cell>
          <cell r="AP175">
            <v>0</v>
          </cell>
        </row>
        <row r="176">
          <cell r="A176" t="str">
            <v>G10166</v>
          </cell>
          <cell r="B176">
            <v>166</v>
          </cell>
          <cell r="C176">
            <v>101</v>
          </cell>
          <cell r="D176">
            <v>26</v>
          </cell>
          <cell r="F176" t="str">
            <v>Atracurium besylat</v>
          </cell>
          <cell r="G176">
            <v>1</v>
          </cell>
          <cell r="H176" t="str">
            <v>25mg/2,5ml</v>
          </cell>
          <cell r="I176" t="str">
            <v>Tiêm</v>
          </cell>
          <cell r="J176" t="str">
            <v>Thuốc tiêm</v>
          </cell>
          <cell r="K176" t="str">
            <v>Chai, lọ, ống</v>
          </cell>
          <cell r="L176">
            <v>100</v>
          </cell>
          <cell r="M176">
            <v>46146</v>
          </cell>
          <cell r="N176">
            <v>4614600</v>
          </cell>
          <cell r="O176">
            <v>1</v>
          </cell>
          <cell r="R176">
            <v>0</v>
          </cell>
          <cell r="T176">
            <v>0</v>
          </cell>
          <cell r="V176">
            <v>0</v>
          </cell>
          <cell r="X176">
            <v>0</v>
          </cell>
          <cell r="Z176">
            <v>0</v>
          </cell>
          <cell r="AB176">
            <v>0</v>
          </cell>
          <cell r="AD176">
            <v>0</v>
          </cell>
          <cell r="AF176">
            <v>0</v>
          </cell>
          <cell r="AH176">
            <v>0</v>
          </cell>
          <cell r="AJ176">
            <v>0</v>
          </cell>
          <cell r="AL176">
            <v>0</v>
          </cell>
          <cell r="AN176">
            <v>0</v>
          </cell>
          <cell r="AO176">
            <v>100</v>
          </cell>
          <cell r="AP176">
            <v>4614600</v>
          </cell>
        </row>
        <row r="177">
          <cell r="A177" t="str">
            <v>G10167</v>
          </cell>
          <cell r="B177">
            <v>167</v>
          </cell>
          <cell r="C177">
            <v>102</v>
          </cell>
          <cell r="D177">
            <v>1</v>
          </cell>
          <cell r="E177" t="str">
            <v>x</v>
          </cell>
          <cell r="F177" t="str">
            <v>Atropin sulfat</v>
          </cell>
          <cell r="G177">
            <v>4</v>
          </cell>
          <cell r="H177" t="str">
            <v>0,25mg/ml</v>
          </cell>
          <cell r="I177" t="str">
            <v>Tiêm</v>
          </cell>
          <cell r="J177" t="str">
            <v>Thuốc tiêm</v>
          </cell>
          <cell r="K177" t="str">
            <v>Chai, lọ, ống</v>
          </cell>
          <cell r="L177">
            <v>31950</v>
          </cell>
          <cell r="M177">
            <v>530</v>
          </cell>
          <cell r="N177">
            <v>16933500</v>
          </cell>
          <cell r="O177">
            <v>4</v>
          </cell>
          <cell r="Q177">
            <v>20000</v>
          </cell>
          <cell r="R177">
            <v>10600000</v>
          </cell>
          <cell r="T177">
            <v>0</v>
          </cell>
          <cell r="V177">
            <v>0</v>
          </cell>
          <cell r="W177">
            <v>100</v>
          </cell>
          <cell r="X177">
            <v>53000</v>
          </cell>
          <cell r="Y177">
            <v>50</v>
          </cell>
          <cell r="Z177">
            <v>26500</v>
          </cell>
          <cell r="AB177">
            <v>0</v>
          </cell>
          <cell r="AC177">
            <v>500</v>
          </cell>
          <cell r="AD177">
            <v>265000</v>
          </cell>
          <cell r="AE177">
            <v>600</v>
          </cell>
          <cell r="AF177">
            <v>318000</v>
          </cell>
          <cell r="AG177">
            <v>3500</v>
          </cell>
          <cell r="AH177">
            <v>1855000</v>
          </cell>
          <cell r="AI177">
            <v>1000</v>
          </cell>
          <cell r="AJ177">
            <v>530000</v>
          </cell>
          <cell r="AK177">
            <v>200</v>
          </cell>
          <cell r="AL177">
            <v>106000</v>
          </cell>
          <cell r="AM177">
            <v>1000</v>
          </cell>
          <cell r="AN177">
            <v>530000</v>
          </cell>
          <cell r="AO177">
            <v>5000</v>
          </cell>
          <cell r="AP177">
            <v>2650000</v>
          </cell>
        </row>
        <row r="178">
          <cell r="A178" t="str">
            <v>G10168</v>
          </cell>
          <cell r="B178">
            <v>168</v>
          </cell>
          <cell r="C178">
            <v>100</v>
          </cell>
          <cell r="D178">
            <v>665</v>
          </cell>
          <cell r="E178" t="str">
            <v>x</v>
          </cell>
          <cell r="F178" t="str">
            <v>Attapulgit mormoiron hoạt hóa + hỗn hợp magnesi carbonat-nhôm hydroxyd</v>
          </cell>
          <cell r="G178">
            <v>4</v>
          </cell>
          <cell r="H178" t="str">
            <v>2,5g + 0,5g</v>
          </cell>
          <cell r="I178" t="str">
            <v>Uống</v>
          </cell>
          <cell r="J178" t="str">
            <v>Bột/cốm/hạt pha uống</v>
          </cell>
          <cell r="K178" t="str">
            <v>Gói</v>
          </cell>
          <cell r="L178">
            <v>28000</v>
          </cell>
          <cell r="M178">
            <v>1995</v>
          </cell>
          <cell r="N178">
            <v>55860000</v>
          </cell>
          <cell r="O178">
            <v>4</v>
          </cell>
          <cell r="R178">
            <v>0</v>
          </cell>
          <cell r="T178">
            <v>0</v>
          </cell>
          <cell r="V178">
            <v>0</v>
          </cell>
          <cell r="X178">
            <v>0</v>
          </cell>
          <cell r="Z178">
            <v>0</v>
          </cell>
          <cell r="AA178">
            <v>2000</v>
          </cell>
          <cell r="AB178">
            <v>3990000</v>
          </cell>
          <cell r="AC178">
            <v>5000</v>
          </cell>
          <cell r="AD178">
            <v>9975000</v>
          </cell>
          <cell r="AF178">
            <v>0</v>
          </cell>
          <cell r="AG178">
            <v>20000</v>
          </cell>
          <cell r="AH178">
            <v>39900000</v>
          </cell>
          <cell r="AJ178">
            <v>0</v>
          </cell>
          <cell r="AL178">
            <v>0</v>
          </cell>
          <cell r="AN178">
            <v>0</v>
          </cell>
          <cell r="AO178">
            <v>1000</v>
          </cell>
          <cell r="AP178">
            <v>1995000</v>
          </cell>
        </row>
        <row r="179">
          <cell r="A179" t="str">
            <v>G10169</v>
          </cell>
          <cell r="B179">
            <v>169</v>
          </cell>
          <cell r="C179">
            <v>105</v>
          </cell>
          <cell r="D179">
            <v>410</v>
          </cell>
          <cell r="F179" t="str">
            <v>Azathioprin</v>
          </cell>
          <cell r="G179">
            <v>4</v>
          </cell>
          <cell r="H179" t="str">
            <v>50 mg</v>
          </cell>
          <cell r="I179" t="str">
            <v>Uống</v>
          </cell>
          <cell r="J179" t="str">
            <v>Viên</v>
          </cell>
          <cell r="K179" t="str">
            <v>viên</v>
          </cell>
          <cell r="L179">
            <v>4000</v>
          </cell>
          <cell r="M179">
            <v>7000</v>
          </cell>
          <cell r="N179">
            <v>28000000</v>
          </cell>
          <cell r="O179">
            <v>4</v>
          </cell>
          <cell r="Q179">
            <v>4000</v>
          </cell>
          <cell r="R179">
            <v>28000000</v>
          </cell>
          <cell r="T179">
            <v>0</v>
          </cell>
          <cell r="V179">
            <v>0</v>
          </cell>
          <cell r="X179">
            <v>0</v>
          </cell>
          <cell r="Z179">
            <v>0</v>
          </cell>
          <cell r="AB179">
            <v>0</v>
          </cell>
          <cell r="AD179">
            <v>0</v>
          </cell>
          <cell r="AF179">
            <v>0</v>
          </cell>
          <cell r="AH179">
            <v>0</v>
          </cell>
          <cell r="AJ179">
            <v>0</v>
          </cell>
          <cell r="AL179">
            <v>0</v>
          </cell>
          <cell r="AN179">
            <v>0</v>
          </cell>
          <cell r="AP179">
            <v>0</v>
          </cell>
        </row>
        <row r="180">
          <cell r="A180" t="str">
            <v>G10170</v>
          </cell>
          <cell r="B180">
            <v>170</v>
          </cell>
          <cell r="C180">
            <v>109</v>
          </cell>
          <cell r="D180">
            <v>224</v>
          </cell>
          <cell r="F180" t="str">
            <v>Azithromycin</v>
          </cell>
          <cell r="G180">
            <v>3</v>
          </cell>
          <cell r="H180" t="str">
            <v>125mg</v>
          </cell>
          <cell r="I180" t="str">
            <v>Uống</v>
          </cell>
          <cell r="J180" t="str">
            <v>Bột/cốm/hạt pha uống</v>
          </cell>
          <cell r="K180" t="str">
            <v>Gói</v>
          </cell>
          <cell r="L180">
            <v>23000</v>
          </cell>
          <cell r="M180">
            <v>2688</v>
          </cell>
          <cell r="N180">
            <v>61824000</v>
          </cell>
          <cell r="O180">
            <v>3</v>
          </cell>
          <cell r="Q180">
            <v>5000</v>
          </cell>
          <cell r="R180">
            <v>13440000</v>
          </cell>
          <cell r="T180">
            <v>0</v>
          </cell>
          <cell r="V180">
            <v>0</v>
          </cell>
          <cell r="X180">
            <v>0</v>
          </cell>
          <cell r="Z180">
            <v>0</v>
          </cell>
          <cell r="AB180">
            <v>0</v>
          </cell>
          <cell r="AC180">
            <v>5000</v>
          </cell>
          <cell r="AD180">
            <v>13440000</v>
          </cell>
          <cell r="AF180">
            <v>0</v>
          </cell>
          <cell r="AG180">
            <v>4000</v>
          </cell>
          <cell r="AH180">
            <v>10752000</v>
          </cell>
          <cell r="AI180">
            <v>3000</v>
          </cell>
          <cell r="AJ180">
            <v>8064000</v>
          </cell>
          <cell r="AK180">
            <v>5000</v>
          </cell>
          <cell r="AL180">
            <v>13440000</v>
          </cell>
          <cell r="AN180">
            <v>0</v>
          </cell>
          <cell r="AO180">
            <v>1000</v>
          </cell>
          <cell r="AP180">
            <v>2688000</v>
          </cell>
        </row>
        <row r="181">
          <cell r="A181" t="str">
            <v>G10171</v>
          </cell>
          <cell r="B181">
            <v>171</v>
          </cell>
          <cell r="C181">
            <v>109</v>
          </cell>
          <cell r="D181">
            <v>224</v>
          </cell>
          <cell r="F181" t="str">
            <v>Azithromycin</v>
          </cell>
          <cell r="G181">
            <v>2</v>
          </cell>
          <cell r="H181" t="str">
            <v>250mg</v>
          </cell>
          <cell r="I181" t="str">
            <v>Uống</v>
          </cell>
          <cell r="J181" t="str">
            <v>Viên nang</v>
          </cell>
          <cell r="K181" t="str">
            <v>Viên</v>
          </cell>
          <cell r="L181">
            <v>5000</v>
          </cell>
          <cell r="M181">
            <v>3600</v>
          </cell>
          <cell r="N181">
            <v>18000000</v>
          </cell>
          <cell r="O181">
            <v>2</v>
          </cell>
          <cell r="R181">
            <v>0</v>
          </cell>
          <cell r="T181">
            <v>0</v>
          </cell>
          <cell r="V181">
            <v>0</v>
          </cell>
          <cell r="X181">
            <v>0</v>
          </cell>
          <cell r="Z181">
            <v>0</v>
          </cell>
          <cell r="AB181">
            <v>0</v>
          </cell>
          <cell r="AD181">
            <v>0</v>
          </cell>
          <cell r="AF181">
            <v>0</v>
          </cell>
          <cell r="AH181">
            <v>0</v>
          </cell>
          <cell r="AJ181">
            <v>0</v>
          </cell>
          <cell r="AL181">
            <v>0</v>
          </cell>
          <cell r="AN181">
            <v>0</v>
          </cell>
          <cell r="AO181">
            <v>5000</v>
          </cell>
          <cell r="AP181">
            <v>18000000</v>
          </cell>
        </row>
        <row r="182">
          <cell r="A182" t="str">
            <v>G10172</v>
          </cell>
          <cell r="B182">
            <v>172</v>
          </cell>
          <cell r="C182">
            <v>109</v>
          </cell>
          <cell r="D182">
            <v>224</v>
          </cell>
          <cell r="E182" t="str">
            <v>x</v>
          </cell>
          <cell r="F182" t="str">
            <v>Azithromycin</v>
          </cell>
          <cell r="G182">
            <v>4</v>
          </cell>
          <cell r="H182" t="str">
            <v>250mg</v>
          </cell>
          <cell r="I182" t="str">
            <v>Uống</v>
          </cell>
          <cell r="J182" t="str">
            <v>Viên</v>
          </cell>
          <cell r="K182" t="str">
            <v>Viên</v>
          </cell>
          <cell r="L182">
            <v>23500</v>
          </cell>
          <cell r="M182">
            <v>1630</v>
          </cell>
          <cell r="N182">
            <v>38305000</v>
          </cell>
          <cell r="O182">
            <v>4</v>
          </cell>
          <cell r="R182">
            <v>0</v>
          </cell>
          <cell r="T182">
            <v>0</v>
          </cell>
          <cell r="V182">
            <v>0</v>
          </cell>
          <cell r="X182">
            <v>0</v>
          </cell>
          <cell r="Y182">
            <v>3500</v>
          </cell>
          <cell r="Z182">
            <v>5705000</v>
          </cell>
          <cell r="AB182">
            <v>0</v>
          </cell>
          <cell r="AC182">
            <v>5000</v>
          </cell>
          <cell r="AD182">
            <v>8150000</v>
          </cell>
          <cell r="AF182">
            <v>0</v>
          </cell>
          <cell r="AG182">
            <v>15000</v>
          </cell>
          <cell r="AH182">
            <v>24450000</v>
          </cell>
          <cell r="AJ182">
            <v>0</v>
          </cell>
          <cell r="AL182">
            <v>0</v>
          </cell>
          <cell r="AN182">
            <v>0</v>
          </cell>
          <cell r="AP182">
            <v>0</v>
          </cell>
        </row>
        <row r="183">
          <cell r="A183" t="str">
            <v>G10173</v>
          </cell>
          <cell r="B183">
            <v>173</v>
          </cell>
          <cell r="C183">
            <v>109</v>
          </cell>
          <cell r="D183">
            <v>224</v>
          </cell>
          <cell r="F183" t="str">
            <v>Azithromycin</v>
          </cell>
          <cell r="G183">
            <v>1</v>
          </cell>
          <cell r="H183" t="str">
            <v>500mg</v>
          </cell>
          <cell r="I183" t="str">
            <v>Uống</v>
          </cell>
          <cell r="J183" t="str">
            <v>Viên</v>
          </cell>
          <cell r="K183" t="str">
            <v>Viên</v>
          </cell>
          <cell r="L183">
            <v>3000</v>
          </cell>
          <cell r="M183">
            <v>54000</v>
          </cell>
          <cell r="N183">
            <v>162000000</v>
          </cell>
          <cell r="O183">
            <v>1</v>
          </cell>
          <cell r="R183">
            <v>0</v>
          </cell>
          <cell r="T183">
            <v>0</v>
          </cell>
          <cell r="V183">
            <v>0</v>
          </cell>
          <cell r="X183">
            <v>0</v>
          </cell>
          <cell r="Z183">
            <v>0</v>
          </cell>
          <cell r="AB183">
            <v>0</v>
          </cell>
          <cell r="AD183">
            <v>0</v>
          </cell>
          <cell r="AF183">
            <v>0</v>
          </cell>
          <cell r="AH183">
            <v>0</v>
          </cell>
          <cell r="AI183">
            <v>3000</v>
          </cell>
          <cell r="AJ183">
            <v>162000000</v>
          </cell>
          <cell r="AL183">
            <v>0</v>
          </cell>
          <cell r="AN183">
            <v>0</v>
          </cell>
          <cell r="AP183">
            <v>0</v>
          </cell>
        </row>
        <row r="184">
          <cell r="A184" t="str">
            <v>G10174</v>
          </cell>
          <cell r="B184">
            <v>174</v>
          </cell>
          <cell r="C184">
            <v>109</v>
          </cell>
          <cell r="D184">
            <v>224</v>
          </cell>
          <cell r="F184" t="str">
            <v>Azithromycin</v>
          </cell>
          <cell r="G184">
            <v>2</v>
          </cell>
          <cell r="H184" t="str">
            <v>500mg</v>
          </cell>
          <cell r="I184" t="str">
            <v>Uống</v>
          </cell>
          <cell r="J184" t="str">
            <v>Viên</v>
          </cell>
          <cell r="K184" t="str">
            <v>Viên</v>
          </cell>
          <cell r="L184">
            <v>8000</v>
          </cell>
          <cell r="M184">
            <v>5250</v>
          </cell>
          <cell r="N184">
            <v>42000000</v>
          </cell>
          <cell r="O184">
            <v>2</v>
          </cell>
          <cell r="R184">
            <v>0</v>
          </cell>
          <cell r="T184">
            <v>0</v>
          </cell>
          <cell r="V184">
            <v>0</v>
          </cell>
          <cell r="X184">
            <v>0</v>
          </cell>
          <cell r="Z184">
            <v>0</v>
          </cell>
          <cell r="AB184">
            <v>0</v>
          </cell>
          <cell r="AC184">
            <v>2000</v>
          </cell>
          <cell r="AD184">
            <v>10500000</v>
          </cell>
          <cell r="AF184">
            <v>0</v>
          </cell>
          <cell r="AG184">
            <v>5000</v>
          </cell>
          <cell r="AH184">
            <v>26250000</v>
          </cell>
          <cell r="AJ184">
            <v>0</v>
          </cell>
          <cell r="AL184">
            <v>0</v>
          </cell>
          <cell r="AM184">
            <v>1000</v>
          </cell>
          <cell r="AN184">
            <v>5250000</v>
          </cell>
          <cell r="AP184">
            <v>0</v>
          </cell>
        </row>
        <row r="185">
          <cell r="A185" t="str">
            <v>G10175</v>
          </cell>
          <cell r="B185">
            <v>175</v>
          </cell>
          <cell r="C185">
            <v>109</v>
          </cell>
          <cell r="D185">
            <v>224</v>
          </cell>
          <cell r="F185" t="str">
            <v>Azithromycin</v>
          </cell>
          <cell r="G185">
            <v>3</v>
          </cell>
          <cell r="H185" t="str">
            <v>250mg/1,5g</v>
          </cell>
          <cell r="I185" t="str">
            <v>Uống</v>
          </cell>
          <cell r="J185" t="str">
            <v>Bột/cốm/hạt pha uống</v>
          </cell>
          <cell r="K185" t="str">
            <v>Gói</v>
          </cell>
          <cell r="L185">
            <v>1200</v>
          </cell>
          <cell r="M185">
            <v>3400</v>
          </cell>
          <cell r="N185">
            <v>4080000</v>
          </cell>
          <cell r="O185">
            <v>3</v>
          </cell>
          <cell r="R185">
            <v>0</v>
          </cell>
          <cell r="T185">
            <v>0</v>
          </cell>
          <cell r="V185">
            <v>0</v>
          </cell>
          <cell r="X185">
            <v>0</v>
          </cell>
          <cell r="Z185">
            <v>0</v>
          </cell>
          <cell r="AB185">
            <v>0</v>
          </cell>
          <cell r="AD185">
            <v>0</v>
          </cell>
          <cell r="AF185">
            <v>0</v>
          </cell>
          <cell r="AH185">
            <v>0</v>
          </cell>
          <cell r="AJ185">
            <v>0</v>
          </cell>
          <cell r="AL185">
            <v>0</v>
          </cell>
          <cell r="AN185">
            <v>0</v>
          </cell>
          <cell r="AO185">
            <v>1200</v>
          </cell>
          <cell r="AP185">
            <v>4080000</v>
          </cell>
        </row>
        <row r="186">
          <cell r="A186" t="str">
            <v>G10176</v>
          </cell>
          <cell r="B186">
            <v>176</v>
          </cell>
          <cell r="C186">
            <v>111</v>
          </cell>
          <cell r="D186">
            <v>711</v>
          </cell>
          <cell r="F186" t="str">
            <v>Bacillus clausii</v>
          </cell>
          <cell r="G186">
            <v>4</v>
          </cell>
          <cell r="H186" t="str">
            <v>2 tỷ CFU</v>
          </cell>
          <cell r="I186" t="str">
            <v>Uống</v>
          </cell>
          <cell r="J186" t="str">
            <v>Viên nang</v>
          </cell>
          <cell r="K186" t="str">
            <v>Viên</v>
          </cell>
          <cell r="L186">
            <v>49200</v>
          </cell>
          <cell r="M186">
            <v>2730</v>
          </cell>
          <cell r="N186">
            <v>134316000</v>
          </cell>
          <cell r="O186">
            <v>4</v>
          </cell>
          <cell r="R186">
            <v>0</v>
          </cell>
          <cell r="T186">
            <v>0</v>
          </cell>
          <cell r="V186">
            <v>0</v>
          </cell>
          <cell r="X186">
            <v>0</v>
          </cell>
          <cell r="Z186">
            <v>0</v>
          </cell>
          <cell r="AA186">
            <v>2000</v>
          </cell>
          <cell r="AB186">
            <v>5460000</v>
          </cell>
          <cell r="AC186">
            <v>5000</v>
          </cell>
          <cell r="AD186">
            <v>13650000</v>
          </cell>
          <cell r="AE186">
            <v>17200</v>
          </cell>
          <cell r="AF186">
            <v>46956000</v>
          </cell>
          <cell r="AG186">
            <v>15000</v>
          </cell>
          <cell r="AH186">
            <v>40950000</v>
          </cell>
          <cell r="AI186">
            <v>10000</v>
          </cell>
          <cell r="AJ186">
            <v>27300000</v>
          </cell>
          <cell r="AL186">
            <v>0</v>
          </cell>
          <cell r="AN186">
            <v>0</v>
          </cell>
          <cell r="AP186">
            <v>0</v>
          </cell>
        </row>
        <row r="187">
          <cell r="A187" t="str">
            <v>G10177</v>
          </cell>
          <cell r="B187">
            <v>177</v>
          </cell>
          <cell r="C187">
            <v>111</v>
          </cell>
          <cell r="D187">
            <v>711</v>
          </cell>
          <cell r="F187" t="str">
            <v>Bacillus clausii</v>
          </cell>
          <cell r="G187">
            <v>4</v>
          </cell>
          <cell r="H187" t="str">
            <v>2 tỉ CFU</v>
          </cell>
          <cell r="I187" t="str">
            <v>Uống</v>
          </cell>
          <cell r="J187" t="str">
            <v>Bột/cốm/hạt pha uống</v>
          </cell>
          <cell r="K187" t="str">
            <v>Gói</v>
          </cell>
          <cell r="L187">
            <v>95800</v>
          </cell>
          <cell r="M187">
            <v>3700</v>
          </cell>
          <cell r="N187">
            <v>354460000</v>
          </cell>
          <cell r="O187">
            <v>4</v>
          </cell>
          <cell r="Q187">
            <v>20000</v>
          </cell>
          <cell r="R187">
            <v>74000000</v>
          </cell>
          <cell r="T187">
            <v>0</v>
          </cell>
          <cell r="V187">
            <v>0</v>
          </cell>
          <cell r="X187">
            <v>0</v>
          </cell>
          <cell r="Z187">
            <v>0</v>
          </cell>
          <cell r="AB187">
            <v>0</v>
          </cell>
          <cell r="AD187">
            <v>0</v>
          </cell>
          <cell r="AE187">
            <v>15800</v>
          </cell>
          <cell r="AF187">
            <v>58460000</v>
          </cell>
          <cell r="AG187">
            <v>35000</v>
          </cell>
          <cell r="AH187">
            <v>129500000</v>
          </cell>
          <cell r="AI187">
            <v>15000</v>
          </cell>
          <cell r="AJ187">
            <v>55500000</v>
          </cell>
          <cell r="AK187">
            <v>5000</v>
          </cell>
          <cell r="AL187">
            <v>18500000</v>
          </cell>
          <cell r="AM187">
            <v>5000</v>
          </cell>
          <cell r="AN187">
            <v>18500000</v>
          </cell>
          <cell r="AP187">
            <v>0</v>
          </cell>
        </row>
        <row r="188">
          <cell r="A188" t="str">
            <v>G10178</v>
          </cell>
          <cell r="B188">
            <v>178</v>
          </cell>
          <cell r="C188">
            <v>111</v>
          </cell>
          <cell r="D188">
            <v>711</v>
          </cell>
          <cell r="F188" t="str">
            <v>Bacillus clausii</v>
          </cell>
          <cell r="G188">
            <v>4</v>
          </cell>
          <cell r="H188" t="str">
            <v>2x10^9 CFU/5ml</v>
          </cell>
          <cell r="I188" t="str">
            <v>Uống</v>
          </cell>
          <cell r="J188" t="str">
            <v>Dung dịch/ hỗn dịch/ nhũ dịch uống</v>
          </cell>
          <cell r="K188" t="str">
            <v>Ống</v>
          </cell>
          <cell r="L188">
            <v>2000</v>
          </cell>
          <cell r="M188">
            <v>5460</v>
          </cell>
          <cell r="N188">
            <v>10920000</v>
          </cell>
          <cell r="O188">
            <v>4</v>
          </cell>
          <cell r="R188">
            <v>0</v>
          </cell>
          <cell r="T188">
            <v>0</v>
          </cell>
          <cell r="V188">
            <v>0</v>
          </cell>
          <cell r="X188">
            <v>0</v>
          </cell>
          <cell r="Z188">
            <v>0</v>
          </cell>
          <cell r="AA188">
            <v>2000</v>
          </cell>
          <cell r="AB188">
            <v>10920000</v>
          </cell>
          <cell r="AD188">
            <v>0</v>
          </cell>
          <cell r="AF188">
            <v>0</v>
          </cell>
          <cell r="AH188">
            <v>0</v>
          </cell>
          <cell r="AJ188">
            <v>0</v>
          </cell>
          <cell r="AL188">
            <v>0</v>
          </cell>
          <cell r="AN188">
            <v>0</v>
          </cell>
          <cell r="AP188">
            <v>0</v>
          </cell>
        </row>
        <row r="189">
          <cell r="A189" t="str">
            <v>G10179</v>
          </cell>
          <cell r="B189">
            <v>179</v>
          </cell>
          <cell r="C189">
            <v>112</v>
          </cell>
          <cell r="D189">
            <v>710</v>
          </cell>
          <cell r="F189" t="str">
            <v>Bacillus subtilis</v>
          </cell>
          <cell r="G189">
            <v>4</v>
          </cell>
          <cell r="H189" t="str">
            <v>≥ 10^8 CFU</v>
          </cell>
          <cell r="I189" t="str">
            <v>Uống</v>
          </cell>
          <cell r="J189" t="str">
            <v>Bột/cốm/hạt pha uống</v>
          </cell>
          <cell r="K189" t="str">
            <v>Gói</v>
          </cell>
          <cell r="L189">
            <v>20000</v>
          </cell>
          <cell r="M189">
            <v>420</v>
          </cell>
          <cell r="N189">
            <v>8400000</v>
          </cell>
          <cell r="O189">
            <v>4</v>
          </cell>
          <cell r="R189">
            <v>0</v>
          </cell>
          <cell r="T189">
            <v>0</v>
          </cell>
          <cell r="V189">
            <v>0</v>
          </cell>
          <cell r="X189">
            <v>0</v>
          </cell>
          <cell r="Z189">
            <v>0</v>
          </cell>
          <cell r="AB189">
            <v>0</v>
          </cell>
          <cell r="AD189">
            <v>0</v>
          </cell>
          <cell r="AF189">
            <v>0</v>
          </cell>
          <cell r="AG189">
            <v>20000</v>
          </cell>
          <cell r="AH189">
            <v>8400000</v>
          </cell>
          <cell r="AJ189">
            <v>0</v>
          </cell>
          <cell r="AL189">
            <v>0</v>
          </cell>
          <cell r="AN189">
            <v>0</v>
          </cell>
          <cell r="AP189">
            <v>0</v>
          </cell>
        </row>
        <row r="190">
          <cell r="A190" t="str">
            <v>G10180</v>
          </cell>
          <cell r="B190">
            <v>180</v>
          </cell>
          <cell r="C190">
            <v>112</v>
          </cell>
          <cell r="D190">
            <v>710</v>
          </cell>
          <cell r="F190" t="str">
            <v>Bacillus subtilis</v>
          </cell>
          <cell r="G190">
            <v>4</v>
          </cell>
          <cell r="H190" t="str">
            <v>2x10^9 CFU/5ml</v>
          </cell>
          <cell r="I190" t="str">
            <v>Uống</v>
          </cell>
          <cell r="J190" t="str">
            <v>Dung dịch/hỗn dịch/nhũ dịch uống</v>
          </cell>
          <cell r="K190" t="str">
            <v>Ống</v>
          </cell>
          <cell r="L190">
            <v>48000</v>
          </cell>
          <cell r="M190">
            <v>5500</v>
          </cell>
          <cell r="N190">
            <v>264000000</v>
          </cell>
          <cell r="O190">
            <v>4</v>
          </cell>
          <cell r="R190">
            <v>0</v>
          </cell>
          <cell r="T190">
            <v>0</v>
          </cell>
          <cell r="V190">
            <v>0</v>
          </cell>
          <cell r="W190">
            <v>3000</v>
          </cell>
          <cell r="X190">
            <v>16500000</v>
          </cell>
          <cell r="Z190">
            <v>0</v>
          </cell>
          <cell r="AA190">
            <v>1000</v>
          </cell>
          <cell r="AB190">
            <v>5500000</v>
          </cell>
          <cell r="AC190">
            <v>30000</v>
          </cell>
          <cell r="AD190">
            <v>165000000</v>
          </cell>
          <cell r="AF190">
            <v>0</v>
          </cell>
          <cell r="AG190">
            <v>5000</v>
          </cell>
          <cell r="AH190">
            <v>27500000</v>
          </cell>
          <cell r="AJ190">
            <v>0</v>
          </cell>
          <cell r="AL190">
            <v>0</v>
          </cell>
          <cell r="AM190">
            <v>5000</v>
          </cell>
          <cell r="AN190">
            <v>27500000</v>
          </cell>
          <cell r="AO190">
            <v>4000</v>
          </cell>
          <cell r="AP190">
            <v>22000000</v>
          </cell>
        </row>
        <row r="191">
          <cell r="A191" t="str">
            <v>G10181</v>
          </cell>
          <cell r="B191">
            <v>181</v>
          </cell>
          <cell r="C191">
            <v>113</v>
          </cell>
          <cell r="D191">
            <v>808</v>
          </cell>
          <cell r="F191" t="str">
            <v>Baclofen</v>
          </cell>
          <cell r="G191">
            <v>2</v>
          </cell>
          <cell r="H191" t="str">
            <v>20mg</v>
          </cell>
          <cell r="I191" t="str">
            <v>Uống</v>
          </cell>
          <cell r="J191" t="str">
            <v>Viên</v>
          </cell>
          <cell r="K191" t="str">
            <v>Viên</v>
          </cell>
          <cell r="L191">
            <v>13000</v>
          </cell>
          <cell r="M191">
            <v>3700</v>
          </cell>
          <cell r="N191">
            <v>48100000</v>
          </cell>
          <cell r="O191">
            <v>2</v>
          </cell>
          <cell r="Q191">
            <v>10000</v>
          </cell>
          <cell r="R191">
            <v>37000000</v>
          </cell>
          <cell r="T191">
            <v>0</v>
          </cell>
          <cell r="V191">
            <v>0</v>
          </cell>
          <cell r="X191">
            <v>0</v>
          </cell>
          <cell r="Z191">
            <v>0</v>
          </cell>
          <cell r="AB191">
            <v>0</v>
          </cell>
          <cell r="AC191">
            <v>3000</v>
          </cell>
          <cell r="AD191">
            <v>11100000</v>
          </cell>
          <cell r="AF191">
            <v>0</v>
          </cell>
          <cell r="AH191">
            <v>0</v>
          </cell>
          <cell r="AJ191">
            <v>0</v>
          </cell>
          <cell r="AL191">
            <v>0</v>
          </cell>
          <cell r="AN191">
            <v>0</v>
          </cell>
          <cell r="AP191">
            <v>0</v>
          </cell>
        </row>
        <row r="192">
          <cell r="A192" t="str">
            <v>G10182</v>
          </cell>
          <cell r="B192">
            <v>182</v>
          </cell>
          <cell r="C192">
            <v>115</v>
          </cell>
          <cell r="D192">
            <v>945</v>
          </cell>
          <cell r="F192" t="str">
            <v>Bambuterol</v>
          </cell>
          <cell r="G192">
            <v>1</v>
          </cell>
          <cell r="H192" t="str">
            <v>10mg</v>
          </cell>
          <cell r="I192" t="str">
            <v>Uống</v>
          </cell>
          <cell r="J192" t="str">
            <v>Viên</v>
          </cell>
          <cell r="K192" t="str">
            <v>Viên</v>
          </cell>
          <cell r="L192">
            <v>3000</v>
          </cell>
          <cell r="M192">
            <v>5639</v>
          </cell>
          <cell r="N192">
            <v>16917000</v>
          </cell>
          <cell r="O192">
            <v>1</v>
          </cell>
          <cell r="R192">
            <v>0</v>
          </cell>
          <cell r="T192">
            <v>0</v>
          </cell>
          <cell r="V192">
            <v>0</v>
          </cell>
          <cell r="W192">
            <v>2000</v>
          </cell>
          <cell r="X192">
            <v>11278000</v>
          </cell>
          <cell r="Z192">
            <v>0</v>
          </cell>
          <cell r="AB192">
            <v>0</v>
          </cell>
          <cell r="AD192">
            <v>0</v>
          </cell>
          <cell r="AF192">
            <v>0</v>
          </cell>
          <cell r="AH192">
            <v>0</v>
          </cell>
          <cell r="AJ192">
            <v>0</v>
          </cell>
          <cell r="AL192">
            <v>0</v>
          </cell>
          <cell r="AN192">
            <v>0</v>
          </cell>
          <cell r="AO192">
            <v>1000</v>
          </cell>
          <cell r="AP192">
            <v>5639000</v>
          </cell>
        </row>
        <row r="193">
          <cell r="A193" t="str">
            <v>G10183</v>
          </cell>
          <cell r="B193">
            <v>183</v>
          </cell>
          <cell r="C193">
            <v>115</v>
          </cell>
          <cell r="D193">
            <v>945</v>
          </cell>
          <cell r="F193" t="str">
            <v>Bambuterol</v>
          </cell>
          <cell r="G193">
            <v>2</v>
          </cell>
          <cell r="H193" t="str">
            <v>10mg</v>
          </cell>
          <cell r="I193" t="str">
            <v>Uống</v>
          </cell>
          <cell r="J193" t="str">
            <v>Viên</v>
          </cell>
          <cell r="K193" t="str">
            <v>viên</v>
          </cell>
          <cell r="L193">
            <v>4000</v>
          </cell>
          <cell r="M193">
            <v>2940</v>
          </cell>
          <cell r="N193">
            <v>11760000</v>
          </cell>
          <cell r="O193">
            <v>2</v>
          </cell>
          <cell r="R193">
            <v>0</v>
          </cell>
          <cell r="T193">
            <v>0</v>
          </cell>
          <cell r="V193">
            <v>0</v>
          </cell>
          <cell r="X193">
            <v>0</v>
          </cell>
          <cell r="Z193">
            <v>0</v>
          </cell>
          <cell r="AB193">
            <v>0</v>
          </cell>
          <cell r="AD193">
            <v>0</v>
          </cell>
          <cell r="AF193">
            <v>0</v>
          </cell>
          <cell r="AH193">
            <v>0</v>
          </cell>
          <cell r="AJ193">
            <v>0</v>
          </cell>
          <cell r="AL193">
            <v>0</v>
          </cell>
          <cell r="AM193">
            <v>2000</v>
          </cell>
          <cell r="AN193">
            <v>5880000</v>
          </cell>
          <cell r="AO193">
            <v>2000</v>
          </cell>
          <cell r="AP193">
            <v>5880000</v>
          </cell>
        </row>
        <row r="194">
          <cell r="A194" t="str">
            <v>G10184</v>
          </cell>
          <cell r="B194">
            <v>184</v>
          </cell>
          <cell r="C194">
            <v>114</v>
          </cell>
          <cell r="D194">
            <v>945</v>
          </cell>
          <cell r="E194" t="str">
            <v>x</v>
          </cell>
          <cell r="F194" t="str">
            <v>Bambuterol</v>
          </cell>
          <cell r="G194">
            <v>4</v>
          </cell>
          <cell r="H194" t="str">
            <v>20mg</v>
          </cell>
          <cell r="I194" t="str">
            <v>uống</v>
          </cell>
          <cell r="J194" t="str">
            <v xml:space="preserve">Viên </v>
          </cell>
          <cell r="K194" t="str">
            <v>Viên</v>
          </cell>
          <cell r="L194">
            <v>41000</v>
          </cell>
          <cell r="M194">
            <v>2100</v>
          </cell>
          <cell r="N194">
            <v>86100000</v>
          </cell>
          <cell r="O194">
            <v>4</v>
          </cell>
          <cell r="Q194">
            <v>25000</v>
          </cell>
          <cell r="R194">
            <v>52500000</v>
          </cell>
          <cell r="T194">
            <v>0</v>
          </cell>
          <cell r="V194">
            <v>0</v>
          </cell>
          <cell r="X194">
            <v>0</v>
          </cell>
          <cell r="Z194">
            <v>0</v>
          </cell>
          <cell r="AB194">
            <v>0</v>
          </cell>
          <cell r="AD194">
            <v>0</v>
          </cell>
          <cell r="AF194">
            <v>0</v>
          </cell>
          <cell r="AG194">
            <v>7000</v>
          </cell>
          <cell r="AH194">
            <v>14700000</v>
          </cell>
          <cell r="AJ194">
            <v>0</v>
          </cell>
          <cell r="AK194">
            <v>5000</v>
          </cell>
          <cell r="AL194">
            <v>10500000</v>
          </cell>
          <cell r="AN194">
            <v>0</v>
          </cell>
          <cell r="AO194">
            <v>4000</v>
          </cell>
          <cell r="AP194">
            <v>8400000</v>
          </cell>
        </row>
        <row r="195">
          <cell r="A195" t="str">
            <v>G10185</v>
          </cell>
          <cell r="B195">
            <v>185</v>
          </cell>
          <cell r="C195">
            <v>117</v>
          </cell>
          <cell r="D195">
            <v>739</v>
          </cell>
          <cell r="F195" t="str">
            <v>Beclometason (dipropional)</v>
          </cell>
          <cell r="G195">
            <v>2</v>
          </cell>
          <cell r="H195" t="str">
            <v>50mcg/liều x 150 liều</v>
          </cell>
          <cell r="I195" t="str">
            <v>Xịt mũi</v>
          </cell>
          <cell r="J195" t="str">
            <v>Thuốc xịt mũi</v>
          </cell>
          <cell r="K195" t="str">
            <v>Chai, lọ, ống, bình</v>
          </cell>
          <cell r="L195">
            <v>550</v>
          </cell>
          <cell r="M195">
            <v>170700</v>
          </cell>
          <cell r="N195">
            <v>93885000</v>
          </cell>
          <cell r="O195">
            <v>2</v>
          </cell>
          <cell r="Q195">
            <v>500</v>
          </cell>
          <cell r="R195">
            <v>85350000</v>
          </cell>
          <cell r="T195">
            <v>0</v>
          </cell>
          <cell r="V195">
            <v>0</v>
          </cell>
          <cell r="X195">
            <v>0</v>
          </cell>
          <cell r="Z195">
            <v>0</v>
          </cell>
          <cell r="AB195">
            <v>0</v>
          </cell>
          <cell r="AD195">
            <v>0</v>
          </cell>
          <cell r="AF195">
            <v>0</v>
          </cell>
          <cell r="AH195">
            <v>0</v>
          </cell>
          <cell r="AJ195">
            <v>0</v>
          </cell>
          <cell r="AL195">
            <v>0</v>
          </cell>
          <cell r="AN195">
            <v>0</v>
          </cell>
          <cell r="AO195">
            <v>50</v>
          </cell>
          <cell r="AP195">
            <v>8535000</v>
          </cell>
        </row>
        <row r="196">
          <cell r="A196" t="str">
            <v>G10186</v>
          </cell>
          <cell r="B196">
            <v>186</v>
          </cell>
          <cell r="C196">
            <v>118</v>
          </cell>
          <cell r="D196">
            <v>739</v>
          </cell>
          <cell r="F196" t="str">
            <v>Beclometason (dipropional)</v>
          </cell>
          <cell r="G196">
            <v>2</v>
          </cell>
          <cell r="H196" t="str">
            <v>0.012g (tương đương 200 liều x50mcg Beclometasone dipropionate)</v>
          </cell>
          <cell r="I196" t="str">
            <v>Xịt họng</v>
          </cell>
          <cell r="J196" t="str">
            <v>Thuốc hít định liều/phun
mù định liều</v>
          </cell>
          <cell r="K196" t="str">
            <v>Chai, lọ, ống, bình</v>
          </cell>
          <cell r="L196">
            <v>700</v>
          </cell>
          <cell r="M196">
            <v>164990</v>
          </cell>
          <cell r="N196">
            <v>115493000</v>
          </cell>
          <cell r="O196">
            <v>2</v>
          </cell>
          <cell r="Q196">
            <v>200</v>
          </cell>
          <cell r="R196">
            <v>32998000</v>
          </cell>
          <cell r="T196">
            <v>0</v>
          </cell>
          <cell r="V196">
            <v>0</v>
          </cell>
          <cell r="X196">
            <v>0</v>
          </cell>
          <cell r="Z196">
            <v>0</v>
          </cell>
          <cell r="AB196">
            <v>0</v>
          </cell>
          <cell r="AD196">
            <v>0</v>
          </cell>
          <cell r="AF196">
            <v>0</v>
          </cell>
          <cell r="AG196">
            <v>500</v>
          </cell>
          <cell r="AH196">
            <v>82495000</v>
          </cell>
          <cell r="AJ196">
            <v>0</v>
          </cell>
          <cell r="AL196">
            <v>0</v>
          </cell>
          <cell r="AN196">
            <v>0</v>
          </cell>
          <cell r="AP196">
            <v>0</v>
          </cell>
        </row>
        <row r="197">
          <cell r="A197" t="str">
            <v>G10187</v>
          </cell>
          <cell r="B197">
            <v>187</v>
          </cell>
          <cell r="C197">
            <v>118</v>
          </cell>
          <cell r="D197">
            <v>739</v>
          </cell>
          <cell r="F197" t="str">
            <v>Beclometason (dipropional)</v>
          </cell>
          <cell r="G197">
            <v>2</v>
          </cell>
          <cell r="H197" t="str">
            <v>0.048g (tương đương 200 liều x 200mcg Beclometasone dipropionate)</v>
          </cell>
          <cell r="I197" t="str">
            <v>Xịt họng</v>
          </cell>
          <cell r="J197" t="str">
            <v>Thuốc hít định liều/ phun
mù định liều</v>
          </cell>
          <cell r="K197" t="str">
            <v>Chai, lọ, ống, bình</v>
          </cell>
          <cell r="L197">
            <v>200</v>
          </cell>
          <cell r="M197">
            <v>214998</v>
          </cell>
          <cell r="N197">
            <v>42999600</v>
          </cell>
          <cell r="O197">
            <v>2</v>
          </cell>
          <cell r="Q197">
            <v>200</v>
          </cell>
          <cell r="R197">
            <v>42999600</v>
          </cell>
        </row>
        <row r="198">
          <cell r="A198" t="str">
            <v>G10188</v>
          </cell>
          <cell r="B198">
            <v>188</v>
          </cell>
          <cell r="C198">
            <v>124</v>
          </cell>
          <cell r="D198">
            <v>173</v>
          </cell>
          <cell r="F198" t="str">
            <v xml:space="preserve">Benzathin benzylpenicilin </v>
          </cell>
          <cell r="G198">
            <v>4</v>
          </cell>
          <cell r="H198" t="str">
            <v>1.200.000 I.U</v>
          </cell>
          <cell r="I198" t="str">
            <v>Tiêm</v>
          </cell>
          <cell r="J198" t="str">
            <v>Thuốc tiêm</v>
          </cell>
          <cell r="K198" t="str">
            <v>Lọ</v>
          </cell>
          <cell r="L198">
            <v>300</v>
          </cell>
          <cell r="M198">
            <v>11800</v>
          </cell>
          <cell r="N198">
            <v>3540000</v>
          </cell>
          <cell r="O198">
            <v>4</v>
          </cell>
          <cell r="R198">
            <v>0</v>
          </cell>
          <cell r="T198">
            <v>0</v>
          </cell>
          <cell r="V198">
            <v>0</v>
          </cell>
          <cell r="X198">
            <v>0</v>
          </cell>
          <cell r="Y198">
            <v>300</v>
          </cell>
          <cell r="Z198">
            <v>3540000</v>
          </cell>
          <cell r="AB198">
            <v>0</v>
          </cell>
          <cell r="AD198">
            <v>0</v>
          </cell>
          <cell r="AF198">
            <v>0</v>
          </cell>
          <cell r="AH198">
            <v>0</v>
          </cell>
          <cell r="AJ198">
            <v>0</v>
          </cell>
          <cell r="AL198">
            <v>0</v>
          </cell>
          <cell r="AN198">
            <v>0</v>
          </cell>
          <cell r="AP198">
            <v>0</v>
          </cell>
        </row>
        <row r="199">
          <cell r="A199" t="str">
            <v>G10189</v>
          </cell>
          <cell r="B199">
            <v>189</v>
          </cell>
          <cell r="C199">
            <v>127</v>
          </cell>
          <cell r="D199">
            <v>712</v>
          </cell>
          <cell r="E199" t="str">
            <v>x</v>
          </cell>
          <cell r="F199" t="str">
            <v>Berberin (hydroclorid)</v>
          </cell>
          <cell r="G199">
            <v>4</v>
          </cell>
          <cell r="H199" t="str">
            <v>100mg</v>
          </cell>
          <cell r="I199" t="str">
            <v>Uống</v>
          </cell>
          <cell r="J199" t="str">
            <v>Viên</v>
          </cell>
          <cell r="K199" t="str">
            <v>Viên</v>
          </cell>
          <cell r="L199">
            <v>14000</v>
          </cell>
          <cell r="M199">
            <v>525</v>
          </cell>
          <cell r="N199">
            <v>7350000</v>
          </cell>
          <cell r="O199">
            <v>4</v>
          </cell>
          <cell r="R199">
            <v>0</v>
          </cell>
          <cell r="T199">
            <v>0</v>
          </cell>
          <cell r="V199">
            <v>0</v>
          </cell>
          <cell r="X199">
            <v>0</v>
          </cell>
          <cell r="Z199">
            <v>0</v>
          </cell>
          <cell r="AA199">
            <v>5000</v>
          </cell>
          <cell r="AB199">
            <v>2625000</v>
          </cell>
          <cell r="AD199">
            <v>0</v>
          </cell>
          <cell r="AF199">
            <v>0</v>
          </cell>
          <cell r="AG199">
            <v>9000</v>
          </cell>
          <cell r="AH199">
            <v>4725000</v>
          </cell>
          <cell r="AJ199">
            <v>0</v>
          </cell>
          <cell r="AL199">
            <v>0</v>
          </cell>
          <cell r="AN199">
            <v>0</v>
          </cell>
          <cell r="AP199">
            <v>0</v>
          </cell>
        </row>
        <row r="200">
          <cell r="A200" t="str">
            <v>G10190</v>
          </cell>
          <cell r="B200">
            <v>190</v>
          </cell>
          <cell r="C200">
            <v>129</v>
          </cell>
          <cell r="D200">
            <v>865</v>
          </cell>
          <cell r="F200" t="str">
            <v>Betahistin</v>
          </cell>
          <cell r="G200">
            <v>1</v>
          </cell>
          <cell r="H200" t="str">
            <v>8mg</v>
          </cell>
          <cell r="I200" t="str">
            <v>Uống</v>
          </cell>
          <cell r="J200" t="str">
            <v>Viên</v>
          </cell>
          <cell r="K200" t="str">
            <v>Viên</v>
          </cell>
          <cell r="L200">
            <v>10000</v>
          </cell>
          <cell r="M200">
            <v>1701</v>
          </cell>
          <cell r="N200">
            <v>17010000</v>
          </cell>
          <cell r="O200">
            <v>1</v>
          </cell>
          <cell r="R200">
            <v>0</v>
          </cell>
          <cell r="T200">
            <v>0</v>
          </cell>
          <cell r="V200">
            <v>0</v>
          </cell>
          <cell r="X200">
            <v>0</v>
          </cell>
          <cell r="Z200">
            <v>0</v>
          </cell>
          <cell r="AB200">
            <v>0</v>
          </cell>
          <cell r="AD200">
            <v>0</v>
          </cell>
          <cell r="AF200">
            <v>0</v>
          </cell>
          <cell r="AH200">
            <v>0</v>
          </cell>
          <cell r="AJ200">
            <v>0</v>
          </cell>
          <cell r="AL200">
            <v>0</v>
          </cell>
          <cell r="AN200">
            <v>0</v>
          </cell>
          <cell r="AO200">
            <v>10000</v>
          </cell>
          <cell r="AP200">
            <v>17010000</v>
          </cell>
        </row>
        <row r="201">
          <cell r="A201" t="str">
            <v>G10191</v>
          </cell>
          <cell r="B201">
            <v>191</v>
          </cell>
          <cell r="C201">
            <v>130</v>
          </cell>
          <cell r="D201">
            <v>865</v>
          </cell>
          <cell r="F201" t="str">
            <v>Betahistin</v>
          </cell>
          <cell r="G201">
            <v>2</v>
          </cell>
          <cell r="H201" t="str">
            <v>16mg</v>
          </cell>
          <cell r="I201" t="str">
            <v>Uống</v>
          </cell>
          <cell r="J201" t="str">
            <v>Viên</v>
          </cell>
          <cell r="K201" t="str">
            <v>Viên</v>
          </cell>
          <cell r="L201">
            <v>30000</v>
          </cell>
          <cell r="M201">
            <v>990</v>
          </cell>
          <cell r="N201">
            <v>29700000</v>
          </cell>
          <cell r="O201">
            <v>2</v>
          </cell>
          <cell r="R201">
            <v>0</v>
          </cell>
          <cell r="T201">
            <v>0</v>
          </cell>
          <cell r="V201">
            <v>0</v>
          </cell>
          <cell r="X201">
            <v>0</v>
          </cell>
          <cell r="Z201">
            <v>0</v>
          </cell>
          <cell r="AA201">
            <v>5000</v>
          </cell>
          <cell r="AB201">
            <v>4950000</v>
          </cell>
          <cell r="AC201">
            <v>5000</v>
          </cell>
          <cell r="AD201">
            <v>4950000</v>
          </cell>
          <cell r="AF201">
            <v>0</v>
          </cell>
          <cell r="AG201">
            <v>5000</v>
          </cell>
          <cell r="AH201">
            <v>4950000</v>
          </cell>
          <cell r="AI201">
            <v>5000</v>
          </cell>
          <cell r="AJ201">
            <v>4950000</v>
          </cell>
          <cell r="AL201">
            <v>0</v>
          </cell>
          <cell r="AN201">
            <v>0</v>
          </cell>
          <cell r="AO201">
            <v>10000</v>
          </cell>
          <cell r="AP201">
            <v>9900000</v>
          </cell>
        </row>
        <row r="202">
          <cell r="A202" t="str">
            <v>G10192</v>
          </cell>
          <cell r="B202">
            <v>192</v>
          </cell>
          <cell r="C202">
            <v>129</v>
          </cell>
          <cell r="D202">
            <v>865</v>
          </cell>
          <cell r="F202" t="str">
            <v>Betahistin</v>
          </cell>
          <cell r="G202">
            <v>1</v>
          </cell>
          <cell r="H202" t="str">
            <v>24mg</v>
          </cell>
          <cell r="I202" t="str">
            <v>Uống</v>
          </cell>
          <cell r="J202" t="str">
            <v>Viên</v>
          </cell>
          <cell r="K202" t="str">
            <v>Viên</v>
          </cell>
          <cell r="L202">
            <v>15000</v>
          </cell>
          <cell r="M202">
            <v>5962</v>
          </cell>
          <cell r="N202">
            <v>89430000</v>
          </cell>
          <cell r="O202">
            <v>1</v>
          </cell>
          <cell r="R202">
            <v>0</v>
          </cell>
          <cell r="T202">
            <v>0</v>
          </cell>
          <cell r="V202">
            <v>0</v>
          </cell>
          <cell r="X202">
            <v>0</v>
          </cell>
          <cell r="Z202">
            <v>0</v>
          </cell>
          <cell r="AB202">
            <v>0</v>
          </cell>
          <cell r="AD202">
            <v>0</v>
          </cell>
          <cell r="AF202">
            <v>0</v>
          </cell>
          <cell r="AH202">
            <v>0</v>
          </cell>
          <cell r="AJ202">
            <v>0</v>
          </cell>
          <cell r="AL202">
            <v>0</v>
          </cell>
          <cell r="AN202">
            <v>0</v>
          </cell>
          <cell r="AO202">
            <v>15000</v>
          </cell>
          <cell r="AP202">
            <v>89430000</v>
          </cell>
        </row>
        <row r="203">
          <cell r="A203" t="str">
            <v>G10193</v>
          </cell>
          <cell r="B203">
            <v>193</v>
          </cell>
          <cell r="C203">
            <v>129</v>
          </cell>
          <cell r="D203">
            <v>865</v>
          </cell>
          <cell r="F203" t="str">
            <v>Betahistin</v>
          </cell>
          <cell r="G203">
            <v>2</v>
          </cell>
          <cell r="H203" t="str">
            <v>24mg</v>
          </cell>
          <cell r="I203" t="str">
            <v>Uống</v>
          </cell>
          <cell r="J203" t="str">
            <v>Viên</v>
          </cell>
          <cell r="K203" t="str">
            <v>Viên</v>
          </cell>
          <cell r="L203">
            <v>40000</v>
          </cell>
          <cell r="M203">
            <v>2900</v>
          </cell>
          <cell r="N203">
            <v>116000000</v>
          </cell>
          <cell r="O203">
            <v>2</v>
          </cell>
          <cell r="Q203">
            <v>30000</v>
          </cell>
          <cell r="R203">
            <v>87000000</v>
          </cell>
          <cell r="T203">
            <v>0</v>
          </cell>
          <cell r="V203">
            <v>0</v>
          </cell>
          <cell r="X203">
            <v>0</v>
          </cell>
          <cell r="Z203">
            <v>0</v>
          </cell>
          <cell r="AB203">
            <v>0</v>
          </cell>
          <cell r="AD203">
            <v>0</v>
          </cell>
          <cell r="AF203">
            <v>0</v>
          </cell>
          <cell r="AH203">
            <v>0</v>
          </cell>
          <cell r="AJ203">
            <v>0</v>
          </cell>
          <cell r="AL203">
            <v>0</v>
          </cell>
          <cell r="AN203">
            <v>0</v>
          </cell>
          <cell r="AO203">
            <v>10000</v>
          </cell>
          <cell r="AP203">
            <v>29000000</v>
          </cell>
        </row>
        <row r="204">
          <cell r="A204" t="str">
            <v>G10194</v>
          </cell>
          <cell r="B204">
            <v>194</v>
          </cell>
          <cell r="C204">
            <v>129</v>
          </cell>
          <cell r="D204">
            <v>865</v>
          </cell>
          <cell r="F204" t="str">
            <v>Betahistin</v>
          </cell>
          <cell r="G204">
            <v>4</v>
          </cell>
          <cell r="H204" t="str">
            <v>24mg</v>
          </cell>
          <cell r="I204" t="str">
            <v>Uống</v>
          </cell>
          <cell r="J204" t="str">
            <v>Viên nang</v>
          </cell>
          <cell r="K204" t="str">
            <v>Viên</v>
          </cell>
          <cell r="L204">
            <v>50000</v>
          </cell>
          <cell r="M204">
            <v>2898</v>
          </cell>
          <cell r="N204">
            <v>144900000</v>
          </cell>
          <cell r="O204">
            <v>4</v>
          </cell>
          <cell r="Q204">
            <v>40000</v>
          </cell>
          <cell r="R204">
            <v>115920000</v>
          </cell>
          <cell r="T204">
            <v>0</v>
          </cell>
          <cell r="V204">
            <v>0</v>
          </cell>
          <cell r="X204">
            <v>0</v>
          </cell>
          <cell r="Z204">
            <v>0</v>
          </cell>
          <cell r="AB204">
            <v>0</v>
          </cell>
          <cell r="AC204">
            <v>5000</v>
          </cell>
          <cell r="AD204">
            <v>14490000</v>
          </cell>
          <cell r="AF204">
            <v>0</v>
          </cell>
          <cell r="AH204">
            <v>0</v>
          </cell>
          <cell r="AJ204">
            <v>0</v>
          </cell>
          <cell r="AK204">
            <v>5000</v>
          </cell>
          <cell r="AL204">
            <v>14490000</v>
          </cell>
          <cell r="AN204">
            <v>0</v>
          </cell>
          <cell r="AP204">
            <v>0</v>
          </cell>
        </row>
        <row r="205">
          <cell r="A205" t="str">
            <v>G10195</v>
          </cell>
          <cell r="B205">
            <v>195</v>
          </cell>
          <cell r="C205">
            <v>130</v>
          </cell>
          <cell r="D205">
            <v>740</v>
          </cell>
          <cell r="F205" t="str">
            <v>Betamethason</v>
          </cell>
          <cell r="G205">
            <v>4</v>
          </cell>
          <cell r="H205" t="str">
            <v>0,064%/20g</v>
          </cell>
          <cell r="I205" t="str">
            <v>Dùng ngoài</v>
          </cell>
          <cell r="J205" t="str">
            <v>Thuốc dùng ngoài</v>
          </cell>
          <cell r="K205" t="str">
            <v>Tuýp</v>
          </cell>
          <cell r="L205">
            <v>4500</v>
          </cell>
          <cell r="M205">
            <v>27000</v>
          </cell>
          <cell r="N205">
            <v>121500000</v>
          </cell>
          <cell r="O205">
            <v>4</v>
          </cell>
          <cell r="Q205">
            <v>1200</v>
          </cell>
          <cell r="R205">
            <v>32400000</v>
          </cell>
          <cell r="T205">
            <v>0</v>
          </cell>
          <cell r="V205">
            <v>0</v>
          </cell>
          <cell r="X205">
            <v>0</v>
          </cell>
          <cell r="Y205">
            <v>1300</v>
          </cell>
          <cell r="Z205">
            <v>35100000</v>
          </cell>
          <cell r="AB205">
            <v>0</v>
          </cell>
          <cell r="AC205">
            <v>1000</v>
          </cell>
          <cell r="AD205">
            <v>27000000</v>
          </cell>
          <cell r="AF205">
            <v>0</v>
          </cell>
          <cell r="AH205">
            <v>0</v>
          </cell>
          <cell r="AI205">
            <v>500</v>
          </cell>
          <cell r="AJ205">
            <v>13500000</v>
          </cell>
          <cell r="AK205">
            <v>500</v>
          </cell>
          <cell r="AL205">
            <v>13500000</v>
          </cell>
          <cell r="AN205">
            <v>0</v>
          </cell>
          <cell r="AP205">
            <v>0</v>
          </cell>
        </row>
        <row r="206">
          <cell r="A206" t="str">
            <v>G10196</v>
          </cell>
          <cell r="B206">
            <v>196</v>
          </cell>
          <cell r="C206">
            <v>131</v>
          </cell>
          <cell r="D206">
            <v>740</v>
          </cell>
          <cell r="F206" t="str">
            <v>Betamethason</v>
          </cell>
          <cell r="G206">
            <v>2</v>
          </cell>
          <cell r="H206" t="str">
            <v>0,5mg/1g; 30g</v>
          </cell>
          <cell r="I206" t="str">
            <v>Dùng ngoài</v>
          </cell>
          <cell r="J206" t="str">
            <v>Thuốc dùng ngoài</v>
          </cell>
          <cell r="K206" t="str">
            <v>Tuýp</v>
          </cell>
          <cell r="L206">
            <v>500</v>
          </cell>
          <cell r="M206">
            <v>61500</v>
          </cell>
          <cell r="N206">
            <v>30750000</v>
          </cell>
          <cell r="O206">
            <v>2</v>
          </cell>
          <cell r="R206">
            <v>0</v>
          </cell>
          <cell r="T206">
            <v>0</v>
          </cell>
          <cell r="V206">
            <v>0</v>
          </cell>
          <cell r="X206">
            <v>0</v>
          </cell>
          <cell r="Z206">
            <v>0</v>
          </cell>
          <cell r="AB206">
            <v>0</v>
          </cell>
          <cell r="AC206">
            <v>500</v>
          </cell>
          <cell r="AD206">
            <v>30750000</v>
          </cell>
          <cell r="AF206">
            <v>0</v>
          </cell>
          <cell r="AH206">
            <v>0</v>
          </cell>
          <cell r="AJ206">
            <v>0</v>
          </cell>
          <cell r="AL206">
            <v>0</v>
          </cell>
          <cell r="AN206">
            <v>0</v>
          </cell>
          <cell r="AP206">
            <v>0</v>
          </cell>
        </row>
        <row r="207">
          <cell r="A207" t="str">
            <v>G10197</v>
          </cell>
          <cell r="B207">
            <v>197</v>
          </cell>
          <cell r="C207">
            <v>224</v>
          </cell>
          <cell r="D207">
            <v>740</v>
          </cell>
          <cell r="F207" t="str">
            <v>Betamethason</v>
          </cell>
          <cell r="G207">
            <v>4</v>
          </cell>
          <cell r="H207" t="str">
            <v>0,064%/30g</v>
          </cell>
          <cell r="I207" t="str">
            <v>Dùng ngoài</v>
          </cell>
          <cell r="J207" t="str">
            <v>Thuốc dùng ngoài</v>
          </cell>
          <cell r="K207" t="str">
            <v>Tuýp</v>
          </cell>
          <cell r="L207">
            <v>100</v>
          </cell>
          <cell r="M207">
            <v>31500</v>
          </cell>
          <cell r="N207">
            <v>3150000</v>
          </cell>
          <cell r="O207">
            <v>4</v>
          </cell>
          <cell r="R207">
            <v>0</v>
          </cell>
          <cell r="T207">
            <v>0</v>
          </cell>
          <cell r="V207">
            <v>0</v>
          </cell>
          <cell r="X207">
            <v>0</v>
          </cell>
          <cell r="Z207">
            <v>0</v>
          </cell>
          <cell r="AB207">
            <v>0</v>
          </cell>
          <cell r="AD207">
            <v>0</v>
          </cell>
          <cell r="AF207">
            <v>0</v>
          </cell>
          <cell r="AH207">
            <v>0</v>
          </cell>
          <cell r="AJ207">
            <v>0</v>
          </cell>
          <cell r="AL207">
            <v>0</v>
          </cell>
          <cell r="AM207">
            <v>100</v>
          </cell>
          <cell r="AN207">
            <v>3150000</v>
          </cell>
          <cell r="AP207">
            <v>0</v>
          </cell>
        </row>
        <row r="208">
          <cell r="A208" t="str">
            <v>G10198</v>
          </cell>
          <cell r="B208">
            <v>198</v>
          </cell>
          <cell r="C208">
            <v>132</v>
          </cell>
          <cell r="D208">
            <v>744</v>
          </cell>
          <cell r="F208" t="str">
            <v>Betamethasone + dexchlorpheniramin</v>
          </cell>
          <cell r="G208">
            <v>4</v>
          </cell>
          <cell r="H208" t="str">
            <v>0,25mg + 2mg/5ml</v>
          </cell>
          <cell r="I208" t="str">
            <v>Uống</v>
          </cell>
          <cell r="J208" t="str">
            <v>Dung dịch/ hỗn dịch/ nhũ dịch uống</v>
          </cell>
          <cell r="K208" t="str">
            <v>Ống</v>
          </cell>
          <cell r="L208">
            <v>6000</v>
          </cell>
          <cell r="M208">
            <v>5900</v>
          </cell>
          <cell r="N208">
            <v>35400000</v>
          </cell>
          <cell r="O208">
            <v>4</v>
          </cell>
          <cell r="Q208">
            <v>5000</v>
          </cell>
          <cell r="R208">
            <v>29500000</v>
          </cell>
          <cell r="T208">
            <v>0</v>
          </cell>
          <cell r="V208">
            <v>0</v>
          </cell>
          <cell r="X208">
            <v>0</v>
          </cell>
          <cell r="Z208">
            <v>0</v>
          </cell>
          <cell r="AB208">
            <v>0</v>
          </cell>
          <cell r="AC208">
            <v>1000</v>
          </cell>
          <cell r="AD208">
            <v>5900000</v>
          </cell>
          <cell r="AF208">
            <v>0</v>
          </cell>
          <cell r="AH208">
            <v>0</v>
          </cell>
          <cell r="AJ208">
            <v>0</v>
          </cell>
          <cell r="AL208">
            <v>0</v>
          </cell>
          <cell r="AN208">
            <v>0</v>
          </cell>
          <cell r="AP208">
            <v>0</v>
          </cell>
        </row>
        <row r="209">
          <cell r="A209" t="str">
            <v>G10199</v>
          </cell>
          <cell r="B209">
            <v>199</v>
          </cell>
          <cell r="C209">
            <v>131</v>
          </cell>
          <cell r="D209">
            <v>744</v>
          </cell>
          <cell r="E209" t="str">
            <v>x</v>
          </cell>
          <cell r="F209" t="str">
            <v xml:space="preserve">Betamethasone + dexchlorpheniramin </v>
          </cell>
          <cell r="G209">
            <v>4</v>
          </cell>
          <cell r="H209" t="str">
            <v>(3,75mg + 30mg)/75ml</v>
          </cell>
          <cell r="I209" t="str">
            <v>Uống</v>
          </cell>
          <cell r="J209" t="str">
            <v>Dung dịch/hỗn dịch/nhũ dịch uống</v>
          </cell>
          <cell r="K209" t="str">
            <v>Chai, lọ</v>
          </cell>
          <cell r="L209">
            <v>500</v>
          </cell>
          <cell r="M209">
            <v>31500</v>
          </cell>
          <cell r="N209">
            <v>15750000</v>
          </cell>
          <cell r="O209">
            <v>4</v>
          </cell>
          <cell r="Q209">
            <v>500</v>
          </cell>
          <cell r="R209">
            <v>15750000</v>
          </cell>
          <cell r="T209">
            <v>0</v>
          </cell>
          <cell r="V209">
            <v>0</v>
          </cell>
          <cell r="X209">
            <v>0</v>
          </cell>
          <cell r="Z209">
            <v>0</v>
          </cell>
          <cell r="AB209">
            <v>0</v>
          </cell>
          <cell r="AD209">
            <v>0</v>
          </cell>
          <cell r="AF209">
            <v>0</v>
          </cell>
          <cell r="AH209">
            <v>0</v>
          </cell>
          <cell r="AJ209">
            <v>0</v>
          </cell>
          <cell r="AL209">
            <v>0</v>
          </cell>
          <cell r="AN209">
            <v>0</v>
          </cell>
          <cell r="AP209">
            <v>0</v>
          </cell>
        </row>
        <row r="210">
          <cell r="A210" t="str">
            <v>G10200</v>
          </cell>
          <cell r="B210">
            <v>200</v>
          </cell>
          <cell r="C210">
            <v>132</v>
          </cell>
          <cell r="D210">
            <v>820</v>
          </cell>
          <cell r="F210" t="str">
            <v>Betaxolol</v>
          </cell>
          <cell r="G210">
            <v>1</v>
          </cell>
          <cell r="H210" t="str">
            <v xml:space="preserve">0,25%/5ml </v>
          </cell>
          <cell r="I210" t="str">
            <v>Nhỏ mắt</v>
          </cell>
          <cell r="J210" t="str">
            <v>Thuốc nhỏ mắt</v>
          </cell>
          <cell r="K210" t="str">
            <v>Chai, lọ, ống</v>
          </cell>
          <cell r="L210">
            <v>50</v>
          </cell>
          <cell r="M210">
            <v>85100</v>
          </cell>
          <cell r="N210">
            <v>4255000</v>
          </cell>
          <cell r="O210">
            <v>1</v>
          </cell>
          <cell r="R210">
            <v>0</v>
          </cell>
          <cell r="T210">
            <v>0</v>
          </cell>
          <cell r="U210">
            <v>50</v>
          </cell>
          <cell r="V210">
            <v>4255000</v>
          </cell>
          <cell r="X210">
            <v>0</v>
          </cell>
          <cell r="Z210">
            <v>0</v>
          </cell>
          <cell r="AB210">
            <v>0</v>
          </cell>
          <cell r="AD210">
            <v>0</v>
          </cell>
          <cell r="AF210">
            <v>0</v>
          </cell>
          <cell r="AH210">
            <v>0</v>
          </cell>
          <cell r="AJ210">
            <v>0</v>
          </cell>
          <cell r="AL210">
            <v>0</v>
          </cell>
          <cell r="AN210">
            <v>0</v>
          </cell>
          <cell r="AP210">
            <v>0</v>
          </cell>
        </row>
        <row r="211">
          <cell r="A211" t="str">
            <v>G10201</v>
          </cell>
          <cell r="B211">
            <v>201</v>
          </cell>
          <cell r="C211">
            <v>134</v>
          </cell>
          <cell r="D211">
            <v>568</v>
          </cell>
          <cell r="F211" t="str">
            <v>Bezafibrat</v>
          </cell>
          <cell r="G211">
            <v>2</v>
          </cell>
          <cell r="H211" t="str">
            <v>200mg</v>
          </cell>
          <cell r="I211" t="str">
            <v>Uống</v>
          </cell>
          <cell r="J211" t="str">
            <v xml:space="preserve">Viên </v>
          </cell>
          <cell r="K211" t="str">
            <v>Viên</v>
          </cell>
          <cell r="L211">
            <v>87000</v>
          </cell>
          <cell r="M211">
            <v>2900</v>
          </cell>
          <cell r="N211">
            <v>252300000</v>
          </cell>
          <cell r="O211">
            <v>2</v>
          </cell>
          <cell r="Q211">
            <v>80000</v>
          </cell>
          <cell r="R211">
            <v>232000000</v>
          </cell>
          <cell r="T211">
            <v>0</v>
          </cell>
          <cell r="V211">
            <v>0</v>
          </cell>
          <cell r="X211">
            <v>0</v>
          </cell>
          <cell r="Z211">
            <v>0</v>
          </cell>
          <cell r="AB211">
            <v>0</v>
          </cell>
          <cell r="AC211">
            <v>2000</v>
          </cell>
          <cell r="AD211">
            <v>5800000</v>
          </cell>
          <cell r="AF211">
            <v>0</v>
          </cell>
          <cell r="AH211">
            <v>0</v>
          </cell>
          <cell r="AJ211">
            <v>0</v>
          </cell>
          <cell r="AK211">
            <v>5000</v>
          </cell>
          <cell r="AL211">
            <v>14500000</v>
          </cell>
          <cell r="AN211">
            <v>0</v>
          </cell>
          <cell r="AP211">
            <v>0</v>
          </cell>
        </row>
        <row r="212">
          <cell r="A212" t="str">
            <v>G10202</v>
          </cell>
          <cell r="B212">
            <v>202</v>
          </cell>
          <cell r="C212">
            <v>134</v>
          </cell>
          <cell r="D212">
            <v>568</v>
          </cell>
          <cell r="E212" t="str">
            <v>x</v>
          </cell>
          <cell r="F212" t="str">
            <v>Bezafibrat</v>
          </cell>
          <cell r="G212">
            <v>4</v>
          </cell>
          <cell r="H212" t="str">
            <v>200mg</v>
          </cell>
          <cell r="I212" t="str">
            <v>Uống</v>
          </cell>
          <cell r="J212" t="str">
            <v xml:space="preserve">Viên </v>
          </cell>
          <cell r="K212" t="str">
            <v>Viên</v>
          </cell>
          <cell r="L212">
            <v>15000</v>
          </cell>
          <cell r="M212">
            <v>1120</v>
          </cell>
          <cell r="N212">
            <v>16800000</v>
          </cell>
          <cell r="O212">
            <v>4</v>
          </cell>
          <cell r="R212">
            <v>0</v>
          </cell>
          <cell r="T212">
            <v>0</v>
          </cell>
          <cell r="V212">
            <v>0</v>
          </cell>
          <cell r="X212">
            <v>0</v>
          </cell>
          <cell r="Z212">
            <v>0</v>
          </cell>
          <cell r="AA212">
            <v>15000</v>
          </cell>
          <cell r="AB212">
            <v>16800000</v>
          </cell>
          <cell r="AD212">
            <v>0</v>
          </cell>
          <cell r="AF212">
            <v>0</v>
          </cell>
          <cell r="AH212">
            <v>0</v>
          </cell>
          <cell r="AJ212">
            <v>0</v>
          </cell>
          <cell r="AL212">
            <v>0</v>
          </cell>
          <cell r="AN212">
            <v>0</v>
          </cell>
          <cell r="AP212">
            <v>0</v>
          </cell>
        </row>
        <row r="213">
          <cell r="A213" t="str">
            <v>G10203</v>
          </cell>
          <cell r="B213">
            <v>203</v>
          </cell>
          <cell r="C213">
            <v>137</v>
          </cell>
          <cell r="D213">
            <v>95</v>
          </cell>
          <cell r="F213" t="str">
            <v>Bilastine</v>
          </cell>
          <cell r="G213">
            <v>2</v>
          </cell>
          <cell r="H213" t="str">
            <v>20mg</v>
          </cell>
          <cell r="I213" t="str">
            <v>Uống</v>
          </cell>
          <cell r="J213" t="str">
            <v>Viên</v>
          </cell>
          <cell r="K213" t="str">
            <v>Viên</v>
          </cell>
          <cell r="L213">
            <v>10000</v>
          </cell>
          <cell r="M213">
            <v>9000</v>
          </cell>
          <cell r="N213">
            <v>90000000</v>
          </cell>
          <cell r="O213">
            <v>2</v>
          </cell>
          <cell r="Q213">
            <v>10000</v>
          </cell>
          <cell r="R213">
            <v>90000000</v>
          </cell>
          <cell r="T213">
            <v>0</v>
          </cell>
          <cell r="V213">
            <v>0</v>
          </cell>
          <cell r="X213">
            <v>0</v>
          </cell>
          <cell r="Z213">
            <v>0</v>
          </cell>
          <cell r="AB213">
            <v>0</v>
          </cell>
          <cell r="AD213">
            <v>0</v>
          </cell>
          <cell r="AF213">
            <v>0</v>
          </cell>
          <cell r="AH213">
            <v>0</v>
          </cell>
          <cell r="AJ213">
            <v>0</v>
          </cell>
          <cell r="AL213">
            <v>0</v>
          </cell>
          <cell r="AN213">
            <v>0</v>
          </cell>
          <cell r="AP213">
            <v>0</v>
          </cell>
        </row>
        <row r="214">
          <cell r="A214" t="str">
            <v>G10204</v>
          </cell>
          <cell r="B214">
            <v>204</v>
          </cell>
          <cell r="C214">
            <v>142</v>
          </cell>
          <cell r="D214">
            <v>666</v>
          </cell>
          <cell r="F214" t="str">
            <v>Bismuth</v>
          </cell>
          <cell r="G214">
            <v>4</v>
          </cell>
          <cell r="H214" t="str">
            <v>120mg</v>
          </cell>
          <cell r="I214" t="str">
            <v>Uống</v>
          </cell>
          <cell r="J214" t="str">
            <v xml:space="preserve">Viên </v>
          </cell>
          <cell r="K214" t="str">
            <v>Viên</v>
          </cell>
          <cell r="L214">
            <v>21000</v>
          </cell>
          <cell r="M214">
            <v>3950</v>
          </cell>
          <cell r="N214">
            <v>82950000</v>
          </cell>
          <cell r="O214">
            <v>4</v>
          </cell>
          <cell r="R214">
            <v>0</v>
          </cell>
          <cell r="T214">
            <v>0</v>
          </cell>
          <cell r="V214">
            <v>0</v>
          </cell>
          <cell r="X214">
            <v>0</v>
          </cell>
          <cell r="Z214">
            <v>0</v>
          </cell>
          <cell r="AB214">
            <v>0</v>
          </cell>
          <cell r="AC214">
            <v>15000</v>
          </cell>
          <cell r="AD214">
            <v>59250000</v>
          </cell>
          <cell r="AF214">
            <v>0</v>
          </cell>
          <cell r="AH214">
            <v>0</v>
          </cell>
          <cell r="AI214">
            <v>3000</v>
          </cell>
          <cell r="AJ214">
            <v>11850000</v>
          </cell>
          <cell r="AL214">
            <v>0</v>
          </cell>
          <cell r="AN214">
            <v>0</v>
          </cell>
          <cell r="AO214">
            <v>3000</v>
          </cell>
          <cell r="AP214">
            <v>11850000</v>
          </cell>
        </row>
        <row r="215">
          <cell r="A215" t="str">
            <v>G10205</v>
          </cell>
          <cell r="B215">
            <v>205</v>
          </cell>
          <cell r="C215">
            <v>143</v>
          </cell>
          <cell r="D215">
            <v>666</v>
          </cell>
          <cell r="F215" t="str">
            <v>Bismuth</v>
          </cell>
          <cell r="G215">
            <v>4</v>
          </cell>
          <cell r="H215" t="str">
            <v>262mg</v>
          </cell>
          <cell r="I215" t="str">
            <v>Uống</v>
          </cell>
          <cell r="J215" t="str">
            <v xml:space="preserve">Viên </v>
          </cell>
          <cell r="K215" t="str">
            <v>Viên</v>
          </cell>
          <cell r="L215">
            <v>20000</v>
          </cell>
          <cell r="M215">
            <v>3800</v>
          </cell>
          <cell r="N215">
            <v>76000000</v>
          </cell>
          <cell r="O215">
            <v>4</v>
          </cell>
          <cell r="Q215">
            <v>20000</v>
          </cell>
          <cell r="R215">
            <v>76000000</v>
          </cell>
          <cell r="T215">
            <v>0</v>
          </cell>
          <cell r="V215">
            <v>0</v>
          </cell>
          <cell r="X215">
            <v>0</v>
          </cell>
          <cell r="Z215">
            <v>0</v>
          </cell>
          <cell r="AB215">
            <v>0</v>
          </cell>
          <cell r="AD215">
            <v>0</v>
          </cell>
          <cell r="AF215">
            <v>0</v>
          </cell>
          <cell r="AH215">
            <v>0</v>
          </cell>
          <cell r="AJ215">
            <v>0</v>
          </cell>
          <cell r="AL215">
            <v>0</v>
          </cell>
          <cell r="AN215">
            <v>0</v>
          </cell>
          <cell r="AP215">
            <v>0</v>
          </cell>
        </row>
        <row r="216">
          <cell r="A216" t="str">
            <v>G10206</v>
          </cell>
          <cell r="B216">
            <v>206</v>
          </cell>
          <cell r="C216">
            <v>142</v>
          </cell>
          <cell r="D216">
            <v>666</v>
          </cell>
          <cell r="F216" t="str">
            <v>Bismuth</v>
          </cell>
          <cell r="G216">
            <v>4</v>
          </cell>
          <cell r="H216" t="str">
            <v>262,5mg</v>
          </cell>
          <cell r="I216" t="str">
            <v>Uống</v>
          </cell>
          <cell r="J216" t="str">
            <v>Viên</v>
          </cell>
          <cell r="K216" t="str">
            <v>Viên</v>
          </cell>
          <cell r="L216">
            <v>75000</v>
          </cell>
          <cell r="M216">
            <v>3969</v>
          </cell>
          <cell r="N216">
            <v>297675000</v>
          </cell>
          <cell r="O216">
            <v>4</v>
          </cell>
          <cell r="Q216">
            <v>50000</v>
          </cell>
          <cell r="R216">
            <v>198450000</v>
          </cell>
          <cell r="T216">
            <v>0</v>
          </cell>
          <cell r="V216">
            <v>0</v>
          </cell>
          <cell r="X216">
            <v>0</v>
          </cell>
          <cell r="Z216">
            <v>0</v>
          </cell>
          <cell r="AB216">
            <v>0</v>
          </cell>
          <cell r="AD216">
            <v>0</v>
          </cell>
          <cell r="AF216">
            <v>0</v>
          </cell>
          <cell r="AG216">
            <v>15000</v>
          </cell>
          <cell r="AH216">
            <v>59535000</v>
          </cell>
          <cell r="AJ216">
            <v>0</v>
          </cell>
          <cell r="AK216">
            <v>10000</v>
          </cell>
          <cell r="AL216">
            <v>39690000</v>
          </cell>
          <cell r="AN216">
            <v>0</v>
          </cell>
          <cell r="AP216">
            <v>0</v>
          </cell>
        </row>
        <row r="217">
          <cell r="A217" t="str">
            <v>G10207</v>
          </cell>
          <cell r="B217">
            <v>207</v>
          </cell>
          <cell r="C217">
            <v>142</v>
          </cell>
          <cell r="D217">
            <v>666</v>
          </cell>
          <cell r="F217" t="str">
            <v>Bismuth</v>
          </cell>
          <cell r="G217">
            <v>4</v>
          </cell>
          <cell r="H217" t="str">
            <v>300mg</v>
          </cell>
          <cell r="I217" t="str">
            <v>Uống</v>
          </cell>
          <cell r="J217" t="str">
            <v>Viên</v>
          </cell>
          <cell r="K217" t="str">
            <v>Viên</v>
          </cell>
          <cell r="L217">
            <v>35000</v>
          </cell>
          <cell r="M217">
            <v>5500</v>
          </cell>
          <cell r="N217">
            <v>192500000</v>
          </cell>
          <cell r="O217">
            <v>4</v>
          </cell>
          <cell r="Q217">
            <v>30000</v>
          </cell>
          <cell r="R217">
            <v>165000000</v>
          </cell>
          <cell r="T217">
            <v>0</v>
          </cell>
          <cell r="V217">
            <v>0</v>
          </cell>
          <cell r="X217">
            <v>0</v>
          </cell>
          <cell r="Z217">
            <v>0</v>
          </cell>
          <cell r="AB217">
            <v>0</v>
          </cell>
          <cell r="AC217">
            <v>5000</v>
          </cell>
          <cell r="AD217">
            <v>27500000</v>
          </cell>
          <cell r="AF217">
            <v>0</v>
          </cell>
          <cell r="AH217">
            <v>0</v>
          </cell>
          <cell r="AJ217">
            <v>0</v>
          </cell>
          <cell r="AL217">
            <v>0</v>
          </cell>
          <cell r="AN217">
            <v>0</v>
          </cell>
          <cell r="AP217">
            <v>0</v>
          </cell>
        </row>
        <row r="218">
          <cell r="A218" t="str">
            <v>G10208</v>
          </cell>
          <cell r="B218">
            <v>208</v>
          </cell>
          <cell r="C218">
            <v>143</v>
          </cell>
          <cell r="D218">
            <v>666</v>
          </cell>
          <cell r="F218" t="str">
            <v>Bismuth</v>
          </cell>
          <cell r="G218">
            <v>4</v>
          </cell>
          <cell r="H218" t="str">
            <v>525mg/15ml; 60ml</v>
          </cell>
          <cell r="I218" t="str">
            <v>Uống</v>
          </cell>
          <cell r="J218" t="str">
            <v>Dung dịch/hỗn dịch/nhũ dịch uống</v>
          </cell>
          <cell r="K218" t="str">
            <v>Chai</v>
          </cell>
          <cell r="L218">
            <v>1200</v>
          </cell>
          <cell r="M218">
            <v>58000</v>
          </cell>
          <cell r="N218">
            <v>69600000</v>
          </cell>
          <cell r="O218">
            <v>4</v>
          </cell>
          <cell r="R218">
            <v>0</v>
          </cell>
          <cell r="T218">
            <v>0</v>
          </cell>
          <cell r="V218">
            <v>0</v>
          </cell>
          <cell r="X218">
            <v>0</v>
          </cell>
          <cell r="Z218">
            <v>0</v>
          </cell>
          <cell r="AB218">
            <v>0</v>
          </cell>
          <cell r="AC218">
            <v>1200</v>
          </cell>
          <cell r="AD218">
            <v>69600000</v>
          </cell>
          <cell r="AF218">
            <v>0</v>
          </cell>
          <cell r="AH218">
            <v>0</v>
          </cell>
          <cell r="AJ218">
            <v>0</v>
          </cell>
          <cell r="AL218">
            <v>0</v>
          </cell>
          <cell r="AN218">
            <v>0</v>
          </cell>
          <cell r="AP218">
            <v>0</v>
          </cell>
        </row>
        <row r="219">
          <cell r="A219" t="str">
            <v>G10209</v>
          </cell>
          <cell r="B219">
            <v>209</v>
          </cell>
          <cell r="C219">
            <v>143</v>
          </cell>
          <cell r="D219">
            <v>666</v>
          </cell>
          <cell r="F219" t="str">
            <v>Bismuth</v>
          </cell>
          <cell r="G219">
            <v>4</v>
          </cell>
          <cell r="H219" t="str">
            <v>525,6mg/ 30ml</v>
          </cell>
          <cell r="I219" t="str">
            <v>Uống</v>
          </cell>
          <cell r="J219" t="str">
            <v>Dung dịch/hỗn dịch/nhũ dịch uống</v>
          </cell>
          <cell r="K219" t="str">
            <v>Gói</v>
          </cell>
          <cell r="L219">
            <v>13000</v>
          </cell>
          <cell r="M219">
            <v>9000</v>
          </cell>
          <cell r="N219">
            <v>117000000</v>
          </cell>
          <cell r="O219">
            <v>4</v>
          </cell>
          <cell r="Q219">
            <v>10000</v>
          </cell>
          <cell r="R219">
            <v>90000000</v>
          </cell>
          <cell r="T219">
            <v>0</v>
          </cell>
          <cell r="V219">
            <v>0</v>
          </cell>
          <cell r="X219">
            <v>0</v>
          </cell>
          <cell r="Z219">
            <v>0</v>
          </cell>
          <cell r="AB219">
            <v>0</v>
          </cell>
          <cell r="AC219">
            <v>1000</v>
          </cell>
          <cell r="AD219">
            <v>9000000</v>
          </cell>
          <cell r="AF219">
            <v>0</v>
          </cell>
          <cell r="AH219">
            <v>0</v>
          </cell>
          <cell r="AI219">
            <v>2000</v>
          </cell>
          <cell r="AJ219">
            <v>18000000</v>
          </cell>
          <cell r="AL219">
            <v>0</v>
          </cell>
          <cell r="AN219">
            <v>0</v>
          </cell>
          <cell r="AP219">
            <v>0</v>
          </cell>
        </row>
        <row r="220">
          <cell r="A220" t="str">
            <v>G10210</v>
          </cell>
          <cell r="B220">
            <v>210</v>
          </cell>
          <cell r="C220">
            <v>143</v>
          </cell>
          <cell r="D220">
            <v>505</v>
          </cell>
          <cell r="F220" t="str">
            <v>Bisoprolol</v>
          </cell>
          <cell r="G220">
            <v>1</v>
          </cell>
          <cell r="H220" t="str">
            <v>2,5mg</v>
          </cell>
          <cell r="I220" t="str">
            <v>Uống</v>
          </cell>
          <cell r="J220" t="str">
            <v xml:space="preserve">Viên </v>
          </cell>
          <cell r="K220" t="str">
            <v>Viên</v>
          </cell>
          <cell r="L220">
            <v>193000</v>
          </cell>
          <cell r="M220">
            <v>1350</v>
          </cell>
          <cell r="N220">
            <v>260550000</v>
          </cell>
          <cell r="O220">
            <v>1</v>
          </cell>
          <cell r="Q220">
            <v>100000</v>
          </cell>
          <cell r="R220">
            <v>135000000</v>
          </cell>
          <cell r="S220">
            <v>1000</v>
          </cell>
          <cell r="T220">
            <v>1350000</v>
          </cell>
          <cell r="V220">
            <v>0</v>
          </cell>
          <cell r="X220">
            <v>0</v>
          </cell>
          <cell r="Z220">
            <v>0</v>
          </cell>
          <cell r="AA220">
            <v>10000</v>
          </cell>
          <cell r="AB220">
            <v>13500000</v>
          </cell>
          <cell r="AC220">
            <v>2000</v>
          </cell>
          <cell r="AD220">
            <v>2700000</v>
          </cell>
          <cell r="AF220">
            <v>0</v>
          </cell>
          <cell r="AH220">
            <v>0</v>
          </cell>
          <cell r="AJ220">
            <v>0</v>
          </cell>
          <cell r="AL220">
            <v>0</v>
          </cell>
          <cell r="AN220">
            <v>0</v>
          </cell>
          <cell r="AO220">
            <v>80000</v>
          </cell>
          <cell r="AP220">
            <v>108000000</v>
          </cell>
        </row>
        <row r="221">
          <cell r="A221" t="str">
            <v>G10211</v>
          </cell>
          <cell r="B221">
            <v>211</v>
          </cell>
          <cell r="C221">
            <v>143</v>
          </cell>
          <cell r="D221">
            <v>505</v>
          </cell>
          <cell r="F221" t="str">
            <v>Bisoprolol</v>
          </cell>
          <cell r="G221">
            <v>1</v>
          </cell>
          <cell r="H221" t="str">
            <v>5mg</v>
          </cell>
          <cell r="I221" t="str">
            <v>Uống</v>
          </cell>
          <cell r="J221" t="str">
            <v xml:space="preserve">Viên </v>
          </cell>
          <cell r="K221" t="str">
            <v>Viên</v>
          </cell>
          <cell r="L221">
            <v>172200</v>
          </cell>
          <cell r="M221">
            <v>950</v>
          </cell>
          <cell r="N221">
            <v>163590000</v>
          </cell>
          <cell r="O221">
            <v>1</v>
          </cell>
          <cell r="Q221">
            <v>80000</v>
          </cell>
          <cell r="R221">
            <v>76000000</v>
          </cell>
          <cell r="T221">
            <v>0</v>
          </cell>
          <cell r="V221">
            <v>0</v>
          </cell>
          <cell r="X221">
            <v>0</v>
          </cell>
          <cell r="Z221">
            <v>0</v>
          </cell>
          <cell r="AA221">
            <v>5000</v>
          </cell>
          <cell r="AB221">
            <v>4750000</v>
          </cell>
          <cell r="AC221">
            <v>5000</v>
          </cell>
          <cell r="AD221">
            <v>4750000</v>
          </cell>
          <cell r="AE221">
            <v>9200</v>
          </cell>
          <cell r="AF221">
            <v>8740000</v>
          </cell>
          <cell r="AG221">
            <v>13000</v>
          </cell>
          <cell r="AH221">
            <v>12350000</v>
          </cell>
          <cell r="AI221">
            <v>10000</v>
          </cell>
          <cell r="AJ221">
            <v>9500000</v>
          </cell>
          <cell r="AL221">
            <v>0</v>
          </cell>
          <cell r="AN221">
            <v>0</v>
          </cell>
          <cell r="AO221">
            <v>50000</v>
          </cell>
          <cell r="AP221">
            <v>47500000</v>
          </cell>
        </row>
        <row r="222">
          <cell r="A222" t="str">
            <v>G10212</v>
          </cell>
          <cell r="B222">
            <v>212</v>
          </cell>
          <cell r="C222">
            <v>143</v>
          </cell>
          <cell r="D222">
            <v>505</v>
          </cell>
          <cell r="F222" t="str">
            <v>Bisoprolol</v>
          </cell>
          <cell r="G222">
            <v>1</v>
          </cell>
          <cell r="H222" t="str">
            <v>10mg</v>
          </cell>
          <cell r="I222" t="str">
            <v>Uống</v>
          </cell>
          <cell r="J222" t="str">
            <v xml:space="preserve">Viên </v>
          </cell>
          <cell r="K222" t="str">
            <v>Viên</v>
          </cell>
          <cell r="L222">
            <v>5000</v>
          </cell>
          <cell r="M222">
            <v>7000</v>
          </cell>
          <cell r="N222">
            <v>35000000</v>
          </cell>
          <cell r="O222">
            <v>1</v>
          </cell>
          <cell r="R222">
            <v>0</v>
          </cell>
          <cell r="T222">
            <v>0</v>
          </cell>
          <cell r="V222">
            <v>0</v>
          </cell>
          <cell r="X222">
            <v>0</v>
          </cell>
          <cell r="Z222">
            <v>0</v>
          </cell>
          <cell r="AB222">
            <v>0</v>
          </cell>
          <cell r="AD222">
            <v>0</v>
          </cell>
          <cell r="AF222">
            <v>0</v>
          </cell>
          <cell r="AH222">
            <v>0</v>
          </cell>
          <cell r="AJ222">
            <v>0</v>
          </cell>
          <cell r="AK222">
            <v>5000</v>
          </cell>
          <cell r="AL222">
            <v>35000000</v>
          </cell>
          <cell r="AN222">
            <v>0</v>
          </cell>
          <cell r="AP222">
            <v>0</v>
          </cell>
        </row>
        <row r="223">
          <cell r="A223" t="str">
            <v>G10213</v>
          </cell>
          <cell r="B223">
            <v>213</v>
          </cell>
          <cell r="C223">
            <v>143</v>
          </cell>
          <cell r="D223">
            <v>505</v>
          </cell>
          <cell r="F223" t="str">
            <v>Bisoprolol</v>
          </cell>
          <cell r="G223">
            <v>2</v>
          </cell>
          <cell r="H223" t="str">
            <v>10mg</v>
          </cell>
          <cell r="I223" t="str">
            <v>Uống</v>
          </cell>
          <cell r="J223" t="str">
            <v xml:space="preserve">Viên </v>
          </cell>
          <cell r="K223" t="str">
            <v xml:space="preserve">Viên </v>
          </cell>
          <cell r="L223">
            <v>8100</v>
          </cell>
          <cell r="M223">
            <v>2950</v>
          </cell>
          <cell r="N223">
            <v>23895000</v>
          </cell>
          <cell r="O223">
            <v>2</v>
          </cell>
          <cell r="R223">
            <v>0</v>
          </cell>
          <cell r="T223">
            <v>0</v>
          </cell>
          <cell r="V223">
            <v>0</v>
          </cell>
          <cell r="W223">
            <v>100</v>
          </cell>
          <cell r="X223">
            <v>295000</v>
          </cell>
          <cell r="Z223">
            <v>0</v>
          </cell>
          <cell r="AB223">
            <v>0</v>
          </cell>
          <cell r="AC223">
            <v>5000</v>
          </cell>
          <cell r="AD223">
            <v>14750000</v>
          </cell>
          <cell r="AF223">
            <v>0</v>
          </cell>
          <cell r="AG223">
            <v>3000</v>
          </cell>
          <cell r="AH223">
            <v>8850000</v>
          </cell>
          <cell r="AJ223">
            <v>0</v>
          </cell>
          <cell r="AL223">
            <v>0</v>
          </cell>
          <cell r="AN223">
            <v>0</v>
          </cell>
          <cell r="AP223">
            <v>0</v>
          </cell>
        </row>
        <row r="224">
          <cell r="A224" t="str">
            <v>G10214</v>
          </cell>
          <cell r="B224">
            <v>214</v>
          </cell>
          <cell r="C224">
            <v>144</v>
          </cell>
          <cell r="D224">
            <v>506</v>
          </cell>
          <cell r="F224" t="str">
            <v>Bisoprolol + hydroclorothiazid</v>
          </cell>
          <cell r="G224">
            <v>2</v>
          </cell>
          <cell r="H224" t="str">
            <v>2,5mg + 6,25mg</v>
          </cell>
          <cell r="I224" t="str">
            <v>Uống</v>
          </cell>
          <cell r="J224" t="str">
            <v>Viên</v>
          </cell>
          <cell r="K224" t="str">
            <v>Viên</v>
          </cell>
          <cell r="L224">
            <v>81000</v>
          </cell>
          <cell r="M224">
            <v>2560</v>
          </cell>
          <cell r="N224">
            <v>207360000</v>
          </cell>
          <cell r="O224">
            <v>2</v>
          </cell>
          <cell r="Q224">
            <v>80000</v>
          </cell>
          <cell r="R224">
            <v>204800000</v>
          </cell>
          <cell r="T224">
            <v>0</v>
          </cell>
          <cell r="V224">
            <v>0</v>
          </cell>
          <cell r="X224">
            <v>0</v>
          </cell>
          <cell r="Z224">
            <v>0</v>
          </cell>
          <cell r="AB224">
            <v>0</v>
          </cell>
          <cell r="AC224">
            <v>1000</v>
          </cell>
          <cell r="AD224">
            <v>2560000</v>
          </cell>
          <cell r="AF224">
            <v>0</v>
          </cell>
          <cell r="AH224">
            <v>0</v>
          </cell>
          <cell r="AJ224">
            <v>0</v>
          </cell>
          <cell r="AL224">
            <v>0</v>
          </cell>
          <cell r="AN224">
            <v>0</v>
          </cell>
          <cell r="AP224">
            <v>0</v>
          </cell>
        </row>
        <row r="225">
          <cell r="A225" t="str">
            <v>G10215</v>
          </cell>
          <cell r="B225">
            <v>215</v>
          </cell>
          <cell r="C225">
            <v>145</v>
          </cell>
          <cell r="D225">
            <v>506</v>
          </cell>
          <cell r="F225" t="str">
            <v xml:space="preserve">Bisoprolol + hydroclorothiazid </v>
          </cell>
          <cell r="G225">
            <v>2</v>
          </cell>
          <cell r="H225" t="str">
            <v>5mg + 6,25mg</v>
          </cell>
          <cell r="I225" t="str">
            <v>Uống</v>
          </cell>
          <cell r="J225" t="str">
            <v>Viên</v>
          </cell>
          <cell r="K225" t="str">
            <v>Viên</v>
          </cell>
          <cell r="L225">
            <v>57000</v>
          </cell>
          <cell r="M225">
            <v>2652</v>
          </cell>
          <cell r="N225">
            <v>151164000</v>
          </cell>
          <cell r="O225">
            <v>2</v>
          </cell>
          <cell r="Q225">
            <v>50000</v>
          </cell>
          <cell r="R225">
            <v>132600000</v>
          </cell>
          <cell r="T225">
            <v>0</v>
          </cell>
          <cell r="V225">
            <v>0</v>
          </cell>
          <cell r="X225">
            <v>0</v>
          </cell>
          <cell r="Z225">
            <v>0</v>
          </cell>
          <cell r="AB225">
            <v>0</v>
          </cell>
          <cell r="AC225">
            <v>2000</v>
          </cell>
          <cell r="AD225">
            <v>5304000</v>
          </cell>
          <cell r="AF225">
            <v>0</v>
          </cell>
          <cell r="AH225">
            <v>0</v>
          </cell>
          <cell r="AI225">
            <v>5000</v>
          </cell>
          <cell r="AJ225">
            <v>13260000</v>
          </cell>
          <cell r="AL225">
            <v>0</v>
          </cell>
          <cell r="AN225">
            <v>0</v>
          </cell>
          <cell r="AP225">
            <v>0</v>
          </cell>
        </row>
        <row r="226">
          <cell r="A226" t="str">
            <v>G10216</v>
          </cell>
          <cell r="B226">
            <v>216</v>
          </cell>
          <cell r="C226">
            <v>144</v>
          </cell>
          <cell r="D226">
            <v>506</v>
          </cell>
          <cell r="F226" t="str">
            <v>Bisoprolol + hydroclorothiazid</v>
          </cell>
          <cell r="G226">
            <v>1</v>
          </cell>
          <cell r="H226" t="str">
            <v>5mg + 12,5mg</v>
          </cell>
          <cell r="I226" t="str">
            <v xml:space="preserve"> Uống</v>
          </cell>
          <cell r="J226" t="str">
            <v>Viên</v>
          </cell>
          <cell r="K226" t="str">
            <v>Viên</v>
          </cell>
          <cell r="L226">
            <v>85000</v>
          </cell>
          <cell r="M226">
            <v>2400</v>
          </cell>
          <cell r="N226">
            <v>204000000</v>
          </cell>
          <cell r="O226">
            <v>1</v>
          </cell>
          <cell r="Q226">
            <v>80000</v>
          </cell>
          <cell r="R226">
            <v>192000000</v>
          </cell>
          <cell r="T226">
            <v>0</v>
          </cell>
          <cell r="V226">
            <v>0</v>
          </cell>
          <cell r="X226">
            <v>0</v>
          </cell>
          <cell r="Z226">
            <v>0</v>
          </cell>
          <cell r="AB226">
            <v>0</v>
          </cell>
          <cell r="AC226">
            <v>5000</v>
          </cell>
          <cell r="AD226">
            <v>12000000</v>
          </cell>
          <cell r="AF226">
            <v>0</v>
          </cell>
          <cell r="AH226">
            <v>0</v>
          </cell>
          <cell r="AJ226">
            <v>0</v>
          </cell>
          <cell r="AL226">
            <v>0</v>
          </cell>
          <cell r="AN226">
            <v>0</v>
          </cell>
          <cell r="AP226">
            <v>0</v>
          </cell>
        </row>
        <row r="227">
          <cell r="A227" t="str">
            <v>G10217</v>
          </cell>
          <cell r="B227">
            <v>217</v>
          </cell>
          <cell r="C227">
            <v>151</v>
          </cell>
          <cell r="D227">
            <v>579</v>
          </cell>
          <cell r="F227" t="str">
            <v>Bosentan</v>
          </cell>
          <cell r="G227">
            <v>4</v>
          </cell>
          <cell r="H227" t="str">
            <v xml:space="preserve"> 62,5mg</v>
          </cell>
          <cell r="I227" t="str">
            <v>Uống</v>
          </cell>
          <cell r="J227" t="str">
            <v>Viên</v>
          </cell>
          <cell r="K227" t="str">
            <v>viên</v>
          </cell>
          <cell r="L227">
            <v>500</v>
          </cell>
          <cell r="M227">
            <v>40509</v>
          </cell>
          <cell r="N227">
            <v>20254500</v>
          </cell>
          <cell r="O227">
            <v>4</v>
          </cell>
          <cell r="Q227">
            <v>500</v>
          </cell>
          <cell r="R227">
            <v>20254500</v>
          </cell>
          <cell r="T227">
            <v>0</v>
          </cell>
          <cell r="V227">
            <v>0</v>
          </cell>
          <cell r="X227">
            <v>0</v>
          </cell>
          <cell r="Z227">
            <v>0</v>
          </cell>
          <cell r="AB227">
            <v>0</v>
          </cell>
          <cell r="AD227">
            <v>0</v>
          </cell>
          <cell r="AF227">
            <v>0</v>
          </cell>
          <cell r="AH227">
            <v>0</v>
          </cell>
          <cell r="AJ227">
            <v>0</v>
          </cell>
          <cell r="AL227">
            <v>0</v>
          </cell>
          <cell r="AN227">
            <v>0</v>
          </cell>
          <cell r="AP227">
            <v>0</v>
          </cell>
        </row>
        <row r="228">
          <cell r="A228" t="str">
            <v>G10218</v>
          </cell>
          <cell r="B228">
            <v>218</v>
          </cell>
          <cell r="C228">
            <v>809</v>
          </cell>
          <cell r="D228">
            <v>152</v>
          </cell>
          <cell r="F228" t="str">
            <v>Botulinum toxin</v>
          </cell>
          <cell r="G228">
            <v>1</v>
          </cell>
          <cell r="H228" t="str">
            <v>500U</v>
          </cell>
          <cell r="I228" t="str">
            <v>Tiêm</v>
          </cell>
          <cell r="J228" t="str">
            <v>Thuốc tiêm</v>
          </cell>
          <cell r="K228" t="str">
            <v>Lọ</v>
          </cell>
          <cell r="L228">
            <v>10</v>
          </cell>
          <cell r="M228">
            <v>6627920</v>
          </cell>
          <cell r="N228">
            <v>66279200</v>
          </cell>
          <cell r="O228">
            <v>1</v>
          </cell>
          <cell r="Q228">
            <v>10</v>
          </cell>
          <cell r="R228">
            <v>66279200</v>
          </cell>
          <cell r="T228">
            <v>0</v>
          </cell>
          <cell r="V228">
            <v>0</v>
          </cell>
          <cell r="X228">
            <v>0</v>
          </cell>
          <cell r="Z228">
            <v>0</v>
          </cell>
          <cell r="AB228">
            <v>0</v>
          </cell>
          <cell r="AD228">
            <v>0</v>
          </cell>
          <cell r="AF228">
            <v>0</v>
          </cell>
          <cell r="AH228">
            <v>0</v>
          </cell>
          <cell r="AJ228">
            <v>0</v>
          </cell>
          <cell r="AL228">
            <v>0</v>
          </cell>
          <cell r="AN228">
            <v>0</v>
          </cell>
          <cell r="AP228">
            <v>0</v>
          </cell>
        </row>
        <row r="229">
          <cell r="A229" t="str">
            <v>G10219</v>
          </cell>
          <cell r="B229">
            <v>219</v>
          </cell>
          <cell r="C229">
            <v>156</v>
          </cell>
          <cell r="D229">
            <v>824</v>
          </cell>
          <cell r="F229" t="str">
            <v>Brimonidin tartrat + timolol</v>
          </cell>
          <cell r="G229">
            <v>1</v>
          </cell>
          <cell r="H229" t="str">
            <v>2mg/ml + 5mg/ml</v>
          </cell>
          <cell r="I229" t="str">
            <v>Nhỏ mắt</v>
          </cell>
          <cell r="J229" t="str">
            <v>Thuốc nhỏ mắt</v>
          </cell>
          <cell r="K229" t="str">
            <v>Chai, lọ, ống</v>
          </cell>
          <cell r="L229">
            <v>50</v>
          </cell>
          <cell r="M229">
            <v>183514</v>
          </cell>
          <cell r="N229">
            <v>9175700</v>
          </cell>
          <cell r="O229">
            <v>1</v>
          </cell>
          <cell r="R229">
            <v>0</v>
          </cell>
          <cell r="T229">
            <v>0</v>
          </cell>
          <cell r="V229">
            <v>0</v>
          </cell>
          <cell r="X229">
            <v>0</v>
          </cell>
          <cell r="Z229">
            <v>0</v>
          </cell>
          <cell r="AB229">
            <v>0</v>
          </cell>
          <cell r="AD229">
            <v>0</v>
          </cell>
          <cell r="AF229">
            <v>0</v>
          </cell>
          <cell r="AH229">
            <v>0</v>
          </cell>
          <cell r="AJ229">
            <v>0</v>
          </cell>
          <cell r="AL229">
            <v>0</v>
          </cell>
          <cell r="AN229">
            <v>0</v>
          </cell>
          <cell r="AO229">
            <v>50</v>
          </cell>
          <cell r="AP229">
            <v>9175700</v>
          </cell>
        </row>
        <row r="230">
          <cell r="A230" t="str">
            <v>G10220</v>
          </cell>
          <cell r="B230">
            <v>220</v>
          </cell>
          <cell r="C230">
            <v>155</v>
          </cell>
          <cell r="D230">
            <v>825</v>
          </cell>
          <cell r="F230" t="str">
            <v>Brinzolamid</v>
          </cell>
          <cell r="G230">
            <v>1</v>
          </cell>
          <cell r="H230" t="str">
            <v>1%/5ml</v>
          </cell>
          <cell r="I230" t="str">
            <v>Nhỏ mắt</v>
          </cell>
          <cell r="J230" t="str">
            <v>Thuốc nhỏ mắt</v>
          </cell>
          <cell r="K230" t="str">
            <v>Chai, lọ, ống</v>
          </cell>
          <cell r="L230">
            <v>170</v>
          </cell>
          <cell r="M230">
            <v>116700</v>
          </cell>
          <cell r="N230">
            <v>19839000</v>
          </cell>
          <cell r="O230">
            <v>1</v>
          </cell>
          <cell r="R230">
            <v>0</v>
          </cell>
          <cell r="T230">
            <v>0</v>
          </cell>
          <cell r="U230">
            <v>120</v>
          </cell>
          <cell r="V230">
            <v>14004000</v>
          </cell>
          <cell r="X230">
            <v>0</v>
          </cell>
          <cell r="Z230">
            <v>0</v>
          </cell>
          <cell r="AB230">
            <v>0</v>
          </cell>
          <cell r="AD230">
            <v>0</v>
          </cell>
          <cell r="AF230">
            <v>0</v>
          </cell>
          <cell r="AH230">
            <v>0</v>
          </cell>
          <cell r="AJ230">
            <v>0</v>
          </cell>
          <cell r="AL230">
            <v>0</v>
          </cell>
          <cell r="AN230">
            <v>0</v>
          </cell>
          <cell r="AO230">
            <v>50</v>
          </cell>
          <cell r="AP230">
            <v>5835000</v>
          </cell>
        </row>
        <row r="231">
          <cell r="A231" t="str">
            <v>G10221</v>
          </cell>
          <cell r="B231">
            <v>221</v>
          </cell>
          <cell r="C231">
            <v>158</v>
          </cell>
          <cell r="D231">
            <v>826</v>
          </cell>
          <cell r="F231" t="str">
            <v>Brinzolamid + timolol</v>
          </cell>
          <cell r="G231">
            <v>1</v>
          </cell>
          <cell r="H231" t="str">
            <v>10mg/ml + 5mg/ml</v>
          </cell>
          <cell r="I231" t="str">
            <v>Nhỏ mắt</v>
          </cell>
          <cell r="J231" t="str">
            <v>Thuốc nhỏ mắt</v>
          </cell>
          <cell r="K231" t="str">
            <v>Chai, lọ, ống</v>
          </cell>
          <cell r="L231">
            <v>20</v>
          </cell>
          <cell r="M231">
            <v>310800</v>
          </cell>
          <cell r="N231">
            <v>6216000</v>
          </cell>
          <cell r="O231">
            <v>1</v>
          </cell>
          <cell r="R231">
            <v>0</v>
          </cell>
          <cell r="T231">
            <v>0</v>
          </cell>
          <cell r="V231">
            <v>0</v>
          </cell>
          <cell r="X231">
            <v>0</v>
          </cell>
          <cell r="Z231">
            <v>0</v>
          </cell>
          <cell r="AB231">
            <v>0</v>
          </cell>
          <cell r="AD231">
            <v>0</v>
          </cell>
          <cell r="AF231">
            <v>0</v>
          </cell>
          <cell r="AH231">
            <v>0</v>
          </cell>
          <cell r="AJ231">
            <v>0</v>
          </cell>
          <cell r="AL231">
            <v>0</v>
          </cell>
          <cell r="AN231">
            <v>0</v>
          </cell>
          <cell r="AO231">
            <v>20</v>
          </cell>
          <cell r="AP231">
            <v>6216000</v>
          </cell>
        </row>
        <row r="232">
          <cell r="A232" t="str">
            <v>G10222</v>
          </cell>
          <cell r="B232">
            <v>222</v>
          </cell>
          <cell r="C232">
            <v>162</v>
          </cell>
          <cell r="D232">
            <v>962</v>
          </cell>
          <cell r="E232" t="str">
            <v>x</v>
          </cell>
          <cell r="F232" t="str">
            <v>Bromhexin hydroclorid</v>
          </cell>
          <cell r="G232">
            <v>4</v>
          </cell>
          <cell r="H232" t="str">
            <v>4mg</v>
          </cell>
          <cell r="I232" t="str">
            <v xml:space="preserve">Uống </v>
          </cell>
          <cell r="J232" t="str">
            <v>Viên nang</v>
          </cell>
          <cell r="K232" t="str">
            <v>Viên</v>
          </cell>
          <cell r="L232">
            <v>35000</v>
          </cell>
          <cell r="M232">
            <v>348</v>
          </cell>
          <cell r="N232">
            <v>12180000</v>
          </cell>
          <cell r="O232">
            <v>4</v>
          </cell>
          <cell r="Q232">
            <v>20000</v>
          </cell>
          <cell r="R232">
            <v>6960000</v>
          </cell>
          <cell r="T232">
            <v>0</v>
          </cell>
          <cell r="V232">
            <v>0</v>
          </cell>
          <cell r="X232">
            <v>0</v>
          </cell>
          <cell r="Z232">
            <v>0</v>
          </cell>
          <cell r="AA232">
            <v>5000</v>
          </cell>
          <cell r="AB232">
            <v>1740000</v>
          </cell>
          <cell r="AD232">
            <v>0</v>
          </cell>
          <cell r="AF232">
            <v>0</v>
          </cell>
          <cell r="AH232">
            <v>0</v>
          </cell>
          <cell r="AJ232">
            <v>0</v>
          </cell>
          <cell r="AK232">
            <v>10000</v>
          </cell>
          <cell r="AL232">
            <v>3480000</v>
          </cell>
          <cell r="AN232">
            <v>0</v>
          </cell>
          <cell r="AP232">
            <v>0</v>
          </cell>
        </row>
        <row r="233">
          <cell r="A233" t="str">
            <v>G10223</v>
          </cell>
          <cell r="B233">
            <v>223</v>
          </cell>
          <cell r="C233">
            <v>160</v>
          </cell>
          <cell r="D233">
            <v>962</v>
          </cell>
          <cell r="F233" t="str">
            <v>Bromhexin hydroclorid</v>
          </cell>
          <cell r="G233">
            <v>1</v>
          </cell>
          <cell r="H233" t="str">
            <v>8mg</v>
          </cell>
          <cell r="I233" t="str">
            <v>Uống</v>
          </cell>
          <cell r="J233" t="str">
            <v>Viên</v>
          </cell>
          <cell r="K233" t="str">
            <v>Viên</v>
          </cell>
          <cell r="L233">
            <v>257500</v>
          </cell>
          <cell r="M233">
            <v>549</v>
          </cell>
          <cell r="N233">
            <v>141367500</v>
          </cell>
          <cell r="O233">
            <v>1</v>
          </cell>
          <cell r="Q233">
            <v>10000</v>
          </cell>
          <cell r="R233">
            <v>5490000</v>
          </cell>
          <cell r="T233">
            <v>0</v>
          </cell>
          <cell r="V233">
            <v>0</v>
          </cell>
          <cell r="W233">
            <v>10000</v>
          </cell>
          <cell r="X233">
            <v>5490000</v>
          </cell>
          <cell r="Z233">
            <v>0</v>
          </cell>
          <cell r="AA233">
            <v>8000</v>
          </cell>
          <cell r="AB233">
            <v>4392000</v>
          </cell>
          <cell r="AC233">
            <v>150000</v>
          </cell>
          <cell r="AD233">
            <v>82350000</v>
          </cell>
          <cell r="AE233">
            <v>24500</v>
          </cell>
          <cell r="AF233">
            <v>13450500</v>
          </cell>
          <cell r="AG233">
            <v>35000</v>
          </cell>
          <cell r="AH233">
            <v>19215000</v>
          </cell>
          <cell r="AJ233">
            <v>0</v>
          </cell>
          <cell r="AL233">
            <v>0</v>
          </cell>
          <cell r="AN233">
            <v>0</v>
          </cell>
          <cell r="AO233">
            <v>20000</v>
          </cell>
          <cell r="AP233">
            <v>10980000</v>
          </cell>
        </row>
        <row r="234">
          <cell r="A234" t="str">
            <v>G10224</v>
          </cell>
          <cell r="B234">
            <v>224</v>
          </cell>
          <cell r="C234">
            <v>160</v>
          </cell>
          <cell r="D234">
            <v>962</v>
          </cell>
          <cell r="F234" t="str">
            <v>Bromhexin hydroclorid</v>
          </cell>
          <cell r="G234">
            <v>4</v>
          </cell>
          <cell r="H234" t="str">
            <v>16mg</v>
          </cell>
          <cell r="I234" t="str">
            <v>Uống</v>
          </cell>
          <cell r="J234" t="str">
            <v xml:space="preserve">Viên nang </v>
          </cell>
          <cell r="K234" t="str">
            <v>Viên</v>
          </cell>
          <cell r="L234">
            <v>147500</v>
          </cell>
          <cell r="M234">
            <v>630</v>
          </cell>
          <cell r="N234">
            <v>92925000</v>
          </cell>
          <cell r="O234">
            <v>4</v>
          </cell>
          <cell r="Q234">
            <v>20000</v>
          </cell>
          <cell r="R234">
            <v>12600000</v>
          </cell>
          <cell r="T234">
            <v>0</v>
          </cell>
          <cell r="V234">
            <v>0</v>
          </cell>
          <cell r="X234">
            <v>0</v>
          </cell>
          <cell r="Z234">
            <v>0</v>
          </cell>
          <cell r="AB234">
            <v>0</v>
          </cell>
          <cell r="AC234">
            <v>50000</v>
          </cell>
          <cell r="AD234">
            <v>31500000</v>
          </cell>
          <cell r="AE234">
            <v>27500</v>
          </cell>
          <cell r="AF234">
            <v>17325000</v>
          </cell>
          <cell r="AG234">
            <v>35000</v>
          </cell>
          <cell r="AH234">
            <v>22050000</v>
          </cell>
          <cell r="AI234">
            <v>10000</v>
          </cell>
          <cell r="AJ234">
            <v>6300000</v>
          </cell>
          <cell r="AL234">
            <v>0</v>
          </cell>
          <cell r="AM234">
            <v>5000</v>
          </cell>
          <cell r="AN234">
            <v>3150000</v>
          </cell>
          <cell r="AP234">
            <v>0</v>
          </cell>
        </row>
        <row r="235">
          <cell r="A235" t="str">
            <v>G10225</v>
          </cell>
          <cell r="B235">
            <v>225</v>
          </cell>
          <cell r="C235">
            <v>160</v>
          </cell>
          <cell r="D235">
            <v>962</v>
          </cell>
          <cell r="E235" t="str">
            <v>x</v>
          </cell>
          <cell r="F235" t="str">
            <v>Bromhexin hydroclorid</v>
          </cell>
          <cell r="G235">
            <v>4</v>
          </cell>
          <cell r="H235" t="str">
            <v>4mg/5ml</v>
          </cell>
          <cell r="I235" t="str">
            <v>Uống</v>
          </cell>
          <cell r="J235" t="str">
            <v>Dung dịch/hỗn dịch/nhũ dịch uống</v>
          </cell>
          <cell r="K235" t="str">
            <v>Ống</v>
          </cell>
          <cell r="L235">
            <v>47000</v>
          </cell>
          <cell r="M235">
            <v>1806</v>
          </cell>
          <cell r="N235">
            <v>84882000</v>
          </cell>
          <cell r="O235">
            <v>4</v>
          </cell>
          <cell r="Q235">
            <v>30000</v>
          </cell>
          <cell r="R235">
            <v>54180000</v>
          </cell>
          <cell r="T235">
            <v>0</v>
          </cell>
          <cell r="V235">
            <v>0</v>
          </cell>
          <cell r="X235">
            <v>0</v>
          </cell>
          <cell r="Z235">
            <v>0</v>
          </cell>
          <cell r="AA235">
            <v>4000</v>
          </cell>
          <cell r="AB235">
            <v>7224000</v>
          </cell>
          <cell r="AD235">
            <v>0</v>
          </cell>
          <cell r="AF235">
            <v>0</v>
          </cell>
          <cell r="AG235">
            <v>13000</v>
          </cell>
          <cell r="AH235">
            <v>23478000</v>
          </cell>
          <cell r="AJ235">
            <v>0</v>
          </cell>
          <cell r="AL235">
            <v>0</v>
          </cell>
          <cell r="AN235">
            <v>0</v>
          </cell>
          <cell r="AP235">
            <v>0</v>
          </cell>
        </row>
        <row r="236">
          <cell r="A236" t="str">
            <v>G10226</v>
          </cell>
          <cell r="B236">
            <v>226</v>
          </cell>
          <cell r="C236">
            <v>160</v>
          </cell>
          <cell r="D236">
            <v>962</v>
          </cell>
          <cell r="F236" t="str">
            <v>Bromhexin hydroclorid</v>
          </cell>
          <cell r="G236">
            <v>4</v>
          </cell>
          <cell r="H236" t="str">
            <v>8mg/5ml</v>
          </cell>
          <cell r="I236" t="str">
            <v>Uống</v>
          </cell>
          <cell r="J236" t="str">
            <v>Dung dịch/hỗn dịch/nhũ dịch uống</v>
          </cell>
          <cell r="K236" t="str">
            <v>Gói</v>
          </cell>
          <cell r="L236">
            <v>40000</v>
          </cell>
          <cell r="M236">
            <v>5040</v>
          </cell>
          <cell r="N236">
            <v>201600000</v>
          </cell>
          <cell r="O236">
            <v>4</v>
          </cell>
          <cell r="Q236">
            <v>20000</v>
          </cell>
          <cell r="R236">
            <v>100800000</v>
          </cell>
          <cell r="T236">
            <v>0</v>
          </cell>
          <cell r="V236">
            <v>0</v>
          </cell>
          <cell r="X236">
            <v>0</v>
          </cell>
          <cell r="Z236">
            <v>0</v>
          </cell>
          <cell r="AB236">
            <v>0</v>
          </cell>
          <cell r="AC236">
            <v>10000</v>
          </cell>
          <cell r="AD236">
            <v>50400000</v>
          </cell>
          <cell r="AF236">
            <v>0</v>
          </cell>
          <cell r="AH236">
            <v>0</v>
          </cell>
          <cell r="AJ236">
            <v>0</v>
          </cell>
          <cell r="AK236">
            <v>5000</v>
          </cell>
          <cell r="AL236">
            <v>25200000</v>
          </cell>
          <cell r="AN236">
            <v>0</v>
          </cell>
          <cell r="AO236">
            <v>5000</v>
          </cell>
          <cell r="AP236">
            <v>25200000</v>
          </cell>
        </row>
        <row r="237">
          <cell r="A237" t="str">
            <v>G10227</v>
          </cell>
          <cell r="B237">
            <v>227</v>
          </cell>
          <cell r="C237">
            <v>163</v>
          </cell>
          <cell r="D237">
            <v>946</v>
          </cell>
          <cell r="F237" t="str">
            <v>Budesonid</v>
          </cell>
          <cell r="G237">
            <v>1</v>
          </cell>
          <cell r="H237" t="str">
            <v>0,5mg/ml; 2ml</v>
          </cell>
          <cell r="I237" t="str">
            <v>Đường hô hấp</v>
          </cell>
          <cell r="J237" t="str">
            <v>Dung dịch/hỗn dịch khí dung</v>
          </cell>
          <cell r="K237" t="str">
            <v>Ống, lọ</v>
          </cell>
          <cell r="L237">
            <v>7800</v>
          </cell>
          <cell r="M237">
            <v>24906</v>
          </cell>
          <cell r="N237">
            <v>194266800</v>
          </cell>
          <cell r="O237">
            <v>1</v>
          </cell>
          <cell r="R237">
            <v>0</v>
          </cell>
          <cell r="T237">
            <v>0</v>
          </cell>
          <cell r="V237">
            <v>0</v>
          </cell>
          <cell r="W237">
            <v>7000</v>
          </cell>
          <cell r="X237">
            <v>174342000</v>
          </cell>
          <cell r="Z237">
            <v>0</v>
          </cell>
          <cell r="AB237">
            <v>0</v>
          </cell>
          <cell r="AC237">
            <v>500</v>
          </cell>
          <cell r="AD237">
            <v>12453000</v>
          </cell>
          <cell r="AF237">
            <v>0</v>
          </cell>
          <cell r="AH237">
            <v>0</v>
          </cell>
          <cell r="AJ237">
            <v>0</v>
          </cell>
          <cell r="AL237">
            <v>0</v>
          </cell>
          <cell r="AN237">
            <v>0</v>
          </cell>
          <cell r="AO237">
            <v>300</v>
          </cell>
          <cell r="AP237">
            <v>7471800</v>
          </cell>
        </row>
        <row r="238">
          <cell r="A238" t="str">
            <v>G10228</v>
          </cell>
          <cell r="B238">
            <v>228</v>
          </cell>
          <cell r="C238">
            <v>163</v>
          </cell>
          <cell r="D238">
            <v>946</v>
          </cell>
          <cell r="F238" t="str">
            <v>Budesonid</v>
          </cell>
          <cell r="G238">
            <v>2</v>
          </cell>
          <cell r="H238" t="str">
            <v>0,5mg/2ml</v>
          </cell>
          <cell r="I238" t="str">
            <v>Đường hô hấp</v>
          </cell>
          <cell r="J238" t="str">
            <v>Dung dịch/hỗn dịch khí dung</v>
          </cell>
          <cell r="K238" t="str">
            <v>Ống, lọ</v>
          </cell>
          <cell r="L238">
            <v>5300</v>
          </cell>
          <cell r="M238">
            <v>10500</v>
          </cell>
          <cell r="N238">
            <v>55650000</v>
          </cell>
          <cell r="O238">
            <v>2</v>
          </cell>
          <cell r="R238">
            <v>0</v>
          </cell>
          <cell r="T238">
            <v>0</v>
          </cell>
          <cell r="V238">
            <v>0</v>
          </cell>
          <cell r="X238">
            <v>0</v>
          </cell>
          <cell r="Z238">
            <v>0</v>
          </cell>
          <cell r="AB238">
            <v>0</v>
          </cell>
          <cell r="AC238">
            <v>5000</v>
          </cell>
          <cell r="AD238">
            <v>52500000</v>
          </cell>
          <cell r="AF238">
            <v>0</v>
          </cell>
          <cell r="AG238">
            <v>300</v>
          </cell>
          <cell r="AH238">
            <v>3150000</v>
          </cell>
          <cell r="AJ238">
            <v>0</v>
          </cell>
          <cell r="AL238">
            <v>0</v>
          </cell>
          <cell r="AN238">
            <v>0</v>
          </cell>
          <cell r="AP238">
            <v>0</v>
          </cell>
        </row>
        <row r="239">
          <cell r="A239" t="str">
            <v>G10229</v>
          </cell>
          <cell r="B239">
            <v>229</v>
          </cell>
          <cell r="C239">
            <v>161</v>
          </cell>
          <cell r="D239">
            <v>946</v>
          </cell>
          <cell r="F239" t="str">
            <v>Budesonid</v>
          </cell>
          <cell r="G239">
            <v>4</v>
          </cell>
          <cell r="H239" t="str">
            <v>64mcg/liều x 120 liều</v>
          </cell>
          <cell r="I239" t="str">
            <v>Xịt mũi</v>
          </cell>
          <cell r="J239" t="str">
            <v>Thuốc xịt mũi</v>
          </cell>
          <cell r="K239" t="str">
            <v>Chai, lọ, ống, bình</v>
          </cell>
          <cell r="L239">
            <v>1400</v>
          </cell>
          <cell r="M239">
            <v>90000</v>
          </cell>
          <cell r="N239">
            <v>126000000</v>
          </cell>
          <cell r="O239">
            <v>4</v>
          </cell>
          <cell r="Q239">
            <v>500</v>
          </cell>
          <cell r="R239">
            <v>45000000</v>
          </cell>
          <cell r="T239">
            <v>0</v>
          </cell>
          <cell r="V239">
            <v>0</v>
          </cell>
          <cell r="X239">
            <v>0</v>
          </cell>
          <cell r="Z239">
            <v>0</v>
          </cell>
          <cell r="AB239">
            <v>0</v>
          </cell>
          <cell r="AC239">
            <v>500</v>
          </cell>
          <cell r="AD239">
            <v>45000000</v>
          </cell>
          <cell r="AF239">
            <v>0</v>
          </cell>
          <cell r="AG239">
            <v>300</v>
          </cell>
          <cell r="AH239">
            <v>27000000</v>
          </cell>
          <cell r="AJ239">
            <v>0</v>
          </cell>
          <cell r="AK239">
            <v>100</v>
          </cell>
          <cell r="AL239">
            <v>9000000</v>
          </cell>
          <cell r="AN239">
            <v>0</v>
          </cell>
          <cell r="AP239">
            <v>0</v>
          </cell>
        </row>
        <row r="240">
          <cell r="A240" t="str">
            <v>G10230</v>
          </cell>
          <cell r="B240">
            <v>230</v>
          </cell>
          <cell r="C240">
            <v>164</v>
          </cell>
          <cell r="D240">
            <v>947</v>
          </cell>
          <cell r="F240" t="str">
            <v>Budesonid + formoterol</v>
          </cell>
          <cell r="G240">
            <v>2</v>
          </cell>
          <cell r="H240" t="str">
            <v>(100mcg + 6mcg)/liều x 120 liều</v>
          </cell>
          <cell r="I240" t="str">
            <v>Dạng hít</v>
          </cell>
          <cell r="J240" t="str">
            <v>Thuốc hít định liều/ phun mù định liều</v>
          </cell>
          <cell r="K240" t="str">
            <v>Chai, lọ, ống, bình</v>
          </cell>
          <cell r="L240">
            <v>1300</v>
          </cell>
          <cell r="M240">
            <v>264600</v>
          </cell>
          <cell r="N240">
            <v>343980000</v>
          </cell>
          <cell r="O240">
            <v>2</v>
          </cell>
          <cell r="Q240">
            <v>1000</v>
          </cell>
          <cell r="R240">
            <v>264600000</v>
          </cell>
          <cell r="T240">
            <v>0</v>
          </cell>
          <cell r="V240">
            <v>0</v>
          </cell>
          <cell r="X240">
            <v>0</v>
          </cell>
          <cell r="Z240">
            <v>0</v>
          </cell>
          <cell r="AB240">
            <v>0</v>
          </cell>
          <cell r="AC240">
            <v>300</v>
          </cell>
          <cell r="AD240">
            <v>79380000</v>
          </cell>
          <cell r="AF240">
            <v>0</v>
          </cell>
          <cell r="AH240">
            <v>0</v>
          </cell>
          <cell r="AJ240">
            <v>0</v>
          </cell>
          <cell r="AL240">
            <v>0</v>
          </cell>
          <cell r="AN240">
            <v>0</v>
          </cell>
          <cell r="AP240">
            <v>0</v>
          </cell>
        </row>
        <row r="241">
          <cell r="A241" t="str">
            <v>G10231</v>
          </cell>
          <cell r="B241">
            <v>231</v>
          </cell>
          <cell r="C241">
            <v>164</v>
          </cell>
          <cell r="D241">
            <v>947</v>
          </cell>
          <cell r="F241" t="str">
            <v>Budesonid + formoterol</v>
          </cell>
          <cell r="G241">
            <v>5</v>
          </cell>
          <cell r="H241" t="str">
            <v>(100mcg + 6mcg)/liều x 120 liều</v>
          </cell>
          <cell r="I241" t="str">
            <v>Dạng hít</v>
          </cell>
          <cell r="J241" t="str">
            <v>Thuốc hít định liều/ phun mù định liều</v>
          </cell>
          <cell r="K241" t="str">
            <v>Chai, lọ, ống, bình</v>
          </cell>
          <cell r="L241">
            <v>200</v>
          </cell>
          <cell r="M241">
            <v>147000</v>
          </cell>
          <cell r="N241">
            <v>29400000</v>
          </cell>
          <cell r="O241">
            <v>5</v>
          </cell>
          <cell r="R241">
            <v>0</v>
          </cell>
          <cell r="T241">
            <v>0</v>
          </cell>
          <cell r="V241">
            <v>0</v>
          </cell>
          <cell r="X241">
            <v>0</v>
          </cell>
          <cell r="Z241">
            <v>0</v>
          </cell>
          <cell r="AB241">
            <v>0</v>
          </cell>
          <cell r="AD241">
            <v>0</v>
          </cell>
          <cell r="AF241">
            <v>0</v>
          </cell>
          <cell r="AG241">
            <v>200</v>
          </cell>
          <cell r="AH241">
            <v>29400000</v>
          </cell>
          <cell r="AJ241">
            <v>0</v>
          </cell>
          <cell r="AL241">
            <v>0</v>
          </cell>
          <cell r="AN241">
            <v>0</v>
          </cell>
          <cell r="AP241">
            <v>0</v>
          </cell>
        </row>
        <row r="242">
          <cell r="A242" t="str">
            <v>G10232</v>
          </cell>
          <cell r="B242">
            <v>232</v>
          </cell>
          <cell r="C242">
            <v>164</v>
          </cell>
          <cell r="D242">
            <v>947</v>
          </cell>
          <cell r="F242" t="str">
            <v>Budesonid + formoterol</v>
          </cell>
          <cell r="G242">
            <v>1</v>
          </cell>
          <cell r="H242" t="str">
            <v>(160mcg + 4,5mcg)/liều x 60 liều</v>
          </cell>
          <cell r="I242" t="str">
            <v>Dạng hít</v>
          </cell>
          <cell r="J242" t="str">
            <v>Thuốc hít định liều/ phun mù định liều</v>
          </cell>
          <cell r="K242" t="str">
            <v>Chai, lọ, ống, bình, hộp</v>
          </cell>
          <cell r="L242">
            <v>1000</v>
          </cell>
          <cell r="M242">
            <v>286440</v>
          </cell>
          <cell r="N242">
            <v>286440000</v>
          </cell>
          <cell r="O242">
            <v>1</v>
          </cell>
          <cell r="R242">
            <v>0</v>
          </cell>
          <cell r="T242">
            <v>0</v>
          </cell>
          <cell r="V242">
            <v>0</v>
          </cell>
          <cell r="W242">
            <v>1000</v>
          </cell>
          <cell r="X242">
            <v>286440000</v>
          </cell>
          <cell r="Z242">
            <v>0</v>
          </cell>
          <cell r="AB242">
            <v>0</v>
          </cell>
          <cell r="AD242">
            <v>0</v>
          </cell>
          <cell r="AF242">
            <v>0</v>
          </cell>
          <cell r="AH242">
            <v>0</v>
          </cell>
          <cell r="AJ242">
            <v>0</v>
          </cell>
          <cell r="AL242">
            <v>0</v>
          </cell>
          <cell r="AN242">
            <v>0</v>
          </cell>
          <cell r="AP242">
            <v>0</v>
          </cell>
        </row>
        <row r="243">
          <cell r="A243" t="str">
            <v>G10233</v>
          </cell>
          <cell r="B243">
            <v>233</v>
          </cell>
          <cell r="C243">
            <v>164</v>
          </cell>
          <cell r="D243">
            <v>947</v>
          </cell>
          <cell r="F243" t="str">
            <v>Budesonid + formoterol</v>
          </cell>
          <cell r="G243">
            <v>1</v>
          </cell>
          <cell r="H243" t="str">
            <v>(160mcg + 4,5mcg)/liều x 120 liều</v>
          </cell>
          <cell r="I243" t="str">
            <v>Dạng hít</v>
          </cell>
          <cell r="J243" t="str">
            <v>Thuốc hít định liều/ phun mù định liều</v>
          </cell>
          <cell r="K243" t="str">
            <v>Bình/Ống/Hộp</v>
          </cell>
          <cell r="L243">
            <v>4000</v>
          </cell>
          <cell r="M243">
            <v>486948</v>
          </cell>
          <cell r="N243">
            <v>1947792000</v>
          </cell>
          <cell r="O243">
            <v>1</v>
          </cell>
          <cell r="R243">
            <v>0</v>
          </cell>
          <cell r="T243">
            <v>0</v>
          </cell>
          <cell r="V243">
            <v>0</v>
          </cell>
          <cell r="W243">
            <v>4000</v>
          </cell>
          <cell r="X243">
            <v>1947792000</v>
          </cell>
          <cell r="Z243">
            <v>0</v>
          </cell>
          <cell r="AB243">
            <v>0</v>
          </cell>
          <cell r="AD243">
            <v>0</v>
          </cell>
          <cell r="AF243">
            <v>0</v>
          </cell>
          <cell r="AH243">
            <v>0</v>
          </cell>
          <cell r="AJ243">
            <v>0</v>
          </cell>
          <cell r="AL243">
            <v>0</v>
          </cell>
          <cell r="AN243">
            <v>0</v>
          </cell>
          <cell r="AP243">
            <v>0</v>
          </cell>
        </row>
        <row r="244">
          <cell r="A244" t="str">
            <v>G10234</v>
          </cell>
          <cell r="B244">
            <v>234</v>
          </cell>
          <cell r="C244">
            <v>164</v>
          </cell>
          <cell r="D244">
            <v>947</v>
          </cell>
          <cell r="F244" t="str">
            <v>Budesonid + formoterol</v>
          </cell>
          <cell r="G244">
            <v>2</v>
          </cell>
          <cell r="H244" t="str">
            <v>(200mcg + 6mcg)/liều x 120 liều</v>
          </cell>
          <cell r="I244" t="str">
            <v>Dạng hít</v>
          </cell>
          <cell r="J244" t="str">
            <v>Thuốc hít định liều/ phun mù định liều</v>
          </cell>
          <cell r="K244" t="str">
            <v>Chai, lọ, ống, bình</v>
          </cell>
          <cell r="L244">
            <v>1100</v>
          </cell>
          <cell r="M244">
            <v>249000</v>
          </cell>
          <cell r="N244">
            <v>273900000</v>
          </cell>
          <cell r="O244">
            <v>2</v>
          </cell>
          <cell r="Q244">
            <v>500</v>
          </cell>
          <cell r="R244">
            <v>124500000</v>
          </cell>
          <cell r="T244">
            <v>0</v>
          </cell>
          <cell r="V244">
            <v>0</v>
          </cell>
          <cell r="X244">
            <v>0</v>
          </cell>
          <cell r="Z244">
            <v>0</v>
          </cell>
          <cell r="AB244">
            <v>0</v>
          </cell>
          <cell r="AC244">
            <v>300</v>
          </cell>
          <cell r="AD244">
            <v>74700000</v>
          </cell>
          <cell r="AF244">
            <v>0</v>
          </cell>
          <cell r="AG244">
            <v>300</v>
          </cell>
          <cell r="AH244">
            <v>74700000</v>
          </cell>
          <cell r="AJ244">
            <v>0</v>
          </cell>
          <cell r="AL244">
            <v>0</v>
          </cell>
          <cell r="AN244">
            <v>0</v>
          </cell>
          <cell r="AP244">
            <v>0</v>
          </cell>
        </row>
        <row r="245">
          <cell r="A245" t="str">
            <v>G10235</v>
          </cell>
          <cell r="B245">
            <v>235</v>
          </cell>
          <cell r="C245">
            <v>164</v>
          </cell>
          <cell r="D245">
            <v>947</v>
          </cell>
          <cell r="F245" t="str">
            <v>Budesonid + formoterol</v>
          </cell>
          <cell r="G245">
            <v>5</v>
          </cell>
          <cell r="H245" t="str">
            <v>(200mcg + 6mcg)/liều x 120 liều</v>
          </cell>
          <cell r="I245" t="str">
            <v>Dạng hít</v>
          </cell>
          <cell r="J245" t="str">
            <v>Thuốc hít định liều/ phun mù định liều</v>
          </cell>
          <cell r="K245" t="str">
            <v>Chai, lọ, ống, bình</v>
          </cell>
          <cell r="L245">
            <v>500</v>
          </cell>
          <cell r="M245">
            <v>155000</v>
          </cell>
          <cell r="N245">
            <v>77500000</v>
          </cell>
          <cell r="O245">
            <v>5</v>
          </cell>
          <cell r="R245">
            <v>0</v>
          </cell>
          <cell r="T245">
            <v>0</v>
          </cell>
          <cell r="V245">
            <v>0</v>
          </cell>
          <cell r="X245">
            <v>0</v>
          </cell>
          <cell r="Z245">
            <v>0</v>
          </cell>
          <cell r="AB245">
            <v>0</v>
          </cell>
          <cell r="AD245">
            <v>0</v>
          </cell>
          <cell r="AF245">
            <v>0</v>
          </cell>
          <cell r="AG245">
            <v>500</v>
          </cell>
          <cell r="AH245">
            <v>77500000</v>
          </cell>
          <cell r="AJ245">
            <v>0</v>
          </cell>
          <cell r="AL245">
            <v>0</v>
          </cell>
          <cell r="AN245">
            <v>0</v>
          </cell>
          <cell r="AP245">
            <v>0</v>
          </cell>
        </row>
        <row r="246">
          <cell r="A246" t="str">
            <v>G10236</v>
          </cell>
          <cell r="B246">
            <v>236</v>
          </cell>
          <cell r="C246">
            <v>163</v>
          </cell>
          <cell r="D246">
            <v>2</v>
          </cell>
          <cell r="F246" t="str">
            <v>Bupivacain hydroclorid</v>
          </cell>
          <cell r="G246">
            <v>1</v>
          </cell>
          <cell r="H246" t="str">
            <v>0,5%/4ml</v>
          </cell>
          <cell r="I246" t="str">
            <v>Tiêm</v>
          </cell>
          <cell r="J246" t="str">
            <v>Thuốc tiêm</v>
          </cell>
          <cell r="K246" t="str">
            <v>Chai, lọ, ống</v>
          </cell>
          <cell r="L246">
            <v>8000</v>
          </cell>
          <cell r="M246">
            <v>37872</v>
          </cell>
          <cell r="N246">
            <v>302976000</v>
          </cell>
          <cell r="O246">
            <v>1</v>
          </cell>
          <cell r="Q246">
            <v>5000</v>
          </cell>
          <cell r="R246">
            <v>189360000</v>
          </cell>
          <cell r="T246">
            <v>0</v>
          </cell>
          <cell r="V246">
            <v>0</v>
          </cell>
          <cell r="X246">
            <v>0</v>
          </cell>
          <cell r="Z246">
            <v>0</v>
          </cell>
          <cell r="AB246">
            <v>0</v>
          </cell>
          <cell r="AD246">
            <v>0</v>
          </cell>
          <cell r="AF246">
            <v>0</v>
          </cell>
          <cell r="AH246">
            <v>0</v>
          </cell>
          <cell r="AJ246">
            <v>0</v>
          </cell>
          <cell r="AL246">
            <v>0</v>
          </cell>
          <cell r="AN246">
            <v>0</v>
          </cell>
          <cell r="AO246">
            <v>3000</v>
          </cell>
          <cell r="AP246">
            <v>113616000</v>
          </cell>
        </row>
        <row r="247">
          <cell r="A247" t="str">
            <v>G10237</v>
          </cell>
          <cell r="B247">
            <v>237</v>
          </cell>
          <cell r="C247">
            <v>163</v>
          </cell>
          <cell r="D247">
            <v>2</v>
          </cell>
          <cell r="F247" t="str">
            <v>Bupivacain hydroclorid</v>
          </cell>
          <cell r="G247">
            <v>1</v>
          </cell>
          <cell r="H247" t="str">
            <v>0,5%/20ml</v>
          </cell>
          <cell r="I247" t="str">
            <v>Tiêm</v>
          </cell>
          <cell r="J247" t="str">
            <v>Thuốc tiêm</v>
          </cell>
          <cell r="K247" t="str">
            <v>Chai, lọ, ống</v>
          </cell>
          <cell r="L247">
            <v>1600</v>
          </cell>
          <cell r="M247">
            <v>49450</v>
          </cell>
          <cell r="N247">
            <v>79120000</v>
          </cell>
          <cell r="O247">
            <v>1</v>
          </cell>
          <cell r="Q247">
            <v>1500</v>
          </cell>
          <cell r="R247">
            <v>74175000</v>
          </cell>
          <cell r="T247">
            <v>0</v>
          </cell>
          <cell r="V247">
            <v>0</v>
          </cell>
          <cell r="X247">
            <v>0</v>
          </cell>
          <cell r="Z247">
            <v>0</v>
          </cell>
          <cell r="AB247">
            <v>0</v>
          </cell>
          <cell r="AD247">
            <v>0</v>
          </cell>
          <cell r="AF247">
            <v>0</v>
          </cell>
          <cell r="AH247">
            <v>0</v>
          </cell>
          <cell r="AJ247">
            <v>0</v>
          </cell>
          <cell r="AL247">
            <v>0</v>
          </cell>
          <cell r="AN247">
            <v>0</v>
          </cell>
          <cell r="AO247">
            <v>100</v>
          </cell>
          <cell r="AP247">
            <v>4945000</v>
          </cell>
        </row>
        <row r="248">
          <cell r="A248" t="str">
            <v>G10238</v>
          </cell>
          <cell r="B248">
            <v>238</v>
          </cell>
          <cell r="C248">
            <v>18</v>
          </cell>
          <cell r="D248">
            <v>973</v>
          </cell>
          <cell r="F248" t="str">
            <v>Cafein citrat</v>
          </cell>
          <cell r="G248">
            <v>4</v>
          </cell>
          <cell r="H248" t="str">
            <v>30mg/3ml</v>
          </cell>
          <cell r="I248" t="str">
            <v>Tiêm</v>
          </cell>
          <cell r="J248" t="str">
            <v>Thuốc tiêm</v>
          </cell>
          <cell r="K248" t="str">
            <v>ống</v>
          </cell>
          <cell r="L248">
            <v>100</v>
          </cell>
          <cell r="M248">
            <v>42000</v>
          </cell>
          <cell r="N248">
            <v>4200000</v>
          </cell>
          <cell r="O248">
            <v>4</v>
          </cell>
          <cell r="R248">
            <v>0</v>
          </cell>
          <cell r="T248">
            <v>0</v>
          </cell>
          <cell r="V248">
            <v>0</v>
          </cell>
          <cell r="X248">
            <v>0</v>
          </cell>
          <cell r="Z248">
            <v>0</v>
          </cell>
          <cell r="AB248">
            <v>0</v>
          </cell>
          <cell r="AD248">
            <v>0</v>
          </cell>
          <cell r="AF248">
            <v>0</v>
          </cell>
          <cell r="AH248">
            <v>0</v>
          </cell>
          <cell r="AJ248">
            <v>0</v>
          </cell>
          <cell r="AL248">
            <v>0</v>
          </cell>
          <cell r="AN248">
            <v>0</v>
          </cell>
          <cell r="AO248">
            <v>100</v>
          </cell>
          <cell r="AP248">
            <v>4200000</v>
          </cell>
        </row>
        <row r="249">
          <cell r="A249" t="str">
            <v>G10239</v>
          </cell>
          <cell r="B249">
            <v>239</v>
          </cell>
          <cell r="C249">
            <v>169</v>
          </cell>
          <cell r="D249">
            <v>973</v>
          </cell>
          <cell r="F249" t="str">
            <v>Cafein citrat</v>
          </cell>
          <cell r="G249">
            <v>4</v>
          </cell>
          <cell r="H249" t="str">
            <v>60mg/3ml</v>
          </cell>
          <cell r="I249" t="str">
            <v>Tiêm</v>
          </cell>
          <cell r="J249" t="str">
            <v>Thuốc tiêm</v>
          </cell>
          <cell r="K249" t="str">
            <v>Ống</v>
          </cell>
          <cell r="L249">
            <v>800</v>
          </cell>
          <cell r="M249">
            <v>42000</v>
          </cell>
          <cell r="N249">
            <v>33600000</v>
          </cell>
          <cell r="O249">
            <v>4</v>
          </cell>
          <cell r="Q249">
            <v>800</v>
          </cell>
          <cell r="R249">
            <v>33600000</v>
          </cell>
          <cell r="T249">
            <v>0</v>
          </cell>
          <cell r="V249">
            <v>0</v>
          </cell>
          <cell r="X249">
            <v>0</v>
          </cell>
          <cell r="Z249">
            <v>0</v>
          </cell>
          <cell r="AB249">
            <v>0</v>
          </cell>
          <cell r="AD249">
            <v>0</v>
          </cell>
          <cell r="AF249">
            <v>0</v>
          </cell>
          <cell r="AH249">
            <v>0</v>
          </cell>
          <cell r="AJ249">
            <v>0</v>
          </cell>
          <cell r="AL249">
            <v>0</v>
          </cell>
          <cell r="AN249">
            <v>0</v>
          </cell>
          <cell r="AP249">
            <v>0</v>
          </cell>
        </row>
        <row r="250">
          <cell r="A250" t="str">
            <v>G10240</v>
          </cell>
          <cell r="B250">
            <v>240</v>
          </cell>
          <cell r="C250">
            <v>173</v>
          </cell>
          <cell r="D250">
            <v>998</v>
          </cell>
          <cell r="F250" t="str">
            <v>Calci carbonat</v>
          </cell>
          <cell r="G250">
            <v>4</v>
          </cell>
          <cell r="H250" t="str">
            <v>625mg</v>
          </cell>
          <cell r="I250" t="str">
            <v>Uống</v>
          </cell>
          <cell r="J250" t="str">
            <v>Viên</v>
          </cell>
          <cell r="K250" t="str">
            <v>Viên</v>
          </cell>
          <cell r="L250">
            <v>80000</v>
          </cell>
          <cell r="M250">
            <v>1400</v>
          </cell>
          <cell r="N250">
            <v>112000000</v>
          </cell>
          <cell r="O250">
            <v>4</v>
          </cell>
          <cell r="Q250">
            <v>50000</v>
          </cell>
          <cell r="R250">
            <v>70000000</v>
          </cell>
          <cell r="T250">
            <v>0</v>
          </cell>
          <cell r="V250">
            <v>0</v>
          </cell>
          <cell r="X250">
            <v>0</v>
          </cell>
          <cell r="Z250">
            <v>0</v>
          </cell>
          <cell r="AB250">
            <v>0</v>
          </cell>
          <cell r="AC250">
            <v>20000</v>
          </cell>
          <cell r="AD250">
            <v>28000000</v>
          </cell>
          <cell r="AF250">
            <v>0</v>
          </cell>
          <cell r="AH250">
            <v>0</v>
          </cell>
          <cell r="AJ250">
            <v>0</v>
          </cell>
          <cell r="AL250">
            <v>0</v>
          </cell>
          <cell r="AM250">
            <v>10000</v>
          </cell>
          <cell r="AN250">
            <v>14000000</v>
          </cell>
          <cell r="AP250">
            <v>0</v>
          </cell>
        </row>
        <row r="251">
          <cell r="A251" t="str">
            <v>G10241</v>
          </cell>
          <cell r="B251">
            <v>241</v>
          </cell>
          <cell r="C251">
            <v>171</v>
          </cell>
          <cell r="D251">
            <v>998</v>
          </cell>
          <cell r="F251" t="str">
            <v>Calci carbonat</v>
          </cell>
          <cell r="G251">
            <v>4</v>
          </cell>
          <cell r="H251" t="str">
            <v>1250mg</v>
          </cell>
          <cell r="I251" t="str">
            <v>Uống</v>
          </cell>
          <cell r="J251" t="str">
            <v>Viên</v>
          </cell>
          <cell r="K251" t="str">
            <v>Viên</v>
          </cell>
          <cell r="L251">
            <v>120000</v>
          </cell>
          <cell r="M251">
            <v>1900</v>
          </cell>
          <cell r="N251">
            <v>228000000</v>
          </cell>
          <cell r="O251">
            <v>4</v>
          </cell>
          <cell r="Q251">
            <v>50000</v>
          </cell>
          <cell r="R251">
            <v>95000000</v>
          </cell>
          <cell r="T251">
            <v>0</v>
          </cell>
          <cell r="V251">
            <v>0</v>
          </cell>
          <cell r="X251">
            <v>0</v>
          </cell>
          <cell r="Z251">
            <v>0</v>
          </cell>
          <cell r="AB251">
            <v>0</v>
          </cell>
          <cell r="AC251">
            <v>5000</v>
          </cell>
          <cell r="AD251">
            <v>9500000</v>
          </cell>
          <cell r="AE251">
            <v>20000</v>
          </cell>
          <cell r="AF251">
            <v>38000000</v>
          </cell>
          <cell r="AH251">
            <v>0</v>
          </cell>
          <cell r="AI251">
            <v>20000</v>
          </cell>
          <cell r="AJ251">
            <v>38000000</v>
          </cell>
          <cell r="AK251">
            <v>15000</v>
          </cell>
          <cell r="AL251">
            <v>28500000</v>
          </cell>
          <cell r="AM251">
            <v>10000</v>
          </cell>
          <cell r="AN251">
            <v>19000000</v>
          </cell>
          <cell r="AP251">
            <v>0</v>
          </cell>
        </row>
        <row r="252">
          <cell r="A252" t="str">
            <v>G10242</v>
          </cell>
          <cell r="B252">
            <v>242</v>
          </cell>
          <cell r="C252">
            <v>172</v>
          </cell>
          <cell r="D252">
            <v>999</v>
          </cell>
          <cell r="F252" t="str">
            <v>Calci carbonat + calci gluconolactat</v>
          </cell>
          <cell r="G252">
            <v>4</v>
          </cell>
          <cell r="H252" t="str">
            <v>120mg + 380mg</v>
          </cell>
          <cell r="I252" t="str">
            <v>Uống</v>
          </cell>
          <cell r="J252" t="str">
            <v xml:space="preserve">Viên sủi </v>
          </cell>
          <cell r="K252" t="str">
            <v>Viên</v>
          </cell>
          <cell r="L252">
            <v>160300</v>
          </cell>
          <cell r="M252">
            <v>2793</v>
          </cell>
          <cell r="N252">
            <v>447717900</v>
          </cell>
          <cell r="O252">
            <v>4</v>
          </cell>
          <cell r="Q252">
            <v>30000</v>
          </cell>
          <cell r="R252">
            <v>83790000</v>
          </cell>
          <cell r="T252">
            <v>0</v>
          </cell>
          <cell r="V252">
            <v>0</v>
          </cell>
          <cell r="X252">
            <v>0</v>
          </cell>
          <cell r="Z252">
            <v>0</v>
          </cell>
          <cell r="AB252">
            <v>0</v>
          </cell>
          <cell r="AC252">
            <v>10000</v>
          </cell>
          <cell r="AD252">
            <v>27930000</v>
          </cell>
          <cell r="AE252">
            <v>25300</v>
          </cell>
          <cell r="AF252">
            <v>70662900</v>
          </cell>
          <cell r="AG252">
            <v>70000</v>
          </cell>
          <cell r="AH252">
            <v>195510000</v>
          </cell>
          <cell r="AJ252">
            <v>0</v>
          </cell>
          <cell r="AL252">
            <v>0</v>
          </cell>
          <cell r="AM252">
            <v>10000</v>
          </cell>
          <cell r="AN252">
            <v>27930000</v>
          </cell>
          <cell r="AO252">
            <v>15000</v>
          </cell>
          <cell r="AP252">
            <v>41895000</v>
          </cell>
        </row>
        <row r="253">
          <cell r="A253" t="str">
            <v>G10243</v>
          </cell>
          <cell r="B253">
            <v>243</v>
          </cell>
          <cell r="C253">
            <v>172</v>
          </cell>
          <cell r="D253">
            <v>999</v>
          </cell>
          <cell r="F253" t="str">
            <v>Calci carbonat + calci gluconolactat</v>
          </cell>
          <cell r="G253">
            <v>2</v>
          </cell>
          <cell r="H253" t="str">
            <v>150mg + 1470mg</v>
          </cell>
          <cell r="I253" t="str">
            <v>Uống</v>
          </cell>
          <cell r="J253" t="str">
            <v xml:space="preserve">Viên </v>
          </cell>
          <cell r="K253" t="str">
            <v>Viên</v>
          </cell>
          <cell r="L253">
            <v>30000</v>
          </cell>
          <cell r="M253">
            <v>1990</v>
          </cell>
          <cell r="N253">
            <v>59700000</v>
          </cell>
          <cell r="O253">
            <v>2</v>
          </cell>
          <cell r="R253">
            <v>0</v>
          </cell>
          <cell r="T253">
            <v>0</v>
          </cell>
          <cell r="V253">
            <v>0</v>
          </cell>
          <cell r="X253">
            <v>0</v>
          </cell>
          <cell r="Z253">
            <v>0</v>
          </cell>
          <cell r="AB253">
            <v>0</v>
          </cell>
          <cell r="AC253">
            <v>30000</v>
          </cell>
          <cell r="AD253">
            <v>59700000</v>
          </cell>
          <cell r="AF253">
            <v>0</v>
          </cell>
          <cell r="AH253">
            <v>0</v>
          </cell>
          <cell r="AJ253">
            <v>0</v>
          </cell>
          <cell r="AL253">
            <v>0</v>
          </cell>
          <cell r="AN253">
            <v>0</v>
          </cell>
          <cell r="AP253">
            <v>0</v>
          </cell>
        </row>
        <row r="254">
          <cell r="A254" t="str">
            <v>G10244</v>
          </cell>
          <cell r="B254">
            <v>244</v>
          </cell>
          <cell r="C254">
            <v>172</v>
          </cell>
          <cell r="D254">
            <v>999</v>
          </cell>
          <cell r="F254" t="str">
            <v>Calci carbonat + calci gluconolactat</v>
          </cell>
          <cell r="G254">
            <v>4</v>
          </cell>
          <cell r="H254" t="str">
            <v>150mg + 1470mg</v>
          </cell>
          <cell r="I254" t="str">
            <v>Uống</v>
          </cell>
          <cell r="J254" t="str">
            <v xml:space="preserve">Viên sủi </v>
          </cell>
          <cell r="K254" t="str">
            <v>Viên</v>
          </cell>
          <cell r="L254">
            <v>126000</v>
          </cell>
          <cell r="M254">
            <v>1785</v>
          </cell>
          <cell r="N254">
            <v>224910000</v>
          </cell>
          <cell r="O254">
            <v>4</v>
          </cell>
          <cell r="R254">
            <v>0</v>
          </cell>
          <cell r="T254">
            <v>0</v>
          </cell>
          <cell r="V254">
            <v>0</v>
          </cell>
          <cell r="X254">
            <v>0</v>
          </cell>
          <cell r="Z254">
            <v>0</v>
          </cell>
          <cell r="AA254">
            <v>40000</v>
          </cell>
          <cell r="AB254">
            <v>71400000</v>
          </cell>
          <cell r="AC254">
            <v>40000</v>
          </cell>
          <cell r="AD254">
            <v>71400000</v>
          </cell>
          <cell r="AE254">
            <v>21000</v>
          </cell>
          <cell r="AF254">
            <v>37485000</v>
          </cell>
          <cell r="AH254">
            <v>0</v>
          </cell>
          <cell r="AI254">
            <v>20000</v>
          </cell>
          <cell r="AJ254">
            <v>35700000</v>
          </cell>
          <cell r="AK254">
            <v>5000</v>
          </cell>
          <cell r="AL254">
            <v>8925000</v>
          </cell>
          <cell r="AN254">
            <v>0</v>
          </cell>
          <cell r="AP254">
            <v>0</v>
          </cell>
        </row>
        <row r="255">
          <cell r="A255" t="str">
            <v>G10245</v>
          </cell>
          <cell r="B255">
            <v>245</v>
          </cell>
          <cell r="C255">
            <v>172</v>
          </cell>
          <cell r="D255">
            <v>999</v>
          </cell>
          <cell r="F255" t="str">
            <v>Calci carbonat + calci gluconolactat</v>
          </cell>
          <cell r="G255">
            <v>2</v>
          </cell>
          <cell r="H255" t="str">
            <v>300mg + 2940mg</v>
          </cell>
          <cell r="I255" t="str">
            <v>Uống</v>
          </cell>
          <cell r="J255" t="str">
            <v xml:space="preserve">Viên sủi </v>
          </cell>
          <cell r="K255" t="str">
            <v>Viên</v>
          </cell>
          <cell r="L255">
            <v>65000</v>
          </cell>
          <cell r="M255">
            <v>3500</v>
          </cell>
          <cell r="N255">
            <v>227500000</v>
          </cell>
          <cell r="O255">
            <v>2</v>
          </cell>
          <cell r="R255">
            <v>0</v>
          </cell>
          <cell r="T255">
            <v>0</v>
          </cell>
          <cell r="V255">
            <v>0</v>
          </cell>
          <cell r="X255">
            <v>0</v>
          </cell>
          <cell r="Z255">
            <v>0</v>
          </cell>
          <cell r="AA255">
            <v>10000</v>
          </cell>
          <cell r="AB255">
            <v>35000000</v>
          </cell>
          <cell r="AC255">
            <v>5000</v>
          </cell>
          <cell r="AD255">
            <v>17500000</v>
          </cell>
          <cell r="AF255">
            <v>0</v>
          </cell>
          <cell r="AG255">
            <v>30000</v>
          </cell>
          <cell r="AH255">
            <v>105000000</v>
          </cell>
          <cell r="AJ255">
            <v>0</v>
          </cell>
          <cell r="AL255">
            <v>0</v>
          </cell>
          <cell r="AM255">
            <v>5000</v>
          </cell>
          <cell r="AN255">
            <v>17500000</v>
          </cell>
          <cell r="AO255">
            <v>15000</v>
          </cell>
          <cell r="AP255">
            <v>52500000</v>
          </cell>
        </row>
        <row r="256">
          <cell r="A256" t="str">
            <v>G10246</v>
          </cell>
          <cell r="B256">
            <v>246</v>
          </cell>
          <cell r="C256">
            <v>172</v>
          </cell>
          <cell r="D256">
            <v>999</v>
          </cell>
          <cell r="F256" t="str">
            <v>Calci carbonat + calci gluconolactat</v>
          </cell>
          <cell r="G256">
            <v>4</v>
          </cell>
          <cell r="H256" t="str">
            <v>300mg +3000mg</v>
          </cell>
          <cell r="I256" t="str">
            <v>Uống</v>
          </cell>
          <cell r="J256" t="str">
            <v xml:space="preserve">Viên sủi </v>
          </cell>
          <cell r="K256" t="str">
            <v>Viên</v>
          </cell>
          <cell r="L256">
            <v>30000</v>
          </cell>
          <cell r="M256">
            <v>3300</v>
          </cell>
          <cell r="N256">
            <v>99000000</v>
          </cell>
          <cell r="O256">
            <v>4</v>
          </cell>
          <cell r="R256">
            <v>0</v>
          </cell>
          <cell r="T256">
            <v>0</v>
          </cell>
          <cell r="V256">
            <v>0</v>
          </cell>
          <cell r="X256">
            <v>0</v>
          </cell>
          <cell r="Z256">
            <v>0</v>
          </cell>
          <cell r="AB256">
            <v>0</v>
          </cell>
          <cell r="AC256">
            <v>20000</v>
          </cell>
          <cell r="AD256">
            <v>66000000</v>
          </cell>
          <cell r="AF256">
            <v>0</v>
          </cell>
          <cell r="AH256">
            <v>0</v>
          </cell>
          <cell r="AJ256">
            <v>0</v>
          </cell>
          <cell r="AL256">
            <v>0</v>
          </cell>
          <cell r="AM256">
            <v>10000</v>
          </cell>
          <cell r="AN256">
            <v>33000000</v>
          </cell>
          <cell r="AP256">
            <v>0</v>
          </cell>
        </row>
        <row r="257">
          <cell r="A257" t="str">
            <v>G10247</v>
          </cell>
          <cell r="B257">
            <v>247</v>
          </cell>
          <cell r="C257">
            <v>172</v>
          </cell>
          <cell r="D257">
            <v>999</v>
          </cell>
          <cell r="F257" t="str">
            <v>Calci carbonat + calci gluconolactat</v>
          </cell>
          <cell r="G257">
            <v>4</v>
          </cell>
          <cell r="H257" t="str">
            <v>0,35g + 3,5g</v>
          </cell>
          <cell r="I257" t="str">
            <v>Uống</v>
          </cell>
          <cell r="J257" t="str">
            <v xml:space="preserve">Viên sủi </v>
          </cell>
          <cell r="K257" t="str">
            <v>Viên</v>
          </cell>
          <cell r="L257">
            <v>20000</v>
          </cell>
          <cell r="M257">
            <v>3900</v>
          </cell>
          <cell r="N257">
            <v>78000000</v>
          </cell>
          <cell r="O257">
            <v>4</v>
          </cell>
          <cell r="Q257">
            <v>20000</v>
          </cell>
          <cell r="R257">
            <v>78000000</v>
          </cell>
          <cell r="T257">
            <v>0</v>
          </cell>
          <cell r="V257">
            <v>0</v>
          </cell>
          <cell r="X257">
            <v>0</v>
          </cell>
          <cell r="Z257">
            <v>0</v>
          </cell>
          <cell r="AB257">
            <v>0</v>
          </cell>
          <cell r="AD257">
            <v>0</v>
          </cell>
          <cell r="AF257">
            <v>0</v>
          </cell>
          <cell r="AH257">
            <v>0</v>
          </cell>
          <cell r="AJ257">
            <v>0</v>
          </cell>
          <cell r="AL257">
            <v>0</v>
          </cell>
          <cell r="AN257">
            <v>0</v>
          </cell>
          <cell r="AP257">
            <v>0</v>
          </cell>
        </row>
        <row r="258">
          <cell r="A258" t="str">
            <v>G10248</v>
          </cell>
          <cell r="B258">
            <v>248</v>
          </cell>
          <cell r="C258">
            <v>173</v>
          </cell>
          <cell r="D258">
            <v>1000</v>
          </cell>
          <cell r="E258" t="str">
            <v>x</v>
          </cell>
          <cell r="F258" t="str">
            <v>Calci carbonat + vitamin D3</v>
          </cell>
          <cell r="G258">
            <v>4</v>
          </cell>
          <cell r="H258" t="str">
            <v>600mg + 400IU</v>
          </cell>
          <cell r="I258" t="str">
            <v>Uống</v>
          </cell>
          <cell r="J258" t="str">
            <v>Viên</v>
          </cell>
          <cell r="K258" t="str">
            <v>Viên</v>
          </cell>
          <cell r="L258">
            <v>10000</v>
          </cell>
          <cell r="M258">
            <v>1995</v>
          </cell>
          <cell r="N258">
            <v>19950000</v>
          </cell>
          <cell r="O258">
            <v>4</v>
          </cell>
          <cell r="R258">
            <v>0</v>
          </cell>
          <cell r="T258">
            <v>0</v>
          </cell>
          <cell r="V258">
            <v>0</v>
          </cell>
          <cell r="X258">
            <v>0</v>
          </cell>
          <cell r="Z258">
            <v>0</v>
          </cell>
          <cell r="AA258">
            <v>10000</v>
          </cell>
          <cell r="AB258">
            <v>19950000</v>
          </cell>
          <cell r="AD258">
            <v>0</v>
          </cell>
          <cell r="AF258">
            <v>0</v>
          </cell>
          <cell r="AH258">
            <v>0</v>
          </cell>
          <cell r="AJ258">
            <v>0</v>
          </cell>
          <cell r="AL258">
            <v>0</v>
          </cell>
          <cell r="AN258">
            <v>0</v>
          </cell>
          <cell r="AP258">
            <v>0</v>
          </cell>
        </row>
        <row r="259">
          <cell r="A259" t="str">
            <v>G10249</v>
          </cell>
          <cell r="B259">
            <v>249</v>
          </cell>
          <cell r="C259">
            <v>175</v>
          </cell>
          <cell r="D259">
            <v>1000</v>
          </cell>
          <cell r="F259" t="str">
            <v>Calci carbonat + vitamin D3</v>
          </cell>
          <cell r="G259">
            <v>2</v>
          </cell>
          <cell r="H259" t="str">
            <v>750mg + 0,1mg</v>
          </cell>
          <cell r="I259" t="str">
            <v>Uống</v>
          </cell>
          <cell r="J259" t="str">
            <v xml:space="preserve">Viên nang </v>
          </cell>
          <cell r="K259" t="str">
            <v>viên</v>
          </cell>
          <cell r="L259">
            <v>45000</v>
          </cell>
          <cell r="M259">
            <v>3900</v>
          </cell>
          <cell r="N259">
            <v>175500000</v>
          </cell>
          <cell r="O259">
            <v>2</v>
          </cell>
          <cell r="Q259">
            <v>20000</v>
          </cell>
          <cell r="R259">
            <v>78000000</v>
          </cell>
          <cell r="T259">
            <v>0</v>
          </cell>
          <cell r="V259">
            <v>0</v>
          </cell>
          <cell r="X259">
            <v>0</v>
          </cell>
          <cell r="Z259">
            <v>0</v>
          </cell>
          <cell r="AB259">
            <v>0</v>
          </cell>
          <cell r="AD259">
            <v>0</v>
          </cell>
          <cell r="AF259">
            <v>0</v>
          </cell>
          <cell r="AG259">
            <v>25000</v>
          </cell>
          <cell r="AH259">
            <v>97500000</v>
          </cell>
          <cell r="AJ259">
            <v>0</v>
          </cell>
          <cell r="AL259">
            <v>0</v>
          </cell>
          <cell r="AN259">
            <v>0</v>
          </cell>
          <cell r="AP259">
            <v>0</v>
          </cell>
        </row>
        <row r="260">
          <cell r="A260" t="str">
            <v>G10250</v>
          </cell>
          <cell r="B260">
            <v>250</v>
          </cell>
          <cell r="C260">
            <v>175</v>
          </cell>
          <cell r="D260">
            <v>1000</v>
          </cell>
          <cell r="F260" t="str">
            <v>Calci carbonat + vitamin D3</v>
          </cell>
          <cell r="G260">
            <v>4</v>
          </cell>
          <cell r="H260" t="str">
            <v>750mg + 100UI</v>
          </cell>
          <cell r="I260" t="str">
            <v>Uống</v>
          </cell>
          <cell r="J260" t="str">
            <v xml:space="preserve">Viên nang </v>
          </cell>
          <cell r="K260" t="str">
            <v>Viên</v>
          </cell>
          <cell r="L260">
            <v>50000</v>
          </cell>
          <cell r="M260">
            <v>1470</v>
          </cell>
          <cell r="N260">
            <v>73500000</v>
          </cell>
          <cell r="O260">
            <v>4</v>
          </cell>
          <cell r="Q260">
            <v>50000</v>
          </cell>
          <cell r="R260">
            <v>73500000</v>
          </cell>
          <cell r="T260">
            <v>0</v>
          </cell>
          <cell r="V260">
            <v>0</v>
          </cell>
          <cell r="X260">
            <v>0</v>
          </cell>
          <cell r="Z260">
            <v>0</v>
          </cell>
          <cell r="AB260">
            <v>0</v>
          </cell>
          <cell r="AD260">
            <v>0</v>
          </cell>
          <cell r="AF260">
            <v>0</v>
          </cell>
          <cell r="AH260">
            <v>0</v>
          </cell>
          <cell r="AJ260">
            <v>0</v>
          </cell>
          <cell r="AL260">
            <v>0</v>
          </cell>
          <cell r="AN260">
            <v>0</v>
          </cell>
          <cell r="AP260">
            <v>0</v>
          </cell>
        </row>
        <row r="261">
          <cell r="A261" t="str">
            <v>G10251</v>
          </cell>
          <cell r="B261">
            <v>251</v>
          </cell>
          <cell r="C261">
            <v>173</v>
          </cell>
          <cell r="D261">
            <v>1000</v>
          </cell>
          <cell r="F261" t="str">
            <v>Calci carbonat + vitamin D3</v>
          </cell>
          <cell r="G261">
            <v>4</v>
          </cell>
          <cell r="H261" t="str">
            <v>750mg + 200 IU</v>
          </cell>
          <cell r="I261" t="str">
            <v>Uống</v>
          </cell>
          <cell r="J261" t="str">
            <v>Viên</v>
          </cell>
          <cell r="K261" t="str">
            <v>Viên</v>
          </cell>
          <cell r="L261">
            <v>180000</v>
          </cell>
          <cell r="M261">
            <v>840</v>
          </cell>
          <cell r="N261">
            <v>151200000</v>
          </cell>
          <cell r="O261">
            <v>4</v>
          </cell>
          <cell r="Q261">
            <v>50000</v>
          </cell>
          <cell r="R261">
            <v>42000000</v>
          </cell>
          <cell r="T261">
            <v>0</v>
          </cell>
          <cell r="V261">
            <v>0</v>
          </cell>
          <cell r="X261">
            <v>0</v>
          </cell>
          <cell r="Z261">
            <v>0</v>
          </cell>
          <cell r="AA261">
            <v>20000</v>
          </cell>
          <cell r="AB261">
            <v>16800000</v>
          </cell>
          <cell r="AC261">
            <v>40000</v>
          </cell>
          <cell r="AD261">
            <v>33600000</v>
          </cell>
          <cell r="AE261">
            <v>15000</v>
          </cell>
          <cell r="AF261">
            <v>12600000</v>
          </cell>
          <cell r="AG261">
            <v>20000</v>
          </cell>
          <cell r="AH261">
            <v>16800000</v>
          </cell>
          <cell r="AI261">
            <v>10000</v>
          </cell>
          <cell r="AJ261">
            <v>8400000</v>
          </cell>
          <cell r="AL261">
            <v>0</v>
          </cell>
          <cell r="AM261">
            <v>10000</v>
          </cell>
          <cell r="AN261">
            <v>8400000</v>
          </cell>
          <cell r="AO261">
            <v>15000</v>
          </cell>
          <cell r="AP261">
            <v>12600000</v>
          </cell>
        </row>
        <row r="262">
          <cell r="A262" t="str">
            <v>G10252</v>
          </cell>
          <cell r="B262">
            <v>252</v>
          </cell>
          <cell r="C262">
            <v>173</v>
          </cell>
          <cell r="D262">
            <v>1000</v>
          </cell>
          <cell r="F262" t="str">
            <v>Calci carbonat + vitamin D3</v>
          </cell>
          <cell r="G262">
            <v>4</v>
          </cell>
          <cell r="H262" t="str">
            <v>1250mg + 125IU</v>
          </cell>
          <cell r="I262" t="str">
            <v>uống</v>
          </cell>
          <cell r="J262" t="str">
            <v>Viên</v>
          </cell>
          <cell r="K262" t="str">
            <v>Viên</v>
          </cell>
          <cell r="L262">
            <v>99000</v>
          </cell>
          <cell r="M262">
            <v>840</v>
          </cell>
          <cell r="N262">
            <v>83160000</v>
          </cell>
          <cell r="O262">
            <v>4</v>
          </cell>
          <cell r="Q262">
            <v>40000</v>
          </cell>
          <cell r="R262">
            <v>33600000</v>
          </cell>
          <cell r="T262">
            <v>0</v>
          </cell>
          <cell r="V262">
            <v>0</v>
          </cell>
          <cell r="X262">
            <v>0</v>
          </cell>
          <cell r="Y262">
            <v>9000</v>
          </cell>
          <cell r="Z262">
            <v>7560000</v>
          </cell>
          <cell r="AB262">
            <v>0</v>
          </cell>
          <cell r="AC262">
            <v>50000</v>
          </cell>
          <cell r="AD262">
            <v>42000000</v>
          </cell>
          <cell r="AF262">
            <v>0</v>
          </cell>
          <cell r="AH262">
            <v>0</v>
          </cell>
          <cell r="AJ262">
            <v>0</v>
          </cell>
          <cell r="AL262">
            <v>0</v>
          </cell>
          <cell r="AN262">
            <v>0</v>
          </cell>
          <cell r="AP262">
            <v>0</v>
          </cell>
        </row>
        <row r="263">
          <cell r="A263" t="str">
            <v>G10253</v>
          </cell>
          <cell r="B263">
            <v>253</v>
          </cell>
          <cell r="C263">
            <v>173</v>
          </cell>
          <cell r="D263">
            <v>1000</v>
          </cell>
          <cell r="F263" t="str">
            <v>Calci carbonat + vitamin D3</v>
          </cell>
          <cell r="G263">
            <v>4</v>
          </cell>
          <cell r="H263" t="str">
            <v>1250mg + 200IU</v>
          </cell>
          <cell r="I263" t="str">
            <v>Uống</v>
          </cell>
          <cell r="J263" t="str">
            <v>Viên</v>
          </cell>
          <cell r="K263" t="str">
            <v>Viên</v>
          </cell>
          <cell r="L263">
            <v>90000</v>
          </cell>
          <cell r="M263">
            <v>1422</v>
          </cell>
          <cell r="N263">
            <v>127980000</v>
          </cell>
          <cell r="O263">
            <v>4</v>
          </cell>
          <cell r="Q263">
            <v>40000</v>
          </cell>
          <cell r="R263">
            <v>56880000</v>
          </cell>
          <cell r="T263">
            <v>0</v>
          </cell>
          <cell r="V263">
            <v>0</v>
          </cell>
          <cell r="X263">
            <v>0</v>
          </cell>
          <cell r="Z263">
            <v>0</v>
          </cell>
          <cell r="AA263">
            <v>20000</v>
          </cell>
          <cell r="AB263">
            <v>28440000</v>
          </cell>
          <cell r="AC263">
            <v>20000</v>
          </cell>
          <cell r="AD263">
            <v>28440000</v>
          </cell>
          <cell r="AF263">
            <v>0</v>
          </cell>
          <cell r="AH263">
            <v>0</v>
          </cell>
          <cell r="AJ263">
            <v>0</v>
          </cell>
          <cell r="AK263">
            <v>10000</v>
          </cell>
          <cell r="AL263">
            <v>14220000</v>
          </cell>
          <cell r="AN263">
            <v>0</v>
          </cell>
          <cell r="AP263">
            <v>0</v>
          </cell>
        </row>
        <row r="264">
          <cell r="A264" t="str">
            <v>G10254</v>
          </cell>
          <cell r="B264">
            <v>254</v>
          </cell>
          <cell r="C264">
            <v>174</v>
          </cell>
          <cell r="D264">
            <v>984</v>
          </cell>
          <cell r="E264" t="str">
            <v>x</v>
          </cell>
          <cell r="F264" t="str">
            <v>Calci clorid</v>
          </cell>
          <cell r="G264">
            <v>4</v>
          </cell>
          <cell r="H264" t="str">
            <v>500mg/5ml</v>
          </cell>
          <cell r="I264" t="str">
            <v>Tiêm</v>
          </cell>
          <cell r="J264" t="str">
            <v>Thuốc tiêm</v>
          </cell>
          <cell r="K264" t="str">
            <v>Chai, lọ, ống</v>
          </cell>
          <cell r="L264">
            <v>1000</v>
          </cell>
          <cell r="M264">
            <v>916</v>
          </cell>
          <cell r="N264">
            <v>916000</v>
          </cell>
          <cell r="O264">
            <v>4</v>
          </cell>
          <cell r="R264">
            <v>0</v>
          </cell>
          <cell r="T264">
            <v>0</v>
          </cell>
          <cell r="V264">
            <v>0</v>
          </cell>
          <cell r="X264">
            <v>0</v>
          </cell>
          <cell r="Z264">
            <v>0</v>
          </cell>
          <cell r="AB264">
            <v>0</v>
          </cell>
          <cell r="AC264">
            <v>100</v>
          </cell>
          <cell r="AD264">
            <v>91600</v>
          </cell>
          <cell r="AF264">
            <v>0</v>
          </cell>
          <cell r="AG264">
            <v>300</v>
          </cell>
          <cell r="AH264">
            <v>274800</v>
          </cell>
          <cell r="AJ264">
            <v>0</v>
          </cell>
          <cell r="AL264">
            <v>0</v>
          </cell>
          <cell r="AM264">
            <v>500</v>
          </cell>
          <cell r="AN264">
            <v>458000</v>
          </cell>
          <cell r="AO264">
            <v>100</v>
          </cell>
          <cell r="AP264">
            <v>91600</v>
          </cell>
        </row>
        <row r="265">
          <cell r="A265" t="str">
            <v>G10255</v>
          </cell>
          <cell r="B265">
            <v>255</v>
          </cell>
          <cell r="C265">
            <v>175</v>
          </cell>
          <cell r="D265">
            <v>128</v>
          </cell>
          <cell r="F265" t="str">
            <v>Calci folinat
(folinic acid, leucovorin)</v>
          </cell>
          <cell r="G265">
            <v>4</v>
          </cell>
          <cell r="H265" t="str">
            <v>100mg/10ml</v>
          </cell>
          <cell r="I265" t="str">
            <v>Tiêm</v>
          </cell>
          <cell r="J265" t="str">
            <v xml:space="preserve">Thuốc tiêm </v>
          </cell>
          <cell r="K265" t="str">
            <v>Chai, lọ, ống</v>
          </cell>
          <cell r="L265">
            <v>100</v>
          </cell>
          <cell r="M265">
            <v>38031</v>
          </cell>
          <cell r="N265">
            <v>3803100</v>
          </cell>
          <cell r="O265">
            <v>4</v>
          </cell>
          <cell r="Q265">
            <v>100</v>
          </cell>
          <cell r="R265">
            <v>3803100</v>
          </cell>
          <cell r="T265">
            <v>0</v>
          </cell>
          <cell r="V265">
            <v>0</v>
          </cell>
          <cell r="X265">
            <v>0</v>
          </cell>
          <cell r="Z265">
            <v>0</v>
          </cell>
          <cell r="AB265">
            <v>0</v>
          </cell>
          <cell r="AD265">
            <v>0</v>
          </cell>
          <cell r="AF265">
            <v>0</v>
          </cell>
          <cell r="AH265">
            <v>0</v>
          </cell>
          <cell r="AJ265">
            <v>0</v>
          </cell>
          <cell r="AL265">
            <v>0</v>
          </cell>
          <cell r="AN265">
            <v>0</v>
          </cell>
          <cell r="AP265">
            <v>0</v>
          </cell>
        </row>
        <row r="266">
          <cell r="A266" t="str">
            <v>G10256</v>
          </cell>
          <cell r="B266">
            <v>256</v>
          </cell>
          <cell r="C266">
            <v>177</v>
          </cell>
          <cell r="D266">
            <v>1004</v>
          </cell>
          <cell r="F266" t="str">
            <v>Calci glucoheptonat + vitamin D3</v>
          </cell>
          <cell r="G266">
            <v>4</v>
          </cell>
          <cell r="H266" t="str">
            <v>(550mg + 200UI)/5ml</v>
          </cell>
          <cell r="I266" t="str">
            <v>Uống</v>
          </cell>
          <cell r="J266" t="str">
            <v>Dung dịch/hỗn dịch/nhũ dịch uống</v>
          </cell>
          <cell r="K266" t="str">
            <v>Ống</v>
          </cell>
          <cell r="L266">
            <v>144000</v>
          </cell>
          <cell r="M266">
            <v>3679</v>
          </cell>
          <cell r="N266">
            <v>529776000</v>
          </cell>
          <cell r="O266">
            <v>4</v>
          </cell>
          <cell r="Q266">
            <v>50000</v>
          </cell>
          <cell r="R266">
            <v>183950000</v>
          </cell>
          <cell r="T266">
            <v>0</v>
          </cell>
          <cell r="V266">
            <v>0</v>
          </cell>
          <cell r="X266">
            <v>0</v>
          </cell>
          <cell r="Z266">
            <v>0</v>
          </cell>
          <cell r="AA266">
            <v>20000</v>
          </cell>
          <cell r="AB266">
            <v>73580000</v>
          </cell>
          <cell r="AC266">
            <v>50000</v>
          </cell>
          <cell r="AD266">
            <v>183950000</v>
          </cell>
          <cell r="AE266">
            <v>14000</v>
          </cell>
          <cell r="AF266">
            <v>51506000</v>
          </cell>
          <cell r="AG266">
            <v>10000</v>
          </cell>
          <cell r="AH266">
            <v>36790000</v>
          </cell>
          <cell r="AJ266">
            <v>0</v>
          </cell>
          <cell r="AL266">
            <v>0</v>
          </cell>
          <cell r="AN266">
            <v>0</v>
          </cell>
          <cell r="AP266">
            <v>0</v>
          </cell>
        </row>
        <row r="267">
          <cell r="A267" t="str">
            <v>G10257</v>
          </cell>
          <cell r="B267">
            <v>257</v>
          </cell>
          <cell r="C267">
            <v>116</v>
          </cell>
          <cell r="D267">
            <v>116</v>
          </cell>
          <cell r="F267" t="str">
            <v>Calci gluconat</v>
          </cell>
          <cell r="G267">
            <v>2</v>
          </cell>
          <cell r="H267" t="str">
            <v>10% 10ml</v>
          </cell>
          <cell r="I267" t="str">
            <v>Tiêm</v>
          </cell>
          <cell r="J267" t="str">
            <v>Thuốc tiêm</v>
          </cell>
          <cell r="K267" t="str">
            <v>Ống</v>
          </cell>
          <cell r="L267">
            <v>6000</v>
          </cell>
          <cell r="M267">
            <v>13300</v>
          </cell>
          <cell r="N267">
            <v>79800000</v>
          </cell>
          <cell r="O267">
            <v>2</v>
          </cell>
          <cell r="Q267">
            <v>5500</v>
          </cell>
          <cell r="R267">
            <v>73150000</v>
          </cell>
          <cell r="T267">
            <v>0</v>
          </cell>
          <cell r="V267">
            <v>0</v>
          </cell>
          <cell r="X267">
            <v>0</v>
          </cell>
          <cell r="Z267">
            <v>0</v>
          </cell>
          <cell r="AB267">
            <v>0</v>
          </cell>
          <cell r="AD267">
            <v>0</v>
          </cell>
          <cell r="AE267">
            <v>300</v>
          </cell>
          <cell r="AF267">
            <v>3990000</v>
          </cell>
          <cell r="AH267">
            <v>0</v>
          </cell>
          <cell r="AI267">
            <v>200</v>
          </cell>
          <cell r="AJ267">
            <v>2660000</v>
          </cell>
          <cell r="AL267">
            <v>0</v>
          </cell>
          <cell r="AN267">
            <v>0</v>
          </cell>
          <cell r="AP267">
            <v>0</v>
          </cell>
        </row>
        <row r="268">
          <cell r="A268" t="str">
            <v>G10258</v>
          </cell>
          <cell r="B268">
            <v>258</v>
          </cell>
          <cell r="C268">
            <v>181</v>
          </cell>
          <cell r="D268">
            <v>1006</v>
          </cell>
          <cell r="E268" t="str">
            <v>x</v>
          </cell>
          <cell r="F268" t="str">
            <v>Calci glycerophosphat + magnesi gluconat</v>
          </cell>
          <cell r="G268">
            <v>4</v>
          </cell>
          <cell r="H268" t="str">
            <v>(456mg + 426mg)/10ml</v>
          </cell>
          <cell r="I268" t="str">
            <v>Uống</v>
          </cell>
          <cell r="J268" t="str">
            <v>Dung dịch/hỗn dịch/nhũ dịch uống</v>
          </cell>
          <cell r="K268" t="str">
            <v>Ống</v>
          </cell>
          <cell r="L268">
            <v>5000</v>
          </cell>
          <cell r="M268">
            <v>1344</v>
          </cell>
          <cell r="N268">
            <v>6720000</v>
          </cell>
          <cell r="O268">
            <v>4</v>
          </cell>
          <cell r="R268">
            <v>0</v>
          </cell>
          <cell r="T268">
            <v>0</v>
          </cell>
          <cell r="V268">
            <v>0</v>
          </cell>
          <cell r="X268">
            <v>0</v>
          </cell>
          <cell r="Z268">
            <v>0</v>
          </cell>
          <cell r="AB268">
            <v>0</v>
          </cell>
          <cell r="AD268">
            <v>0</v>
          </cell>
          <cell r="AF268">
            <v>0</v>
          </cell>
          <cell r="AH268">
            <v>0</v>
          </cell>
          <cell r="AI268">
            <v>5000</v>
          </cell>
          <cell r="AJ268">
            <v>6720000</v>
          </cell>
          <cell r="AL268">
            <v>0</v>
          </cell>
          <cell r="AN268">
            <v>0</v>
          </cell>
          <cell r="AP268">
            <v>0</v>
          </cell>
        </row>
        <row r="269">
          <cell r="A269" t="str">
            <v>G10259</v>
          </cell>
          <cell r="B269">
            <v>259</v>
          </cell>
          <cell r="C269">
            <v>181</v>
          </cell>
          <cell r="D269">
            <v>1006</v>
          </cell>
          <cell r="F269" t="str">
            <v>Calci glycerophosphat + magnesi gluconat</v>
          </cell>
          <cell r="G269">
            <v>4</v>
          </cell>
          <cell r="H269" t="str">
            <v>456mg + 426mg</v>
          </cell>
          <cell r="I269" t="str">
            <v>Uống</v>
          </cell>
          <cell r="J269" t="str">
            <v>Viên sủi</v>
          </cell>
          <cell r="K269" t="str">
            <v>Viên</v>
          </cell>
          <cell r="L269">
            <v>25000</v>
          </cell>
          <cell r="M269">
            <v>4557</v>
          </cell>
          <cell r="N269">
            <v>113925000</v>
          </cell>
          <cell r="O269">
            <v>4</v>
          </cell>
          <cell r="R269">
            <v>0</v>
          </cell>
          <cell r="T269">
            <v>0</v>
          </cell>
          <cell r="V269">
            <v>0</v>
          </cell>
          <cell r="X269">
            <v>0</v>
          </cell>
          <cell r="Z269">
            <v>0</v>
          </cell>
          <cell r="AB269">
            <v>0</v>
          </cell>
          <cell r="AD269">
            <v>0</v>
          </cell>
          <cell r="AF269">
            <v>0</v>
          </cell>
          <cell r="AG269">
            <v>20000</v>
          </cell>
          <cell r="AH269">
            <v>91140000</v>
          </cell>
          <cell r="AI269">
            <v>5000</v>
          </cell>
          <cell r="AJ269">
            <v>22785000</v>
          </cell>
          <cell r="AL269">
            <v>0</v>
          </cell>
          <cell r="AN269">
            <v>0</v>
          </cell>
          <cell r="AP269">
            <v>0</v>
          </cell>
        </row>
        <row r="270">
          <cell r="A270" t="str">
            <v>G10260</v>
          </cell>
          <cell r="B270">
            <v>260</v>
          </cell>
          <cell r="C270">
            <v>182</v>
          </cell>
          <cell r="D270">
            <v>1001</v>
          </cell>
          <cell r="F270" t="str">
            <v>Calci lactat</v>
          </cell>
          <cell r="G270">
            <v>4</v>
          </cell>
          <cell r="H270" t="str">
            <v>300mg</v>
          </cell>
          <cell r="I270" t="str">
            <v>Uống</v>
          </cell>
          <cell r="J270" t="str">
            <v>Viên</v>
          </cell>
          <cell r="K270" t="str">
            <v xml:space="preserve">Viên </v>
          </cell>
          <cell r="L270">
            <v>35000</v>
          </cell>
          <cell r="M270">
            <v>1690</v>
          </cell>
          <cell r="N270">
            <v>59150000</v>
          </cell>
          <cell r="O270">
            <v>4</v>
          </cell>
          <cell r="R270">
            <v>0</v>
          </cell>
          <cell r="T270">
            <v>0</v>
          </cell>
          <cell r="V270">
            <v>0</v>
          </cell>
          <cell r="X270">
            <v>0</v>
          </cell>
          <cell r="Z270">
            <v>0</v>
          </cell>
          <cell r="AA270">
            <v>35000</v>
          </cell>
          <cell r="AB270">
            <v>59150000</v>
          </cell>
          <cell r="AD270">
            <v>0</v>
          </cell>
          <cell r="AF270">
            <v>0</v>
          </cell>
          <cell r="AH270">
            <v>0</v>
          </cell>
          <cell r="AJ270">
            <v>0</v>
          </cell>
          <cell r="AL270">
            <v>0</v>
          </cell>
          <cell r="AN270">
            <v>0</v>
          </cell>
          <cell r="AP270">
            <v>0</v>
          </cell>
        </row>
        <row r="271">
          <cell r="A271" t="str">
            <v>G10261</v>
          </cell>
          <cell r="B271">
            <v>261</v>
          </cell>
          <cell r="C271">
            <v>182</v>
          </cell>
          <cell r="D271">
            <v>1001</v>
          </cell>
          <cell r="F271" t="str">
            <v>Calci lactat</v>
          </cell>
          <cell r="G271">
            <v>4</v>
          </cell>
          <cell r="H271" t="str">
            <v>300mg</v>
          </cell>
          <cell r="I271" t="str">
            <v>Uống</v>
          </cell>
          <cell r="J271" t="str">
            <v>Viên hòa tan nhanh</v>
          </cell>
          <cell r="K271" t="str">
            <v>Viên</v>
          </cell>
          <cell r="L271">
            <v>25000</v>
          </cell>
          <cell r="M271">
            <v>2199</v>
          </cell>
          <cell r="N271">
            <v>54975000</v>
          </cell>
          <cell r="O271">
            <v>4</v>
          </cell>
          <cell r="Q271">
            <v>20000</v>
          </cell>
          <cell r="R271">
            <v>43980000</v>
          </cell>
          <cell r="T271">
            <v>0</v>
          </cell>
          <cell r="V271">
            <v>0</v>
          </cell>
          <cell r="X271">
            <v>0</v>
          </cell>
          <cell r="Z271">
            <v>0</v>
          </cell>
          <cell r="AB271">
            <v>0</v>
          </cell>
          <cell r="AD271">
            <v>0</v>
          </cell>
          <cell r="AF271">
            <v>0</v>
          </cell>
          <cell r="AH271">
            <v>0</v>
          </cell>
          <cell r="AJ271">
            <v>0</v>
          </cell>
          <cell r="AL271">
            <v>0</v>
          </cell>
          <cell r="AM271">
            <v>5000</v>
          </cell>
          <cell r="AN271">
            <v>10995000</v>
          </cell>
          <cell r="AP271">
            <v>0</v>
          </cell>
        </row>
        <row r="272">
          <cell r="A272" t="str">
            <v>G10262</v>
          </cell>
          <cell r="B272">
            <v>262</v>
          </cell>
          <cell r="C272">
            <v>182</v>
          </cell>
          <cell r="D272">
            <v>1001</v>
          </cell>
          <cell r="F272" t="str">
            <v>Calci lactat</v>
          </cell>
          <cell r="G272">
            <v>4</v>
          </cell>
          <cell r="H272" t="str">
            <v>500mg</v>
          </cell>
          <cell r="I272" t="str">
            <v>Uống</v>
          </cell>
          <cell r="J272" t="str">
            <v>Viên nang</v>
          </cell>
          <cell r="K272" t="str">
            <v>Viên</v>
          </cell>
          <cell r="L272">
            <v>165000</v>
          </cell>
          <cell r="M272">
            <v>2150</v>
          </cell>
          <cell r="N272">
            <v>354750000</v>
          </cell>
          <cell r="O272">
            <v>4</v>
          </cell>
          <cell r="Q272">
            <v>100000</v>
          </cell>
          <cell r="R272">
            <v>215000000</v>
          </cell>
          <cell r="T272">
            <v>0</v>
          </cell>
          <cell r="V272">
            <v>0</v>
          </cell>
          <cell r="X272">
            <v>0</v>
          </cell>
          <cell r="Z272">
            <v>0</v>
          </cell>
          <cell r="AA272">
            <v>15000</v>
          </cell>
          <cell r="AB272">
            <v>32250000</v>
          </cell>
          <cell r="AC272">
            <v>20000</v>
          </cell>
          <cell r="AD272">
            <v>43000000</v>
          </cell>
          <cell r="AF272">
            <v>0</v>
          </cell>
          <cell r="AG272">
            <v>20000</v>
          </cell>
          <cell r="AH272">
            <v>43000000</v>
          </cell>
          <cell r="AI272">
            <v>10000</v>
          </cell>
          <cell r="AJ272">
            <v>21500000</v>
          </cell>
          <cell r="AL272">
            <v>0</v>
          </cell>
          <cell r="AN272">
            <v>0</v>
          </cell>
          <cell r="AP272">
            <v>0</v>
          </cell>
        </row>
        <row r="273">
          <cell r="A273" t="str">
            <v>G10263</v>
          </cell>
          <cell r="B273">
            <v>263</v>
          </cell>
          <cell r="C273">
            <v>182</v>
          </cell>
          <cell r="D273">
            <v>1001</v>
          </cell>
          <cell r="F273" t="str">
            <v>Calci lactat</v>
          </cell>
          <cell r="G273">
            <v>4</v>
          </cell>
          <cell r="H273" t="str">
            <v>500mg/10ml</v>
          </cell>
          <cell r="I273" t="str">
            <v>Uống</v>
          </cell>
          <cell r="J273" t="str">
            <v>Dung dịch/hỗn dịch/nhũ dịch uống</v>
          </cell>
          <cell r="K273" t="str">
            <v>Ống</v>
          </cell>
          <cell r="L273">
            <v>740020</v>
          </cell>
          <cell r="M273">
            <v>3420</v>
          </cell>
          <cell r="N273">
            <v>2530868400</v>
          </cell>
          <cell r="O273">
            <v>4</v>
          </cell>
          <cell r="Q273">
            <v>300000</v>
          </cell>
          <cell r="R273">
            <v>1026000000</v>
          </cell>
          <cell r="T273">
            <v>0</v>
          </cell>
          <cell r="V273">
            <v>0</v>
          </cell>
          <cell r="X273">
            <v>0</v>
          </cell>
          <cell r="Y273">
            <v>20</v>
          </cell>
          <cell r="Z273">
            <v>68400</v>
          </cell>
          <cell r="AA273">
            <v>80000</v>
          </cell>
          <cell r="AB273">
            <v>273600000</v>
          </cell>
          <cell r="AC273">
            <v>30000</v>
          </cell>
          <cell r="AD273">
            <v>102600000</v>
          </cell>
          <cell r="AE273">
            <v>210000</v>
          </cell>
          <cell r="AF273">
            <v>718200000</v>
          </cell>
          <cell r="AG273">
            <v>20000</v>
          </cell>
          <cell r="AH273">
            <v>68400000</v>
          </cell>
          <cell r="AI273">
            <v>10000</v>
          </cell>
          <cell r="AJ273">
            <v>34200000</v>
          </cell>
          <cell r="AK273">
            <v>25000</v>
          </cell>
          <cell r="AL273">
            <v>85500000</v>
          </cell>
          <cell r="AM273">
            <v>5000</v>
          </cell>
          <cell r="AN273">
            <v>17100000</v>
          </cell>
          <cell r="AO273">
            <v>60000</v>
          </cell>
          <cell r="AP273">
            <v>205200000</v>
          </cell>
        </row>
        <row r="274">
          <cell r="A274" t="str">
            <v>G10264</v>
          </cell>
          <cell r="B274">
            <v>264</v>
          </cell>
          <cell r="C274">
            <v>255</v>
          </cell>
          <cell r="D274">
            <v>1007</v>
          </cell>
          <cell r="F274" t="str">
            <v>Calci-3-methyl-2-oxovalerat + calci-4-methyl-2- oxovalerat + calci-2-oxo-3-phenylpropionat + caIci-3-methyl-2-oxobutyrat + calci-DL-2-hydroxy-4-methylthiobutyrat + L-lysin acetat + L-threonin + L-tryptophan + L-histidin + L-tyrosin (*)</v>
          </cell>
          <cell r="G274">
            <v>2</v>
          </cell>
          <cell r="H274" t="str">
            <v>67 mg + 101 mg + 68mg + 86 mg + 59 mg +105 mg + 53 mg +23 mg + 38mg + 30mg</v>
          </cell>
          <cell r="I274" t="str">
            <v>Uống</v>
          </cell>
          <cell r="J274" t="str">
            <v>Viên</v>
          </cell>
          <cell r="K274" t="str">
            <v>Viên</v>
          </cell>
          <cell r="L274">
            <v>3000</v>
          </cell>
          <cell r="M274">
            <v>12000</v>
          </cell>
          <cell r="N274">
            <v>36000000</v>
          </cell>
          <cell r="O274">
            <v>2</v>
          </cell>
          <cell r="Q274">
            <v>3000</v>
          </cell>
          <cell r="R274">
            <v>36000000</v>
          </cell>
          <cell r="T274">
            <v>0</v>
          </cell>
          <cell r="V274">
            <v>0</v>
          </cell>
          <cell r="X274">
            <v>0</v>
          </cell>
          <cell r="Z274">
            <v>0</v>
          </cell>
          <cell r="AB274">
            <v>0</v>
          </cell>
          <cell r="AD274">
            <v>0</v>
          </cell>
          <cell r="AF274">
            <v>0</v>
          </cell>
          <cell r="AH274">
            <v>0</v>
          </cell>
          <cell r="AJ274">
            <v>0</v>
          </cell>
          <cell r="AL274">
            <v>0</v>
          </cell>
          <cell r="AN274">
            <v>0</v>
          </cell>
          <cell r="AP274">
            <v>0</v>
          </cell>
        </row>
        <row r="275">
          <cell r="A275" t="str">
            <v>G10265</v>
          </cell>
          <cell r="B275">
            <v>265</v>
          </cell>
          <cell r="C275">
            <v>187</v>
          </cell>
          <cell r="D275">
            <v>599</v>
          </cell>
          <cell r="F275" t="str">
            <v>Calcipotriol</v>
          </cell>
          <cell r="G275">
            <v>4</v>
          </cell>
          <cell r="H275" t="str">
            <v>0,75mg;15g</v>
          </cell>
          <cell r="I275" t="str">
            <v>Dùng ngoài</v>
          </cell>
          <cell r="J275" t="str">
            <v>Thuốc dùng ngoài</v>
          </cell>
          <cell r="K275" t="str">
            <v>Tuýp</v>
          </cell>
          <cell r="L275">
            <v>500</v>
          </cell>
          <cell r="M275">
            <v>135000</v>
          </cell>
          <cell r="N275">
            <v>67500000</v>
          </cell>
          <cell r="O275">
            <v>4</v>
          </cell>
          <cell r="R275">
            <v>0</v>
          </cell>
          <cell r="T275">
            <v>0</v>
          </cell>
          <cell r="V275">
            <v>0</v>
          </cell>
          <cell r="X275">
            <v>0</v>
          </cell>
          <cell r="Y275">
            <v>500</v>
          </cell>
          <cell r="Z275">
            <v>67500000</v>
          </cell>
          <cell r="AB275">
            <v>0</v>
          </cell>
          <cell r="AD275">
            <v>0</v>
          </cell>
          <cell r="AF275">
            <v>0</v>
          </cell>
          <cell r="AH275">
            <v>0</v>
          </cell>
          <cell r="AJ275">
            <v>0</v>
          </cell>
          <cell r="AL275">
            <v>0</v>
          </cell>
          <cell r="AN275">
            <v>0</v>
          </cell>
          <cell r="AP275">
            <v>0</v>
          </cell>
        </row>
        <row r="276">
          <cell r="A276" t="str">
            <v>G10266</v>
          </cell>
          <cell r="B276">
            <v>266</v>
          </cell>
          <cell r="C276">
            <v>187</v>
          </cell>
          <cell r="D276">
            <v>1008</v>
          </cell>
          <cell r="F276" t="str">
            <v xml:space="preserve">Calcitriol </v>
          </cell>
          <cell r="G276">
            <v>4</v>
          </cell>
          <cell r="H276" t="str">
            <v>0,5mcg</v>
          </cell>
          <cell r="I276" t="str">
            <v>Uống</v>
          </cell>
          <cell r="J276" t="str">
            <v>Viên nang</v>
          </cell>
          <cell r="K276" t="str">
            <v>Viên</v>
          </cell>
          <cell r="L276">
            <v>28000</v>
          </cell>
          <cell r="M276">
            <v>2982</v>
          </cell>
          <cell r="N276">
            <v>83496000</v>
          </cell>
          <cell r="O276">
            <v>4</v>
          </cell>
          <cell r="Q276">
            <v>8000</v>
          </cell>
          <cell r="R276">
            <v>23856000</v>
          </cell>
          <cell r="T276">
            <v>0</v>
          </cell>
          <cell r="V276">
            <v>0</v>
          </cell>
          <cell r="X276">
            <v>0</v>
          </cell>
          <cell r="Z276">
            <v>0</v>
          </cell>
          <cell r="AB276">
            <v>0</v>
          </cell>
          <cell r="AC276">
            <v>20000</v>
          </cell>
          <cell r="AD276">
            <v>59640000</v>
          </cell>
          <cell r="AF276">
            <v>0</v>
          </cell>
          <cell r="AH276">
            <v>0</v>
          </cell>
          <cell r="AJ276">
            <v>0</v>
          </cell>
          <cell r="AL276">
            <v>0</v>
          </cell>
          <cell r="AN276">
            <v>0</v>
          </cell>
          <cell r="AP276">
            <v>0</v>
          </cell>
        </row>
        <row r="277">
          <cell r="A277" t="str">
            <v>G10267</v>
          </cell>
          <cell r="B277">
            <v>267</v>
          </cell>
          <cell r="C277">
            <v>189</v>
          </cell>
          <cell r="D277">
            <v>507</v>
          </cell>
          <cell r="F277" t="str">
            <v>Candesartan</v>
          </cell>
          <cell r="G277">
            <v>1</v>
          </cell>
          <cell r="H277" t="str">
            <v>8mg</v>
          </cell>
          <cell r="I277" t="str">
            <v>Uống</v>
          </cell>
          <cell r="J277" t="str">
            <v xml:space="preserve">Viên </v>
          </cell>
          <cell r="K277" t="str">
            <v>Viên</v>
          </cell>
          <cell r="L277">
            <v>21000</v>
          </cell>
          <cell r="M277">
            <v>4560</v>
          </cell>
          <cell r="N277">
            <v>95760000</v>
          </cell>
          <cell r="O277">
            <v>1</v>
          </cell>
          <cell r="Q277">
            <v>20000</v>
          </cell>
          <cell r="R277">
            <v>91200000</v>
          </cell>
          <cell r="T277">
            <v>0</v>
          </cell>
          <cell r="V277">
            <v>0</v>
          </cell>
          <cell r="X277">
            <v>0</v>
          </cell>
          <cell r="Z277">
            <v>0</v>
          </cell>
          <cell r="AB277">
            <v>0</v>
          </cell>
          <cell r="AD277">
            <v>0</v>
          </cell>
          <cell r="AF277">
            <v>0</v>
          </cell>
          <cell r="AH277">
            <v>0</v>
          </cell>
          <cell r="AJ277">
            <v>0</v>
          </cell>
          <cell r="AL277">
            <v>0</v>
          </cell>
          <cell r="AN277">
            <v>0</v>
          </cell>
          <cell r="AO277">
            <v>1000</v>
          </cell>
          <cell r="AP277">
            <v>4560000</v>
          </cell>
        </row>
        <row r="278">
          <cell r="A278" t="str">
            <v>G10268</v>
          </cell>
          <cell r="B278">
            <v>268</v>
          </cell>
          <cell r="C278">
            <v>189</v>
          </cell>
          <cell r="D278">
            <v>507</v>
          </cell>
          <cell r="E278" t="str">
            <v>x</v>
          </cell>
          <cell r="F278" t="str">
            <v>Candesartan</v>
          </cell>
          <cell r="G278">
            <v>4</v>
          </cell>
          <cell r="H278" t="str">
            <v>8mg</v>
          </cell>
          <cell r="I278" t="str">
            <v>Uống</v>
          </cell>
          <cell r="J278" t="str">
            <v xml:space="preserve">Viên </v>
          </cell>
          <cell r="K278" t="str">
            <v>Viên</v>
          </cell>
          <cell r="L278">
            <v>3000</v>
          </cell>
          <cell r="M278">
            <v>575</v>
          </cell>
          <cell r="N278">
            <v>1725000</v>
          </cell>
          <cell r="O278">
            <v>4</v>
          </cell>
          <cell r="R278">
            <v>0</v>
          </cell>
          <cell r="T278">
            <v>0</v>
          </cell>
          <cell r="V278">
            <v>0</v>
          </cell>
          <cell r="X278">
            <v>0</v>
          </cell>
          <cell r="Z278">
            <v>0</v>
          </cell>
          <cell r="AB278">
            <v>0</v>
          </cell>
          <cell r="AD278">
            <v>0</v>
          </cell>
          <cell r="AF278">
            <v>0</v>
          </cell>
          <cell r="AG278">
            <v>3000</v>
          </cell>
          <cell r="AH278">
            <v>1725000</v>
          </cell>
          <cell r="AJ278">
            <v>0</v>
          </cell>
          <cell r="AL278">
            <v>0</v>
          </cell>
          <cell r="AN278">
            <v>0</v>
          </cell>
          <cell r="AP278">
            <v>0</v>
          </cell>
        </row>
        <row r="279">
          <cell r="A279" t="str">
            <v>G10269</v>
          </cell>
          <cell r="B279">
            <v>269</v>
          </cell>
          <cell r="C279">
            <v>189</v>
          </cell>
          <cell r="D279">
            <v>507</v>
          </cell>
          <cell r="E279" t="str">
            <v>x</v>
          </cell>
          <cell r="F279" t="str">
            <v>Candesartan</v>
          </cell>
          <cell r="G279">
            <v>4</v>
          </cell>
          <cell r="H279" t="str">
            <v>12mg</v>
          </cell>
          <cell r="I279" t="str">
            <v>Uống</v>
          </cell>
          <cell r="J279" t="str">
            <v xml:space="preserve">Viên </v>
          </cell>
          <cell r="K279" t="str">
            <v>Viên</v>
          </cell>
          <cell r="L279">
            <v>10000</v>
          </cell>
          <cell r="M279">
            <v>1500</v>
          </cell>
          <cell r="N279">
            <v>15000000</v>
          </cell>
          <cell r="O279">
            <v>4</v>
          </cell>
          <cell r="Q279">
            <v>10000</v>
          </cell>
          <cell r="R279">
            <v>15000000</v>
          </cell>
          <cell r="T279">
            <v>0</v>
          </cell>
          <cell r="V279">
            <v>0</v>
          </cell>
          <cell r="X279">
            <v>0</v>
          </cell>
          <cell r="Z279">
            <v>0</v>
          </cell>
          <cell r="AB279">
            <v>0</v>
          </cell>
          <cell r="AD279">
            <v>0</v>
          </cell>
          <cell r="AF279">
            <v>0</v>
          </cell>
          <cell r="AH279">
            <v>0</v>
          </cell>
          <cell r="AJ279">
            <v>0</v>
          </cell>
          <cell r="AL279">
            <v>0</v>
          </cell>
          <cell r="AN279">
            <v>0</v>
          </cell>
          <cell r="AP279">
            <v>0</v>
          </cell>
        </row>
        <row r="280">
          <cell r="A280" t="str">
            <v>G10270</v>
          </cell>
          <cell r="B280">
            <v>270</v>
          </cell>
          <cell r="C280">
            <v>190</v>
          </cell>
          <cell r="D280">
            <v>508</v>
          </cell>
          <cell r="F280" t="str">
            <v>Candesartan + hydrochlorothiazid</v>
          </cell>
          <cell r="G280">
            <v>4</v>
          </cell>
          <cell r="H280" t="str">
            <v>8mg + 12,5mg</v>
          </cell>
          <cell r="I280" t="str">
            <v>Uống</v>
          </cell>
          <cell r="J280" t="str">
            <v xml:space="preserve">Viên </v>
          </cell>
          <cell r="K280" t="str">
            <v>Viên</v>
          </cell>
          <cell r="L280">
            <v>25000</v>
          </cell>
          <cell r="M280">
            <v>3297</v>
          </cell>
          <cell r="N280">
            <v>82425000</v>
          </cell>
          <cell r="O280">
            <v>4</v>
          </cell>
          <cell r="Q280">
            <v>25000</v>
          </cell>
          <cell r="R280">
            <v>82425000</v>
          </cell>
          <cell r="T280">
            <v>0</v>
          </cell>
          <cell r="V280">
            <v>0</v>
          </cell>
          <cell r="X280">
            <v>0</v>
          </cell>
          <cell r="Z280">
            <v>0</v>
          </cell>
          <cell r="AB280">
            <v>0</v>
          </cell>
          <cell r="AD280">
            <v>0</v>
          </cell>
          <cell r="AF280">
            <v>0</v>
          </cell>
          <cell r="AH280">
            <v>0</v>
          </cell>
          <cell r="AJ280">
            <v>0</v>
          </cell>
          <cell r="AL280">
            <v>0</v>
          </cell>
          <cell r="AN280">
            <v>0</v>
          </cell>
          <cell r="AP280">
            <v>0</v>
          </cell>
        </row>
        <row r="281">
          <cell r="A281" t="str">
            <v>G10271</v>
          </cell>
          <cell r="B281">
            <v>271</v>
          </cell>
          <cell r="C281">
            <v>191</v>
          </cell>
          <cell r="D281">
            <v>723</v>
          </cell>
          <cell r="F281" t="str">
            <v>Cao ginkgo biloba + heptaminol clohydrat + troxerutin</v>
          </cell>
          <cell r="G281">
            <v>4</v>
          </cell>
          <cell r="H281" t="str">
            <v>7mg + 150mg + 150mg</v>
          </cell>
          <cell r="I281" t="str">
            <v>Uống</v>
          </cell>
          <cell r="J281" t="str">
            <v>Viên</v>
          </cell>
          <cell r="K281" t="str">
            <v>Viên</v>
          </cell>
          <cell r="L281">
            <v>95000</v>
          </cell>
          <cell r="M281">
            <v>2410</v>
          </cell>
          <cell r="N281">
            <v>228950000</v>
          </cell>
          <cell r="O281">
            <v>4</v>
          </cell>
          <cell r="Q281">
            <v>60000</v>
          </cell>
          <cell r="R281">
            <v>144600000</v>
          </cell>
          <cell r="T281">
            <v>0</v>
          </cell>
          <cell r="V281">
            <v>0</v>
          </cell>
          <cell r="X281">
            <v>0</v>
          </cell>
          <cell r="Z281">
            <v>0</v>
          </cell>
          <cell r="AB281">
            <v>0</v>
          </cell>
          <cell r="AD281">
            <v>0</v>
          </cell>
          <cell r="AF281">
            <v>0</v>
          </cell>
          <cell r="AG281">
            <v>10000</v>
          </cell>
          <cell r="AH281">
            <v>24100000</v>
          </cell>
          <cell r="AI281">
            <v>20000</v>
          </cell>
          <cell r="AJ281">
            <v>48200000</v>
          </cell>
          <cell r="AK281">
            <v>5000</v>
          </cell>
          <cell r="AL281">
            <v>12050000</v>
          </cell>
          <cell r="AN281">
            <v>0</v>
          </cell>
          <cell r="AP281">
            <v>0</v>
          </cell>
        </row>
        <row r="282">
          <cell r="A282" t="str">
            <v>G10272</v>
          </cell>
          <cell r="B282">
            <v>272</v>
          </cell>
          <cell r="C282">
            <v>195</v>
          </cell>
          <cell r="D282">
            <v>723</v>
          </cell>
          <cell r="F282" t="str">
            <v>Cao ginkgo biloba + heptaminol clohydrat + troxerutin</v>
          </cell>
          <cell r="G282">
            <v>4</v>
          </cell>
          <cell r="H282" t="str">
            <v>14mg + 300mg + 300mg</v>
          </cell>
          <cell r="I282" t="str">
            <v>Uống</v>
          </cell>
          <cell r="J282" t="str">
            <v>Viên</v>
          </cell>
          <cell r="K282" t="str">
            <v>Viên</v>
          </cell>
          <cell r="L282">
            <v>20000</v>
          </cell>
          <cell r="M282">
            <v>3320</v>
          </cell>
          <cell r="N282">
            <v>66400000</v>
          </cell>
          <cell r="O282">
            <v>4</v>
          </cell>
          <cell r="R282">
            <v>0</v>
          </cell>
          <cell r="T282">
            <v>0</v>
          </cell>
          <cell r="V282">
            <v>0</v>
          </cell>
          <cell r="X282">
            <v>0</v>
          </cell>
          <cell r="Z282">
            <v>0</v>
          </cell>
          <cell r="AA282">
            <v>5000</v>
          </cell>
          <cell r="AB282">
            <v>16600000</v>
          </cell>
          <cell r="AD282">
            <v>0</v>
          </cell>
          <cell r="AF282">
            <v>0</v>
          </cell>
          <cell r="AG282">
            <v>15000</v>
          </cell>
          <cell r="AH282">
            <v>49800000</v>
          </cell>
          <cell r="AJ282">
            <v>0</v>
          </cell>
          <cell r="AL282">
            <v>0</v>
          </cell>
          <cell r="AN282">
            <v>0</v>
          </cell>
          <cell r="AP282">
            <v>0</v>
          </cell>
        </row>
        <row r="283">
          <cell r="A283" t="str">
            <v>G10273</v>
          </cell>
          <cell r="B283">
            <v>273</v>
          </cell>
          <cell r="C283">
            <v>192</v>
          </cell>
          <cell r="D283">
            <v>345</v>
          </cell>
          <cell r="F283" t="str">
            <v>Capecitabin</v>
          </cell>
          <cell r="G283">
            <v>1</v>
          </cell>
          <cell r="H283" t="str">
            <v>500mg</v>
          </cell>
          <cell r="I283" t="str">
            <v>Uống</v>
          </cell>
          <cell r="J283" t="str">
            <v>Viên</v>
          </cell>
          <cell r="K283" t="str">
            <v>Viên</v>
          </cell>
          <cell r="L283">
            <v>10000</v>
          </cell>
          <cell r="M283">
            <v>38430</v>
          </cell>
          <cell r="N283">
            <v>384300000</v>
          </cell>
          <cell r="O283">
            <v>1</v>
          </cell>
          <cell r="Q283">
            <v>10000</v>
          </cell>
          <cell r="R283">
            <v>384300000</v>
          </cell>
          <cell r="T283">
            <v>0</v>
          </cell>
          <cell r="V283">
            <v>0</v>
          </cell>
          <cell r="X283">
            <v>0</v>
          </cell>
          <cell r="Z283">
            <v>0</v>
          </cell>
          <cell r="AB283">
            <v>0</v>
          </cell>
          <cell r="AD283">
            <v>0</v>
          </cell>
          <cell r="AF283">
            <v>0</v>
          </cell>
          <cell r="AH283">
            <v>0</v>
          </cell>
          <cell r="AJ283">
            <v>0</v>
          </cell>
          <cell r="AL283">
            <v>0</v>
          </cell>
          <cell r="AN283">
            <v>0</v>
          </cell>
          <cell r="AP283">
            <v>0</v>
          </cell>
        </row>
        <row r="284">
          <cell r="A284" t="str">
            <v>G10274</v>
          </cell>
          <cell r="B284">
            <v>274</v>
          </cell>
          <cell r="C284">
            <v>195</v>
          </cell>
          <cell r="D284">
            <v>509</v>
          </cell>
          <cell r="F284" t="str">
            <v>Captopril</v>
          </cell>
          <cell r="G284">
            <v>1</v>
          </cell>
          <cell r="H284" t="str">
            <v>25mg</v>
          </cell>
          <cell r="I284" t="str">
            <v>Uống</v>
          </cell>
          <cell r="J284" t="str">
            <v>Viên</v>
          </cell>
          <cell r="K284" t="str">
            <v>Viên</v>
          </cell>
          <cell r="L284">
            <v>203000</v>
          </cell>
          <cell r="M284">
            <v>690</v>
          </cell>
          <cell r="N284">
            <v>140070000</v>
          </cell>
          <cell r="O284">
            <v>1</v>
          </cell>
          <cell r="Q284">
            <v>15000</v>
          </cell>
          <cell r="R284">
            <v>10350000</v>
          </cell>
          <cell r="T284">
            <v>0</v>
          </cell>
          <cell r="V284">
            <v>0</v>
          </cell>
          <cell r="W284">
            <v>1000</v>
          </cell>
          <cell r="X284">
            <v>690000</v>
          </cell>
          <cell r="Z284">
            <v>0</v>
          </cell>
          <cell r="AA284">
            <v>80000</v>
          </cell>
          <cell r="AB284">
            <v>55200000</v>
          </cell>
          <cell r="AC284">
            <v>40000</v>
          </cell>
          <cell r="AD284">
            <v>27600000</v>
          </cell>
          <cell r="AF284">
            <v>0</v>
          </cell>
          <cell r="AG284">
            <v>35000</v>
          </cell>
          <cell r="AH284">
            <v>24150000</v>
          </cell>
          <cell r="AI284">
            <v>20000</v>
          </cell>
          <cell r="AJ284">
            <v>13800000</v>
          </cell>
          <cell r="AL284">
            <v>0</v>
          </cell>
          <cell r="AM284">
            <v>10000</v>
          </cell>
          <cell r="AN284">
            <v>6900000</v>
          </cell>
          <cell r="AO284">
            <v>2000</v>
          </cell>
          <cell r="AP284">
            <v>1380000</v>
          </cell>
        </row>
        <row r="285">
          <cell r="A285" t="str">
            <v>G10275</v>
          </cell>
          <cell r="B285">
            <v>275</v>
          </cell>
          <cell r="C285">
            <v>195</v>
          </cell>
          <cell r="D285">
            <v>509</v>
          </cell>
          <cell r="F285" t="str">
            <v>Captopril</v>
          </cell>
          <cell r="G285">
            <v>2</v>
          </cell>
          <cell r="H285" t="str">
            <v>25mg</v>
          </cell>
          <cell r="I285" t="str">
            <v>Uống</v>
          </cell>
          <cell r="J285" t="str">
            <v>Viên</v>
          </cell>
          <cell r="K285" t="str">
            <v>Viên</v>
          </cell>
          <cell r="L285">
            <v>100200</v>
          </cell>
          <cell r="M285">
            <v>510</v>
          </cell>
          <cell r="N285">
            <v>51102000</v>
          </cell>
          <cell r="O285">
            <v>2</v>
          </cell>
          <cell r="R285">
            <v>0</v>
          </cell>
          <cell r="T285">
            <v>0</v>
          </cell>
          <cell r="U285">
            <v>200</v>
          </cell>
          <cell r="V285">
            <v>102000</v>
          </cell>
          <cell r="X285">
            <v>0</v>
          </cell>
          <cell r="Z285">
            <v>0</v>
          </cell>
          <cell r="AA285">
            <v>30000</v>
          </cell>
          <cell r="AB285">
            <v>15300000</v>
          </cell>
          <cell r="AD285">
            <v>0</v>
          </cell>
          <cell r="AE285">
            <v>40000</v>
          </cell>
          <cell r="AF285">
            <v>20400000</v>
          </cell>
          <cell r="AG285">
            <v>30000</v>
          </cell>
          <cell r="AH285">
            <v>15300000</v>
          </cell>
          <cell r="AJ285">
            <v>0</v>
          </cell>
          <cell r="AL285">
            <v>0</v>
          </cell>
          <cell r="AN285">
            <v>0</v>
          </cell>
          <cell r="AP285">
            <v>0</v>
          </cell>
        </row>
        <row r="286">
          <cell r="A286" t="str">
            <v>G10276</v>
          </cell>
          <cell r="B286">
            <v>276</v>
          </cell>
          <cell r="C286">
            <v>195</v>
          </cell>
          <cell r="D286">
            <v>509</v>
          </cell>
          <cell r="E286" t="str">
            <v>x</v>
          </cell>
          <cell r="F286" t="str">
            <v>Captopril</v>
          </cell>
          <cell r="G286">
            <v>4</v>
          </cell>
          <cell r="H286" t="str">
            <v>25mg</v>
          </cell>
          <cell r="I286" t="str">
            <v>Uống</v>
          </cell>
          <cell r="J286" t="str">
            <v>Viên</v>
          </cell>
          <cell r="K286" t="str">
            <v>Viên</v>
          </cell>
          <cell r="L286">
            <v>45000</v>
          </cell>
          <cell r="M286">
            <v>110</v>
          </cell>
          <cell r="N286">
            <v>4950000</v>
          </cell>
          <cell r="O286">
            <v>4</v>
          </cell>
          <cell r="R286">
            <v>0</v>
          </cell>
          <cell r="T286">
            <v>0</v>
          </cell>
          <cell r="V286">
            <v>0</v>
          </cell>
          <cell r="X286">
            <v>0</v>
          </cell>
          <cell r="Z286">
            <v>0</v>
          </cell>
          <cell r="AB286">
            <v>0</v>
          </cell>
          <cell r="AC286">
            <v>40000</v>
          </cell>
          <cell r="AD286">
            <v>4400000</v>
          </cell>
          <cell r="AF286">
            <v>0</v>
          </cell>
          <cell r="AH286">
            <v>0</v>
          </cell>
          <cell r="AJ286">
            <v>0</v>
          </cell>
          <cell r="AK286">
            <v>5000</v>
          </cell>
          <cell r="AL286">
            <v>550000</v>
          </cell>
          <cell r="AN286">
            <v>0</v>
          </cell>
          <cell r="AP286">
            <v>0</v>
          </cell>
        </row>
        <row r="287">
          <cell r="A287" t="str">
            <v>G10277</v>
          </cell>
          <cell r="B287">
            <v>277</v>
          </cell>
          <cell r="C287">
            <v>196</v>
          </cell>
          <cell r="D287">
            <v>510</v>
          </cell>
          <cell r="F287" t="str">
            <v xml:space="preserve">Captopril + Hydorclorothiazid </v>
          </cell>
          <cell r="G287">
            <v>4</v>
          </cell>
          <cell r="H287" t="str">
            <v>25mg + 12,5mg</v>
          </cell>
          <cell r="I287" t="str">
            <v>uống</v>
          </cell>
          <cell r="J287" t="str">
            <v>Viên</v>
          </cell>
          <cell r="K287" t="str">
            <v>Viên</v>
          </cell>
          <cell r="L287">
            <v>62000</v>
          </cell>
          <cell r="M287">
            <v>1250</v>
          </cell>
          <cell r="N287">
            <v>77500000</v>
          </cell>
          <cell r="O287">
            <v>4</v>
          </cell>
          <cell r="Q287">
            <v>5000</v>
          </cell>
          <cell r="R287">
            <v>6250000</v>
          </cell>
          <cell r="T287">
            <v>0</v>
          </cell>
          <cell r="V287">
            <v>0</v>
          </cell>
          <cell r="X287">
            <v>0</v>
          </cell>
          <cell r="Z287">
            <v>0</v>
          </cell>
          <cell r="AA287">
            <v>30000</v>
          </cell>
          <cell r="AB287">
            <v>37500000</v>
          </cell>
          <cell r="AC287">
            <v>10000</v>
          </cell>
          <cell r="AD287">
            <v>12500000</v>
          </cell>
          <cell r="AF287">
            <v>0</v>
          </cell>
          <cell r="AG287">
            <v>12000</v>
          </cell>
          <cell r="AH287">
            <v>15000000</v>
          </cell>
          <cell r="AJ287">
            <v>0</v>
          </cell>
          <cell r="AK287">
            <v>5000</v>
          </cell>
          <cell r="AL287">
            <v>6250000</v>
          </cell>
          <cell r="AN287">
            <v>0</v>
          </cell>
          <cell r="AP287">
            <v>0</v>
          </cell>
        </row>
        <row r="288">
          <cell r="A288" t="str">
            <v>G10278</v>
          </cell>
          <cell r="B288">
            <v>278</v>
          </cell>
          <cell r="C288">
            <v>196</v>
          </cell>
          <cell r="D288">
            <v>510</v>
          </cell>
          <cell r="F288" t="str">
            <v xml:space="preserve">Captopril + Hydorclorothiazid </v>
          </cell>
          <cell r="G288">
            <v>4</v>
          </cell>
          <cell r="H288" t="str">
            <v>25mg + 25mg</v>
          </cell>
          <cell r="I288" t="str">
            <v>Uống</v>
          </cell>
          <cell r="J288" t="str">
            <v>Viên</v>
          </cell>
          <cell r="K288" t="str">
            <v>Viên</v>
          </cell>
          <cell r="L288">
            <v>45000</v>
          </cell>
          <cell r="M288">
            <v>1450</v>
          </cell>
          <cell r="N288">
            <v>65250000</v>
          </cell>
          <cell r="O288">
            <v>4</v>
          </cell>
          <cell r="R288">
            <v>0</v>
          </cell>
          <cell r="T288">
            <v>0</v>
          </cell>
          <cell r="V288">
            <v>0</v>
          </cell>
          <cell r="X288">
            <v>0</v>
          </cell>
          <cell r="Z288">
            <v>0</v>
          </cell>
          <cell r="AA288">
            <v>5000</v>
          </cell>
          <cell r="AB288">
            <v>7250000</v>
          </cell>
          <cell r="AC288">
            <v>20000</v>
          </cell>
          <cell r="AD288">
            <v>29000000</v>
          </cell>
          <cell r="AF288">
            <v>0</v>
          </cell>
          <cell r="AG288">
            <v>20000</v>
          </cell>
          <cell r="AH288">
            <v>29000000</v>
          </cell>
          <cell r="AJ288">
            <v>0</v>
          </cell>
          <cell r="AL288">
            <v>0</v>
          </cell>
          <cell r="AN288">
            <v>0</v>
          </cell>
          <cell r="AP288">
            <v>0</v>
          </cell>
        </row>
        <row r="289">
          <cell r="A289" t="str">
            <v>G10279</v>
          </cell>
          <cell r="B289">
            <v>279</v>
          </cell>
          <cell r="C289">
            <v>196</v>
          </cell>
          <cell r="D289">
            <v>510</v>
          </cell>
          <cell r="F289" t="str">
            <v>Captopril + hydroclorothiazid</v>
          </cell>
          <cell r="G289">
            <v>4</v>
          </cell>
          <cell r="H289" t="str">
            <v>50mg + 25mg</v>
          </cell>
          <cell r="I289" t="str">
            <v>Uống</v>
          </cell>
          <cell r="J289" t="str">
            <v>Viên</v>
          </cell>
          <cell r="K289" t="str">
            <v>Viên</v>
          </cell>
          <cell r="L289">
            <v>50000</v>
          </cell>
          <cell r="M289">
            <v>1500</v>
          </cell>
          <cell r="N289">
            <v>75000000</v>
          </cell>
          <cell r="O289">
            <v>4</v>
          </cell>
          <cell r="Q289">
            <v>10000</v>
          </cell>
          <cell r="R289">
            <v>15000000</v>
          </cell>
          <cell r="T289">
            <v>0</v>
          </cell>
          <cell r="V289">
            <v>0</v>
          </cell>
          <cell r="X289">
            <v>0</v>
          </cell>
          <cell r="Z289">
            <v>0</v>
          </cell>
          <cell r="AB289">
            <v>0</v>
          </cell>
          <cell r="AC289">
            <v>10000</v>
          </cell>
          <cell r="AD289">
            <v>15000000</v>
          </cell>
          <cell r="AF289">
            <v>0</v>
          </cell>
          <cell r="AG289">
            <v>20000</v>
          </cell>
          <cell r="AH289">
            <v>30000000</v>
          </cell>
          <cell r="AI289">
            <v>10000</v>
          </cell>
          <cell r="AJ289">
            <v>15000000</v>
          </cell>
          <cell r="AL289">
            <v>0</v>
          </cell>
          <cell r="AN289">
            <v>0</v>
          </cell>
          <cell r="AP289">
            <v>0</v>
          </cell>
        </row>
        <row r="290">
          <cell r="A290" t="str">
            <v>G10280</v>
          </cell>
          <cell r="B290">
            <v>280</v>
          </cell>
          <cell r="C290">
            <v>197</v>
          </cell>
          <cell r="D290">
            <v>148</v>
          </cell>
          <cell r="F290" t="str">
            <v>Carbamazepin</v>
          </cell>
          <cell r="G290">
            <v>1</v>
          </cell>
          <cell r="H290" t="str">
            <v>200mg</v>
          </cell>
          <cell r="I290" t="str">
            <v>Uống</v>
          </cell>
          <cell r="J290" t="str">
            <v>Viên</v>
          </cell>
          <cell r="K290" t="str">
            <v>Viên</v>
          </cell>
          <cell r="L290">
            <v>18500</v>
          </cell>
          <cell r="M290">
            <v>1980</v>
          </cell>
          <cell r="N290">
            <v>36630000</v>
          </cell>
          <cell r="O290">
            <v>1</v>
          </cell>
          <cell r="Q290">
            <v>5000</v>
          </cell>
          <cell r="R290">
            <v>9900000</v>
          </cell>
          <cell r="T290">
            <v>0</v>
          </cell>
          <cell r="V290">
            <v>0</v>
          </cell>
          <cell r="X290">
            <v>0</v>
          </cell>
          <cell r="Z290">
            <v>0</v>
          </cell>
          <cell r="AB290">
            <v>0</v>
          </cell>
          <cell r="AC290">
            <v>10000</v>
          </cell>
          <cell r="AD290">
            <v>19800000</v>
          </cell>
          <cell r="AF290">
            <v>0</v>
          </cell>
          <cell r="AG290">
            <v>500</v>
          </cell>
          <cell r="AH290">
            <v>990000</v>
          </cell>
          <cell r="AJ290">
            <v>0</v>
          </cell>
          <cell r="AL290">
            <v>0</v>
          </cell>
          <cell r="AN290">
            <v>0</v>
          </cell>
          <cell r="AO290">
            <v>3000</v>
          </cell>
          <cell r="AP290">
            <v>5940000</v>
          </cell>
        </row>
        <row r="291">
          <cell r="A291" t="str">
            <v>G10281</v>
          </cell>
          <cell r="B291">
            <v>281</v>
          </cell>
          <cell r="C291">
            <v>198</v>
          </cell>
          <cell r="D291">
            <v>446</v>
          </cell>
          <cell r="F291" t="str">
            <v>Carbazochrom</v>
          </cell>
          <cell r="G291">
            <v>4</v>
          </cell>
          <cell r="H291" t="str">
            <v>30mg</v>
          </cell>
          <cell r="I291" t="str">
            <v>Uống</v>
          </cell>
          <cell r="J291" t="str">
            <v>Viên</v>
          </cell>
          <cell r="K291" t="str">
            <v>Viên</v>
          </cell>
          <cell r="L291">
            <v>3500</v>
          </cell>
          <cell r="M291">
            <v>3200</v>
          </cell>
          <cell r="N291">
            <v>11200000</v>
          </cell>
          <cell r="O291">
            <v>4</v>
          </cell>
          <cell r="R291">
            <v>0</v>
          </cell>
          <cell r="T291">
            <v>0</v>
          </cell>
          <cell r="V291">
            <v>0</v>
          </cell>
          <cell r="W291">
            <v>3000</v>
          </cell>
          <cell r="X291">
            <v>9600000</v>
          </cell>
          <cell r="Z291">
            <v>0</v>
          </cell>
          <cell r="AB291">
            <v>0</v>
          </cell>
          <cell r="AC291">
            <v>500</v>
          </cell>
          <cell r="AD291">
            <v>1600000</v>
          </cell>
          <cell r="AF291">
            <v>0</v>
          </cell>
          <cell r="AH291">
            <v>0</v>
          </cell>
          <cell r="AJ291">
            <v>0</v>
          </cell>
          <cell r="AL291">
            <v>0</v>
          </cell>
          <cell r="AN291">
            <v>0</v>
          </cell>
          <cell r="AP291">
            <v>0</v>
          </cell>
        </row>
        <row r="292">
          <cell r="A292" t="str">
            <v>G10282</v>
          </cell>
          <cell r="B292">
            <v>282</v>
          </cell>
          <cell r="C292">
            <v>203</v>
          </cell>
          <cell r="D292">
            <v>446</v>
          </cell>
          <cell r="F292" t="str">
            <v>Carbazochrom</v>
          </cell>
          <cell r="G292">
            <v>4</v>
          </cell>
          <cell r="H292" t="str">
            <v>5mg/1ml; 5ml</v>
          </cell>
          <cell r="I292" t="str">
            <v xml:space="preserve"> Tiêm</v>
          </cell>
          <cell r="J292" t="str">
            <v>Thuốc tiêm</v>
          </cell>
          <cell r="K292" t="str">
            <v>Chai, lọ, ống</v>
          </cell>
          <cell r="L292">
            <v>500</v>
          </cell>
          <cell r="M292">
            <v>31500</v>
          </cell>
          <cell r="N292">
            <v>15750000</v>
          </cell>
          <cell r="O292">
            <v>4</v>
          </cell>
          <cell r="R292">
            <v>0</v>
          </cell>
          <cell r="T292">
            <v>0</v>
          </cell>
          <cell r="V292">
            <v>0</v>
          </cell>
          <cell r="X292">
            <v>0</v>
          </cell>
          <cell r="Z292">
            <v>0</v>
          </cell>
          <cell r="AB292">
            <v>0</v>
          </cell>
          <cell r="AC292">
            <v>500</v>
          </cell>
          <cell r="AD292">
            <v>15750000</v>
          </cell>
          <cell r="AF292">
            <v>0</v>
          </cell>
          <cell r="AH292">
            <v>0</v>
          </cell>
          <cell r="AJ292">
            <v>0</v>
          </cell>
          <cell r="AL292">
            <v>0</v>
          </cell>
          <cell r="AN292">
            <v>0</v>
          </cell>
          <cell r="AP292">
            <v>0</v>
          </cell>
        </row>
        <row r="293">
          <cell r="A293" t="str">
            <v>G10283</v>
          </cell>
          <cell r="B293">
            <v>283</v>
          </cell>
          <cell r="C293">
            <v>199</v>
          </cell>
          <cell r="D293">
            <v>877</v>
          </cell>
          <cell r="F293" t="str">
            <v xml:space="preserve">Carbetocin </v>
          </cell>
          <cell r="G293">
            <v>1</v>
          </cell>
          <cell r="H293" t="str">
            <v>100mcg/1ml</v>
          </cell>
          <cell r="I293" t="str">
            <v>Tiêm</v>
          </cell>
          <cell r="J293" t="str">
            <v>Thuốc tiêm</v>
          </cell>
          <cell r="K293" t="str">
            <v>Lọ, ống</v>
          </cell>
          <cell r="L293">
            <v>1200</v>
          </cell>
          <cell r="M293">
            <v>398036</v>
          </cell>
          <cell r="N293">
            <v>477643200</v>
          </cell>
          <cell r="O293">
            <v>1</v>
          </cell>
          <cell r="Q293">
            <v>1000</v>
          </cell>
          <cell r="R293">
            <v>398036000</v>
          </cell>
          <cell r="T293">
            <v>0</v>
          </cell>
          <cell r="V293">
            <v>0</v>
          </cell>
          <cell r="X293">
            <v>0</v>
          </cell>
          <cell r="Z293">
            <v>0</v>
          </cell>
          <cell r="AB293">
            <v>0</v>
          </cell>
          <cell r="AD293">
            <v>0</v>
          </cell>
          <cell r="AF293">
            <v>0</v>
          </cell>
          <cell r="AH293">
            <v>0</v>
          </cell>
          <cell r="AJ293">
            <v>0</v>
          </cell>
          <cell r="AL293">
            <v>0</v>
          </cell>
          <cell r="AN293">
            <v>0</v>
          </cell>
          <cell r="AO293">
            <v>200</v>
          </cell>
          <cell r="AP293">
            <v>79607200</v>
          </cell>
        </row>
        <row r="294">
          <cell r="A294" t="str">
            <v>G10284</v>
          </cell>
          <cell r="B294">
            <v>284</v>
          </cell>
          <cell r="C294">
            <v>201</v>
          </cell>
          <cell r="D294">
            <v>963</v>
          </cell>
          <cell r="F294" t="str">
            <v>Carbocistein</v>
          </cell>
          <cell r="G294">
            <v>4</v>
          </cell>
          <cell r="H294" t="str">
            <v>250mg</v>
          </cell>
          <cell r="I294" t="str">
            <v>Uống</v>
          </cell>
          <cell r="J294" t="str">
            <v xml:space="preserve">Viên nang </v>
          </cell>
          <cell r="K294" t="str">
            <v>Viên</v>
          </cell>
          <cell r="L294">
            <v>30000</v>
          </cell>
          <cell r="M294">
            <v>1000</v>
          </cell>
          <cell r="N294">
            <v>30000000</v>
          </cell>
          <cell r="O294">
            <v>4</v>
          </cell>
          <cell r="R294">
            <v>0</v>
          </cell>
          <cell r="T294">
            <v>0</v>
          </cell>
          <cell r="V294">
            <v>0</v>
          </cell>
          <cell r="X294">
            <v>0</v>
          </cell>
          <cell r="Z294">
            <v>0</v>
          </cell>
          <cell r="AB294">
            <v>0</v>
          </cell>
          <cell r="AC294">
            <v>30000</v>
          </cell>
          <cell r="AD294">
            <v>30000000</v>
          </cell>
          <cell r="AF294">
            <v>0</v>
          </cell>
          <cell r="AH294">
            <v>0</v>
          </cell>
          <cell r="AJ294">
            <v>0</v>
          </cell>
          <cell r="AL294">
            <v>0</v>
          </cell>
          <cell r="AN294">
            <v>0</v>
          </cell>
          <cell r="AP294">
            <v>0</v>
          </cell>
        </row>
        <row r="295">
          <cell r="A295" t="str">
            <v>G10285</v>
          </cell>
          <cell r="B295">
            <v>285</v>
          </cell>
          <cell r="C295">
            <v>201</v>
          </cell>
          <cell r="D295">
            <v>963</v>
          </cell>
          <cell r="F295" t="str">
            <v>Carbocistein</v>
          </cell>
          <cell r="G295">
            <v>4</v>
          </cell>
          <cell r="H295" t="str">
            <v>500mg</v>
          </cell>
          <cell r="I295" t="str">
            <v>Uống</v>
          </cell>
          <cell r="J295" t="str">
            <v>Viên</v>
          </cell>
          <cell r="K295" t="str">
            <v>Viên</v>
          </cell>
          <cell r="L295">
            <v>85000</v>
          </cell>
          <cell r="M295">
            <v>2100</v>
          </cell>
          <cell r="N295">
            <v>178500000</v>
          </cell>
          <cell r="O295">
            <v>4</v>
          </cell>
          <cell r="Q295">
            <v>30000</v>
          </cell>
          <cell r="R295">
            <v>63000000</v>
          </cell>
          <cell r="T295">
            <v>0</v>
          </cell>
          <cell r="V295">
            <v>0</v>
          </cell>
          <cell r="X295">
            <v>0</v>
          </cell>
          <cell r="Z295">
            <v>0</v>
          </cell>
          <cell r="AB295">
            <v>0</v>
          </cell>
          <cell r="AC295">
            <v>10000</v>
          </cell>
          <cell r="AD295">
            <v>21000000</v>
          </cell>
          <cell r="AE295">
            <v>5000</v>
          </cell>
          <cell r="AF295">
            <v>10500000</v>
          </cell>
          <cell r="AG295">
            <v>25000</v>
          </cell>
          <cell r="AH295">
            <v>52500000</v>
          </cell>
          <cell r="AI295">
            <v>10000</v>
          </cell>
          <cell r="AJ295">
            <v>21000000</v>
          </cell>
          <cell r="AK295">
            <v>5000</v>
          </cell>
          <cell r="AL295">
            <v>10500000</v>
          </cell>
          <cell r="AN295">
            <v>0</v>
          </cell>
          <cell r="AP295">
            <v>0</v>
          </cell>
        </row>
        <row r="296">
          <cell r="A296" t="str">
            <v>G10286</v>
          </cell>
          <cell r="B296">
            <v>286</v>
          </cell>
          <cell r="C296">
            <v>206</v>
          </cell>
          <cell r="D296">
            <v>963</v>
          </cell>
          <cell r="F296" t="str">
            <v>Carbocistein</v>
          </cell>
          <cell r="G296">
            <v>4</v>
          </cell>
          <cell r="H296" t="str">
            <v>750mg</v>
          </cell>
          <cell r="I296" t="str">
            <v>Uống</v>
          </cell>
          <cell r="J296" t="str">
            <v>Viên</v>
          </cell>
          <cell r="K296" t="str">
            <v>Viên</v>
          </cell>
          <cell r="L296">
            <v>30000</v>
          </cell>
          <cell r="M296">
            <v>2499</v>
          </cell>
          <cell r="N296">
            <v>74970000</v>
          </cell>
          <cell r="O296">
            <v>4</v>
          </cell>
          <cell r="Q296">
            <v>30000</v>
          </cell>
          <cell r="R296">
            <v>74970000</v>
          </cell>
          <cell r="T296">
            <v>0</v>
          </cell>
          <cell r="V296">
            <v>0</v>
          </cell>
          <cell r="X296">
            <v>0</v>
          </cell>
          <cell r="Z296">
            <v>0</v>
          </cell>
          <cell r="AB296">
            <v>0</v>
          </cell>
          <cell r="AD296">
            <v>0</v>
          </cell>
          <cell r="AF296">
            <v>0</v>
          </cell>
          <cell r="AH296">
            <v>0</v>
          </cell>
          <cell r="AJ296">
            <v>0</v>
          </cell>
          <cell r="AL296">
            <v>0</v>
          </cell>
          <cell r="AN296">
            <v>0</v>
          </cell>
          <cell r="AP296">
            <v>0</v>
          </cell>
        </row>
        <row r="297">
          <cell r="A297" t="str">
            <v>G10287</v>
          </cell>
          <cell r="B297">
            <v>287</v>
          </cell>
          <cell r="C297">
            <v>206</v>
          </cell>
          <cell r="D297">
            <v>963</v>
          </cell>
          <cell r="F297" t="str">
            <v>Carbocistein</v>
          </cell>
          <cell r="G297">
            <v>4</v>
          </cell>
          <cell r="H297" t="str">
            <v>75mg/1ml; 5ml</v>
          </cell>
          <cell r="I297" t="str">
            <v>Uống</v>
          </cell>
          <cell r="J297" t="str">
            <v>Dung dịch/ hỗn dịch/ nhũ dịch uống</v>
          </cell>
          <cell r="K297" t="str">
            <v>Ống</v>
          </cell>
          <cell r="L297">
            <v>20000</v>
          </cell>
          <cell r="M297">
            <v>4500</v>
          </cell>
          <cell r="N297">
            <v>90000000</v>
          </cell>
          <cell r="O297">
            <v>4</v>
          </cell>
          <cell r="Q297">
            <v>20000</v>
          </cell>
          <cell r="R297">
            <v>90000000</v>
          </cell>
          <cell r="T297">
            <v>0</v>
          </cell>
          <cell r="V297">
            <v>0</v>
          </cell>
          <cell r="X297">
            <v>0</v>
          </cell>
          <cell r="Z297">
            <v>0</v>
          </cell>
          <cell r="AB297">
            <v>0</v>
          </cell>
          <cell r="AD297">
            <v>0</v>
          </cell>
          <cell r="AF297">
            <v>0</v>
          </cell>
          <cell r="AH297">
            <v>0</v>
          </cell>
          <cell r="AJ297">
            <v>0</v>
          </cell>
          <cell r="AL297">
            <v>0</v>
          </cell>
          <cell r="AN297">
            <v>0</v>
          </cell>
          <cell r="AP297">
            <v>0</v>
          </cell>
        </row>
        <row r="298">
          <cell r="A298" t="str">
            <v>G10288</v>
          </cell>
          <cell r="B298">
            <v>288</v>
          </cell>
          <cell r="C298">
            <v>206</v>
          </cell>
          <cell r="D298">
            <v>963</v>
          </cell>
          <cell r="F298" t="str">
            <v>Carbocistein</v>
          </cell>
          <cell r="G298">
            <v>4</v>
          </cell>
          <cell r="H298" t="str">
            <v>125mg/5ml; 5ml</v>
          </cell>
          <cell r="I298" t="str">
            <v>Uống</v>
          </cell>
          <cell r="J298" t="str">
            <v>Dung dịch/ hỗn dịch/ nhũ dịch uống</v>
          </cell>
          <cell r="K298" t="str">
            <v>Ống</v>
          </cell>
          <cell r="L298">
            <v>20000</v>
          </cell>
          <cell r="M298">
            <v>3000</v>
          </cell>
          <cell r="N298">
            <v>60000000</v>
          </cell>
          <cell r="O298">
            <v>4</v>
          </cell>
          <cell r="Q298">
            <v>20000</v>
          </cell>
          <cell r="R298">
            <v>60000000</v>
          </cell>
          <cell r="T298">
            <v>0</v>
          </cell>
          <cell r="V298">
            <v>0</v>
          </cell>
          <cell r="X298">
            <v>0</v>
          </cell>
          <cell r="Z298">
            <v>0</v>
          </cell>
          <cell r="AB298">
            <v>0</v>
          </cell>
          <cell r="AD298">
            <v>0</v>
          </cell>
          <cell r="AF298">
            <v>0</v>
          </cell>
          <cell r="AH298">
            <v>0</v>
          </cell>
          <cell r="AJ298">
            <v>0</v>
          </cell>
          <cell r="AL298">
            <v>0</v>
          </cell>
          <cell r="AN298">
            <v>0</v>
          </cell>
          <cell r="AP298">
            <v>0</v>
          </cell>
        </row>
        <row r="299">
          <cell r="A299" t="str">
            <v>G10289</v>
          </cell>
          <cell r="B299">
            <v>289</v>
          </cell>
          <cell r="C299">
            <v>206</v>
          </cell>
          <cell r="D299">
            <v>963</v>
          </cell>
          <cell r="F299" t="str">
            <v>Carbocistein</v>
          </cell>
          <cell r="G299">
            <v>4</v>
          </cell>
          <cell r="H299" t="str">
            <v>500mg/10ml;10ml</v>
          </cell>
          <cell r="I299" t="str">
            <v>Uống</v>
          </cell>
          <cell r="J299" t="str">
            <v>Dung dịch/ hỗn dịch/ nhũ dịch uống</v>
          </cell>
          <cell r="K299" t="str">
            <v>Ống</v>
          </cell>
          <cell r="L299">
            <v>15000</v>
          </cell>
          <cell r="M299">
            <v>6783</v>
          </cell>
          <cell r="N299">
            <v>101745000</v>
          </cell>
          <cell r="O299">
            <v>4</v>
          </cell>
          <cell r="Q299">
            <v>10000</v>
          </cell>
          <cell r="R299">
            <v>67830000</v>
          </cell>
          <cell r="T299">
            <v>0</v>
          </cell>
          <cell r="V299">
            <v>0</v>
          </cell>
          <cell r="X299">
            <v>0</v>
          </cell>
          <cell r="Z299">
            <v>0</v>
          </cell>
          <cell r="AB299">
            <v>0</v>
          </cell>
          <cell r="AC299">
            <v>5000</v>
          </cell>
          <cell r="AD299">
            <v>33915000</v>
          </cell>
          <cell r="AF299">
            <v>0</v>
          </cell>
          <cell r="AH299">
            <v>0</v>
          </cell>
          <cell r="AJ299">
            <v>0</v>
          </cell>
          <cell r="AL299">
            <v>0</v>
          </cell>
          <cell r="AN299">
            <v>0</v>
          </cell>
          <cell r="AP299">
            <v>0</v>
          </cell>
        </row>
        <row r="300">
          <cell r="A300" t="str">
            <v>G10290</v>
          </cell>
          <cell r="B300">
            <v>290</v>
          </cell>
          <cell r="C300">
            <v>206</v>
          </cell>
          <cell r="D300">
            <v>963</v>
          </cell>
          <cell r="F300" t="str">
            <v xml:space="preserve">Carbocistein </v>
          </cell>
          <cell r="G300">
            <v>4</v>
          </cell>
          <cell r="H300" t="str">
            <v>200mg</v>
          </cell>
          <cell r="I300" t="str">
            <v>Uống</v>
          </cell>
          <cell r="J300" t="str">
            <v>Bột/cốm/hạt pha uống</v>
          </cell>
          <cell r="K300" t="str">
            <v>Gói</v>
          </cell>
          <cell r="L300">
            <v>4000</v>
          </cell>
          <cell r="M300">
            <v>1500</v>
          </cell>
          <cell r="N300">
            <v>6000000</v>
          </cell>
          <cell r="O300">
            <v>4</v>
          </cell>
          <cell r="R300">
            <v>0</v>
          </cell>
          <cell r="T300">
            <v>0</v>
          </cell>
          <cell r="V300">
            <v>0</v>
          </cell>
          <cell r="X300">
            <v>0</v>
          </cell>
          <cell r="Z300">
            <v>0</v>
          </cell>
          <cell r="AB300">
            <v>0</v>
          </cell>
          <cell r="AC300">
            <v>2000</v>
          </cell>
          <cell r="AD300">
            <v>3000000</v>
          </cell>
          <cell r="AF300">
            <v>0</v>
          </cell>
          <cell r="AH300">
            <v>0</v>
          </cell>
          <cell r="AJ300">
            <v>0</v>
          </cell>
          <cell r="AL300">
            <v>0</v>
          </cell>
          <cell r="AM300">
            <v>2000</v>
          </cell>
          <cell r="AN300">
            <v>3000000</v>
          </cell>
          <cell r="AP300">
            <v>0</v>
          </cell>
        </row>
        <row r="301">
          <cell r="A301" t="str">
            <v>G10291</v>
          </cell>
          <cell r="B301">
            <v>291</v>
          </cell>
          <cell r="C301">
            <v>203</v>
          </cell>
          <cell r="D301">
            <v>828</v>
          </cell>
          <cell r="F301" t="str">
            <v>Carbomer</v>
          </cell>
          <cell r="G301">
            <v>1</v>
          </cell>
          <cell r="H301" t="str">
            <v>0,2%/10g</v>
          </cell>
          <cell r="I301" t="str">
            <v>Nhỏ mắt</v>
          </cell>
          <cell r="J301" t="str">
            <v>Thuốc tra mắt</v>
          </cell>
          <cell r="K301" t="str">
            <v>Tuýp</v>
          </cell>
          <cell r="L301">
            <v>1050</v>
          </cell>
          <cell r="M301">
            <v>56000</v>
          </cell>
          <cell r="N301">
            <v>58800000</v>
          </cell>
          <cell r="O301">
            <v>1</v>
          </cell>
          <cell r="Q301">
            <v>1000</v>
          </cell>
          <cell r="R301">
            <v>56000000</v>
          </cell>
          <cell r="T301">
            <v>0</v>
          </cell>
          <cell r="V301">
            <v>0</v>
          </cell>
          <cell r="X301">
            <v>0</v>
          </cell>
          <cell r="Z301">
            <v>0</v>
          </cell>
          <cell r="AB301">
            <v>0</v>
          </cell>
          <cell r="AD301">
            <v>0</v>
          </cell>
          <cell r="AF301">
            <v>0</v>
          </cell>
          <cell r="AH301">
            <v>0</v>
          </cell>
          <cell r="AJ301">
            <v>0</v>
          </cell>
          <cell r="AL301">
            <v>0</v>
          </cell>
          <cell r="AN301">
            <v>0</v>
          </cell>
          <cell r="AO301">
            <v>50</v>
          </cell>
          <cell r="AP301">
            <v>2800000</v>
          </cell>
        </row>
        <row r="302">
          <cell r="A302" t="str">
            <v>G10292</v>
          </cell>
          <cell r="B302">
            <v>292</v>
          </cell>
          <cell r="C302">
            <v>210</v>
          </cell>
          <cell r="D302">
            <v>878</v>
          </cell>
          <cell r="F302" t="str">
            <v>Carboprost tromethamin</v>
          </cell>
          <cell r="G302">
            <v>4</v>
          </cell>
          <cell r="H302" t="str">
            <v>250mcg (dưới dạng Carboprost tromethamin 332mcg)/1ml</v>
          </cell>
          <cell r="I302" t="str">
            <v xml:space="preserve"> Tiêm</v>
          </cell>
          <cell r="J302" t="str">
            <v>Thuốc tiêm</v>
          </cell>
          <cell r="K302" t="str">
            <v>Chai, lọ, ống</v>
          </cell>
          <cell r="L302">
            <v>300</v>
          </cell>
          <cell r="M302">
            <v>290000</v>
          </cell>
          <cell r="N302">
            <v>87000000</v>
          </cell>
          <cell r="O302">
            <v>4</v>
          </cell>
          <cell r="Q302">
            <v>300</v>
          </cell>
          <cell r="R302">
            <v>87000000</v>
          </cell>
          <cell r="T302">
            <v>0</v>
          </cell>
          <cell r="V302">
            <v>0</v>
          </cell>
          <cell r="X302">
            <v>0</v>
          </cell>
          <cell r="Z302">
            <v>0</v>
          </cell>
          <cell r="AB302">
            <v>0</v>
          </cell>
          <cell r="AD302">
            <v>0</v>
          </cell>
          <cell r="AF302">
            <v>0</v>
          </cell>
          <cell r="AH302">
            <v>0</v>
          </cell>
          <cell r="AJ302">
            <v>0</v>
          </cell>
          <cell r="AL302">
            <v>0</v>
          </cell>
          <cell r="AN302">
            <v>0</v>
          </cell>
          <cell r="AP302">
            <v>0</v>
          </cell>
        </row>
        <row r="303">
          <cell r="A303" t="str">
            <v>G10293</v>
          </cell>
          <cell r="B303">
            <v>293</v>
          </cell>
          <cell r="C303">
            <v>207</v>
          </cell>
          <cell r="D303">
            <v>511</v>
          </cell>
          <cell r="F303" t="str">
            <v>Carvedilol</v>
          </cell>
          <cell r="G303">
            <v>1</v>
          </cell>
          <cell r="H303" t="str">
            <v>6,25mg</v>
          </cell>
          <cell r="I303" t="str">
            <v>Uống</v>
          </cell>
          <cell r="J303" t="str">
            <v>Viên</v>
          </cell>
          <cell r="K303" t="str">
            <v>Viên</v>
          </cell>
          <cell r="L303">
            <v>10000</v>
          </cell>
          <cell r="M303">
            <v>3200</v>
          </cell>
          <cell r="N303">
            <v>32000000</v>
          </cell>
          <cell r="O303">
            <v>1</v>
          </cell>
          <cell r="R303">
            <v>0</v>
          </cell>
          <cell r="T303">
            <v>0</v>
          </cell>
          <cell r="V303">
            <v>0</v>
          </cell>
          <cell r="X303">
            <v>0</v>
          </cell>
          <cell r="Z303">
            <v>0</v>
          </cell>
          <cell r="AA303">
            <v>5000</v>
          </cell>
          <cell r="AB303">
            <v>16000000</v>
          </cell>
          <cell r="AC303">
            <v>2000</v>
          </cell>
          <cell r="AD303">
            <v>6400000</v>
          </cell>
          <cell r="AF303">
            <v>0</v>
          </cell>
          <cell r="AG303">
            <v>3000</v>
          </cell>
          <cell r="AH303">
            <v>9600000</v>
          </cell>
          <cell r="AJ303">
            <v>0</v>
          </cell>
          <cell r="AL303">
            <v>0</v>
          </cell>
          <cell r="AN303">
            <v>0</v>
          </cell>
          <cell r="AP303">
            <v>0</v>
          </cell>
        </row>
        <row r="304">
          <cell r="A304" t="str">
            <v>G10294</v>
          </cell>
          <cell r="B304">
            <v>294</v>
          </cell>
          <cell r="C304">
            <v>207</v>
          </cell>
          <cell r="D304">
            <v>511</v>
          </cell>
          <cell r="F304" t="str">
            <v>Carvedilol</v>
          </cell>
          <cell r="G304">
            <v>1</v>
          </cell>
          <cell r="H304" t="str">
            <v>12,5mg</v>
          </cell>
          <cell r="I304" t="str">
            <v>Uống</v>
          </cell>
          <cell r="J304" t="str">
            <v>Viên</v>
          </cell>
          <cell r="K304" t="str">
            <v>Viên</v>
          </cell>
          <cell r="L304">
            <v>33000</v>
          </cell>
          <cell r="M304">
            <v>3759</v>
          </cell>
          <cell r="N304">
            <v>124047000</v>
          </cell>
          <cell r="O304">
            <v>1</v>
          </cell>
          <cell r="Q304">
            <v>20000</v>
          </cell>
          <cell r="R304">
            <v>75180000</v>
          </cell>
          <cell r="T304">
            <v>0</v>
          </cell>
          <cell r="V304">
            <v>0</v>
          </cell>
          <cell r="X304">
            <v>0</v>
          </cell>
          <cell r="Z304">
            <v>0</v>
          </cell>
          <cell r="AB304">
            <v>0</v>
          </cell>
          <cell r="AD304">
            <v>0</v>
          </cell>
          <cell r="AF304">
            <v>0</v>
          </cell>
          <cell r="AG304">
            <v>3000</v>
          </cell>
          <cell r="AH304">
            <v>11277000</v>
          </cell>
          <cell r="AJ304">
            <v>0</v>
          </cell>
          <cell r="AL304">
            <v>0</v>
          </cell>
          <cell r="AN304">
            <v>0</v>
          </cell>
          <cell r="AO304">
            <v>10000</v>
          </cell>
          <cell r="AP304">
            <v>37590000</v>
          </cell>
        </row>
        <row r="305">
          <cell r="A305" t="str">
            <v>G10295</v>
          </cell>
          <cell r="B305">
            <v>295</v>
          </cell>
          <cell r="C305">
            <v>209</v>
          </cell>
          <cell r="D305">
            <v>175</v>
          </cell>
          <cell r="F305" t="str">
            <v>Cefaclor</v>
          </cell>
          <cell r="G305">
            <v>3</v>
          </cell>
          <cell r="H305" t="str">
            <v>125mg</v>
          </cell>
          <cell r="I305" t="str">
            <v>Uống</v>
          </cell>
          <cell r="J305" t="str">
            <v>Bột/cốm/ hạt pha uống</v>
          </cell>
          <cell r="K305" t="str">
            <v>Gói</v>
          </cell>
          <cell r="L305">
            <v>33000</v>
          </cell>
          <cell r="M305">
            <v>3990</v>
          </cell>
          <cell r="N305">
            <v>131670000</v>
          </cell>
          <cell r="O305">
            <v>3</v>
          </cell>
          <cell r="R305">
            <v>0</v>
          </cell>
          <cell r="T305">
            <v>0</v>
          </cell>
          <cell r="V305">
            <v>0</v>
          </cell>
          <cell r="X305">
            <v>0</v>
          </cell>
          <cell r="Y305">
            <v>2000</v>
          </cell>
          <cell r="Z305">
            <v>7980000</v>
          </cell>
          <cell r="AB305">
            <v>0</v>
          </cell>
          <cell r="AD305">
            <v>0</v>
          </cell>
          <cell r="AF305">
            <v>0</v>
          </cell>
          <cell r="AG305">
            <v>25000</v>
          </cell>
          <cell r="AH305">
            <v>99750000</v>
          </cell>
          <cell r="AJ305">
            <v>0</v>
          </cell>
          <cell r="AK305">
            <v>5000</v>
          </cell>
          <cell r="AL305">
            <v>19950000</v>
          </cell>
          <cell r="AN305">
            <v>0</v>
          </cell>
          <cell r="AO305">
            <v>1000</v>
          </cell>
          <cell r="AP305">
            <v>3990000</v>
          </cell>
        </row>
        <row r="306">
          <cell r="A306" t="str">
            <v>G10296</v>
          </cell>
          <cell r="B306">
            <v>296</v>
          </cell>
          <cell r="C306">
            <v>209</v>
          </cell>
          <cell r="D306">
            <v>175</v>
          </cell>
          <cell r="F306" t="str">
            <v>Cefaclor</v>
          </cell>
          <cell r="G306">
            <v>4</v>
          </cell>
          <cell r="H306" t="str">
            <v>125mg</v>
          </cell>
          <cell r="I306" t="str">
            <v>Uống</v>
          </cell>
          <cell r="J306" t="str">
            <v>Bột/cốm/hạt pha uống</v>
          </cell>
          <cell r="K306" t="str">
            <v>Gói</v>
          </cell>
          <cell r="L306">
            <v>43300</v>
          </cell>
          <cell r="M306">
            <v>1186</v>
          </cell>
          <cell r="N306">
            <v>51353800</v>
          </cell>
          <cell r="O306">
            <v>4</v>
          </cell>
          <cell r="R306">
            <v>0</v>
          </cell>
          <cell r="T306">
            <v>0</v>
          </cell>
          <cell r="V306">
            <v>0</v>
          </cell>
          <cell r="X306">
            <v>0</v>
          </cell>
          <cell r="Z306">
            <v>0</v>
          </cell>
          <cell r="AB306">
            <v>0</v>
          </cell>
          <cell r="AD306">
            <v>0</v>
          </cell>
          <cell r="AE306">
            <v>8300</v>
          </cell>
          <cell r="AF306">
            <v>9843800</v>
          </cell>
          <cell r="AG306">
            <v>20000</v>
          </cell>
          <cell r="AH306">
            <v>23720000</v>
          </cell>
          <cell r="AI306">
            <v>15000</v>
          </cell>
          <cell r="AJ306">
            <v>17790000</v>
          </cell>
          <cell r="AL306">
            <v>0</v>
          </cell>
          <cell r="AN306">
            <v>0</v>
          </cell>
          <cell r="AP306">
            <v>0</v>
          </cell>
        </row>
        <row r="307">
          <cell r="A307" t="str">
            <v>G10297</v>
          </cell>
          <cell r="B307">
            <v>297</v>
          </cell>
          <cell r="C307">
            <v>209</v>
          </cell>
          <cell r="D307">
            <v>175</v>
          </cell>
          <cell r="F307" t="str">
            <v>Cefaclor</v>
          </cell>
          <cell r="G307">
            <v>3</v>
          </cell>
          <cell r="H307" t="str">
            <v>250mg</v>
          </cell>
          <cell r="I307" t="str">
            <v>Uống</v>
          </cell>
          <cell r="J307" t="str">
            <v>Viên nang</v>
          </cell>
          <cell r="K307" t="str">
            <v>Viên</v>
          </cell>
          <cell r="L307">
            <v>104000</v>
          </cell>
          <cell r="M307">
            <v>4700</v>
          </cell>
          <cell r="N307">
            <v>488800000</v>
          </cell>
          <cell r="O307">
            <v>3</v>
          </cell>
          <cell r="R307">
            <v>0</v>
          </cell>
          <cell r="T307">
            <v>0</v>
          </cell>
          <cell r="V307">
            <v>0</v>
          </cell>
          <cell r="X307">
            <v>0</v>
          </cell>
          <cell r="Y307">
            <v>2000</v>
          </cell>
          <cell r="Z307">
            <v>9400000</v>
          </cell>
          <cell r="AA307">
            <v>5000</v>
          </cell>
          <cell r="AB307">
            <v>23500000</v>
          </cell>
          <cell r="AC307">
            <v>50000</v>
          </cell>
          <cell r="AD307">
            <v>235000000</v>
          </cell>
          <cell r="AF307">
            <v>0</v>
          </cell>
          <cell r="AG307">
            <v>30000</v>
          </cell>
          <cell r="AH307">
            <v>141000000</v>
          </cell>
          <cell r="AJ307">
            <v>0</v>
          </cell>
          <cell r="AK307">
            <v>15000</v>
          </cell>
          <cell r="AL307">
            <v>70500000</v>
          </cell>
          <cell r="AN307">
            <v>0</v>
          </cell>
          <cell r="AO307">
            <v>2000</v>
          </cell>
          <cell r="AP307">
            <v>9400000</v>
          </cell>
        </row>
        <row r="308">
          <cell r="A308" t="str">
            <v>G10298</v>
          </cell>
          <cell r="B308">
            <v>298</v>
          </cell>
          <cell r="C308">
            <v>209</v>
          </cell>
          <cell r="D308">
            <v>175</v>
          </cell>
          <cell r="F308" t="str">
            <v>Cefaclor</v>
          </cell>
          <cell r="G308">
            <v>4</v>
          </cell>
          <cell r="H308" t="str">
            <v>375mg</v>
          </cell>
          <cell r="I308" t="str">
            <v>uống</v>
          </cell>
          <cell r="J308" t="str">
            <v>Viên</v>
          </cell>
          <cell r="K308" t="str">
            <v>Viên</v>
          </cell>
          <cell r="L308">
            <v>60000</v>
          </cell>
          <cell r="M308">
            <v>8800</v>
          </cell>
          <cell r="N308">
            <v>528000000</v>
          </cell>
          <cell r="O308">
            <v>4</v>
          </cell>
          <cell r="Q308">
            <v>30000</v>
          </cell>
          <cell r="R308">
            <v>264000000</v>
          </cell>
          <cell r="T308">
            <v>0</v>
          </cell>
          <cell r="V308">
            <v>0</v>
          </cell>
          <cell r="X308">
            <v>0</v>
          </cell>
          <cell r="Z308">
            <v>0</v>
          </cell>
          <cell r="AB308">
            <v>0</v>
          </cell>
          <cell r="AC308">
            <v>20000</v>
          </cell>
          <cell r="AD308">
            <v>176000000</v>
          </cell>
          <cell r="AF308">
            <v>0</v>
          </cell>
          <cell r="AH308">
            <v>0</v>
          </cell>
          <cell r="AI308">
            <v>10000</v>
          </cell>
          <cell r="AJ308">
            <v>88000000</v>
          </cell>
          <cell r="AL308">
            <v>0</v>
          </cell>
          <cell r="AN308">
            <v>0</v>
          </cell>
          <cell r="AP308">
            <v>0</v>
          </cell>
        </row>
        <row r="309">
          <cell r="A309" t="str">
            <v>G10299</v>
          </cell>
          <cell r="B309">
            <v>299</v>
          </cell>
          <cell r="C309">
            <v>209</v>
          </cell>
          <cell r="D309">
            <v>175</v>
          </cell>
          <cell r="F309" t="str">
            <v>Cefaclor</v>
          </cell>
          <cell r="G309">
            <v>2</v>
          </cell>
          <cell r="H309" t="str">
            <v>500mg</v>
          </cell>
          <cell r="I309" t="str">
            <v>Uống</v>
          </cell>
          <cell r="J309" t="str">
            <v xml:space="preserve">Viên nang </v>
          </cell>
          <cell r="K309" t="str">
            <v>Viên</v>
          </cell>
          <cell r="L309">
            <v>65000</v>
          </cell>
          <cell r="M309">
            <v>8400</v>
          </cell>
          <cell r="N309">
            <v>546000000</v>
          </cell>
          <cell r="O309">
            <v>2</v>
          </cell>
          <cell r="R309">
            <v>0</v>
          </cell>
          <cell r="T309">
            <v>0</v>
          </cell>
          <cell r="V309">
            <v>0</v>
          </cell>
          <cell r="X309">
            <v>0</v>
          </cell>
          <cell r="Z309">
            <v>0</v>
          </cell>
          <cell r="AA309">
            <v>30000</v>
          </cell>
          <cell r="AB309">
            <v>252000000</v>
          </cell>
          <cell r="AD309">
            <v>0</v>
          </cell>
          <cell r="AF309">
            <v>0</v>
          </cell>
          <cell r="AG309">
            <v>35000</v>
          </cell>
          <cell r="AH309">
            <v>294000000</v>
          </cell>
          <cell r="AJ309">
            <v>0</v>
          </cell>
          <cell r="AL309">
            <v>0</v>
          </cell>
          <cell r="AN309">
            <v>0</v>
          </cell>
          <cell r="AP309">
            <v>0</v>
          </cell>
        </row>
        <row r="310">
          <cell r="A310" t="str">
            <v>G10300</v>
          </cell>
          <cell r="B310">
            <v>300</v>
          </cell>
          <cell r="C310">
            <v>209</v>
          </cell>
          <cell r="D310">
            <v>175</v>
          </cell>
          <cell r="F310" t="str">
            <v>Cefaclor</v>
          </cell>
          <cell r="G310">
            <v>3</v>
          </cell>
          <cell r="H310" t="str">
            <v>500mg</v>
          </cell>
          <cell r="I310" t="str">
            <v>uống</v>
          </cell>
          <cell r="J310" t="str">
            <v>Viên nang</v>
          </cell>
          <cell r="K310" t="str">
            <v>Viên</v>
          </cell>
          <cell r="L310">
            <v>277000</v>
          </cell>
          <cell r="M310">
            <v>11000</v>
          </cell>
          <cell r="N310">
            <v>3047000000</v>
          </cell>
          <cell r="O310">
            <v>3</v>
          </cell>
          <cell r="Q310">
            <v>50000</v>
          </cell>
          <cell r="R310">
            <v>550000000</v>
          </cell>
          <cell r="T310">
            <v>0</v>
          </cell>
          <cell r="V310">
            <v>0</v>
          </cell>
          <cell r="X310">
            <v>0</v>
          </cell>
          <cell r="Z310">
            <v>0</v>
          </cell>
          <cell r="AA310">
            <v>11000</v>
          </cell>
          <cell r="AB310">
            <v>121000000</v>
          </cell>
          <cell r="AC310">
            <v>150000</v>
          </cell>
          <cell r="AD310">
            <v>1650000000</v>
          </cell>
          <cell r="AF310">
            <v>0</v>
          </cell>
          <cell r="AG310">
            <v>10000</v>
          </cell>
          <cell r="AH310">
            <v>110000000</v>
          </cell>
          <cell r="AI310">
            <v>30000</v>
          </cell>
          <cell r="AJ310">
            <v>330000000</v>
          </cell>
          <cell r="AK310">
            <v>20000</v>
          </cell>
          <cell r="AL310">
            <v>220000000</v>
          </cell>
          <cell r="AN310">
            <v>0</v>
          </cell>
          <cell r="AO310">
            <v>6000</v>
          </cell>
          <cell r="AP310">
            <v>66000000</v>
          </cell>
        </row>
        <row r="311">
          <cell r="A311" t="str">
            <v>G10301</v>
          </cell>
          <cell r="B311">
            <v>301</v>
          </cell>
          <cell r="C311">
            <v>214</v>
          </cell>
          <cell r="D311">
            <v>175</v>
          </cell>
          <cell r="F311" t="str">
            <v>Cefaclor</v>
          </cell>
          <cell r="G311">
            <v>2</v>
          </cell>
          <cell r="H311" t="str">
            <v>125mg</v>
          </cell>
          <cell r="I311" t="str">
            <v>Uống</v>
          </cell>
          <cell r="J311" t="str">
            <v>Bột/cốm/hạt pha uống</v>
          </cell>
          <cell r="K311" t="str">
            <v>Gói</v>
          </cell>
          <cell r="L311">
            <v>20000</v>
          </cell>
          <cell r="M311">
            <v>3750</v>
          </cell>
          <cell r="N311">
            <v>75000000</v>
          </cell>
          <cell r="O311">
            <v>2</v>
          </cell>
          <cell r="Q311">
            <v>20000</v>
          </cell>
          <cell r="R311">
            <v>75000000</v>
          </cell>
          <cell r="T311">
            <v>0</v>
          </cell>
          <cell r="V311">
            <v>0</v>
          </cell>
          <cell r="X311">
            <v>0</v>
          </cell>
          <cell r="Z311">
            <v>0</v>
          </cell>
          <cell r="AB311">
            <v>0</v>
          </cell>
          <cell r="AD311">
            <v>0</v>
          </cell>
          <cell r="AF311">
            <v>0</v>
          </cell>
          <cell r="AH311">
            <v>0</v>
          </cell>
          <cell r="AJ311">
            <v>0</v>
          </cell>
          <cell r="AL311">
            <v>0</v>
          </cell>
          <cell r="AN311">
            <v>0</v>
          </cell>
          <cell r="AP311">
            <v>0</v>
          </cell>
        </row>
        <row r="312">
          <cell r="A312" t="str">
            <v>G10302</v>
          </cell>
          <cell r="B312">
            <v>302</v>
          </cell>
          <cell r="C312">
            <v>210</v>
          </cell>
          <cell r="D312">
            <v>176</v>
          </cell>
          <cell r="F312" t="str">
            <v>Cefadroxil</v>
          </cell>
          <cell r="G312">
            <v>3</v>
          </cell>
          <cell r="H312" t="str">
            <v>250mg</v>
          </cell>
          <cell r="I312" t="str">
            <v>Uống</v>
          </cell>
          <cell r="J312" t="str">
            <v>Viên nang</v>
          </cell>
          <cell r="K312" t="str">
            <v>Viên</v>
          </cell>
          <cell r="L312">
            <v>35000</v>
          </cell>
          <cell r="M312">
            <v>1260</v>
          </cell>
          <cell r="N312">
            <v>44100000</v>
          </cell>
          <cell r="O312">
            <v>3</v>
          </cell>
          <cell r="R312">
            <v>0</v>
          </cell>
          <cell r="T312">
            <v>0</v>
          </cell>
          <cell r="V312">
            <v>0</v>
          </cell>
          <cell r="X312">
            <v>0</v>
          </cell>
          <cell r="Z312">
            <v>0</v>
          </cell>
          <cell r="AB312">
            <v>0</v>
          </cell>
          <cell r="AD312">
            <v>0</v>
          </cell>
          <cell r="AF312">
            <v>0</v>
          </cell>
          <cell r="AG312">
            <v>25000</v>
          </cell>
          <cell r="AH312">
            <v>31500000</v>
          </cell>
          <cell r="AI312">
            <v>10000</v>
          </cell>
          <cell r="AJ312">
            <v>12600000</v>
          </cell>
          <cell r="AL312">
            <v>0</v>
          </cell>
          <cell r="AN312">
            <v>0</v>
          </cell>
          <cell r="AP312">
            <v>0</v>
          </cell>
        </row>
        <row r="313">
          <cell r="A313" t="str">
            <v>G10303</v>
          </cell>
          <cell r="B313">
            <v>303</v>
          </cell>
          <cell r="C313">
            <v>210</v>
          </cell>
          <cell r="D313">
            <v>176</v>
          </cell>
          <cell r="F313" t="str">
            <v>Cefadroxil</v>
          </cell>
          <cell r="G313">
            <v>1</v>
          </cell>
          <cell r="H313" t="str">
            <v>500mg</v>
          </cell>
          <cell r="I313" t="str">
            <v>Uống</v>
          </cell>
          <cell r="J313" t="str">
            <v>Viên</v>
          </cell>
          <cell r="K313" t="str">
            <v>Viên</v>
          </cell>
          <cell r="L313">
            <v>54000</v>
          </cell>
          <cell r="M313">
            <v>3200</v>
          </cell>
          <cell r="N313">
            <v>172800000</v>
          </cell>
          <cell r="O313">
            <v>1</v>
          </cell>
          <cell r="R313">
            <v>0</v>
          </cell>
          <cell r="T313">
            <v>0</v>
          </cell>
          <cell r="V313">
            <v>0</v>
          </cell>
          <cell r="X313">
            <v>0</v>
          </cell>
          <cell r="Z313">
            <v>0</v>
          </cell>
          <cell r="AA313">
            <v>19000</v>
          </cell>
          <cell r="AB313">
            <v>60800000</v>
          </cell>
          <cell r="AC313">
            <v>20000</v>
          </cell>
          <cell r="AD313">
            <v>64000000</v>
          </cell>
          <cell r="AF313">
            <v>0</v>
          </cell>
          <cell r="AG313">
            <v>15000</v>
          </cell>
          <cell r="AH313">
            <v>48000000</v>
          </cell>
          <cell r="AJ313">
            <v>0</v>
          </cell>
          <cell r="AL313">
            <v>0</v>
          </cell>
          <cell r="AN313">
            <v>0</v>
          </cell>
          <cell r="AP313">
            <v>0</v>
          </cell>
        </row>
        <row r="314">
          <cell r="A314" t="str">
            <v>G10304</v>
          </cell>
          <cell r="B314">
            <v>304</v>
          </cell>
          <cell r="C314">
            <v>210</v>
          </cell>
          <cell r="D314">
            <v>176</v>
          </cell>
          <cell r="E314" t="str">
            <v>x</v>
          </cell>
          <cell r="F314" t="str">
            <v>Cefadroxil</v>
          </cell>
          <cell r="G314">
            <v>4</v>
          </cell>
          <cell r="H314" t="str">
            <v>500mg</v>
          </cell>
          <cell r="I314" t="str">
            <v>Uống</v>
          </cell>
          <cell r="J314" t="str">
            <v>Viên</v>
          </cell>
          <cell r="K314" t="str">
            <v>Viên</v>
          </cell>
          <cell r="L314">
            <v>155000</v>
          </cell>
          <cell r="M314">
            <v>767</v>
          </cell>
          <cell r="N314">
            <v>118885000</v>
          </cell>
          <cell r="O314">
            <v>4</v>
          </cell>
          <cell r="R314">
            <v>0</v>
          </cell>
          <cell r="T314">
            <v>0</v>
          </cell>
          <cell r="V314">
            <v>0</v>
          </cell>
          <cell r="X314">
            <v>0</v>
          </cell>
          <cell r="Z314">
            <v>0</v>
          </cell>
          <cell r="AA314">
            <v>10000</v>
          </cell>
          <cell r="AB314">
            <v>7670000</v>
          </cell>
          <cell r="AC314">
            <v>60000</v>
          </cell>
          <cell r="AD314">
            <v>46020000</v>
          </cell>
          <cell r="AE314">
            <v>15000</v>
          </cell>
          <cell r="AF314">
            <v>11505000</v>
          </cell>
          <cell r="AG314">
            <v>50000</v>
          </cell>
          <cell r="AH314">
            <v>38350000</v>
          </cell>
          <cell r="AI314">
            <v>15000</v>
          </cell>
          <cell r="AJ314">
            <v>11505000</v>
          </cell>
          <cell r="AK314">
            <v>5000</v>
          </cell>
          <cell r="AL314">
            <v>3835000</v>
          </cell>
          <cell r="AN314">
            <v>0</v>
          </cell>
          <cell r="AP314">
            <v>0</v>
          </cell>
        </row>
        <row r="315">
          <cell r="A315" t="str">
            <v>G10305</v>
          </cell>
          <cell r="B315">
            <v>305</v>
          </cell>
          <cell r="C315">
            <v>216</v>
          </cell>
          <cell r="D315">
            <v>177</v>
          </cell>
          <cell r="F315" t="str">
            <v>Cefalexin</v>
          </cell>
          <cell r="G315">
            <v>2</v>
          </cell>
          <cell r="H315" t="str">
            <v>250mg</v>
          </cell>
          <cell r="I315" t="str">
            <v>Uống</v>
          </cell>
          <cell r="J315" t="str">
            <v>Bột/cốm/hạt pha uống</v>
          </cell>
          <cell r="K315" t="str">
            <v>Gói</v>
          </cell>
          <cell r="L315">
            <v>29800</v>
          </cell>
          <cell r="M315">
            <v>3800</v>
          </cell>
          <cell r="N315">
            <v>113240000</v>
          </cell>
          <cell r="O315">
            <v>2</v>
          </cell>
          <cell r="R315">
            <v>0</v>
          </cell>
          <cell r="T315">
            <v>0</v>
          </cell>
          <cell r="V315">
            <v>0</v>
          </cell>
          <cell r="X315">
            <v>0</v>
          </cell>
          <cell r="Z315">
            <v>0</v>
          </cell>
          <cell r="AB315">
            <v>0</v>
          </cell>
          <cell r="AD315">
            <v>0</v>
          </cell>
          <cell r="AE315">
            <v>14800</v>
          </cell>
          <cell r="AF315">
            <v>56240000</v>
          </cell>
          <cell r="AH315">
            <v>0</v>
          </cell>
          <cell r="AJ315">
            <v>0</v>
          </cell>
          <cell r="AK315">
            <v>15000</v>
          </cell>
          <cell r="AL315">
            <v>57000000</v>
          </cell>
          <cell r="AN315">
            <v>0</v>
          </cell>
          <cell r="AP315">
            <v>0</v>
          </cell>
        </row>
        <row r="316">
          <cell r="A316" t="str">
            <v>G10306</v>
          </cell>
          <cell r="B316">
            <v>306</v>
          </cell>
          <cell r="C316">
            <v>216</v>
          </cell>
          <cell r="D316">
            <v>177</v>
          </cell>
          <cell r="F316" t="str">
            <v>Cefalexin</v>
          </cell>
          <cell r="G316">
            <v>3</v>
          </cell>
          <cell r="H316" t="str">
            <v>250mg</v>
          </cell>
          <cell r="I316" t="str">
            <v>Uống</v>
          </cell>
          <cell r="J316" t="str">
            <v>Bột/cốm/hạt pha uống</v>
          </cell>
          <cell r="K316" t="str">
            <v>Gói</v>
          </cell>
          <cell r="L316">
            <v>45000</v>
          </cell>
          <cell r="M316">
            <v>2900</v>
          </cell>
          <cell r="N316">
            <v>130500000</v>
          </cell>
          <cell r="O316">
            <v>3</v>
          </cell>
          <cell r="Q316">
            <v>5000</v>
          </cell>
          <cell r="R316">
            <v>14500000</v>
          </cell>
          <cell r="T316">
            <v>0</v>
          </cell>
          <cell r="V316">
            <v>0</v>
          </cell>
          <cell r="X316">
            <v>0</v>
          </cell>
          <cell r="Z316">
            <v>0</v>
          </cell>
          <cell r="AB316">
            <v>0</v>
          </cell>
          <cell r="AD316">
            <v>0</v>
          </cell>
          <cell r="AF316">
            <v>0</v>
          </cell>
          <cell r="AG316">
            <v>30000</v>
          </cell>
          <cell r="AH316">
            <v>87000000</v>
          </cell>
          <cell r="AI316">
            <v>10000</v>
          </cell>
          <cell r="AJ316">
            <v>29000000</v>
          </cell>
          <cell r="AL316">
            <v>0</v>
          </cell>
          <cell r="AN316">
            <v>0</v>
          </cell>
          <cell r="AP316">
            <v>0</v>
          </cell>
        </row>
        <row r="317">
          <cell r="A317" t="str">
            <v>G10307</v>
          </cell>
          <cell r="B317">
            <v>307</v>
          </cell>
          <cell r="C317">
            <v>216</v>
          </cell>
          <cell r="D317">
            <v>177</v>
          </cell>
          <cell r="F317" t="str">
            <v>Cefalexin</v>
          </cell>
          <cell r="G317">
            <v>4</v>
          </cell>
          <cell r="H317" t="str">
            <v>250mg</v>
          </cell>
          <cell r="I317" t="str">
            <v>Uống</v>
          </cell>
          <cell r="J317" t="str">
            <v>Viên hòa tan nhanh</v>
          </cell>
          <cell r="K317" t="str">
            <v>Viên</v>
          </cell>
          <cell r="L317">
            <v>20000</v>
          </cell>
          <cell r="M317">
            <v>2000</v>
          </cell>
          <cell r="N317">
            <v>40000000</v>
          </cell>
          <cell r="O317">
            <v>4</v>
          </cell>
          <cell r="R317">
            <v>0</v>
          </cell>
          <cell r="T317">
            <v>0</v>
          </cell>
          <cell r="V317">
            <v>0</v>
          </cell>
          <cell r="X317">
            <v>0</v>
          </cell>
          <cell r="Z317">
            <v>0</v>
          </cell>
          <cell r="AB317">
            <v>0</v>
          </cell>
          <cell r="AD317">
            <v>0</v>
          </cell>
          <cell r="AF317">
            <v>0</v>
          </cell>
          <cell r="AH317">
            <v>0</v>
          </cell>
          <cell r="AJ317">
            <v>0</v>
          </cell>
          <cell r="AK317">
            <v>20000</v>
          </cell>
          <cell r="AL317">
            <v>40000000</v>
          </cell>
          <cell r="AN317">
            <v>0</v>
          </cell>
          <cell r="AP317">
            <v>0</v>
          </cell>
        </row>
        <row r="318">
          <cell r="A318" t="str">
            <v>G10308</v>
          </cell>
          <cell r="B318">
            <v>308</v>
          </cell>
          <cell r="C318">
            <v>211</v>
          </cell>
          <cell r="D318">
            <v>177</v>
          </cell>
          <cell r="E318" t="str">
            <v>x</v>
          </cell>
          <cell r="F318" t="str">
            <v>Cefalexin</v>
          </cell>
          <cell r="G318">
            <v>4</v>
          </cell>
          <cell r="H318" t="str">
            <v>250mg</v>
          </cell>
          <cell r="I318" t="str">
            <v>Uống</v>
          </cell>
          <cell r="J318" t="str">
            <v>Viên</v>
          </cell>
          <cell r="K318" t="str">
            <v>Viên</v>
          </cell>
          <cell r="L318">
            <v>68000</v>
          </cell>
          <cell r="M318">
            <v>459</v>
          </cell>
          <cell r="N318">
            <v>31212000</v>
          </cell>
          <cell r="O318">
            <v>4</v>
          </cell>
          <cell r="R318">
            <v>0</v>
          </cell>
          <cell r="T318">
            <v>0</v>
          </cell>
          <cell r="V318">
            <v>0</v>
          </cell>
          <cell r="X318">
            <v>0</v>
          </cell>
          <cell r="Z318">
            <v>0</v>
          </cell>
          <cell r="AA318">
            <v>3000</v>
          </cell>
          <cell r="AB318">
            <v>1377000</v>
          </cell>
          <cell r="AD318">
            <v>0</v>
          </cell>
          <cell r="AF318">
            <v>0</v>
          </cell>
          <cell r="AG318">
            <v>20000</v>
          </cell>
          <cell r="AH318">
            <v>9180000</v>
          </cell>
          <cell r="AI318">
            <v>10000</v>
          </cell>
          <cell r="AJ318">
            <v>4590000</v>
          </cell>
          <cell r="AL318">
            <v>0</v>
          </cell>
          <cell r="AM318">
            <v>35000</v>
          </cell>
          <cell r="AN318">
            <v>16065000</v>
          </cell>
          <cell r="AP318">
            <v>0</v>
          </cell>
        </row>
        <row r="319">
          <cell r="A319" t="str">
            <v>G10309</v>
          </cell>
          <cell r="B319">
            <v>309</v>
          </cell>
          <cell r="C319">
            <v>211</v>
          </cell>
          <cell r="D319">
            <v>177</v>
          </cell>
          <cell r="F319" t="str">
            <v>Cefalexin</v>
          </cell>
          <cell r="G319">
            <v>4</v>
          </cell>
          <cell r="H319" t="str">
            <v>250mg</v>
          </cell>
          <cell r="I319" t="str">
            <v>Uống</v>
          </cell>
          <cell r="J319" t="str">
            <v>Bột/cốm/hạt pha uống</v>
          </cell>
          <cell r="K319" t="str">
            <v>Gói</v>
          </cell>
          <cell r="L319">
            <v>20000</v>
          </cell>
          <cell r="M319">
            <v>789</v>
          </cell>
          <cell r="N319">
            <v>15780000</v>
          </cell>
          <cell r="O319">
            <v>4</v>
          </cell>
          <cell r="R319">
            <v>0</v>
          </cell>
          <cell r="T319">
            <v>0</v>
          </cell>
          <cell r="V319">
            <v>0</v>
          </cell>
          <cell r="X319">
            <v>0</v>
          </cell>
          <cell r="Z319">
            <v>0</v>
          </cell>
          <cell r="AB319">
            <v>0</v>
          </cell>
          <cell r="AD319">
            <v>0</v>
          </cell>
          <cell r="AF319">
            <v>0</v>
          </cell>
          <cell r="AH319">
            <v>0</v>
          </cell>
          <cell r="AJ319">
            <v>0</v>
          </cell>
          <cell r="AL319">
            <v>0</v>
          </cell>
          <cell r="AM319">
            <v>20000</v>
          </cell>
          <cell r="AN319">
            <v>15780000</v>
          </cell>
          <cell r="AP319">
            <v>0</v>
          </cell>
        </row>
        <row r="320">
          <cell r="A320" t="str">
            <v>G10310</v>
          </cell>
          <cell r="B320">
            <v>310</v>
          </cell>
          <cell r="C320">
            <v>211</v>
          </cell>
          <cell r="D320">
            <v>177</v>
          </cell>
          <cell r="F320" t="str">
            <v>Cefalexin</v>
          </cell>
          <cell r="G320">
            <v>1</v>
          </cell>
          <cell r="H320" t="str">
            <v>500mg</v>
          </cell>
          <cell r="I320" t="str">
            <v>Uống</v>
          </cell>
          <cell r="J320" t="str">
            <v>Viên nang</v>
          </cell>
          <cell r="K320" t="str">
            <v>Viên</v>
          </cell>
          <cell r="L320">
            <v>385000</v>
          </cell>
          <cell r="M320">
            <v>3800</v>
          </cell>
          <cell r="N320">
            <v>1463000000</v>
          </cell>
          <cell r="O320">
            <v>1</v>
          </cell>
          <cell r="Q320">
            <v>5000</v>
          </cell>
          <cell r="R320">
            <v>19000000</v>
          </cell>
          <cell r="T320">
            <v>0</v>
          </cell>
          <cell r="V320">
            <v>0</v>
          </cell>
          <cell r="X320">
            <v>0</v>
          </cell>
          <cell r="Z320">
            <v>0</v>
          </cell>
          <cell r="AA320">
            <v>20000</v>
          </cell>
          <cell r="AB320">
            <v>76000000</v>
          </cell>
          <cell r="AC320">
            <v>50000</v>
          </cell>
          <cell r="AD320">
            <v>190000000</v>
          </cell>
          <cell r="AE320">
            <v>150000</v>
          </cell>
          <cell r="AF320">
            <v>570000000</v>
          </cell>
          <cell r="AG320">
            <v>30000</v>
          </cell>
          <cell r="AH320">
            <v>114000000</v>
          </cell>
          <cell r="AI320">
            <v>70000</v>
          </cell>
          <cell r="AJ320">
            <v>266000000</v>
          </cell>
          <cell r="AK320">
            <v>40000</v>
          </cell>
          <cell r="AL320">
            <v>152000000</v>
          </cell>
          <cell r="AM320">
            <v>10000</v>
          </cell>
          <cell r="AN320">
            <v>38000000</v>
          </cell>
          <cell r="AO320">
            <v>10000</v>
          </cell>
          <cell r="AP320">
            <v>38000000</v>
          </cell>
        </row>
        <row r="321">
          <cell r="A321" t="str">
            <v>G10311</v>
          </cell>
          <cell r="B321">
            <v>311</v>
          </cell>
          <cell r="C321">
            <v>211</v>
          </cell>
          <cell r="D321">
            <v>177</v>
          </cell>
          <cell r="F321" t="str">
            <v>Cefalexin</v>
          </cell>
          <cell r="G321">
            <v>2</v>
          </cell>
          <cell r="H321" t="str">
            <v>500mg</v>
          </cell>
          <cell r="I321" t="str">
            <v>Uống</v>
          </cell>
          <cell r="J321" t="str">
            <v>Viên</v>
          </cell>
          <cell r="K321" t="str">
            <v>Viên</v>
          </cell>
          <cell r="L321">
            <v>250000</v>
          </cell>
          <cell r="M321">
            <v>1450</v>
          </cell>
          <cell r="N321">
            <v>362500000</v>
          </cell>
          <cell r="O321">
            <v>2</v>
          </cell>
          <cell r="R321">
            <v>0</v>
          </cell>
          <cell r="T321">
            <v>0</v>
          </cell>
          <cell r="U321">
            <v>60000</v>
          </cell>
          <cell r="V321">
            <v>87000000</v>
          </cell>
          <cell r="X321">
            <v>0</v>
          </cell>
          <cell r="Z321">
            <v>0</v>
          </cell>
          <cell r="AA321">
            <v>30000</v>
          </cell>
          <cell r="AB321">
            <v>43500000</v>
          </cell>
          <cell r="AC321">
            <v>100000</v>
          </cell>
          <cell r="AD321">
            <v>145000000</v>
          </cell>
          <cell r="AF321">
            <v>0</v>
          </cell>
          <cell r="AH321">
            <v>0</v>
          </cell>
          <cell r="AJ321">
            <v>0</v>
          </cell>
          <cell r="AK321">
            <v>20000</v>
          </cell>
          <cell r="AL321">
            <v>29000000</v>
          </cell>
          <cell r="AM321">
            <v>30000</v>
          </cell>
          <cell r="AN321">
            <v>43500000</v>
          </cell>
          <cell r="AO321">
            <v>10000</v>
          </cell>
          <cell r="AP321">
            <v>14500000</v>
          </cell>
        </row>
        <row r="322">
          <cell r="A322" t="str">
            <v>G10312</v>
          </cell>
          <cell r="B322">
            <v>312</v>
          </cell>
          <cell r="C322">
            <v>211</v>
          </cell>
          <cell r="D322">
            <v>177</v>
          </cell>
          <cell r="F322" t="str">
            <v>Cefalexin</v>
          </cell>
          <cell r="G322">
            <v>3</v>
          </cell>
          <cell r="H322" t="str">
            <v>500mg</v>
          </cell>
          <cell r="I322" t="str">
            <v>Uống</v>
          </cell>
          <cell r="J322" t="str">
            <v>Viên</v>
          </cell>
          <cell r="K322" t="str">
            <v>Viên</v>
          </cell>
          <cell r="L322">
            <v>30000</v>
          </cell>
          <cell r="M322">
            <v>2770</v>
          </cell>
          <cell r="N322">
            <v>83100000</v>
          </cell>
          <cell r="O322">
            <v>3</v>
          </cell>
          <cell r="R322">
            <v>0</v>
          </cell>
          <cell r="T322">
            <v>0</v>
          </cell>
          <cell r="V322">
            <v>0</v>
          </cell>
          <cell r="X322">
            <v>0</v>
          </cell>
          <cell r="Z322">
            <v>0</v>
          </cell>
          <cell r="AB322">
            <v>0</v>
          </cell>
          <cell r="AD322">
            <v>0</v>
          </cell>
          <cell r="AF322">
            <v>0</v>
          </cell>
          <cell r="AG322">
            <v>30000</v>
          </cell>
          <cell r="AH322">
            <v>83100000</v>
          </cell>
          <cell r="AJ322">
            <v>0</v>
          </cell>
          <cell r="AL322">
            <v>0</v>
          </cell>
          <cell r="AN322">
            <v>0</v>
          </cell>
          <cell r="AP322">
            <v>0</v>
          </cell>
        </row>
        <row r="323">
          <cell r="A323" t="str">
            <v>G10313</v>
          </cell>
          <cell r="B323">
            <v>313</v>
          </cell>
          <cell r="C323">
            <v>211</v>
          </cell>
          <cell r="D323">
            <v>177</v>
          </cell>
          <cell r="E323" t="str">
            <v>x</v>
          </cell>
          <cell r="F323" t="str">
            <v>Cefalexin</v>
          </cell>
          <cell r="G323">
            <v>4</v>
          </cell>
          <cell r="H323" t="str">
            <v>500mg</v>
          </cell>
          <cell r="I323" t="str">
            <v>Uống</v>
          </cell>
          <cell r="J323" t="str">
            <v>Viên hòa tan nhanh</v>
          </cell>
          <cell r="K323" t="str">
            <v>Viên</v>
          </cell>
          <cell r="L323">
            <v>60000</v>
          </cell>
          <cell r="M323">
            <v>3200</v>
          </cell>
          <cell r="N323">
            <v>192000000</v>
          </cell>
          <cell r="O323">
            <v>4</v>
          </cell>
          <cell r="R323">
            <v>0</v>
          </cell>
          <cell r="T323">
            <v>0</v>
          </cell>
          <cell r="V323">
            <v>0</v>
          </cell>
          <cell r="X323">
            <v>0</v>
          </cell>
          <cell r="Z323">
            <v>0</v>
          </cell>
          <cell r="AB323">
            <v>0</v>
          </cell>
          <cell r="AD323">
            <v>0</v>
          </cell>
          <cell r="AF323">
            <v>0</v>
          </cell>
          <cell r="AG323">
            <v>60000</v>
          </cell>
          <cell r="AH323">
            <v>192000000</v>
          </cell>
          <cell r="AJ323">
            <v>0</v>
          </cell>
          <cell r="AL323">
            <v>0</v>
          </cell>
          <cell r="AN323">
            <v>0</v>
          </cell>
          <cell r="AP323">
            <v>0</v>
          </cell>
        </row>
        <row r="324">
          <cell r="A324" t="str">
            <v>G10314</v>
          </cell>
          <cell r="B324">
            <v>314</v>
          </cell>
          <cell r="C324">
            <v>217</v>
          </cell>
          <cell r="D324">
            <v>178</v>
          </cell>
          <cell r="F324" t="str">
            <v>Cefalothin</v>
          </cell>
          <cell r="G324">
            <v>2</v>
          </cell>
          <cell r="H324" t="str">
            <v>2g</v>
          </cell>
          <cell r="I324" t="str">
            <v>Tiêm</v>
          </cell>
          <cell r="J324" t="str">
            <v>Thuốc tiêm</v>
          </cell>
          <cell r="K324" t="str">
            <v>Chai, Lọ</v>
          </cell>
          <cell r="L324">
            <v>3000</v>
          </cell>
          <cell r="M324">
            <v>139986</v>
          </cell>
          <cell r="N324">
            <v>419958000</v>
          </cell>
          <cell r="O324">
            <v>2</v>
          </cell>
          <cell r="Q324">
            <v>3000</v>
          </cell>
          <cell r="R324">
            <v>419958000</v>
          </cell>
          <cell r="T324">
            <v>0</v>
          </cell>
          <cell r="V324">
            <v>0</v>
          </cell>
          <cell r="X324">
            <v>0</v>
          </cell>
          <cell r="Z324">
            <v>0</v>
          </cell>
          <cell r="AB324">
            <v>0</v>
          </cell>
          <cell r="AD324">
            <v>0</v>
          </cell>
          <cell r="AF324">
            <v>0</v>
          </cell>
          <cell r="AH324">
            <v>0</v>
          </cell>
          <cell r="AJ324">
            <v>0</v>
          </cell>
          <cell r="AL324">
            <v>0</v>
          </cell>
          <cell r="AN324">
            <v>0</v>
          </cell>
          <cell r="AP324">
            <v>0</v>
          </cell>
        </row>
        <row r="325">
          <cell r="A325" t="str">
            <v>G10315</v>
          </cell>
          <cell r="B325">
            <v>315</v>
          </cell>
          <cell r="C325">
            <v>213</v>
          </cell>
          <cell r="D325">
            <v>179</v>
          </cell>
          <cell r="F325" t="str">
            <v>Cefamandol</v>
          </cell>
          <cell r="G325">
            <v>2</v>
          </cell>
          <cell r="H325" t="str">
            <v xml:space="preserve">1g </v>
          </cell>
          <cell r="I325" t="str">
            <v>Tiêm</v>
          </cell>
          <cell r="J325" t="str">
            <v>Thuốc tiêm</v>
          </cell>
          <cell r="K325" t="str">
            <v>Ống, lọ</v>
          </cell>
          <cell r="L325">
            <v>6500</v>
          </cell>
          <cell r="M325">
            <v>65000</v>
          </cell>
          <cell r="N325">
            <v>422500000</v>
          </cell>
          <cell r="O325">
            <v>2</v>
          </cell>
          <cell r="Q325">
            <v>5000</v>
          </cell>
          <cell r="R325">
            <v>325000000</v>
          </cell>
          <cell r="T325">
            <v>0</v>
          </cell>
          <cell r="V325">
            <v>0</v>
          </cell>
          <cell r="X325">
            <v>0</v>
          </cell>
          <cell r="Z325">
            <v>0</v>
          </cell>
          <cell r="AB325">
            <v>0</v>
          </cell>
          <cell r="AC325">
            <v>1000</v>
          </cell>
          <cell r="AD325">
            <v>65000000</v>
          </cell>
          <cell r="AF325">
            <v>0</v>
          </cell>
          <cell r="AG325">
            <v>500</v>
          </cell>
          <cell r="AH325">
            <v>32500000</v>
          </cell>
          <cell r="AJ325">
            <v>0</v>
          </cell>
          <cell r="AL325">
            <v>0</v>
          </cell>
          <cell r="AN325">
            <v>0</v>
          </cell>
          <cell r="AP325">
            <v>0</v>
          </cell>
        </row>
        <row r="326">
          <cell r="A326" t="str">
            <v>G10316</v>
          </cell>
          <cell r="B326">
            <v>316</v>
          </cell>
          <cell r="C326">
            <v>213</v>
          </cell>
          <cell r="D326">
            <v>179</v>
          </cell>
          <cell r="F326" t="str">
            <v>Cefamandol</v>
          </cell>
          <cell r="G326">
            <v>4</v>
          </cell>
          <cell r="H326" t="str">
            <v xml:space="preserve">2 g </v>
          </cell>
          <cell r="I326" t="str">
            <v>Tiêm</v>
          </cell>
          <cell r="J326" t="str">
            <v>Thuốc tiêm</v>
          </cell>
          <cell r="K326" t="str">
            <v>Ống, lọ</v>
          </cell>
          <cell r="L326">
            <v>500</v>
          </cell>
          <cell r="M326">
            <v>94000</v>
          </cell>
          <cell r="N326">
            <v>47000000</v>
          </cell>
          <cell r="O326">
            <v>4</v>
          </cell>
          <cell r="Q326">
            <v>500</v>
          </cell>
          <cell r="R326">
            <v>47000000</v>
          </cell>
          <cell r="T326">
            <v>0</v>
          </cell>
          <cell r="V326">
            <v>0</v>
          </cell>
          <cell r="X326">
            <v>0</v>
          </cell>
          <cell r="Z326">
            <v>0</v>
          </cell>
          <cell r="AB326">
            <v>0</v>
          </cell>
          <cell r="AD326">
            <v>0</v>
          </cell>
          <cell r="AF326">
            <v>0</v>
          </cell>
          <cell r="AH326">
            <v>0</v>
          </cell>
          <cell r="AJ326">
            <v>0</v>
          </cell>
          <cell r="AL326">
            <v>0</v>
          </cell>
          <cell r="AN326">
            <v>0</v>
          </cell>
          <cell r="AP326">
            <v>0</v>
          </cell>
        </row>
        <row r="327">
          <cell r="A327" t="str">
            <v>G10317</v>
          </cell>
          <cell r="B327">
            <v>317</v>
          </cell>
          <cell r="C327">
            <v>214</v>
          </cell>
          <cell r="D327">
            <v>180</v>
          </cell>
          <cell r="E327" t="str">
            <v>x</v>
          </cell>
          <cell r="F327" t="str">
            <v>Cefazolin</v>
          </cell>
          <cell r="G327">
            <v>2</v>
          </cell>
          <cell r="H327" t="str">
            <v>1g</v>
          </cell>
          <cell r="I327" t="str">
            <v>Tiêm</v>
          </cell>
          <cell r="J327" t="str">
            <v>Thuốc tiêm</v>
          </cell>
          <cell r="K327" t="str">
            <v>Chai, Lọ</v>
          </cell>
          <cell r="L327">
            <v>6700</v>
          </cell>
          <cell r="M327">
            <v>18900</v>
          </cell>
          <cell r="N327">
            <v>126630000</v>
          </cell>
          <cell r="O327">
            <v>2</v>
          </cell>
          <cell r="Q327">
            <v>3000</v>
          </cell>
          <cell r="R327">
            <v>56700000</v>
          </cell>
          <cell r="T327">
            <v>0</v>
          </cell>
          <cell r="V327">
            <v>0</v>
          </cell>
          <cell r="X327">
            <v>0</v>
          </cell>
          <cell r="Z327">
            <v>0</v>
          </cell>
          <cell r="AB327">
            <v>0</v>
          </cell>
          <cell r="AD327">
            <v>0</v>
          </cell>
          <cell r="AF327">
            <v>0</v>
          </cell>
          <cell r="AG327">
            <v>700</v>
          </cell>
          <cell r="AH327">
            <v>13230000</v>
          </cell>
          <cell r="AJ327">
            <v>0</v>
          </cell>
          <cell r="AL327">
            <v>0</v>
          </cell>
          <cell r="AN327">
            <v>0</v>
          </cell>
          <cell r="AO327">
            <v>3000</v>
          </cell>
          <cell r="AP327">
            <v>56700000</v>
          </cell>
        </row>
        <row r="328">
          <cell r="A328" t="str">
            <v>G10318</v>
          </cell>
          <cell r="B328">
            <v>318</v>
          </cell>
          <cell r="C328">
            <v>214</v>
          </cell>
          <cell r="D328">
            <v>180</v>
          </cell>
          <cell r="F328" t="str">
            <v>Cefazolin</v>
          </cell>
          <cell r="G328">
            <v>2</v>
          </cell>
          <cell r="H328" t="str">
            <v>2g</v>
          </cell>
          <cell r="I328" t="str">
            <v>Tiêm</v>
          </cell>
          <cell r="J328" t="str">
            <v>Thuốc tiêm</v>
          </cell>
          <cell r="K328" t="str">
            <v>Chai, Lọ</v>
          </cell>
          <cell r="L328">
            <v>1000</v>
          </cell>
          <cell r="M328">
            <v>38000</v>
          </cell>
          <cell r="N328">
            <v>38000000</v>
          </cell>
          <cell r="O328">
            <v>2</v>
          </cell>
          <cell r="Q328">
            <v>1000</v>
          </cell>
          <cell r="R328">
            <v>38000000</v>
          </cell>
          <cell r="T328">
            <v>0</v>
          </cell>
          <cell r="V328">
            <v>0</v>
          </cell>
          <cell r="X328">
            <v>0</v>
          </cell>
          <cell r="Z328">
            <v>0</v>
          </cell>
          <cell r="AB328">
            <v>0</v>
          </cell>
          <cell r="AD328">
            <v>0</v>
          </cell>
          <cell r="AF328">
            <v>0</v>
          </cell>
          <cell r="AH328">
            <v>0</v>
          </cell>
          <cell r="AJ328">
            <v>0</v>
          </cell>
          <cell r="AL328">
            <v>0</v>
          </cell>
          <cell r="AN328">
            <v>0</v>
          </cell>
          <cell r="AP328">
            <v>0</v>
          </cell>
        </row>
        <row r="329">
          <cell r="A329" t="str">
            <v>G10319</v>
          </cell>
          <cell r="B329">
            <v>319</v>
          </cell>
          <cell r="C329">
            <v>220</v>
          </cell>
          <cell r="D329">
            <v>181</v>
          </cell>
          <cell r="F329" t="str">
            <v>Cefdinir</v>
          </cell>
          <cell r="G329">
            <v>2</v>
          </cell>
          <cell r="H329" t="str">
            <v>100mg</v>
          </cell>
          <cell r="I329" t="str">
            <v xml:space="preserve"> Uống</v>
          </cell>
          <cell r="J329" t="str">
            <v>viên nang</v>
          </cell>
          <cell r="K329" t="str">
            <v>Viên</v>
          </cell>
          <cell r="L329">
            <v>21000</v>
          </cell>
          <cell r="M329">
            <v>12000</v>
          </cell>
          <cell r="N329">
            <v>252000000</v>
          </cell>
          <cell r="O329">
            <v>2</v>
          </cell>
          <cell r="R329">
            <v>0</v>
          </cell>
          <cell r="T329">
            <v>0</v>
          </cell>
          <cell r="V329">
            <v>0</v>
          </cell>
          <cell r="X329">
            <v>0</v>
          </cell>
          <cell r="Z329">
            <v>0</v>
          </cell>
          <cell r="AB329">
            <v>0</v>
          </cell>
          <cell r="AD329">
            <v>0</v>
          </cell>
          <cell r="AE329">
            <v>21000</v>
          </cell>
          <cell r="AF329">
            <v>252000000</v>
          </cell>
          <cell r="AH329">
            <v>0</v>
          </cell>
          <cell r="AJ329">
            <v>0</v>
          </cell>
          <cell r="AL329">
            <v>0</v>
          </cell>
          <cell r="AN329">
            <v>0</v>
          </cell>
          <cell r="AP329">
            <v>0</v>
          </cell>
        </row>
        <row r="330">
          <cell r="A330" t="str">
            <v>G10320</v>
          </cell>
          <cell r="B330">
            <v>320</v>
          </cell>
          <cell r="C330">
            <v>215</v>
          </cell>
          <cell r="D330">
            <v>181</v>
          </cell>
          <cell r="E330" t="str">
            <v>x</v>
          </cell>
          <cell r="F330" t="str">
            <v>Cefdinir</v>
          </cell>
          <cell r="G330">
            <v>4</v>
          </cell>
          <cell r="H330" t="str">
            <v>100mg</v>
          </cell>
          <cell r="I330" t="str">
            <v>Uống</v>
          </cell>
          <cell r="J330" t="str">
            <v>Viên hòa tan nhanh</v>
          </cell>
          <cell r="K330" t="str">
            <v>Viên</v>
          </cell>
          <cell r="L330">
            <v>5000</v>
          </cell>
          <cell r="M330">
            <v>6099</v>
          </cell>
          <cell r="N330">
            <v>30495000</v>
          </cell>
          <cell r="O330">
            <v>4</v>
          </cell>
          <cell r="R330">
            <v>0</v>
          </cell>
          <cell r="T330">
            <v>0</v>
          </cell>
          <cell r="V330">
            <v>0</v>
          </cell>
          <cell r="X330">
            <v>0</v>
          </cell>
          <cell r="Z330">
            <v>0</v>
          </cell>
          <cell r="AB330">
            <v>0</v>
          </cell>
          <cell r="AD330">
            <v>0</v>
          </cell>
          <cell r="AF330">
            <v>0</v>
          </cell>
          <cell r="AG330">
            <v>5000</v>
          </cell>
          <cell r="AH330">
            <v>30495000</v>
          </cell>
          <cell r="AJ330">
            <v>0</v>
          </cell>
          <cell r="AL330">
            <v>0</v>
          </cell>
          <cell r="AN330">
            <v>0</v>
          </cell>
          <cell r="AP330">
            <v>0</v>
          </cell>
        </row>
        <row r="331">
          <cell r="A331" t="str">
            <v>G10321</v>
          </cell>
          <cell r="B331">
            <v>321</v>
          </cell>
          <cell r="C331">
            <v>215</v>
          </cell>
          <cell r="D331">
            <v>181</v>
          </cell>
          <cell r="E331" t="str">
            <v>x</v>
          </cell>
          <cell r="F331" t="str">
            <v>Cefdinir</v>
          </cell>
          <cell r="G331">
            <v>4</v>
          </cell>
          <cell r="H331" t="str">
            <v>100mg</v>
          </cell>
          <cell r="I331" t="str">
            <v>Uống</v>
          </cell>
          <cell r="J331" t="str">
            <v>Bột/cốm/hạt pha uống</v>
          </cell>
          <cell r="K331" t="str">
            <v>Gói</v>
          </cell>
          <cell r="L331">
            <v>25000</v>
          </cell>
          <cell r="M331">
            <v>5200</v>
          </cell>
          <cell r="N331">
            <v>130000000</v>
          </cell>
          <cell r="O331">
            <v>4</v>
          </cell>
          <cell r="Q331">
            <v>20000</v>
          </cell>
          <cell r="R331">
            <v>104000000</v>
          </cell>
          <cell r="T331">
            <v>0</v>
          </cell>
          <cell r="V331">
            <v>0</v>
          </cell>
          <cell r="X331">
            <v>0</v>
          </cell>
          <cell r="Z331">
            <v>0</v>
          </cell>
          <cell r="AB331">
            <v>0</v>
          </cell>
          <cell r="AD331">
            <v>0</v>
          </cell>
          <cell r="AF331">
            <v>0</v>
          </cell>
          <cell r="AH331">
            <v>0</v>
          </cell>
          <cell r="AJ331">
            <v>0</v>
          </cell>
          <cell r="AK331">
            <v>5000</v>
          </cell>
          <cell r="AL331">
            <v>26000000</v>
          </cell>
          <cell r="AN331">
            <v>0</v>
          </cell>
          <cell r="AP331">
            <v>0</v>
          </cell>
        </row>
        <row r="332">
          <cell r="A332" t="str">
            <v>G10322</v>
          </cell>
          <cell r="B332">
            <v>322</v>
          </cell>
          <cell r="C332">
            <v>215</v>
          </cell>
          <cell r="D332">
            <v>181</v>
          </cell>
          <cell r="E332" t="str">
            <v>x</v>
          </cell>
          <cell r="F332" t="str">
            <v>Cefdinir</v>
          </cell>
          <cell r="G332">
            <v>2</v>
          </cell>
          <cell r="H332" t="str">
            <v>125mg</v>
          </cell>
          <cell r="I332" t="str">
            <v>Uống</v>
          </cell>
          <cell r="J332" t="str">
            <v>Bột/cốm/hạt pha uống</v>
          </cell>
          <cell r="K332" t="str">
            <v>Gói</v>
          </cell>
          <cell r="L332">
            <v>10000</v>
          </cell>
          <cell r="M332">
            <v>12000</v>
          </cell>
          <cell r="N332">
            <v>120000000</v>
          </cell>
          <cell r="O332">
            <v>2</v>
          </cell>
          <cell r="R332">
            <v>0</v>
          </cell>
          <cell r="T332">
            <v>0</v>
          </cell>
          <cell r="V332">
            <v>0</v>
          </cell>
          <cell r="X332">
            <v>0</v>
          </cell>
          <cell r="Z332">
            <v>0</v>
          </cell>
          <cell r="AB332">
            <v>0</v>
          </cell>
          <cell r="AC332">
            <v>10000</v>
          </cell>
          <cell r="AD332">
            <v>120000000</v>
          </cell>
          <cell r="AF332">
            <v>0</v>
          </cell>
          <cell r="AH332">
            <v>0</v>
          </cell>
          <cell r="AJ332">
            <v>0</v>
          </cell>
          <cell r="AL332">
            <v>0</v>
          </cell>
          <cell r="AN332">
            <v>0</v>
          </cell>
          <cell r="AP332">
            <v>0</v>
          </cell>
        </row>
        <row r="333">
          <cell r="A333" t="str">
            <v>G10323</v>
          </cell>
          <cell r="B333">
            <v>323</v>
          </cell>
          <cell r="C333">
            <v>220</v>
          </cell>
          <cell r="D333">
            <v>181</v>
          </cell>
          <cell r="E333" t="str">
            <v>x</v>
          </cell>
          <cell r="F333" t="str">
            <v>Cefdinir</v>
          </cell>
          <cell r="G333">
            <v>3</v>
          </cell>
          <cell r="H333" t="str">
            <v>300mg</v>
          </cell>
          <cell r="I333" t="str">
            <v>Uống</v>
          </cell>
          <cell r="J333" t="str">
            <v>Viên nang</v>
          </cell>
          <cell r="K333" t="str">
            <v>Viên</v>
          </cell>
          <cell r="L333">
            <v>10000</v>
          </cell>
          <cell r="M333">
            <v>10700</v>
          </cell>
          <cell r="N333">
            <v>107000000</v>
          </cell>
          <cell r="O333">
            <v>3</v>
          </cell>
          <cell r="Q333">
            <v>10000</v>
          </cell>
          <cell r="R333">
            <v>107000000</v>
          </cell>
          <cell r="T333">
            <v>0</v>
          </cell>
          <cell r="V333">
            <v>0</v>
          </cell>
          <cell r="X333">
            <v>0</v>
          </cell>
          <cell r="Z333">
            <v>0</v>
          </cell>
          <cell r="AB333">
            <v>0</v>
          </cell>
          <cell r="AD333">
            <v>0</v>
          </cell>
          <cell r="AF333">
            <v>0</v>
          </cell>
          <cell r="AH333">
            <v>0</v>
          </cell>
          <cell r="AJ333">
            <v>0</v>
          </cell>
          <cell r="AL333">
            <v>0</v>
          </cell>
          <cell r="AN333">
            <v>0</v>
          </cell>
          <cell r="AP333">
            <v>0</v>
          </cell>
        </row>
        <row r="334">
          <cell r="A334" t="str">
            <v>G10324</v>
          </cell>
          <cell r="B334">
            <v>324</v>
          </cell>
          <cell r="C334">
            <v>220</v>
          </cell>
          <cell r="D334">
            <v>181</v>
          </cell>
          <cell r="E334" t="str">
            <v>x</v>
          </cell>
          <cell r="F334" t="str">
            <v>Cefdinir</v>
          </cell>
          <cell r="G334" t="str">
            <v>4</v>
          </cell>
          <cell r="H334" t="str">
            <v>300mg</v>
          </cell>
          <cell r="I334" t="str">
            <v>Uống</v>
          </cell>
          <cell r="J334" t="str">
            <v>Viên hoà tan nhanh</v>
          </cell>
          <cell r="K334" t="str">
            <v>Viên</v>
          </cell>
          <cell r="L334">
            <v>32000</v>
          </cell>
          <cell r="M334">
            <v>14600</v>
          </cell>
          <cell r="N334">
            <v>467200000</v>
          </cell>
          <cell r="O334" t="str">
            <v>4</v>
          </cell>
          <cell r="R334">
            <v>0</v>
          </cell>
          <cell r="T334">
            <v>0</v>
          </cell>
          <cell r="V334">
            <v>0</v>
          </cell>
          <cell r="X334">
            <v>0</v>
          </cell>
          <cell r="Z334">
            <v>0</v>
          </cell>
          <cell r="AB334">
            <v>0</v>
          </cell>
          <cell r="AC334">
            <v>10000</v>
          </cell>
          <cell r="AD334">
            <v>146000000</v>
          </cell>
          <cell r="AF334">
            <v>0</v>
          </cell>
          <cell r="AG334">
            <v>5000</v>
          </cell>
          <cell r="AH334">
            <v>73000000</v>
          </cell>
          <cell r="AI334">
            <v>2000</v>
          </cell>
          <cell r="AJ334">
            <v>29200000</v>
          </cell>
          <cell r="AK334">
            <v>15000</v>
          </cell>
          <cell r="AL334">
            <v>219000000</v>
          </cell>
          <cell r="AN334">
            <v>0</v>
          </cell>
          <cell r="AP334">
            <v>0</v>
          </cell>
        </row>
        <row r="335">
          <cell r="A335" t="str">
            <v>G10325</v>
          </cell>
          <cell r="B335">
            <v>325</v>
          </cell>
          <cell r="C335">
            <v>220</v>
          </cell>
          <cell r="D335">
            <v>181</v>
          </cell>
          <cell r="F335" t="str">
            <v>Cefdinir</v>
          </cell>
          <cell r="G335">
            <v>4</v>
          </cell>
          <cell r="H335" t="str">
            <v>300mg/2,5g</v>
          </cell>
          <cell r="I335" t="str">
            <v>Uống</v>
          </cell>
          <cell r="J335" t="str">
            <v>Bột/cốm/hạt pha uống</v>
          </cell>
          <cell r="K335" t="str">
            <v>Gói</v>
          </cell>
          <cell r="L335">
            <v>20000</v>
          </cell>
          <cell r="M335">
            <v>18500</v>
          </cell>
          <cell r="N335">
            <v>370000000</v>
          </cell>
          <cell r="O335">
            <v>4</v>
          </cell>
          <cell r="Q335">
            <v>15000</v>
          </cell>
          <cell r="R335">
            <v>277500000</v>
          </cell>
          <cell r="T335">
            <v>0</v>
          </cell>
          <cell r="V335">
            <v>0</v>
          </cell>
          <cell r="X335">
            <v>0</v>
          </cell>
          <cell r="Z335">
            <v>0</v>
          </cell>
          <cell r="AB335">
            <v>0</v>
          </cell>
          <cell r="AC335">
            <v>5000</v>
          </cell>
          <cell r="AD335">
            <v>92500000</v>
          </cell>
          <cell r="AF335">
            <v>0</v>
          </cell>
          <cell r="AH335">
            <v>0</v>
          </cell>
          <cell r="AJ335">
            <v>0</v>
          </cell>
          <cell r="AL335">
            <v>0</v>
          </cell>
          <cell r="AN335">
            <v>0</v>
          </cell>
          <cell r="AP335">
            <v>0</v>
          </cell>
        </row>
        <row r="336">
          <cell r="A336" t="str">
            <v>G10326</v>
          </cell>
          <cell r="B336">
            <v>326</v>
          </cell>
          <cell r="C336">
            <v>222</v>
          </cell>
          <cell r="D336">
            <v>182</v>
          </cell>
          <cell r="F336" t="str">
            <v>Cefepim</v>
          </cell>
          <cell r="G336">
            <v>2</v>
          </cell>
          <cell r="H336" t="str">
            <v>2g</v>
          </cell>
          <cell r="I336" t="str">
            <v>Tiêm</v>
          </cell>
          <cell r="J336" t="str">
            <v>Thuốc tiêm</v>
          </cell>
          <cell r="K336" t="str">
            <v>Chai, Lọ</v>
          </cell>
          <cell r="L336">
            <v>1000</v>
          </cell>
          <cell r="M336">
            <v>69000</v>
          </cell>
          <cell r="N336">
            <v>69000000</v>
          </cell>
          <cell r="O336">
            <v>2</v>
          </cell>
          <cell r="Q336">
            <v>1000</v>
          </cell>
          <cell r="R336">
            <v>69000000</v>
          </cell>
          <cell r="T336">
            <v>0</v>
          </cell>
          <cell r="V336">
            <v>0</v>
          </cell>
          <cell r="X336">
            <v>0</v>
          </cell>
          <cell r="Z336">
            <v>0</v>
          </cell>
          <cell r="AB336">
            <v>0</v>
          </cell>
          <cell r="AD336">
            <v>0</v>
          </cell>
          <cell r="AF336">
            <v>0</v>
          </cell>
          <cell r="AH336">
            <v>0</v>
          </cell>
          <cell r="AJ336">
            <v>0</v>
          </cell>
          <cell r="AL336">
            <v>0</v>
          </cell>
          <cell r="AN336">
            <v>0</v>
          </cell>
          <cell r="AP336">
            <v>0</v>
          </cell>
        </row>
        <row r="337">
          <cell r="A337" t="str">
            <v>G10327</v>
          </cell>
          <cell r="B337">
            <v>327</v>
          </cell>
          <cell r="C337">
            <v>218</v>
          </cell>
          <cell r="D337">
            <v>183</v>
          </cell>
          <cell r="F337" t="str">
            <v>Cefixim</v>
          </cell>
          <cell r="G337">
            <v>2</v>
          </cell>
          <cell r="H337" t="str">
            <v>50mg</v>
          </cell>
          <cell r="I337" t="str">
            <v>Uống</v>
          </cell>
          <cell r="J337" t="str">
            <v>Bột/cốm/hạt pha uống</v>
          </cell>
          <cell r="K337" t="str">
            <v>Gói</v>
          </cell>
          <cell r="L337">
            <v>62000</v>
          </cell>
          <cell r="M337">
            <v>5000</v>
          </cell>
          <cell r="N337">
            <v>310000000</v>
          </cell>
          <cell r="O337">
            <v>2</v>
          </cell>
          <cell r="Q337">
            <v>10000</v>
          </cell>
          <cell r="R337">
            <v>50000000</v>
          </cell>
          <cell r="T337">
            <v>0</v>
          </cell>
          <cell r="V337">
            <v>0</v>
          </cell>
          <cell r="X337">
            <v>0</v>
          </cell>
          <cell r="Z337">
            <v>0</v>
          </cell>
          <cell r="AB337">
            <v>0</v>
          </cell>
          <cell r="AC337">
            <v>10000</v>
          </cell>
          <cell r="AD337">
            <v>50000000</v>
          </cell>
          <cell r="AE337">
            <v>6000</v>
          </cell>
          <cell r="AF337">
            <v>30000000</v>
          </cell>
          <cell r="AG337">
            <v>10000</v>
          </cell>
          <cell r="AH337">
            <v>50000000</v>
          </cell>
          <cell r="AI337">
            <v>5000</v>
          </cell>
          <cell r="AJ337">
            <v>25000000</v>
          </cell>
          <cell r="AK337">
            <v>5000</v>
          </cell>
          <cell r="AL337">
            <v>25000000</v>
          </cell>
          <cell r="AN337">
            <v>0</v>
          </cell>
          <cell r="AO337">
            <v>16000</v>
          </cell>
          <cell r="AP337">
            <v>80000000</v>
          </cell>
        </row>
        <row r="338">
          <cell r="A338" t="str">
            <v>G10328</v>
          </cell>
          <cell r="B338">
            <v>328</v>
          </cell>
          <cell r="C338">
            <v>218</v>
          </cell>
          <cell r="D338">
            <v>183</v>
          </cell>
          <cell r="F338" t="str">
            <v>Cefixim</v>
          </cell>
          <cell r="G338">
            <v>4</v>
          </cell>
          <cell r="H338" t="str">
            <v>50mg</v>
          </cell>
          <cell r="I338" t="str">
            <v>Uống</v>
          </cell>
          <cell r="J338" t="str">
            <v>Bột/cốm/hạt pha uống</v>
          </cell>
          <cell r="K338" t="str">
            <v>Gói</v>
          </cell>
          <cell r="L338">
            <v>5500</v>
          </cell>
          <cell r="M338">
            <v>867</v>
          </cell>
          <cell r="N338">
            <v>4768500</v>
          </cell>
          <cell r="O338">
            <v>4</v>
          </cell>
          <cell r="R338">
            <v>0</v>
          </cell>
          <cell r="T338">
            <v>0</v>
          </cell>
          <cell r="U338">
            <v>500</v>
          </cell>
          <cell r="V338">
            <v>433500</v>
          </cell>
          <cell r="X338">
            <v>0</v>
          </cell>
          <cell r="Z338">
            <v>0</v>
          </cell>
          <cell r="AB338">
            <v>0</v>
          </cell>
          <cell r="AD338">
            <v>0</v>
          </cell>
          <cell r="AF338">
            <v>0</v>
          </cell>
          <cell r="AH338">
            <v>0</v>
          </cell>
          <cell r="AJ338">
            <v>0</v>
          </cell>
          <cell r="AL338">
            <v>0</v>
          </cell>
          <cell r="AN338">
            <v>0</v>
          </cell>
          <cell r="AO338">
            <v>5000</v>
          </cell>
          <cell r="AP338">
            <v>4335000</v>
          </cell>
        </row>
        <row r="339">
          <cell r="A339" t="str">
            <v>G10329</v>
          </cell>
          <cell r="B339">
            <v>329</v>
          </cell>
          <cell r="C339">
            <v>218</v>
          </cell>
          <cell r="D339">
            <v>183</v>
          </cell>
          <cell r="F339" t="str">
            <v>Cefixim</v>
          </cell>
          <cell r="G339">
            <v>2</v>
          </cell>
          <cell r="H339" t="str">
            <v>100mg</v>
          </cell>
          <cell r="I339" t="str">
            <v>Uống</v>
          </cell>
          <cell r="J339" t="str">
            <v>Bột/cốm/hạt pha uống</v>
          </cell>
          <cell r="K339" t="str">
            <v>Gói</v>
          </cell>
          <cell r="L339">
            <v>50000</v>
          </cell>
          <cell r="M339">
            <v>6825</v>
          </cell>
          <cell r="N339">
            <v>341250000</v>
          </cell>
          <cell r="O339">
            <v>2</v>
          </cell>
          <cell r="Q339">
            <v>30000</v>
          </cell>
          <cell r="R339">
            <v>204750000</v>
          </cell>
          <cell r="T339">
            <v>0</v>
          </cell>
          <cell r="V339">
            <v>0</v>
          </cell>
          <cell r="X339">
            <v>0</v>
          </cell>
          <cell r="Z339">
            <v>0</v>
          </cell>
          <cell r="AB339">
            <v>0</v>
          </cell>
          <cell r="AD339">
            <v>0</v>
          </cell>
          <cell r="AF339">
            <v>0</v>
          </cell>
          <cell r="AG339">
            <v>10000</v>
          </cell>
          <cell r="AH339">
            <v>68250000</v>
          </cell>
          <cell r="AJ339">
            <v>0</v>
          </cell>
          <cell r="AL339">
            <v>0</v>
          </cell>
          <cell r="AN339">
            <v>0</v>
          </cell>
          <cell r="AO339">
            <v>10000</v>
          </cell>
          <cell r="AP339">
            <v>68250000</v>
          </cell>
        </row>
        <row r="340">
          <cell r="A340" t="str">
            <v>G10330</v>
          </cell>
          <cell r="B340">
            <v>330</v>
          </cell>
          <cell r="C340">
            <v>218</v>
          </cell>
          <cell r="D340">
            <v>183</v>
          </cell>
          <cell r="E340" t="str">
            <v>x</v>
          </cell>
          <cell r="F340" t="str">
            <v>Cefixim</v>
          </cell>
          <cell r="G340">
            <v>4</v>
          </cell>
          <cell r="H340" t="str">
            <v>100mg</v>
          </cell>
          <cell r="I340" t="str">
            <v>Uống</v>
          </cell>
          <cell r="J340" t="str">
            <v>Viên</v>
          </cell>
          <cell r="K340" t="str">
            <v>Viên</v>
          </cell>
          <cell r="L340">
            <v>26500</v>
          </cell>
          <cell r="M340">
            <v>777</v>
          </cell>
          <cell r="N340">
            <v>20590500</v>
          </cell>
          <cell r="O340">
            <v>4</v>
          </cell>
          <cell r="R340">
            <v>0</v>
          </cell>
          <cell r="T340">
            <v>0</v>
          </cell>
          <cell r="V340">
            <v>0</v>
          </cell>
          <cell r="X340">
            <v>0</v>
          </cell>
          <cell r="Z340">
            <v>0</v>
          </cell>
          <cell r="AB340">
            <v>0</v>
          </cell>
          <cell r="AC340">
            <v>10000</v>
          </cell>
          <cell r="AD340">
            <v>7770000</v>
          </cell>
          <cell r="AE340">
            <v>6500</v>
          </cell>
          <cell r="AF340">
            <v>5050500</v>
          </cell>
          <cell r="AH340">
            <v>0</v>
          </cell>
          <cell r="AJ340">
            <v>0</v>
          </cell>
          <cell r="AL340">
            <v>0</v>
          </cell>
          <cell r="AN340">
            <v>0</v>
          </cell>
          <cell r="AO340">
            <v>10000</v>
          </cell>
          <cell r="AP340">
            <v>7770000</v>
          </cell>
        </row>
        <row r="341">
          <cell r="A341" t="str">
            <v>G10331</v>
          </cell>
          <cell r="B341">
            <v>331</v>
          </cell>
          <cell r="C341">
            <v>218</v>
          </cell>
          <cell r="D341">
            <v>183</v>
          </cell>
          <cell r="F341" t="str">
            <v>Cefixim</v>
          </cell>
          <cell r="G341">
            <v>1</v>
          </cell>
          <cell r="H341" t="str">
            <v>200mg</v>
          </cell>
          <cell r="I341" t="str">
            <v>Uống</v>
          </cell>
          <cell r="J341" t="str">
            <v>Viên</v>
          </cell>
          <cell r="K341" t="str">
            <v>Viên</v>
          </cell>
          <cell r="L341">
            <v>68000</v>
          </cell>
          <cell r="M341">
            <v>18900</v>
          </cell>
          <cell r="N341">
            <v>1285200000</v>
          </cell>
          <cell r="O341">
            <v>1</v>
          </cell>
          <cell r="Q341">
            <v>50000</v>
          </cell>
          <cell r="R341">
            <v>945000000</v>
          </cell>
          <cell r="T341">
            <v>0</v>
          </cell>
          <cell r="V341">
            <v>0</v>
          </cell>
          <cell r="X341">
            <v>0</v>
          </cell>
          <cell r="Z341">
            <v>0</v>
          </cell>
          <cell r="AB341">
            <v>0</v>
          </cell>
          <cell r="AC341">
            <v>3000</v>
          </cell>
          <cell r="AD341">
            <v>56700000</v>
          </cell>
          <cell r="AF341">
            <v>0</v>
          </cell>
          <cell r="AH341">
            <v>0</v>
          </cell>
          <cell r="AI341">
            <v>5000</v>
          </cell>
          <cell r="AJ341">
            <v>94500000</v>
          </cell>
          <cell r="AL341">
            <v>0</v>
          </cell>
          <cell r="AN341">
            <v>0</v>
          </cell>
          <cell r="AO341">
            <v>10000</v>
          </cell>
          <cell r="AP341">
            <v>189000000</v>
          </cell>
        </row>
        <row r="342">
          <cell r="A342" t="str">
            <v>G10332</v>
          </cell>
          <cell r="B342">
            <v>332</v>
          </cell>
          <cell r="C342">
            <v>218</v>
          </cell>
          <cell r="D342">
            <v>183</v>
          </cell>
          <cell r="F342" t="str">
            <v>Cefixim</v>
          </cell>
          <cell r="G342">
            <v>2</v>
          </cell>
          <cell r="H342" t="str">
            <v>200mg</v>
          </cell>
          <cell r="I342" t="str">
            <v>Uống</v>
          </cell>
          <cell r="J342" t="str">
            <v>Viên</v>
          </cell>
          <cell r="K342" t="str">
            <v>Viên</v>
          </cell>
          <cell r="L342">
            <v>158300</v>
          </cell>
          <cell r="M342">
            <v>7150</v>
          </cell>
          <cell r="N342">
            <v>1131845000</v>
          </cell>
          <cell r="O342">
            <v>2</v>
          </cell>
          <cell r="R342">
            <v>0</v>
          </cell>
          <cell r="S342">
            <v>1000</v>
          </cell>
          <cell r="T342">
            <v>7150000</v>
          </cell>
          <cell r="V342">
            <v>0</v>
          </cell>
          <cell r="X342">
            <v>0</v>
          </cell>
          <cell r="Z342">
            <v>0</v>
          </cell>
          <cell r="AA342">
            <v>20000</v>
          </cell>
          <cell r="AB342">
            <v>143000000</v>
          </cell>
          <cell r="AC342">
            <v>20000</v>
          </cell>
          <cell r="AD342">
            <v>143000000</v>
          </cell>
          <cell r="AE342">
            <v>37300</v>
          </cell>
          <cell r="AF342">
            <v>266695000</v>
          </cell>
          <cell r="AG342">
            <v>10000</v>
          </cell>
          <cell r="AH342">
            <v>71500000</v>
          </cell>
          <cell r="AJ342">
            <v>0</v>
          </cell>
          <cell r="AL342">
            <v>0</v>
          </cell>
          <cell r="AN342">
            <v>0</v>
          </cell>
          <cell r="AO342">
            <v>70000</v>
          </cell>
          <cell r="AP342">
            <v>500500000</v>
          </cell>
        </row>
        <row r="343">
          <cell r="A343" t="str">
            <v>G10333</v>
          </cell>
          <cell r="B343">
            <v>333</v>
          </cell>
          <cell r="C343">
            <v>218</v>
          </cell>
          <cell r="D343">
            <v>183</v>
          </cell>
          <cell r="E343" t="str">
            <v>x</v>
          </cell>
          <cell r="F343" t="str">
            <v>Cefixim</v>
          </cell>
          <cell r="G343">
            <v>4</v>
          </cell>
          <cell r="H343" t="str">
            <v>200mg</v>
          </cell>
          <cell r="I343" t="str">
            <v>Uống</v>
          </cell>
          <cell r="J343" t="str">
            <v>Viên</v>
          </cell>
          <cell r="K343" t="str">
            <v>Viên</v>
          </cell>
          <cell r="L343">
            <v>13000</v>
          </cell>
          <cell r="M343">
            <v>1050</v>
          </cell>
          <cell r="N343">
            <v>13650000</v>
          </cell>
          <cell r="O343">
            <v>4</v>
          </cell>
          <cell r="R343">
            <v>0</v>
          </cell>
          <cell r="T343">
            <v>0</v>
          </cell>
          <cell r="U343">
            <v>3000</v>
          </cell>
          <cell r="V343">
            <v>3150000</v>
          </cell>
          <cell r="X343">
            <v>0</v>
          </cell>
          <cell r="Y343">
            <v>10000</v>
          </cell>
          <cell r="Z343">
            <v>10500000</v>
          </cell>
          <cell r="AB343">
            <v>0</v>
          </cell>
          <cell r="AD343">
            <v>0</v>
          </cell>
          <cell r="AF343">
            <v>0</v>
          </cell>
          <cell r="AH343">
            <v>0</v>
          </cell>
          <cell r="AJ343">
            <v>0</v>
          </cell>
          <cell r="AL343">
            <v>0</v>
          </cell>
          <cell r="AN343">
            <v>0</v>
          </cell>
          <cell r="AP343">
            <v>0</v>
          </cell>
        </row>
        <row r="344">
          <cell r="A344" t="str">
            <v>G10334</v>
          </cell>
          <cell r="B344">
            <v>334</v>
          </cell>
          <cell r="C344">
            <v>221</v>
          </cell>
          <cell r="D344">
            <v>185</v>
          </cell>
          <cell r="F344" t="str">
            <v>Cefoperazon</v>
          </cell>
          <cell r="G344">
            <v>2</v>
          </cell>
          <cell r="H344" t="str">
            <v>0,5g</v>
          </cell>
          <cell r="I344" t="str">
            <v>Tiêm</v>
          </cell>
          <cell r="J344" t="str">
            <v>Thuốc tiêm</v>
          </cell>
          <cell r="K344" t="str">
            <v>Lọ, ống</v>
          </cell>
          <cell r="L344">
            <v>1000</v>
          </cell>
          <cell r="M344">
            <v>35000</v>
          </cell>
          <cell r="N344">
            <v>35000000</v>
          </cell>
          <cell r="O344">
            <v>2</v>
          </cell>
          <cell r="Q344">
            <v>1000</v>
          </cell>
          <cell r="R344">
            <v>35000000</v>
          </cell>
          <cell r="T344">
            <v>0</v>
          </cell>
          <cell r="V344">
            <v>0</v>
          </cell>
          <cell r="X344">
            <v>0</v>
          </cell>
          <cell r="Z344">
            <v>0</v>
          </cell>
          <cell r="AB344">
            <v>0</v>
          </cell>
          <cell r="AD344">
            <v>0</v>
          </cell>
          <cell r="AF344">
            <v>0</v>
          </cell>
          <cell r="AH344">
            <v>0</v>
          </cell>
          <cell r="AJ344">
            <v>0</v>
          </cell>
          <cell r="AL344">
            <v>0</v>
          </cell>
          <cell r="AN344">
            <v>0</v>
          </cell>
          <cell r="AP344">
            <v>0</v>
          </cell>
        </row>
        <row r="345">
          <cell r="A345" t="str">
            <v>G10335</v>
          </cell>
          <cell r="B345">
            <v>335</v>
          </cell>
          <cell r="C345">
            <v>221</v>
          </cell>
          <cell r="D345">
            <v>185</v>
          </cell>
          <cell r="F345" t="str">
            <v>Cefoperazon</v>
          </cell>
          <cell r="G345">
            <v>2</v>
          </cell>
          <cell r="H345" t="str">
            <v>1g</v>
          </cell>
          <cell r="I345" t="str">
            <v>Tiêm</v>
          </cell>
          <cell r="J345" t="str">
            <v>Thuốc tiêm</v>
          </cell>
          <cell r="K345" t="str">
            <v>Chai, lọ</v>
          </cell>
          <cell r="L345">
            <v>14500</v>
          </cell>
          <cell r="M345">
            <v>46000</v>
          </cell>
          <cell r="N345">
            <v>667000000</v>
          </cell>
          <cell r="O345">
            <v>2</v>
          </cell>
          <cell r="Q345">
            <v>10000</v>
          </cell>
          <cell r="R345">
            <v>460000000</v>
          </cell>
          <cell r="T345">
            <v>0</v>
          </cell>
          <cell r="V345">
            <v>0</v>
          </cell>
          <cell r="W345">
            <v>1000</v>
          </cell>
          <cell r="X345">
            <v>46000000</v>
          </cell>
          <cell r="Z345">
            <v>0</v>
          </cell>
          <cell r="AB345">
            <v>0</v>
          </cell>
          <cell r="AD345">
            <v>0</v>
          </cell>
          <cell r="AF345">
            <v>0</v>
          </cell>
          <cell r="AG345">
            <v>500</v>
          </cell>
          <cell r="AH345">
            <v>23000000</v>
          </cell>
          <cell r="AI345">
            <v>3000</v>
          </cell>
          <cell r="AJ345">
            <v>138000000</v>
          </cell>
          <cell r="AL345">
            <v>0</v>
          </cell>
          <cell r="AN345">
            <v>0</v>
          </cell>
          <cell r="AP345">
            <v>0</v>
          </cell>
        </row>
        <row r="346">
          <cell r="A346" t="str">
            <v>G10336</v>
          </cell>
          <cell r="B346">
            <v>336</v>
          </cell>
          <cell r="C346">
            <v>221</v>
          </cell>
          <cell r="D346">
            <v>185</v>
          </cell>
          <cell r="F346" t="str">
            <v xml:space="preserve">Cefoperazon </v>
          </cell>
          <cell r="G346">
            <v>2</v>
          </cell>
          <cell r="H346" t="str">
            <v xml:space="preserve">2g </v>
          </cell>
          <cell r="I346" t="str">
            <v>Tiêm</v>
          </cell>
          <cell r="J346" t="str">
            <v>Thuốc tiêm</v>
          </cell>
          <cell r="K346" t="str">
            <v>Chai, lọ</v>
          </cell>
          <cell r="L346">
            <v>6000</v>
          </cell>
          <cell r="M346">
            <v>91000</v>
          </cell>
          <cell r="N346">
            <v>546000000</v>
          </cell>
          <cell r="O346">
            <v>2</v>
          </cell>
          <cell r="Q346">
            <v>6000</v>
          </cell>
          <cell r="R346">
            <v>546000000</v>
          </cell>
          <cell r="T346">
            <v>0</v>
          </cell>
          <cell r="V346">
            <v>0</v>
          </cell>
          <cell r="X346">
            <v>0</v>
          </cell>
          <cell r="Z346">
            <v>0</v>
          </cell>
          <cell r="AB346">
            <v>0</v>
          </cell>
          <cell r="AD346">
            <v>0</v>
          </cell>
          <cell r="AF346">
            <v>0</v>
          </cell>
          <cell r="AH346">
            <v>0</v>
          </cell>
          <cell r="AJ346">
            <v>0</v>
          </cell>
          <cell r="AL346">
            <v>0</v>
          </cell>
          <cell r="AN346">
            <v>0</v>
          </cell>
          <cell r="AP346">
            <v>0</v>
          </cell>
        </row>
        <row r="347">
          <cell r="A347" t="str">
            <v>G10337</v>
          </cell>
          <cell r="B347">
            <v>337</v>
          </cell>
          <cell r="C347">
            <v>221</v>
          </cell>
          <cell r="D347">
            <v>185</v>
          </cell>
          <cell r="F347" t="str">
            <v xml:space="preserve">Cefoperazon </v>
          </cell>
          <cell r="G347">
            <v>4</v>
          </cell>
          <cell r="H347" t="str">
            <v xml:space="preserve">2g </v>
          </cell>
          <cell r="I347" t="str">
            <v>Tiêm</v>
          </cell>
          <cell r="J347" t="str">
            <v>Thuốc tiêm</v>
          </cell>
          <cell r="K347" t="str">
            <v>Chai, lọ</v>
          </cell>
          <cell r="L347">
            <v>9000</v>
          </cell>
          <cell r="M347">
            <v>65100</v>
          </cell>
          <cell r="N347">
            <v>585900000</v>
          </cell>
          <cell r="O347">
            <v>4</v>
          </cell>
          <cell r="Q347">
            <v>5000</v>
          </cell>
          <cell r="R347">
            <v>325500000</v>
          </cell>
          <cell r="T347">
            <v>0</v>
          </cell>
          <cell r="V347">
            <v>0</v>
          </cell>
          <cell r="W347">
            <v>3000</v>
          </cell>
          <cell r="X347">
            <v>195300000</v>
          </cell>
          <cell r="Z347">
            <v>0</v>
          </cell>
          <cell r="AB347">
            <v>0</v>
          </cell>
          <cell r="AD347">
            <v>0</v>
          </cell>
          <cell r="AF347">
            <v>0</v>
          </cell>
          <cell r="AG347">
            <v>1000</v>
          </cell>
          <cell r="AH347">
            <v>65100000</v>
          </cell>
          <cell r="AJ347">
            <v>0</v>
          </cell>
          <cell r="AL347">
            <v>0</v>
          </cell>
          <cell r="AN347">
            <v>0</v>
          </cell>
          <cell r="AP347">
            <v>0</v>
          </cell>
        </row>
        <row r="348">
          <cell r="A348" t="str">
            <v>G10338</v>
          </cell>
          <cell r="B348">
            <v>338</v>
          </cell>
          <cell r="C348">
            <v>227</v>
          </cell>
          <cell r="D348">
            <v>186</v>
          </cell>
          <cell r="F348" t="str">
            <v>Cefoperazon + sulbactam</v>
          </cell>
          <cell r="G348">
            <v>2</v>
          </cell>
          <cell r="H348" t="str">
            <v>1g + 0.5g</v>
          </cell>
          <cell r="I348" t="str">
            <v>Tiêm</v>
          </cell>
          <cell r="J348" t="str">
            <v>Thuốc tiêm</v>
          </cell>
          <cell r="K348" t="str">
            <v>Chai, lọ</v>
          </cell>
          <cell r="L348">
            <v>2000</v>
          </cell>
          <cell r="M348">
            <v>78000</v>
          </cell>
          <cell r="N348">
            <v>156000000</v>
          </cell>
          <cell r="O348">
            <v>2</v>
          </cell>
          <cell r="Q348">
            <v>2000</v>
          </cell>
          <cell r="R348">
            <v>156000000</v>
          </cell>
          <cell r="T348">
            <v>0</v>
          </cell>
          <cell r="V348">
            <v>0</v>
          </cell>
          <cell r="X348">
            <v>0</v>
          </cell>
          <cell r="Z348">
            <v>0</v>
          </cell>
          <cell r="AB348">
            <v>0</v>
          </cell>
          <cell r="AD348">
            <v>0</v>
          </cell>
          <cell r="AF348">
            <v>0</v>
          </cell>
          <cell r="AH348">
            <v>0</v>
          </cell>
          <cell r="AJ348">
            <v>0</v>
          </cell>
          <cell r="AL348">
            <v>0</v>
          </cell>
          <cell r="AN348">
            <v>0</v>
          </cell>
          <cell r="AP348">
            <v>0</v>
          </cell>
        </row>
        <row r="349">
          <cell r="A349" t="str">
            <v>G10339</v>
          </cell>
          <cell r="B349">
            <v>339</v>
          </cell>
          <cell r="C349">
            <v>222</v>
          </cell>
          <cell r="D349">
            <v>186</v>
          </cell>
          <cell r="F349" t="str">
            <v>Cefoperazon + sulbactam</v>
          </cell>
          <cell r="G349">
            <v>2</v>
          </cell>
          <cell r="H349" t="str">
            <v>1g + 1g</v>
          </cell>
          <cell r="I349" t="str">
            <v>Tiêm</v>
          </cell>
          <cell r="J349" t="str">
            <v>Thuốc tiêm</v>
          </cell>
          <cell r="K349" t="str">
            <v>Chai, lọ</v>
          </cell>
          <cell r="L349">
            <v>15000</v>
          </cell>
          <cell r="M349">
            <v>79000</v>
          </cell>
          <cell r="N349">
            <v>1185000000</v>
          </cell>
          <cell r="O349">
            <v>2</v>
          </cell>
          <cell r="Q349">
            <v>15000</v>
          </cell>
          <cell r="R349">
            <v>1185000000</v>
          </cell>
          <cell r="T349">
            <v>0</v>
          </cell>
          <cell r="V349">
            <v>0</v>
          </cell>
          <cell r="X349">
            <v>0</v>
          </cell>
          <cell r="Z349">
            <v>0</v>
          </cell>
          <cell r="AB349">
            <v>0</v>
          </cell>
          <cell r="AD349">
            <v>0</v>
          </cell>
          <cell r="AF349">
            <v>0</v>
          </cell>
          <cell r="AH349">
            <v>0</v>
          </cell>
          <cell r="AJ349">
            <v>0</v>
          </cell>
          <cell r="AL349">
            <v>0</v>
          </cell>
          <cell r="AN349">
            <v>0</v>
          </cell>
          <cell r="AP349">
            <v>0</v>
          </cell>
        </row>
        <row r="350">
          <cell r="A350" t="str">
            <v>G10340</v>
          </cell>
          <cell r="B350">
            <v>340</v>
          </cell>
          <cell r="C350">
            <v>223</v>
          </cell>
          <cell r="D350">
            <v>187</v>
          </cell>
          <cell r="F350" t="str">
            <v>Cefotaxim</v>
          </cell>
          <cell r="G350">
            <v>1</v>
          </cell>
          <cell r="H350" t="str">
            <v>1g</v>
          </cell>
          <cell r="I350" t="str">
            <v>Tiêm</v>
          </cell>
          <cell r="J350" t="str">
            <v>Thuốc tiêm</v>
          </cell>
          <cell r="K350" t="str">
            <v>Lọ, ống</v>
          </cell>
          <cell r="L350">
            <v>115000</v>
          </cell>
          <cell r="M350">
            <v>19215</v>
          </cell>
          <cell r="N350">
            <v>2209725000</v>
          </cell>
          <cell r="O350">
            <v>1</v>
          </cell>
          <cell r="Q350">
            <v>100000</v>
          </cell>
          <cell r="R350">
            <v>1921500000</v>
          </cell>
          <cell r="T350">
            <v>0</v>
          </cell>
          <cell r="V350">
            <v>0</v>
          </cell>
          <cell r="X350">
            <v>0</v>
          </cell>
          <cell r="Z350">
            <v>0</v>
          </cell>
          <cell r="AB350">
            <v>0</v>
          </cell>
          <cell r="AC350">
            <v>10000</v>
          </cell>
          <cell r="AD350">
            <v>192150000</v>
          </cell>
          <cell r="AF350">
            <v>0</v>
          </cell>
          <cell r="AG350">
            <v>3000</v>
          </cell>
          <cell r="AH350">
            <v>57645000</v>
          </cell>
          <cell r="AJ350">
            <v>0</v>
          </cell>
          <cell r="AL350">
            <v>0</v>
          </cell>
          <cell r="AN350">
            <v>0</v>
          </cell>
          <cell r="AO350">
            <v>2000</v>
          </cell>
          <cell r="AP350">
            <v>38430000</v>
          </cell>
        </row>
        <row r="351">
          <cell r="A351" t="str">
            <v>G10341</v>
          </cell>
          <cell r="B351">
            <v>341</v>
          </cell>
          <cell r="C351">
            <v>223</v>
          </cell>
          <cell r="D351">
            <v>187</v>
          </cell>
          <cell r="F351" t="str">
            <v>Cefotaxim</v>
          </cell>
          <cell r="G351">
            <v>2</v>
          </cell>
          <cell r="H351" t="str">
            <v>1g</v>
          </cell>
          <cell r="I351" t="str">
            <v>Tiêm</v>
          </cell>
          <cell r="J351" t="str">
            <v>Thuốc tiêm</v>
          </cell>
          <cell r="K351" t="str">
            <v>Lọ</v>
          </cell>
          <cell r="L351">
            <v>1000</v>
          </cell>
          <cell r="M351">
            <v>7791</v>
          </cell>
          <cell r="N351">
            <v>7791000</v>
          </cell>
          <cell r="O351">
            <v>2</v>
          </cell>
          <cell r="R351">
            <v>0</v>
          </cell>
          <cell r="T351">
            <v>0</v>
          </cell>
          <cell r="V351">
            <v>0</v>
          </cell>
          <cell r="X351">
            <v>0</v>
          </cell>
          <cell r="Z351">
            <v>0</v>
          </cell>
          <cell r="AB351">
            <v>0</v>
          </cell>
          <cell r="AD351">
            <v>0</v>
          </cell>
          <cell r="AF351">
            <v>0</v>
          </cell>
          <cell r="AH351">
            <v>0</v>
          </cell>
          <cell r="AJ351">
            <v>0</v>
          </cell>
          <cell r="AK351">
            <v>1000</v>
          </cell>
          <cell r="AL351">
            <v>7791000</v>
          </cell>
          <cell r="AN351">
            <v>0</v>
          </cell>
          <cell r="AP351">
            <v>0</v>
          </cell>
        </row>
        <row r="352">
          <cell r="A352" t="str">
            <v>G10342</v>
          </cell>
          <cell r="B352">
            <v>342</v>
          </cell>
          <cell r="C352">
            <v>223</v>
          </cell>
          <cell r="D352">
            <v>187</v>
          </cell>
          <cell r="F352" t="str">
            <v>Cefotaxim</v>
          </cell>
          <cell r="G352">
            <v>4</v>
          </cell>
          <cell r="H352" t="str">
            <v>1g</v>
          </cell>
          <cell r="I352" t="str">
            <v>Tiêm</v>
          </cell>
          <cell r="J352" t="str">
            <v>Thuốc tiêm</v>
          </cell>
          <cell r="K352" t="str">
            <v>Lọ</v>
          </cell>
          <cell r="L352">
            <v>5000</v>
          </cell>
          <cell r="M352">
            <v>5397</v>
          </cell>
          <cell r="N352">
            <v>26985000</v>
          </cell>
          <cell r="O352">
            <v>4</v>
          </cell>
          <cell r="R352">
            <v>0</v>
          </cell>
          <cell r="T352">
            <v>0</v>
          </cell>
          <cell r="V352">
            <v>0</v>
          </cell>
          <cell r="X352">
            <v>0</v>
          </cell>
          <cell r="Z352">
            <v>0</v>
          </cell>
          <cell r="AB352">
            <v>0</v>
          </cell>
          <cell r="AD352">
            <v>0</v>
          </cell>
          <cell r="AE352">
            <v>5000</v>
          </cell>
          <cell r="AF352">
            <v>26985000</v>
          </cell>
          <cell r="AH352">
            <v>0</v>
          </cell>
          <cell r="AJ352">
            <v>0</v>
          </cell>
          <cell r="AL352">
            <v>0</v>
          </cell>
          <cell r="AN352">
            <v>0</v>
          </cell>
          <cell r="AP352">
            <v>0</v>
          </cell>
        </row>
        <row r="353">
          <cell r="A353" t="str">
            <v>G10343</v>
          </cell>
          <cell r="B353">
            <v>343</v>
          </cell>
          <cell r="C353">
            <v>223</v>
          </cell>
          <cell r="D353">
            <v>187</v>
          </cell>
          <cell r="F353" t="str">
            <v>Cefotaxim</v>
          </cell>
          <cell r="G353">
            <v>1</v>
          </cell>
          <cell r="H353" t="str">
            <v>2g</v>
          </cell>
          <cell r="I353" t="str">
            <v>Tiêm</v>
          </cell>
          <cell r="J353" t="str">
            <v>Thuốc tiêm</v>
          </cell>
          <cell r="K353" t="str">
            <v>Lọ, ống</v>
          </cell>
          <cell r="L353">
            <v>46300</v>
          </cell>
          <cell r="M353">
            <v>58000</v>
          </cell>
          <cell r="N353">
            <v>2685400000</v>
          </cell>
          <cell r="O353">
            <v>1</v>
          </cell>
          <cell r="Q353">
            <v>30000</v>
          </cell>
          <cell r="R353">
            <v>1740000000</v>
          </cell>
          <cell r="T353">
            <v>0</v>
          </cell>
          <cell r="V353">
            <v>0</v>
          </cell>
          <cell r="X353">
            <v>0</v>
          </cell>
          <cell r="Y353">
            <v>300</v>
          </cell>
          <cell r="Z353">
            <v>17400000</v>
          </cell>
          <cell r="AB353">
            <v>0</v>
          </cell>
          <cell r="AC353">
            <v>5000</v>
          </cell>
          <cell r="AD353">
            <v>290000000</v>
          </cell>
          <cell r="AF353">
            <v>0</v>
          </cell>
          <cell r="AG353">
            <v>1000</v>
          </cell>
          <cell r="AH353">
            <v>58000000</v>
          </cell>
          <cell r="AJ353">
            <v>0</v>
          </cell>
          <cell r="AL353">
            <v>0</v>
          </cell>
          <cell r="AN353">
            <v>0</v>
          </cell>
          <cell r="AO353">
            <v>10000</v>
          </cell>
          <cell r="AP353">
            <v>580000000</v>
          </cell>
        </row>
        <row r="354">
          <cell r="A354" t="str">
            <v>G10344</v>
          </cell>
          <cell r="B354">
            <v>344</v>
          </cell>
          <cell r="C354">
            <v>224</v>
          </cell>
          <cell r="D354">
            <v>188</v>
          </cell>
          <cell r="F354" t="str">
            <v xml:space="preserve">Cefotiam </v>
          </cell>
          <cell r="G354">
            <v>4</v>
          </cell>
          <cell r="H354" t="str">
            <v>500mg</v>
          </cell>
          <cell r="I354" t="str">
            <v>Tiêm</v>
          </cell>
          <cell r="J354" t="str">
            <v>Thuốc tiêm</v>
          </cell>
          <cell r="K354" t="str">
            <v>Lọ, ống</v>
          </cell>
          <cell r="L354">
            <v>1000</v>
          </cell>
          <cell r="M354">
            <v>47000</v>
          </cell>
          <cell r="N354">
            <v>47000000</v>
          </cell>
          <cell r="O354">
            <v>4</v>
          </cell>
          <cell r="Q354">
            <v>1000</v>
          </cell>
          <cell r="R354">
            <v>47000000</v>
          </cell>
          <cell r="T354">
            <v>0</v>
          </cell>
          <cell r="V354">
            <v>0</v>
          </cell>
          <cell r="X354">
            <v>0</v>
          </cell>
          <cell r="Z354">
            <v>0</v>
          </cell>
          <cell r="AB354">
            <v>0</v>
          </cell>
          <cell r="AD354">
            <v>0</v>
          </cell>
          <cell r="AF354">
            <v>0</v>
          </cell>
          <cell r="AH354">
            <v>0</v>
          </cell>
          <cell r="AJ354">
            <v>0</v>
          </cell>
          <cell r="AL354">
            <v>0</v>
          </cell>
          <cell r="AN354">
            <v>0</v>
          </cell>
          <cell r="AP354">
            <v>0</v>
          </cell>
        </row>
        <row r="355">
          <cell r="A355" t="str">
            <v>G10345</v>
          </cell>
          <cell r="B355">
            <v>345</v>
          </cell>
          <cell r="C355">
            <v>229</v>
          </cell>
          <cell r="D355">
            <v>188</v>
          </cell>
          <cell r="F355" t="str">
            <v>Cefotiam</v>
          </cell>
          <cell r="G355">
            <v>2</v>
          </cell>
          <cell r="H355" t="str">
            <v>2g</v>
          </cell>
          <cell r="I355" t="str">
            <v xml:space="preserve">Tiêm </v>
          </cell>
          <cell r="J355" t="str">
            <v>Thuốc tiêm</v>
          </cell>
          <cell r="K355" t="str">
            <v>Chai, lọ</v>
          </cell>
          <cell r="L355">
            <v>2500</v>
          </cell>
          <cell r="M355">
            <v>128000</v>
          </cell>
          <cell r="N355">
            <v>320000000</v>
          </cell>
          <cell r="O355">
            <v>2</v>
          </cell>
          <cell r="Q355">
            <v>1500</v>
          </cell>
          <cell r="R355">
            <v>192000000</v>
          </cell>
          <cell r="T355">
            <v>0</v>
          </cell>
          <cell r="V355">
            <v>0</v>
          </cell>
          <cell r="W355">
            <v>1000</v>
          </cell>
          <cell r="X355">
            <v>128000000</v>
          </cell>
          <cell r="Z355">
            <v>0</v>
          </cell>
          <cell r="AB355">
            <v>0</v>
          </cell>
          <cell r="AD355">
            <v>0</v>
          </cell>
          <cell r="AF355">
            <v>0</v>
          </cell>
          <cell r="AH355">
            <v>0</v>
          </cell>
          <cell r="AJ355">
            <v>0</v>
          </cell>
          <cell r="AL355">
            <v>0</v>
          </cell>
          <cell r="AN355">
            <v>0</v>
          </cell>
          <cell r="AP355">
            <v>0</v>
          </cell>
        </row>
        <row r="356">
          <cell r="A356" t="str">
            <v>G10346</v>
          </cell>
          <cell r="B356">
            <v>346</v>
          </cell>
          <cell r="C356">
            <v>229</v>
          </cell>
          <cell r="D356">
            <v>188</v>
          </cell>
          <cell r="F356" t="str">
            <v>Cefotiam</v>
          </cell>
          <cell r="G356">
            <v>4</v>
          </cell>
          <cell r="H356" t="str">
            <v>2g</v>
          </cell>
          <cell r="I356" t="str">
            <v xml:space="preserve">Tiêm </v>
          </cell>
          <cell r="J356" t="str">
            <v>Thuốc tiêm</v>
          </cell>
          <cell r="K356" t="str">
            <v>Chai, lọ</v>
          </cell>
          <cell r="L356">
            <v>1500</v>
          </cell>
          <cell r="M356">
            <v>88000</v>
          </cell>
          <cell r="N356">
            <v>132000000</v>
          </cell>
          <cell r="O356">
            <v>4</v>
          </cell>
          <cell r="Q356">
            <v>1500</v>
          </cell>
          <cell r="R356">
            <v>132000000</v>
          </cell>
          <cell r="T356">
            <v>0</v>
          </cell>
          <cell r="V356">
            <v>0</v>
          </cell>
          <cell r="X356">
            <v>0</v>
          </cell>
          <cell r="Z356">
            <v>0</v>
          </cell>
          <cell r="AB356">
            <v>0</v>
          </cell>
          <cell r="AD356">
            <v>0</v>
          </cell>
          <cell r="AF356">
            <v>0</v>
          </cell>
          <cell r="AH356">
            <v>0</v>
          </cell>
          <cell r="AJ356">
            <v>0</v>
          </cell>
          <cell r="AL356">
            <v>0</v>
          </cell>
          <cell r="AN356">
            <v>0</v>
          </cell>
          <cell r="AP356">
            <v>0</v>
          </cell>
        </row>
        <row r="357">
          <cell r="A357" t="str">
            <v>G10347</v>
          </cell>
          <cell r="B357">
            <v>347</v>
          </cell>
          <cell r="C357">
            <v>230</v>
          </cell>
          <cell r="D357">
            <v>189</v>
          </cell>
          <cell r="F357" t="str">
            <v>Cefoxitin</v>
          </cell>
          <cell r="G357">
            <v>4</v>
          </cell>
          <cell r="H357" t="str">
            <v>0,5g</v>
          </cell>
          <cell r="I357" t="str">
            <v>Tiêm</v>
          </cell>
          <cell r="J357" t="str">
            <v>Thuốc tiêm</v>
          </cell>
          <cell r="K357" t="str">
            <v>Chai, lọ, ống</v>
          </cell>
          <cell r="L357">
            <v>1000</v>
          </cell>
          <cell r="M357">
            <v>29500</v>
          </cell>
          <cell r="N357">
            <v>29500000</v>
          </cell>
          <cell r="O357">
            <v>4</v>
          </cell>
          <cell r="R357">
            <v>0</v>
          </cell>
          <cell r="T357">
            <v>0</v>
          </cell>
          <cell r="V357">
            <v>0</v>
          </cell>
          <cell r="X357">
            <v>0</v>
          </cell>
          <cell r="Z357">
            <v>0</v>
          </cell>
          <cell r="AB357">
            <v>0</v>
          </cell>
          <cell r="AD357">
            <v>0</v>
          </cell>
          <cell r="AE357">
            <v>1000</v>
          </cell>
          <cell r="AF357">
            <v>29500000</v>
          </cell>
          <cell r="AH357">
            <v>0</v>
          </cell>
          <cell r="AJ357">
            <v>0</v>
          </cell>
          <cell r="AL357">
            <v>0</v>
          </cell>
          <cell r="AN357">
            <v>0</v>
          </cell>
          <cell r="AP357">
            <v>0</v>
          </cell>
        </row>
        <row r="358">
          <cell r="A358" t="str">
            <v>G10348</v>
          </cell>
          <cell r="B358">
            <v>348</v>
          </cell>
          <cell r="C358">
            <v>230</v>
          </cell>
          <cell r="D358">
            <v>189</v>
          </cell>
          <cell r="F358" t="str">
            <v>Cefoxitin</v>
          </cell>
          <cell r="G358">
            <v>2</v>
          </cell>
          <cell r="H358" t="str">
            <v>1g</v>
          </cell>
          <cell r="I358" t="str">
            <v>Tiêm</v>
          </cell>
          <cell r="J358" t="str">
            <v>Thuốc tiêm</v>
          </cell>
          <cell r="K358" t="str">
            <v>Chai, lọ, ống</v>
          </cell>
          <cell r="L358">
            <v>1000</v>
          </cell>
          <cell r="M358">
            <v>69489</v>
          </cell>
          <cell r="N358">
            <v>69489000</v>
          </cell>
          <cell r="O358">
            <v>2</v>
          </cell>
          <cell r="R358">
            <v>0</v>
          </cell>
          <cell r="T358">
            <v>0</v>
          </cell>
          <cell r="V358">
            <v>0</v>
          </cell>
          <cell r="X358">
            <v>0</v>
          </cell>
          <cell r="Z358">
            <v>0</v>
          </cell>
          <cell r="AB358">
            <v>0</v>
          </cell>
          <cell r="AD358">
            <v>0</v>
          </cell>
          <cell r="AF358">
            <v>0</v>
          </cell>
          <cell r="AH358">
            <v>0</v>
          </cell>
          <cell r="AJ358">
            <v>0</v>
          </cell>
          <cell r="AL358">
            <v>0</v>
          </cell>
          <cell r="AN358">
            <v>0</v>
          </cell>
          <cell r="AO358">
            <v>1000</v>
          </cell>
          <cell r="AP358">
            <v>69489000</v>
          </cell>
        </row>
        <row r="359">
          <cell r="A359" t="str">
            <v>G10349</v>
          </cell>
          <cell r="B359">
            <v>349</v>
          </cell>
          <cell r="C359">
            <v>230</v>
          </cell>
          <cell r="D359">
            <v>189</v>
          </cell>
          <cell r="F359" t="str">
            <v>Cefoxitin</v>
          </cell>
          <cell r="G359">
            <v>1</v>
          </cell>
          <cell r="H359" t="str">
            <v>2g</v>
          </cell>
          <cell r="I359" t="str">
            <v>Tiêm</v>
          </cell>
          <cell r="J359" t="str">
            <v>Thuốc tiêm</v>
          </cell>
          <cell r="K359" t="str">
            <v>Ống</v>
          </cell>
          <cell r="L359">
            <v>2000</v>
          </cell>
          <cell r="M359">
            <v>239000</v>
          </cell>
          <cell r="N359">
            <v>478000000</v>
          </cell>
          <cell r="O359">
            <v>1</v>
          </cell>
          <cell r="Q359">
            <v>2000</v>
          </cell>
          <cell r="R359">
            <v>478000000</v>
          </cell>
          <cell r="T359">
            <v>0</v>
          </cell>
          <cell r="V359">
            <v>0</v>
          </cell>
          <cell r="X359">
            <v>0</v>
          </cell>
          <cell r="Z359">
            <v>0</v>
          </cell>
          <cell r="AB359">
            <v>0</v>
          </cell>
          <cell r="AD359">
            <v>0</v>
          </cell>
          <cell r="AF359">
            <v>0</v>
          </cell>
          <cell r="AH359">
            <v>0</v>
          </cell>
          <cell r="AJ359">
            <v>0</v>
          </cell>
          <cell r="AL359">
            <v>0</v>
          </cell>
          <cell r="AN359">
            <v>0</v>
          </cell>
          <cell r="AP359">
            <v>0</v>
          </cell>
        </row>
        <row r="360">
          <cell r="A360" t="str">
            <v>G10350</v>
          </cell>
          <cell r="B360">
            <v>350</v>
          </cell>
          <cell r="C360">
            <v>230</v>
          </cell>
          <cell r="D360">
            <v>189</v>
          </cell>
          <cell r="E360" t="str">
            <v>x</v>
          </cell>
          <cell r="F360" t="str">
            <v>Cefoxitin</v>
          </cell>
          <cell r="G360">
            <v>2</v>
          </cell>
          <cell r="H360" t="str">
            <v>2g</v>
          </cell>
          <cell r="I360" t="str">
            <v>Tiêm</v>
          </cell>
          <cell r="J360" t="str">
            <v>Thuốc tiêm</v>
          </cell>
          <cell r="K360" t="str">
            <v>Chai, lọ</v>
          </cell>
          <cell r="L360">
            <v>1000</v>
          </cell>
          <cell r="M360">
            <v>116000</v>
          </cell>
          <cell r="N360">
            <v>116000000</v>
          </cell>
          <cell r="O360">
            <v>2</v>
          </cell>
          <cell r="Q360">
            <v>1000</v>
          </cell>
          <cell r="R360">
            <v>116000000</v>
          </cell>
          <cell r="T360">
            <v>0</v>
          </cell>
          <cell r="V360">
            <v>0</v>
          </cell>
          <cell r="X360">
            <v>0</v>
          </cell>
          <cell r="Z360">
            <v>0</v>
          </cell>
          <cell r="AB360">
            <v>0</v>
          </cell>
          <cell r="AD360">
            <v>0</v>
          </cell>
          <cell r="AF360">
            <v>0</v>
          </cell>
          <cell r="AH360">
            <v>0</v>
          </cell>
          <cell r="AJ360">
            <v>0</v>
          </cell>
          <cell r="AL360">
            <v>0</v>
          </cell>
          <cell r="AN360">
            <v>0</v>
          </cell>
          <cell r="AP360">
            <v>0</v>
          </cell>
        </row>
        <row r="361">
          <cell r="A361" t="str">
            <v>G10351</v>
          </cell>
          <cell r="B361">
            <v>351</v>
          </cell>
          <cell r="C361">
            <v>225</v>
          </cell>
          <cell r="D361">
            <v>189</v>
          </cell>
          <cell r="F361" t="str">
            <v>Cefoxitin</v>
          </cell>
          <cell r="G361">
            <v>5</v>
          </cell>
          <cell r="H361" t="str">
            <v>2g</v>
          </cell>
          <cell r="I361" t="str">
            <v>Tiêm</v>
          </cell>
          <cell r="J361" t="str">
            <v>Thuốc tiêm</v>
          </cell>
          <cell r="K361" t="str">
            <v>Chai, lọ, ống</v>
          </cell>
          <cell r="L361">
            <v>7000</v>
          </cell>
          <cell r="M361">
            <v>89000</v>
          </cell>
          <cell r="N361">
            <v>623000000</v>
          </cell>
          <cell r="O361">
            <v>5</v>
          </cell>
          <cell r="Q361">
            <v>2000</v>
          </cell>
          <cell r="R361">
            <v>178000000</v>
          </cell>
          <cell r="T361">
            <v>0</v>
          </cell>
          <cell r="V361">
            <v>0</v>
          </cell>
          <cell r="X361">
            <v>0</v>
          </cell>
          <cell r="Z361">
            <v>0</v>
          </cell>
          <cell r="AB361">
            <v>0</v>
          </cell>
          <cell r="AD361">
            <v>0</v>
          </cell>
          <cell r="AE361">
            <v>5000</v>
          </cell>
          <cell r="AF361">
            <v>445000000</v>
          </cell>
          <cell r="AH361">
            <v>0</v>
          </cell>
          <cell r="AJ361">
            <v>0</v>
          </cell>
          <cell r="AL361">
            <v>0</v>
          </cell>
          <cell r="AN361">
            <v>0</v>
          </cell>
          <cell r="AP361">
            <v>0</v>
          </cell>
        </row>
        <row r="362">
          <cell r="A362" t="str">
            <v>G10352</v>
          </cell>
          <cell r="B362">
            <v>352</v>
          </cell>
          <cell r="C362">
            <v>227</v>
          </cell>
          <cell r="D362">
            <v>190</v>
          </cell>
          <cell r="F362" t="str">
            <v>Cefpirom</v>
          </cell>
          <cell r="G362">
            <v>2</v>
          </cell>
          <cell r="H362" t="str">
            <v>2g</v>
          </cell>
          <cell r="I362" t="str">
            <v>Tiêm</v>
          </cell>
          <cell r="J362" t="str">
            <v>Thuốc tiêm</v>
          </cell>
          <cell r="K362" t="str">
            <v>Chai, lọ</v>
          </cell>
          <cell r="L362">
            <v>500</v>
          </cell>
          <cell r="M362">
            <v>264950</v>
          </cell>
          <cell r="N362">
            <v>132475000</v>
          </cell>
          <cell r="O362">
            <v>2</v>
          </cell>
          <cell r="R362">
            <v>0</v>
          </cell>
          <cell r="T362">
            <v>0</v>
          </cell>
          <cell r="V362">
            <v>0</v>
          </cell>
          <cell r="W362">
            <v>500</v>
          </cell>
          <cell r="X362">
            <v>132475000</v>
          </cell>
          <cell r="Z362">
            <v>0</v>
          </cell>
          <cell r="AB362">
            <v>0</v>
          </cell>
          <cell r="AD362">
            <v>0</v>
          </cell>
          <cell r="AF362">
            <v>0</v>
          </cell>
          <cell r="AH362">
            <v>0</v>
          </cell>
          <cell r="AJ362">
            <v>0</v>
          </cell>
          <cell r="AL362">
            <v>0</v>
          </cell>
          <cell r="AN362">
            <v>0</v>
          </cell>
          <cell r="AP362">
            <v>0</v>
          </cell>
        </row>
        <row r="363">
          <cell r="A363" t="str">
            <v>G10353</v>
          </cell>
          <cell r="B363">
            <v>353</v>
          </cell>
          <cell r="C363">
            <v>228</v>
          </cell>
          <cell r="D363">
            <v>191</v>
          </cell>
          <cell r="F363" t="str">
            <v>Cefpodoxim</v>
          </cell>
          <cell r="G363">
            <v>3</v>
          </cell>
          <cell r="H363" t="str">
            <v>50mg</v>
          </cell>
          <cell r="I363" t="str">
            <v>Uống</v>
          </cell>
          <cell r="J363" t="str">
            <v>Bột/cốm/hạt pha uống</v>
          </cell>
          <cell r="K363" t="str">
            <v>Gói</v>
          </cell>
          <cell r="L363">
            <v>52500</v>
          </cell>
          <cell r="M363">
            <v>6500</v>
          </cell>
          <cell r="N363">
            <v>341250000</v>
          </cell>
          <cell r="O363">
            <v>3</v>
          </cell>
          <cell r="Q363">
            <v>25000</v>
          </cell>
          <cell r="R363">
            <v>162500000</v>
          </cell>
          <cell r="T363">
            <v>0</v>
          </cell>
          <cell r="V363">
            <v>0</v>
          </cell>
          <cell r="W363">
            <v>500</v>
          </cell>
          <cell r="X363">
            <v>3250000</v>
          </cell>
          <cell r="Z363">
            <v>0</v>
          </cell>
          <cell r="AB363">
            <v>0</v>
          </cell>
          <cell r="AC363">
            <v>15000</v>
          </cell>
          <cell r="AD363">
            <v>97500000</v>
          </cell>
          <cell r="AF363">
            <v>0</v>
          </cell>
          <cell r="AG363">
            <v>5000</v>
          </cell>
          <cell r="AH363">
            <v>32500000</v>
          </cell>
          <cell r="AI363">
            <v>3000</v>
          </cell>
          <cell r="AJ363">
            <v>19500000</v>
          </cell>
          <cell r="AL363">
            <v>0</v>
          </cell>
          <cell r="AM363">
            <v>2000</v>
          </cell>
          <cell r="AN363">
            <v>13000000</v>
          </cell>
          <cell r="AO363">
            <v>2000</v>
          </cell>
          <cell r="AP363">
            <v>13000000</v>
          </cell>
        </row>
        <row r="364">
          <cell r="A364" t="str">
            <v>G10354</v>
          </cell>
          <cell r="B364">
            <v>354</v>
          </cell>
          <cell r="C364">
            <v>228</v>
          </cell>
          <cell r="D364">
            <v>191</v>
          </cell>
          <cell r="F364" t="str">
            <v>Cefpodoxim</v>
          </cell>
          <cell r="G364">
            <v>3</v>
          </cell>
          <cell r="H364" t="str">
            <v>100mg</v>
          </cell>
          <cell r="I364" t="str">
            <v>Uống</v>
          </cell>
          <cell r="J364" t="str">
            <v>Bột/cốm/hạt pha uống</v>
          </cell>
          <cell r="K364" t="str">
            <v>Gói</v>
          </cell>
          <cell r="L364">
            <v>41000</v>
          </cell>
          <cell r="M364">
            <v>8800</v>
          </cell>
          <cell r="N364">
            <v>360800000</v>
          </cell>
          <cell r="O364">
            <v>3</v>
          </cell>
          <cell r="Q364">
            <v>15000</v>
          </cell>
          <cell r="R364">
            <v>132000000</v>
          </cell>
          <cell r="T364">
            <v>0</v>
          </cell>
          <cell r="V364">
            <v>0</v>
          </cell>
          <cell r="X364">
            <v>0</v>
          </cell>
          <cell r="Z364">
            <v>0</v>
          </cell>
          <cell r="AB364">
            <v>0</v>
          </cell>
          <cell r="AC364">
            <v>10000</v>
          </cell>
          <cell r="AD364">
            <v>88000000</v>
          </cell>
          <cell r="AF364">
            <v>0</v>
          </cell>
          <cell r="AG364">
            <v>8000</v>
          </cell>
          <cell r="AH364">
            <v>70400000</v>
          </cell>
          <cell r="AJ364">
            <v>0</v>
          </cell>
          <cell r="AK364">
            <v>5000</v>
          </cell>
          <cell r="AL364">
            <v>44000000</v>
          </cell>
          <cell r="AM364">
            <v>2000</v>
          </cell>
          <cell r="AN364">
            <v>17600000</v>
          </cell>
          <cell r="AO364">
            <v>1000</v>
          </cell>
          <cell r="AP364">
            <v>8800000</v>
          </cell>
        </row>
        <row r="365">
          <cell r="A365" t="str">
            <v>G10355</v>
          </cell>
          <cell r="B365">
            <v>355</v>
          </cell>
          <cell r="C365">
            <v>228</v>
          </cell>
          <cell r="D365">
            <v>191</v>
          </cell>
          <cell r="E365" t="str">
            <v>x</v>
          </cell>
          <cell r="F365" t="str">
            <v>Cefpodoxim</v>
          </cell>
          <cell r="G365">
            <v>4</v>
          </cell>
          <cell r="H365" t="str">
            <v>100mg</v>
          </cell>
          <cell r="I365" t="str">
            <v>Uống</v>
          </cell>
          <cell r="J365" t="str">
            <v xml:space="preserve">Viên </v>
          </cell>
          <cell r="K365" t="str">
            <v>Viên</v>
          </cell>
          <cell r="L365">
            <v>20000</v>
          </cell>
          <cell r="M365">
            <v>960</v>
          </cell>
          <cell r="N365">
            <v>19200000</v>
          </cell>
          <cell r="O365">
            <v>4</v>
          </cell>
          <cell r="R365">
            <v>0</v>
          </cell>
          <cell r="T365">
            <v>0</v>
          </cell>
          <cell r="V365">
            <v>0</v>
          </cell>
          <cell r="X365">
            <v>0</v>
          </cell>
          <cell r="Z365">
            <v>0</v>
          </cell>
          <cell r="AB365">
            <v>0</v>
          </cell>
          <cell r="AD365">
            <v>0</v>
          </cell>
          <cell r="AF365">
            <v>0</v>
          </cell>
          <cell r="AG365">
            <v>10000</v>
          </cell>
          <cell r="AH365">
            <v>9600000</v>
          </cell>
          <cell r="AJ365">
            <v>0</v>
          </cell>
          <cell r="AL365">
            <v>0</v>
          </cell>
          <cell r="AN365">
            <v>0</v>
          </cell>
          <cell r="AO365">
            <v>10000</v>
          </cell>
          <cell r="AP365">
            <v>9600000</v>
          </cell>
        </row>
        <row r="366">
          <cell r="A366" t="str">
            <v>G10356</v>
          </cell>
          <cell r="B366">
            <v>356</v>
          </cell>
          <cell r="C366">
            <v>228</v>
          </cell>
          <cell r="D366">
            <v>191</v>
          </cell>
          <cell r="F366" t="str">
            <v>Cefpodoxim</v>
          </cell>
          <cell r="G366">
            <v>1</v>
          </cell>
          <cell r="H366" t="str">
            <v>200mg</v>
          </cell>
          <cell r="I366" t="str">
            <v>Uống</v>
          </cell>
          <cell r="J366" t="str">
            <v xml:space="preserve">Viên </v>
          </cell>
          <cell r="K366" t="str">
            <v>Viên</v>
          </cell>
          <cell r="L366">
            <v>9000</v>
          </cell>
          <cell r="M366">
            <v>10500</v>
          </cell>
          <cell r="N366">
            <v>94500000</v>
          </cell>
          <cell r="O366">
            <v>1</v>
          </cell>
          <cell r="R366">
            <v>0</v>
          </cell>
          <cell r="T366">
            <v>0</v>
          </cell>
          <cell r="V366">
            <v>0</v>
          </cell>
          <cell r="W366">
            <v>8000</v>
          </cell>
          <cell r="X366">
            <v>84000000</v>
          </cell>
          <cell r="Z366">
            <v>0</v>
          </cell>
          <cell r="AB366">
            <v>0</v>
          </cell>
          <cell r="AD366">
            <v>0</v>
          </cell>
          <cell r="AF366">
            <v>0</v>
          </cell>
          <cell r="AH366">
            <v>0</v>
          </cell>
          <cell r="AJ366">
            <v>0</v>
          </cell>
          <cell r="AL366">
            <v>0</v>
          </cell>
          <cell r="AN366">
            <v>0</v>
          </cell>
          <cell r="AO366">
            <v>1000</v>
          </cell>
          <cell r="AP366">
            <v>10500000</v>
          </cell>
        </row>
        <row r="367">
          <cell r="A367" t="str">
            <v>G10357</v>
          </cell>
          <cell r="B367">
            <v>357</v>
          </cell>
          <cell r="C367">
            <v>233</v>
          </cell>
          <cell r="D367">
            <v>191</v>
          </cell>
          <cell r="E367" t="str">
            <v>x</v>
          </cell>
          <cell r="F367" t="str">
            <v>Cefpodoxim</v>
          </cell>
          <cell r="G367">
            <v>2</v>
          </cell>
          <cell r="H367" t="str">
            <v>200mg</v>
          </cell>
          <cell r="I367" t="str">
            <v>Uống</v>
          </cell>
          <cell r="J367" t="str">
            <v xml:space="preserve">Viên nang </v>
          </cell>
          <cell r="K367" t="str">
            <v>Viên</v>
          </cell>
          <cell r="L367">
            <v>13000</v>
          </cell>
          <cell r="M367">
            <v>10800</v>
          </cell>
          <cell r="N367">
            <v>140400000</v>
          </cell>
          <cell r="O367">
            <v>2</v>
          </cell>
          <cell r="Q367">
            <v>10000</v>
          </cell>
          <cell r="R367">
            <v>108000000</v>
          </cell>
          <cell r="T367">
            <v>0</v>
          </cell>
          <cell r="V367">
            <v>0</v>
          </cell>
          <cell r="X367">
            <v>0</v>
          </cell>
          <cell r="Z367">
            <v>0</v>
          </cell>
          <cell r="AA367">
            <v>3000</v>
          </cell>
          <cell r="AB367">
            <v>32400000</v>
          </cell>
          <cell r="AD367">
            <v>0</v>
          </cell>
          <cell r="AF367">
            <v>0</v>
          </cell>
          <cell r="AH367">
            <v>0</v>
          </cell>
          <cell r="AJ367">
            <v>0</v>
          </cell>
          <cell r="AL367">
            <v>0</v>
          </cell>
          <cell r="AN367">
            <v>0</v>
          </cell>
          <cell r="AP367">
            <v>0</v>
          </cell>
        </row>
        <row r="368">
          <cell r="A368" t="str">
            <v>G10358</v>
          </cell>
          <cell r="B368">
            <v>358</v>
          </cell>
          <cell r="C368">
            <v>228</v>
          </cell>
          <cell r="D368">
            <v>191</v>
          </cell>
          <cell r="F368" t="str">
            <v>Cefpodoxim</v>
          </cell>
          <cell r="G368">
            <v>3</v>
          </cell>
          <cell r="H368" t="str">
            <v>200mg</v>
          </cell>
          <cell r="I368" t="str">
            <v>Uống</v>
          </cell>
          <cell r="J368" t="str">
            <v>Viên</v>
          </cell>
          <cell r="K368" t="str">
            <v>Viên</v>
          </cell>
          <cell r="L368">
            <v>27000</v>
          </cell>
          <cell r="M368">
            <v>8000</v>
          </cell>
          <cell r="N368">
            <v>216000000</v>
          </cell>
          <cell r="O368">
            <v>3</v>
          </cell>
          <cell r="Q368">
            <v>10000</v>
          </cell>
          <cell r="R368">
            <v>80000000</v>
          </cell>
          <cell r="T368">
            <v>0</v>
          </cell>
          <cell r="V368">
            <v>0</v>
          </cell>
          <cell r="X368">
            <v>0</v>
          </cell>
          <cell r="Z368">
            <v>0</v>
          </cell>
          <cell r="AA368">
            <v>4000</v>
          </cell>
          <cell r="AB368">
            <v>32000000</v>
          </cell>
          <cell r="AC368">
            <v>5000</v>
          </cell>
          <cell r="AD368">
            <v>40000000</v>
          </cell>
          <cell r="AF368">
            <v>0</v>
          </cell>
          <cell r="AG368">
            <v>8000</v>
          </cell>
          <cell r="AH368">
            <v>64000000</v>
          </cell>
          <cell r="AJ368">
            <v>0</v>
          </cell>
          <cell r="AL368">
            <v>0</v>
          </cell>
          <cell r="AN368">
            <v>0</v>
          </cell>
          <cell r="AP368">
            <v>0</v>
          </cell>
        </row>
        <row r="369">
          <cell r="A369" t="str">
            <v>G10359</v>
          </cell>
          <cell r="B369">
            <v>359</v>
          </cell>
          <cell r="C369">
            <v>228</v>
          </cell>
          <cell r="D369">
            <v>191</v>
          </cell>
          <cell r="E369" t="str">
            <v>x</v>
          </cell>
          <cell r="F369" t="str">
            <v>Cefpodoxim</v>
          </cell>
          <cell r="G369">
            <v>4</v>
          </cell>
          <cell r="H369" t="str">
            <v>200mg</v>
          </cell>
          <cell r="I369" t="str">
            <v>Uống</v>
          </cell>
          <cell r="J369" t="str">
            <v>Viên hòa tan nhanh</v>
          </cell>
          <cell r="K369" t="str">
            <v>Viên</v>
          </cell>
          <cell r="L369">
            <v>7000</v>
          </cell>
          <cell r="M369">
            <v>10500</v>
          </cell>
          <cell r="N369">
            <v>73500000</v>
          </cell>
          <cell r="O369">
            <v>4</v>
          </cell>
          <cell r="R369">
            <v>0</v>
          </cell>
          <cell r="T369">
            <v>0</v>
          </cell>
          <cell r="V369">
            <v>0</v>
          </cell>
          <cell r="X369">
            <v>0</v>
          </cell>
          <cell r="Z369">
            <v>0</v>
          </cell>
          <cell r="AB369">
            <v>0</v>
          </cell>
          <cell r="AC369">
            <v>5000</v>
          </cell>
          <cell r="AD369">
            <v>52500000</v>
          </cell>
          <cell r="AF369">
            <v>0</v>
          </cell>
          <cell r="AH369">
            <v>0</v>
          </cell>
          <cell r="AI369">
            <v>2000</v>
          </cell>
          <cell r="AJ369">
            <v>21000000</v>
          </cell>
          <cell r="AL369">
            <v>0</v>
          </cell>
          <cell r="AN369">
            <v>0</v>
          </cell>
          <cell r="AP369">
            <v>0</v>
          </cell>
        </row>
        <row r="370">
          <cell r="A370" t="str">
            <v>G10360</v>
          </cell>
          <cell r="B370">
            <v>360</v>
          </cell>
          <cell r="C370">
            <v>233</v>
          </cell>
          <cell r="D370">
            <v>191</v>
          </cell>
          <cell r="F370" t="str">
            <v>Cefpodoxim</v>
          </cell>
          <cell r="G370">
            <v>4</v>
          </cell>
          <cell r="H370" t="str">
            <v>200mg; 1,5g</v>
          </cell>
          <cell r="I370" t="str">
            <v>Uống</v>
          </cell>
          <cell r="J370" t="str">
            <v>Bột/cốm/hạt pha uống</v>
          </cell>
          <cell r="K370" t="str">
            <v>Gói</v>
          </cell>
          <cell r="L370">
            <v>20000</v>
          </cell>
          <cell r="M370">
            <v>8800</v>
          </cell>
          <cell r="N370">
            <v>176000000</v>
          </cell>
          <cell r="O370">
            <v>4</v>
          </cell>
          <cell r="Q370">
            <v>20000</v>
          </cell>
          <cell r="R370">
            <v>176000000</v>
          </cell>
          <cell r="T370">
            <v>0</v>
          </cell>
          <cell r="V370">
            <v>0</v>
          </cell>
          <cell r="X370">
            <v>0</v>
          </cell>
          <cell r="Z370">
            <v>0</v>
          </cell>
          <cell r="AB370">
            <v>0</v>
          </cell>
          <cell r="AD370">
            <v>0</v>
          </cell>
          <cell r="AF370">
            <v>0</v>
          </cell>
          <cell r="AH370">
            <v>0</v>
          </cell>
          <cell r="AJ370">
            <v>0</v>
          </cell>
          <cell r="AL370">
            <v>0</v>
          </cell>
          <cell r="AN370">
            <v>0</v>
          </cell>
          <cell r="AP370">
            <v>0</v>
          </cell>
        </row>
        <row r="371">
          <cell r="A371" t="str">
            <v>G10361</v>
          </cell>
          <cell r="B371">
            <v>361</v>
          </cell>
          <cell r="C371">
            <v>230</v>
          </cell>
          <cell r="D371">
            <v>192</v>
          </cell>
          <cell r="E371" t="str">
            <v>x</v>
          </cell>
          <cell r="F371" t="str">
            <v>Cefradin</v>
          </cell>
          <cell r="G371">
            <v>4</v>
          </cell>
          <cell r="H371" t="str">
            <v>250mg</v>
          </cell>
          <cell r="I371" t="str">
            <v>Uống</v>
          </cell>
          <cell r="J371" t="str">
            <v>Bột/cốm/hạt pha uống</v>
          </cell>
          <cell r="K371" t="str">
            <v>Gói</v>
          </cell>
          <cell r="L371">
            <v>50000</v>
          </cell>
          <cell r="M371">
            <v>6000</v>
          </cell>
          <cell r="N371">
            <v>300000000</v>
          </cell>
          <cell r="O371">
            <v>4</v>
          </cell>
          <cell r="Q371">
            <v>5000</v>
          </cell>
          <cell r="R371">
            <v>30000000</v>
          </cell>
          <cell r="T371">
            <v>0</v>
          </cell>
          <cell r="V371">
            <v>0</v>
          </cell>
          <cell r="X371">
            <v>0</v>
          </cell>
          <cell r="Z371">
            <v>0</v>
          </cell>
          <cell r="AB371">
            <v>0</v>
          </cell>
          <cell r="AC371">
            <v>20000</v>
          </cell>
          <cell r="AD371">
            <v>120000000</v>
          </cell>
          <cell r="AF371">
            <v>0</v>
          </cell>
          <cell r="AG371">
            <v>15000</v>
          </cell>
          <cell r="AH371">
            <v>90000000</v>
          </cell>
          <cell r="AJ371">
            <v>0</v>
          </cell>
          <cell r="AK371">
            <v>10000</v>
          </cell>
          <cell r="AL371">
            <v>60000000</v>
          </cell>
          <cell r="AN371">
            <v>0</v>
          </cell>
          <cell r="AP371">
            <v>0</v>
          </cell>
        </row>
        <row r="372">
          <cell r="A372" t="str">
            <v>G10362</v>
          </cell>
          <cell r="B372">
            <v>362</v>
          </cell>
          <cell r="C372">
            <v>230</v>
          </cell>
          <cell r="D372">
            <v>192</v>
          </cell>
          <cell r="F372" t="str">
            <v xml:space="preserve">Cefradin </v>
          </cell>
          <cell r="G372">
            <v>2</v>
          </cell>
          <cell r="H372" t="str">
            <v>500mg</v>
          </cell>
          <cell r="I372" t="str">
            <v>Uống</v>
          </cell>
          <cell r="J372" t="str">
            <v xml:space="preserve">Viên nang </v>
          </cell>
          <cell r="K372" t="str">
            <v>Viên</v>
          </cell>
          <cell r="L372">
            <v>140000</v>
          </cell>
          <cell r="M372">
            <v>2500</v>
          </cell>
          <cell r="N372">
            <v>350000000</v>
          </cell>
          <cell r="O372">
            <v>2</v>
          </cell>
          <cell r="R372">
            <v>0</v>
          </cell>
          <cell r="T372">
            <v>0</v>
          </cell>
          <cell r="V372">
            <v>0</v>
          </cell>
          <cell r="X372">
            <v>0</v>
          </cell>
          <cell r="Z372">
            <v>0</v>
          </cell>
          <cell r="AB372">
            <v>0</v>
          </cell>
          <cell r="AC372">
            <v>100000</v>
          </cell>
          <cell r="AD372">
            <v>250000000</v>
          </cell>
          <cell r="AF372">
            <v>0</v>
          </cell>
          <cell r="AG372">
            <v>20000</v>
          </cell>
          <cell r="AH372">
            <v>50000000</v>
          </cell>
          <cell r="AJ372">
            <v>0</v>
          </cell>
          <cell r="AK372">
            <v>20000</v>
          </cell>
          <cell r="AL372">
            <v>50000000</v>
          </cell>
          <cell r="AN372">
            <v>0</v>
          </cell>
          <cell r="AP372">
            <v>0</v>
          </cell>
        </row>
        <row r="373">
          <cell r="A373" t="str">
            <v>G10363</v>
          </cell>
          <cell r="B373">
            <v>363</v>
          </cell>
          <cell r="C373">
            <v>230</v>
          </cell>
          <cell r="D373">
            <v>192</v>
          </cell>
          <cell r="F373" t="str">
            <v xml:space="preserve">Cefradin </v>
          </cell>
          <cell r="G373">
            <v>2</v>
          </cell>
          <cell r="H373" t="str">
            <v>1g</v>
          </cell>
          <cell r="I373" t="str">
            <v>Tiêm</v>
          </cell>
          <cell r="J373" t="str">
            <v>Thuốc tiêm</v>
          </cell>
          <cell r="K373" t="str">
            <v>Chai, lọ</v>
          </cell>
          <cell r="L373">
            <v>500</v>
          </cell>
          <cell r="M373">
            <v>31670</v>
          </cell>
          <cell r="N373">
            <v>15835000</v>
          </cell>
          <cell r="O373">
            <v>2</v>
          </cell>
          <cell r="R373">
            <v>0</v>
          </cell>
          <cell r="T373">
            <v>0</v>
          </cell>
          <cell r="V373">
            <v>0</v>
          </cell>
          <cell r="X373">
            <v>0</v>
          </cell>
          <cell r="Z373">
            <v>0</v>
          </cell>
          <cell r="AB373">
            <v>0</v>
          </cell>
          <cell r="AD373">
            <v>0</v>
          </cell>
          <cell r="AF373">
            <v>0</v>
          </cell>
          <cell r="AH373">
            <v>0</v>
          </cell>
          <cell r="AJ373">
            <v>0</v>
          </cell>
          <cell r="AL373">
            <v>0</v>
          </cell>
          <cell r="AN373">
            <v>0</v>
          </cell>
          <cell r="AO373">
            <v>500</v>
          </cell>
          <cell r="AP373">
            <v>15835000</v>
          </cell>
        </row>
        <row r="374">
          <cell r="A374" t="str">
            <v>G10364</v>
          </cell>
          <cell r="B374">
            <v>364</v>
          </cell>
          <cell r="C374">
            <v>231</v>
          </cell>
          <cell r="D374">
            <v>193</v>
          </cell>
          <cell r="F374" t="str">
            <v>Ceftazidim</v>
          </cell>
          <cell r="G374">
            <v>2</v>
          </cell>
          <cell r="H374" t="str">
            <v>2g</v>
          </cell>
          <cell r="I374" t="str">
            <v>Tiêm</v>
          </cell>
          <cell r="J374" t="str">
            <v>Thuốc tiêm</v>
          </cell>
          <cell r="K374" t="str">
            <v>Lọ, ống</v>
          </cell>
          <cell r="L374">
            <v>20000</v>
          </cell>
          <cell r="M374">
            <v>26900</v>
          </cell>
          <cell r="N374">
            <v>538000000</v>
          </cell>
          <cell r="O374">
            <v>2</v>
          </cell>
          <cell r="Q374">
            <v>20000</v>
          </cell>
          <cell r="R374">
            <v>538000000</v>
          </cell>
          <cell r="T374">
            <v>0</v>
          </cell>
          <cell r="V374">
            <v>0</v>
          </cell>
          <cell r="X374">
            <v>0</v>
          </cell>
          <cell r="Z374">
            <v>0</v>
          </cell>
          <cell r="AB374">
            <v>0</v>
          </cell>
          <cell r="AD374">
            <v>0</v>
          </cell>
          <cell r="AF374">
            <v>0</v>
          </cell>
          <cell r="AH374">
            <v>0</v>
          </cell>
          <cell r="AJ374">
            <v>0</v>
          </cell>
          <cell r="AL374">
            <v>0</v>
          </cell>
          <cell r="AN374">
            <v>0</v>
          </cell>
          <cell r="AP374">
            <v>0</v>
          </cell>
        </row>
        <row r="375">
          <cell r="A375" t="str">
            <v>G10365</v>
          </cell>
          <cell r="B375">
            <v>365</v>
          </cell>
          <cell r="C375">
            <v>231</v>
          </cell>
          <cell r="D375">
            <v>195</v>
          </cell>
          <cell r="E375" t="str">
            <v>x</v>
          </cell>
          <cell r="F375" t="str">
            <v>Ceftizoxim</v>
          </cell>
          <cell r="G375">
            <v>2</v>
          </cell>
          <cell r="H375" t="str">
            <v xml:space="preserve"> 1g</v>
          </cell>
          <cell r="I375" t="str">
            <v>Tiêm</v>
          </cell>
          <cell r="J375" t="str">
            <v>Thuốc tiêm</v>
          </cell>
          <cell r="K375" t="str">
            <v>Chai, lọ</v>
          </cell>
          <cell r="L375">
            <v>10000</v>
          </cell>
          <cell r="M375">
            <v>69000</v>
          </cell>
          <cell r="N375">
            <v>690000000</v>
          </cell>
          <cell r="O375">
            <v>2</v>
          </cell>
          <cell r="R375">
            <v>0</v>
          </cell>
          <cell r="T375">
            <v>0</v>
          </cell>
          <cell r="V375">
            <v>0</v>
          </cell>
          <cell r="W375">
            <v>10000</v>
          </cell>
          <cell r="X375">
            <v>690000000</v>
          </cell>
          <cell r="Z375">
            <v>0</v>
          </cell>
          <cell r="AB375">
            <v>0</v>
          </cell>
          <cell r="AD375">
            <v>0</v>
          </cell>
          <cell r="AF375">
            <v>0</v>
          </cell>
          <cell r="AH375">
            <v>0</v>
          </cell>
          <cell r="AJ375">
            <v>0</v>
          </cell>
          <cell r="AL375">
            <v>0</v>
          </cell>
          <cell r="AN375">
            <v>0</v>
          </cell>
          <cell r="AP375">
            <v>0</v>
          </cell>
        </row>
        <row r="376">
          <cell r="A376" t="str">
            <v>G10366</v>
          </cell>
          <cell r="B376">
            <v>366</v>
          </cell>
          <cell r="C376">
            <v>231</v>
          </cell>
          <cell r="D376">
            <v>195</v>
          </cell>
          <cell r="E376" t="str">
            <v>x</v>
          </cell>
          <cell r="F376" t="str">
            <v>Ceftizoxim</v>
          </cell>
          <cell r="G376">
            <v>2</v>
          </cell>
          <cell r="H376" t="str">
            <v>2g</v>
          </cell>
          <cell r="I376" t="str">
            <v>Tiêm</v>
          </cell>
          <cell r="J376" t="str">
            <v>Thuốc tiêm</v>
          </cell>
          <cell r="K376" t="str">
            <v>Chai, lọ</v>
          </cell>
          <cell r="L376">
            <v>3000</v>
          </cell>
          <cell r="M376">
            <v>112000</v>
          </cell>
          <cell r="N376">
            <v>336000000</v>
          </cell>
          <cell r="O376">
            <v>2</v>
          </cell>
          <cell r="R376">
            <v>0</v>
          </cell>
          <cell r="T376">
            <v>0</v>
          </cell>
          <cell r="V376">
            <v>0</v>
          </cell>
          <cell r="W376">
            <v>3000</v>
          </cell>
          <cell r="X376">
            <v>336000000</v>
          </cell>
          <cell r="Z376">
            <v>0</v>
          </cell>
          <cell r="AB376">
            <v>0</v>
          </cell>
          <cell r="AD376">
            <v>0</v>
          </cell>
          <cell r="AF376">
            <v>0</v>
          </cell>
          <cell r="AH376">
            <v>0</v>
          </cell>
          <cell r="AJ376">
            <v>0</v>
          </cell>
          <cell r="AL376">
            <v>0</v>
          </cell>
          <cell r="AN376">
            <v>0</v>
          </cell>
          <cell r="AP376">
            <v>0</v>
          </cell>
        </row>
        <row r="377">
          <cell r="A377" t="str">
            <v>G10367</v>
          </cell>
          <cell r="B377">
            <v>367</v>
          </cell>
          <cell r="C377">
            <v>239</v>
          </cell>
          <cell r="D377">
            <v>196</v>
          </cell>
          <cell r="E377" t="str">
            <v>x</v>
          </cell>
          <cell r="F377" t="str">
            <v>Ceftriaxon</v>
          </cell>
          <cell r="G377">
            <v>2</v>
          </cell>
          <cell r="H377" t="str">
            <v>1g</v>
          </cell>
          <cell r="I377" t="str">
            <v>Tiêm</v>
          </cell>
          <cell r="J377" t="str">
            <v>Thuốc tiêm</v>
          </cell>
          <cell r="K377" t="str">
            <v>Chai, lọ</v>
          </cell>
          <cell r="L377">
            <v>1100</v>
          </cell>
          <cell r="M377">
            <v>10605</v>
          </cell>
          <cell r="N377">
            <v>11665500</v>
          </cell>
          <cell r="O377">
            <v>2</v>
          </cell>
          <cell r="R377">
            <v>0</v>
          </cell>
          <cell r="T377">
            <v>0</v>
          </cell>
          <cell r="V377">
            <v>0</v>
          </cell>
          <cell r="X377">
            <v>0</v>
          </cell>
          <cell r="Y377">
            <v>100</v>
          </cell>
          <cell r="Z377">
            <v>1060500</v>
          </cell>
          <cell r="AB377">
            <v>0</v>
          </cell>
          <cell r="AD377">
            <v>0</v>
          </cell>
          <cell r="AF377">
            <v>0</v>
          </cell>
          <cell r="AH377">
            <v>0</v>
          </cell>
          <cell r="AJ377">
            <v>0</v>
          </cell>
          <cell r="AL377">
            <v>0</v>
          </cell>
          <cell r="AN377">
            <v>0</v>
          </cell>
          <cell r="AO377">
            <v>1000</v>
          </cell>
          <cell r="AP377">
            <v>10605000</v>
          </cell>
        </row>
        <row r="378">
          <cell r="A378" t="str">
            <v>G10368</v>
          </cell>
          <cell r="B378">
            <v>368</v>
          </cell>
          <cell r="C378">
            <v>239</v>
          </cell>
          <cell r="D378">
            <v>196</v>
          </cell>
          <cell r="F378" t="str">
            <v>Ceftriaxon</v>
          </cell>
          <cell r="G378">
            <v>4</v>
          </cell>
          <cell r="H378" t="str">
            <v>2g</v>
          </cell>
          <cell r="I378" t="str">
            <v>Tiêm</v>
          </cell>
          <cell r="J378" t="str">
            <v>Thuốc tiêm</v>
          </cell>
          <cell r="K378" t="str">
            <v>Chai, lọ</v>
          </cell>
          <cell r="L378">
            <v>50500</v>
          </cell>
          <cell r="M378">
            <v>20800</v>
          </cell>
          <cell r="N378">
            <v>1050400000</v>
          </cell>
          <cell r="O378">
            <v>4</v>
          </cell>
          <cell r="Q378">
            <v>50000</v>
          </cell>
          <cell r="R378">
            <v>1040000000</v>
          </cell>
          <cell r="T378">
            <v>0</v>
          </cell>
          <cell r="V378">
            <v>0</v>
          </cell>
          <cell r="X378">
            <v>0</v>
          </cell>
          <cell r="Z378">
            <v>0</v>
          </cell>
          <cell r="AB378">
            <v>0</v>
          </cell>
          <cell r="AD378">
            <v>0</v>
          </cell>
          <cell r="AF378">
            <v>0</v>
          </cell>
          <cell r="AG378">
            <v>500</v>
          </cell>
          <cell r="AH378">
            <v>10400000</v>
          </cell>
          <cell r="AJ378">
            <v>0</v>
          </cell>
          <cell r="AL378">
            <v>0</v>
          </cell>
          <cell r="AN378">
            <v>0</v>
          </cell>
          <cell r="AP378">
            <v>0</v>
          </cell>
        </row>
        <row r="379">
          <cell r="A379" t="str">
            <v>G10369</v>
          </cell>
          <cell r="B379">
            <v>369</v>
          </cell>
          <cell r="C379">
            <v>235</v>
          </cell>
          <cell r="D379">
            <v>197</v>
          </cell>
          <cell r="F379" t="str">
            <v>Cefuroxim</v>
          </cell>
          <cell r="G379">
            <v>3</v>
          </cell>
          <cell r="H379" t="str">
            <v>125mg</v>
          </cell>
          <cell r="I379" t="str">
            <v>Uống</v>
          </cell>
          <cell r="J379" t="str">
            <v>Viên</v>
          </cell>
          <cell r="K379" t="str">
            <v>Viên</v>
          </cell>
          <cell r="L379">
            <v>5000</v>
          </cell>
          <cell r="M379">
            <v>2250</v>
          </cell>
          <cell r="N379">
            <v>11250000</v>
          </cell>
          <cell r="O379">
            <v>3</v>
          </cell>
          <cell r="R379">
            <v>0</v>
          </cell>
          <cell r="T379">
            <v>0</v>
          </cell>
          <cell r="V379">
            <v>0</v>
          </cell>
          <cell r="X379">
            <v>0</v>
          </cell>
          <cell r="Z379">
            <v>0</v>
          </cell>
          <cell r="AB379">
            <v>0</v>
          </cell>
          <cell r="AD379">
            <v>0</v>
          </cell>
          <cell r="AF379">
            <v>0</v>
          </cell>
          <cell r="AH379">
            <v>0</v>
          </cell>
          <cell r="AI379">
            <v>5000</v>
          </cell>
          <cell r="AJ379">
            <v>11250000</v>
          </cell>
          <cell r="AL379">
            <v>0</v>
          </cell>
          <cell r="AN379">
            <v>0</v>
          </cell>
          <cell r="AP379">
            <v>0</v>
          </cell>
        </row>
        <row r="380">
          <cell r="A380" t="str">
            <v>G10370</v>
          </cell>
          <cell r="B380">
            <v>370</v>
          </cell>
          <cell r="C380">
            <v>235</v>
          </cell>
          <cell r="D380">
            <v>197</v>
          </cell>
          <cell r="F380" t="str">
            <v>Cefuroxim</v>
          </cell>
          <cell r="G380">
            <v>3</v>
          </cell>
          <cell r="H380" t="str">
            <v>250mg</v>
          </cell>
          <cell r="I380" t="str">
            <v>Uống</v>
          </cell>
          <cell r="J380" t="str">
            <v>Bột/cốm/hạt pha uống</v>
          </cell>
          <cell r="K380" t="str">
            <v xml:space="preserve">Gói </v>
          </cell>
          <cell r="L380">
            <v>81000</v>
          </cell>
          <cell r="M380">
            <v>8000</v>
          </cell>
          <cell r="N380">
            <v>648000000</v>
          </cell>
          <cell r="O380">
            <v>3</v>
          </cell>
          <cell r="Q380">
            <v>10000</v>
          </cell>
          <cell r="R380">
            <v>80000000</v>
          </cell>
          <cell r="T380">
            <v>0</v>
          </cell>
          <cell r="V380">
            <v>0</v>
          </cell>
          <cell r="X380">
            <v>0</v>
          </cell>
          <cell r="Z380">
            <v>0</v>
          </cell>
          <cell r="AB380">
            <v>0</v>
          </cell>
          <cell r="AC380">
            <v>50000</v>
          </cell>
          <cell r="AD380">
            <v>400000000</v>
          </cell>
          <cell r="AF380">
            <v>0</v>
          </cell>
          <cell r="AG380">
            <v>5000</v>
          </cell>
          <cell r="AH380">
            <v>40000000</v>
          </cell>
          <cell r="AI380">
            <v>3000</v>
          </cell>
          <cell r="AJ380">
            <v>24000000</v>
          </cell>
          <cell r="AK380">
            <v>10000</v>
          </cell>
          <cell r="AL380">
            <v>80000000</v>
          </cell>
          <cell r="AN380">
            <v>0</v>
          </cell>
          <cell r="AO380">
            <v>3000</v>
          </cell>
          <cell r="AP380">
            <v>24000000</v>
          </cell>
        </row>
        <row r="381">
          <cell r="A381" t="str">
            <v>G10371</v>
          </cell>
          <cell r="B381">
            <v>371</v>
          </cell>
          <cell r="C381">
            <v>235</v>
          </cell>
          <cell r="D381">
            <v>197</v>
          </cell>
          <cell r="F381" t="str">
            <v>Cefuroxim</v>
          </cell>
          <cell r="G381">
            <v>1</v>
          </cell>
          <cell r="H381" t="str">
            <v>500mg</v>
          </cell>
          <cell r="I381" t="str">
            <v>Uống</v>
          </cell>
          <cell r="J381" t="str">
            <v>Viên</v>
          </cell>
          <cell r="K381" t="str">
            <v>Viên</v>
          </cell>
          <cell r="L381">
            <v>65000</v>
          </cell>
          <cell r="M381">
            <v>8506</v>
          </cell>
          <cell r="N381">
            <v>552890000</v>
          </cell>
          <cell r="O381">
            <v>1</v>
          </cell>
          <cell r="R381">
            <v>0</v>
          </cell>
          <cell r="T381">
            <v>0</v>
          </cell>
          <cell r="V381">
            <v>0</v>
          </cell>
          <cell r="X381">
            <v>0</v>
          </cell>
          <cell r="Z381">
            <v>0</v>
          </cell>
          <cell r="AB381">
            <v>0</v>
          </cell>
          <cell r="AC381">
            <v>30000</v>
          </cell>
          <cell r="AD381">
            <v>255180000</v>
          </cell>
          <cell r="AF381">
            <v>0</v>
          </cell>
          <cell r="AG381">
            <v>5000</v>
          </cell>
          <cell r="AH381">
            <v>42530000</v>
          </cell>
          <cell r="AJ381">
            <v>0</v>
          </cell>
          <cell r="AK381">
            <v>20000</v>
          </cell>
          <cell r="AL381">
            <v>170120000</v>
          </cell>
          <cell r="AN381">
            <v>0</v>
          </cell>
          <cell r="AO381">
            <v>10000</v>
          </cell>
          <cell r="AP381">
            <v>85060000</v>
          </cell>
        </row>
        <row r="382">
          <cell r="A382" t="str">
            <v>G10372</v>
          </cell>
          <cell r="B382">
            <v>372</v>
          </cell>
          <cell r="C382">
            <v>235</v>
          </cell>
          <cell r="D382">
            <v>197</v>
          </cell>
          <cell r="F382" t="str">
            <v>Cefuroxim</v>
          </cell>
          <cell r="G382">
            <v>4</v>
          </cell>
          <cell r="H382" t="str">
            <v>500mg</v>
          </cell>
          <cell r="I382" t="str">
            <v>Tiêm</v>
          </cell>
          <cell r="J382" t="str">
            <v>Thuốc tiêm</v>
          </cell>
          <cell r="K382" t="str">
            <v>Chai, lọ</v>
          </cell>
          <cell r="L382">
            <v>150</v>
          </cell>
          <cell r="M382">
            <v>22000</v>
          </cell>
          <cell r="N382">
            <v>3300000</v>
          </cell>
          <cell r="O382">
            <v>4</v>
          </cell>
          <cell r="R382">
            <v>0</v>
          </cell>
          <cell r="T382">
            <v>0</v>
          </cell>
          <cell r="V382">
            <v>0</v>
          </cell>
          <cell r="X382">
            <v>0</v>
          </cell>
          <cell r="Z382">
            <v>0</v>
          </cell>
          <cell r="AB382">
            <v>0</v>
          </cell>
          <cell r="AD382">
            <v>0</v>
          </cell>
          <cell r="AF382">
            <v>0</v>
          </cell>
          <cell r="AH382">
            <v>0</v>
          </cell>
          <cell r="AJ382">
            <v>0</v>
          </cell>
          <cell r="AL382">
            <v>0</v>
          </cell>
          <cell r="AM382">
            <v>150</v>
          </cell>
          <cell r="AN382">
            <v>3300000</v>
          </cell>
          <cell r="AP382">
            <v>0</v>
          </cell>
        </row>
        <row r="383">
          <cell r="A383" t="str">
            <v>G10373</v>
          </cell>
          <cell r="B383">
            <v>373</v>
          </cell>
          <cell r="C383">
            <v>235</v>
          </cell>
          <cell r="D383">
            <v>197</v>
          </cell>
          <cell r="F383" t="str">
            <v>Cefuroxim</v>
          </cell>
          <cell r="G383">
            <v>4</v>
          </cell>
          <cell r="H383" t="str">
            <v>1g</v>
          </cell>
          <cell r="I383" t="str">
            <v>Tiêm</v>
          </cell>
          <cell r="J383" t="str">
            <v>Thuốc tiêm</v>
          </cell>
          <cell r="K383" t="str">
            <v>Chai, lọ</v>
          </cell>
          <cell r="L383">
            <v>500</v>
          </cell>
          <cell r="M383">
            <v>38400</v>
          </cell>
          <cell r="N383">
            <v>19200000</v>
          </cell>
          <cell r="O383">
            <v>4</v>
          </cell>
          <cell r="R383">
            <v>0</v>
          </cell>
          <cell r="T383">
            <v>0</v>
          </cell>
          <cell r="V383">
            <v>0</v>
          </cell>
          <cell r="X383">
            <v>0</v>
          </cell>
          <cell r="Z383">
            <v>0</v>
          </cell>
          <cell r="AB383">
            <v>0</v>
          </cell>
          <cell r="AD383">
            <v>0</v>
          </cell>
          <cell r="AF383">
            <v>0</v>
          </cell>
          <cell r="AH383">
            <v>0</v>
          </cell>
          <cell r="AI383">
            <v>500</v>
          </cell>
          <cell r="AJ383">
            <v>19200000</v>
          </cell>
          <cell r="AL383">
            <v>0</v>
          </cell>
          <cell r="AN383">
            <v>0</v>
          </cell>
          <cell r="AP383">
            <v>0</v>
          </cell>
        </row>
        <row r="384">
          <cell r="A384" t="str">
            <v>G10374</v>
          </cell>
          <cell r="B384">
            <v>374</v>
          </cell>
          <cell r="C384">
            <v>236</v>
          </cell>
          <cell r="D384">
            <v>35</v>
          </cell>
          <cell r="F384" t="str">
            <v>Celecoxib</v>
          </cell>
          <cell r="G384">
            <v>2</v>
          </cell>
          <cell r="H384" t="str">
            <v>200mg</v>
          </cell>
          <cell r="I384" t="str">
            <v>Uống</v>
          </cell>
          <cell r="J384" t="str">
            <v>Viên nang</v>
          </cell>
          <cell r="K384" t="str">
            <v>Viên</v>
          </cell>
          <cell r="L384">
            <v>46000</v>
          </cell>
          <cell r="M384">
            <v>830</v>
          </cell>
          <cell r="N384">
            <v>38180000</v>
          </cell>
          <cell r="O384">
            <v>2</v>
          </cell>
          <cell r="R384">
            <v>0</v>
          </cell>
          <cell r="T384">
            <v>0</v>
          </cell>
          <cell r="V384">
            <v>0</v>
          </cell>
          <cell r="X384">
            <v>0</v>
          </cell>
          <cell r="Z384">
            <v>0</v>
          </cell>
          <cell r="AA384">
            <v>10000</v>
          </cell>
          <cell r="AB384">
            <v>8300000</v>
          </cell>
          <cell r="AD384">
            <v>0</v>
          </cell>
          <cell r="AE384">
            <v>16000</v>
          </cell>
          <cell r="AF384">
            <v>13280000</v>
          </cell>
          <cell r="AG384">
            <v>5000</v>
          </cell>
          <cell r="AH384">
            <v>4150000</v>
          </cell>
          <cell r="AJ384">
            <v>0</v>
          </cell>
          <cell r="AL384">
            <v>0</v>
          </cell>
          <cell r="AM384">
            <v>5000</v>
          </cell>
          <cell r="AN384">
            <v>4150000</v>
          </cell>
          <cell r="AO384">
            <v>10000</v>
          </cell>
          <cell r="AP384">
            <v>8300000</v>
          </cell>
        </row>
        <row r="385">
          <cell r="A385" t="str">
            <v>G10375</v>
          </cell>
          <cell r="B385">
            <v>375</v>
          </cell>
          <cell r="C385">
            <v>236</v>
          </cell>
          <cell r="D385">
            <v>35</v>
          </cell>
          <cell r="F385" t="str">
            <v>Celecoxib</v>
          </cell>
          <cell r="G385">
            <v>3</v>
          </cell>
          <cell r="H385" t="str">
            <v>200mg</v>
          </cell>
          <cell r="I385" t="str">
            <v>Uống</v>
          </cell>
          <cell r="J385" t="str">
            <v>Viên</v>
          </cell>
          <cell r="K385" t="str">
            <v>viên</v>
          </cell>
          <cell r="L385">
            <v>45000</v>
          </cell>
          <cell r="M385">
            <v>3570</v>
          </cell>
          <cell r="N385">
            <v>160650000</v>
          </cell>
          <cell r="O385">
            <v>3</v>
          </cell>
          <cell r="Q385">
            <v>15000</v>
          </cell>
          <cell r="R385">
            <v>53550000</v>
          </cell>
          <cell r="T385">
            <v>0</v>
          </cell>
          <cell r="V385">
            <v>0</v>
          </cell>
          <cell r="X385">
            <v>0</v>
          </cell>
          <cell r="Z385">
            <v>0</v>
          </cell>
          <cell r="AB385">
            <v>0</v>
          </cell>
          <cell r="AD385">
            <v>0</v>
          </cell>
          <cell r="AF385">
            <v>0</v>
          </cell>
          <cell r="AH385">
            <v>0</v>
          </cell>
          <cell r="AI385">
            <v>20000</v>
          </cell>
          <cell r="AJ385">
            <v>71400000</v>
          </cell>
          <cell r="AL385">
            <v>0</v>
          </cell>
          <cell r="AN385">
            <v>0</v>
          </cell>
          <cell r="AO385">
            <v>10000</v>
          </cell>
          <cell r="AP385">
            <v>35700000</v>
          </cell>
        </row>
        <row r="386">
          <cell r="A386" t="str">
            <v>G10376</v>
          </cell>
          <cell r="B386">
            <v>376</v>
          </cell>
          <cell r="C386">
            <v>236</v>
          </cell>
          <cell r="D386">
            <v>35</v>
          </cell>
          <cell r="F386" t="str">
            <v>Celecoxib</v>
          </cell>
          <cell r="G386">
            <v>4</v>
          </cell>
          <cell r="H386" t="str">
            <v>400mg</v>
          </cell>
          <cell r="I386" t="str">
            <v>Uống</v>
          </cell>
          <cell r="J386" t="str">
            <v>Viên nang</v>
          </cell>
          <cell r="K386" t="str">
            <v>viên</v>
          </cell>
          <cell r="L386">
            <v>55000</v>
          </cell>
          <cell r="M386">
            <v>2300</v>
          </cell>
          <cell r="N386">
            <v>126500000</v>
          </cell>
          <cell r="O386">
            <v>4</v>
          </cell>
          <cell r="R386">
            <v>0</v>
          </cell>
          <cell r="T386">
            <v>0</v>
          </cell>
          <cell r="V386">
            <v>0</v>
          </cell>
          <cell r="X386">
            <v>0</v>
          </cell>
          <cell r="Z386">
            <v>0</v>
          </cell>
          <cell r="AB386">
            <v>0</v>
          </cell>
          <cell r="AC386">
            <v>20000</v>
          </cell>
          <cell r="AD386">
            <v>46000000</v>
          </cell>
          <cell r="AF386">
            <v>0</v>
          </cell>
          <cell r="AG386">
            <v>20000</v>
          </cell>
          <cell r="AH386">
            <v>46000000</v>
          </cell>
          <cell r="AI386">
            <v>10000</v>
          </cell>
          <cell r="AJ386">
            <v>23000000</v>
          </cell>
          <cell r="AK386">
            <v>5000</v>
          </cell>
          <cell r="AL386">
            <v>11500000</v>
          </cell>
          <cell r="AN386">
            <v>0</v>
          </cell>
          <cell r="AP386">
            <v>0</v>
          </cell>
        </row>
        <row r="387">
          <cell r="A387" t="str">
            <v>G10377</v>
          </cell>
          <cell r="B387">
            <v>377</v>
          </cell>
          <cell r="C387">
            <v>238</v>
          </cell>
          <cell r="D387">
            <v>96</v>
          </cell>
          <cell r="F387" t="str">
            <v>Cetirizin</v>
          </cell>
          <cell r="G387">
            <v>1</v>
          </cell>
          <cell r="H387" t="str">
            <v>10 mg</v>
          </cell>
          <cell r="I387" t="str">
            <v>Uống</v>
          </cell>
          <cell r="J387" t="str">
            <v>Viên</v>
          </cell>
          <cell r="K387" t="str">
            <v>Viên</v>
          </cell>
          <cell r="L387">
            <v>5000</v>
          </cell>
          <cell r="M387">
            <v>4000</v>
          </cell>
          <cell r="N387">
            <v>20000000</v>
          </cell>
          <cell r="O387">
            <v>1</v>
          </cell>
          <cell r="Q387">
            <v>5000</v>
          </cell>
          <cell r="R387">
            <v>20000000</v>
          </cell>
          <cell r="T387">
            <v>0</v>
          </cell>
          <cell r="V387">
            <v>0</v>
          </cell>
          <cell r="X387">
            <v>0</v>
          </cell>
          <cell r="Z387">
            <v>0</v>
          </cell>
          <cell r="AB387">
            <v>0</v>
          </cell>
          <cell r="AD387">
            <v>0</v>
          </cell>
          <cell r="AF387">
            <v>0</v>
          </cell>
          <cell r="AH387">
            <v>0</v>
          </cell>
          <cell r="AJ387">
            <v>0</v>
          </cell>
          <cell r="AL387">
            <v>0</v>
          </cell>
          <cell r="AN387">
            <v>0</v>
          </cell>
          <cell r="AP387">
            <v>0</v>
          </cell>
        </row>
        <row r="388">
          <cell r="A388" t="str">
            <v>G10378</v>
          </cell>
          <cell r="B388">
            <v>378</v>
          </cell>
          <cell r="C388">
            <v>238</v>
          </cell>
          <cell r="D388">
            <v>96</v>
          </cell>
          <cell r="F388" t="str">
            <v>Cetirizin</v>
          </cell>
          <cell r="G388">
            <v>3</v>
          </cell>
          <cell r="H388" t="str">
            <v>10mg</v>
          </cell>
          <cell r="I388" t="str">
            <v>Uống</v>
          </cell>
          <cell r="J388" t="str">
            <v>Viên</v>
          </cell>
          <cell r="K388" t="str">
            <v>Viên</v>
          </cell>
          <cell r="L388">
            <v>233400</v>
          </cell>
          <cell r="M388">
            <v>400</v>
          </cell>
          <cell r="N388">
            <v>93360000</v>
          </cell>
          <cell r="O388">
            <v>3</v>
          </cell>
          <cell r="R388">
            <v>0</v>
          </cell>
          <cell r="T388">
            <v>0</v>
          </cell>
          <cell r="V388">
            <v>0</v>
          </cell>
          <cell r="X388">
            <v>0</v>
          </cell>
          <cell r="Y388">
            <v>38000</v>
          </cell>
          <cell r="Z388">
            <v>15200000</v>
          </cell>
          <cell r="AA388">
            <v>30000</v>
          </cell>
          <cell r="AB388">
            <v>12000000</v>
          </cell>
          <cell r="AC388">
            <v>20000</v>
          </cell>
          <cell r="AD388">
            <v>8000000</v>
          </cell>
          <cell r="AE388">
            <v>107400</v>
          </cell>
          <cell r="AF388">
            <v>42960000</v>
          </cell>
          <cell r="AG388">
            <v>30000</v>
          </cell>
          <cell r="AH388">
            <v>12000000</v>
          </cell>
          <cell r="AJ388">
            <v>0</v>
          </cell>
          <cell r="AL388">
            <v>0</v>
          </cell>
          <cell r="AN388">
            <v>0</v>
          </cell>
          <cell r="AO388">
            <v>8000</v>
          </cell>
          <cell r="AP388">
            <v>3200000</v>
          </cell>
        </row>
        <row r="389">
          <cell r="A389" t="str">
            <v>G10379</v>
          </cell>
          <cell r="B389">
            <v>379</v>
          </cell>
          <cell r="C389">
            <v>238</v>
          </cell>
          <cell r="D389">
            <v>81</v>
          </cell>
          <cell r="E389" t="str">
            <v>x</v>
          </cell>
          <cell r="F389" t="str">
            <v>Cetirizin</v>
          </cell>
          <cell r="G389">
            <v>4</v>
          </cell>
          <cell r="H389" t="str">
            <v>10mg</v>
          </cell>
          <cell r="I389" t="str">
            <v>Uống</v>
          </cell>
          <cell r="J389" t="str">
            <v>Viên</v>
          </cell>
          <cell r="K389" t="str">
            <v>Viên</v>
          </cell>
          <cell r="L389">
            <v>20000</v>
          </cell>
          <cell r="M389">
            <v>156</v>
          </cell>
          <cell r="N389">
            <v>3120000</v>
          </cell>
          <cell r="O389">
            <v>4</v>
          </cell>
          <cell r="R389">
            <v>0</v>
          </cell>
          <cell r="T389">
            <v>0</v>
          </cell>
          <cell r="V389">
            <v>0</v>
          </cell>
          <cell r="X389">
            <v>0</v>
          </cell>
          <cell r="Z389">
            <v>0</v>
          </cell>
          <cell r="AB389">
            <v>0</v>
          </cell>
          <cell r="AD389">
            <v>0</v>
          </cell>
          <cell r="AF389">
            <v>0</v>
          </cell>
          <cell r="AH389">
            <v>0</v>
          </cell>
          <cell r="AJ389">
            <v>0</v>
          </cell>
          <cell r="AL389">
            <v>0</v>
          </cell>
          <cell r="AM389">
            <v>20000</v>
          </cell>
          <cell r="AN389">
            <v>3120000</v>
          </cell>
          <cell r="AP389">
            <v>0</v>
          </cell>
        </row>
        <row r="390">
          <cell r="A390" t="str">
            <v>G10380</v>
          </cell>
          <cell r="B390">
            <v>380</v>
          </cell>
          <cell r="C390">
            <v>243</v>
          </cell>
          <cell r="D390">
            <v>96</v>
          </cell>
          <cell r="E390" t="str">
            <v>x</v>
          </cell>
          <cell r="F390" t="str">
            <v>Cetirizin</v>
          </cell>
          <cell r="G390">
            <v>4</v>
          </cell>
          <cell r="H390" t="str">
            <v>10mg</v>
          </cell>
          <cell r="I390" t="str">
            <v>Uống</v>
          </cell>
          <cell r="J390" t="str">
            <v>Viên nang</v>
          </cell>
          <cell r="K390" t="str">
            <v>Viên</v>
          </cell>
          <cell r="L390">
            <v>10000</v>
          </cell>
          <cell r="M390">
            <v>504</v>
          </cell>
          <cell r="N390">
            <v>5040000</v>
          </cell>
          <cell r="O390">
            <v>4</v>
          </cell>
          <cell r="R390">
            <v>0</v>
          </cell>
          <cell r="T390">
            <v>0</v>
          </cell>
          <cell r="V390">
            <v>0</v>
          </cell>
          <cell r="X390">
            <v>0</v>
          </cell>
          <cell r="Z390">
            <v>0</v>
          </cell>
          <cell r="AA390">
            <v>10000</v>
          </cell>
          <cell r="AB390">
            <v>5040000</v>
          </cell>
          <cell r="AD390">
            <v>0</v>
          </cell>
          <cell r="AF390">
            <v>0</v>
          </cell>
          <cell r="AH390">
            <v>0</v>
          </cell>
          <cell r="AJ390">
            <v>0</v>
          </cell>
          <cell r="AL390">
            <v>0</v>
          </cell>
          <cell r="AN390">
            <v>0</v>
          </cell>
          <cell r="AP390">
            <v>0</v>
          </cell>
        </row>
        <row r="391">
          <cell r="A391" t="str">
            <v>G10381</v>
          </cell>
          <cell r="B391">
            <v>381</v>
          </cell>
          <cell r="C391">
            <v>243</v>
          </cell>
          <cell r="D391">
            <v>96</v>
          </cell>
          <cell r="F391" t="str">
            <v>Cetirizin</v>
          </cell>
          <cell r="G391">
            <v>4</v>
          </cell>
          <cell r="H391" t="str">
            <v>20mg</v>
          </cell>
          <cell r="I391" t="str">
            <v>Uống</v>
          </cell>
          <cell r="J391" t="str">
            <v>Viên</v>
          </cell>
          <cell r="K391" t="str">
            <v>Viên</v>
          </cell>
          <cell r="L391">
            <v>122000</v>
          </cell>
          <cell r="M391">
            <v>399</v>
          </cell>
          <cell r="N391">
            <v>48678000</v>
          </cell>
          <cell r="O391">
            <v>4</v>
          </cell>
          <cell r="Q391">
            <v>20000</v>
          </cell>
          <cell r="R391">
            <v>7980000</v>
          </cell>
          <cell r="T391">
            <v>0</v>
          </cell>
          <cell r="V391">
            <v>0</v>
          </cell>
          <cell r="X391">
            <v>0</v>
          </cell>
          <cell r="Z391">
            <v>0</v>
          </cell>
          <cell r="AB391">
            <v>0</v>
          </cell>
          <cell r="AD391">
            <v>0</v>
          </cell>
          <cell r="AF391">
            <v>0</v>
          </cell>
          <cell r="AG391">
            <v>32000</v>
          </cell>
          <cell r="AH391">
            <v>12768000</v>
          </cell>
          <cell r="AI391">
            <v>20000</v>
          </cell>
          <cell r="AJ391">
            <v>7980000</v>
          </cell>
          <cell r="AK391">
            <v>50000</v>
          </cell>
          <cell r="AL391">
            <v>19950000</v>
          </cell>
          <cell r="AN391">
            <v>0</v>
          </cell>
          <cell r="AP391">
            <v>0</v>
          </cell>
        </row>
        <row r="392">
          <cell r="A392" t="str">
            <v>G10382</v>
          </cell>
          <cell r="B392">
            <v>382</v>
          </cell>
          <cell r="C392">
            <v>243</v>
          </cell>
          <cell r="D392">
            <v>96</v>
          </cell>
          <cell r="F392" t="str">
            <v>Cetirizin</v>
          </cell>
          <cell r="G392">
            <v>4</v>
          </cell>
          <cell r="H392" t="str">
            <v>5mg/5ml</v>
          </cell>
          <cell r="I392" t="str">
            <v>Uống</v>
          </cell>
          <cell r="J392" t="str">
            <v>Dung dịch/ hỗn dịch/ nhũ dịch uống</v>
          </cell>
          <cell r="K392" t="str">
            <v xml:space="preserve">Gói </v>
          </cell>
          <cell r="L392">
            <v>1000</v>
          </cell>
          <cell r="M392">
            <v>3150</v>
          </cell>
          <cell r="N392">
            <v>3150000</v>
          </cell>
          <cell r="O392">
            <v>4</v>
          </cell>
          <cell r="R392">
            <v>0</v>
          </cell>
          <cell r="T392">
            <v>0</v>
          </cell>
          <cell r="V392">
            <v>0</v>
          </cell>
          <cell r="X392">
            <v>0</v>
          </cell>
          <cell r="Z392">
            <v>0</v>
          </cell>
          <cell r="AB392">
            <v>0</v>
          </cell>
          <cell r="AC392">
            <v>1000</v>
          </cell>
          <cell r="AD392">
            <v>3150000</v>
          </cell>
          <cell r="AF392">
            <v>0</v>
          </cell>
          <cell r="AH392">
            <v>0</v>
          </cell>
          <cell r="AJ392">
            <v>0</v>
          </cell>
          <cell r="AL392">
            <v>0</v>
          </cell>
          <cell r="AN392">
            <v>0</v>
          </cell>
          <cell r="AP392">
            <v>0</v>
          </cell>
        </row>
        <row r="393">
          <cell r="A393" t="str">
            <v>G10383</v>
          </cell>
          <cell r="B393">
            <v>383</v>
          </cell>
          <cell r="C393">
            <v>243</v>
          </cell>
          <cell r="D393">
            <v>96</v>
          </cell>
          <cell r="F393" t="str">
            <v>Cetirizin</v>
          </cell>
          <cell r="G393">
            <v>4</v>
          </cell>
          <cell r="H393" t="str">
            <v>(10mg/10ml)/90ml</v>
          </cell>
          <cell r="I393" t="str">
            <v>Uống</v>
          </cell>
          <cell r="J393" t="str">
            <v>Dung dịch/ hỗn dịch/ nhũ dịch uống</v>
          </cell>
          <cell r="K393" t="str">
            <v>Chai, lọ, ống</v>
          </cell>
          <cell r="L393">
            <v>500</v>
          </cell>
          <cell r="M393">
            <v>60000</v>
          </cell>
          <cell r="N393">
            <v>30000000</v>
          </cell>
          <cell r="O393">
            <v>4</v>
          </cell>
          <cell r="Q393">
            <v>500</v>
          </cell>
          <cell r="R393">
            <v>30000000</v>
          </cell>
          <cell r="T393">
            <v>0</v>
          </cell>
          <cell r="V393">
            <v>0</v>
          </cell>
          <cell r="X393">
            <v>0</v>
          </cell>
          <cell r="Z393">
            <v>0</v>
          </cell>
          <cell r="AB393">
            <v>0</v>
          </cell>
          <cell r="AD393">
            <v>0</v>
          </cell>
          <cell r="AF393">
            <v>0</v>
          </cell>
          <cell r="AH393">
            <v>0</v>
          </cell>
          <cell r="AJ393">
            <v>0</v>
          </cell>
          <cell r="AL393">
            <v>0</v>
          </cell>
          <cell r="AN393">
            <v>0</v>
          </cell>
          <cell r="AP393">
            <v>0</v>
          </cell>
        </row>
        <row r="394">
          <cell r="A394" t="str">
            <v>G10384</v>
          </cell>
          <cell r="B394">
            <v>384</v>
          </cell>
          <cell r="C394">
            <v>296</v>
          </cell>
          <cell r="D394">
            <v>98</v>
          </cell>
          <cell r="F394" t="str">
            <v>Chlorpheniramin (hydrogen maleat)</v>
          </cell>
          <cell r="G394">
            <v>4</v>
          </cell>
          <cell r="H394" t="str">
            <v>4mg</v>
          </cell>
          <cell r="I394" t="str">
            <v>Uống</v>
          </cell>
          <cell r="J394" t="str">
            <v>Viên</v>
          </cell>
          <cell r="K394" t="str">
            <v>Viên</v>
          </cell>
          <cell r="L394">
            <v>1000500</v>
          </cell>
          <cell r="M394">
            <v>70</v>
          </cell>
          <cell r="N394">
            <v>70035000</v>
          </cell>
          <cell r="O394">
            <v>4</v>
          </cell>
          <cell r="Q394">
            <v>100000</v>
          </cell>
          <cell r="R394">
            <v>7000000</v>
          </cell>
          <cell r="T394">
            <v>0</v>
          </cell>
          <cell r="V394">
            <v>0</v>
          </cell>
          <cell r="W394">
            <v>20000</v>
          </cell>
          <cell r="X394">
            <v>1400000</v>
          </cell>
          <cell r="Y394">
            <v>40000</v>
          </cell>
          <cell r="Z394">
            <v>2800000</v>
          </cell>
          <cell r="AA394">
            <v>80000</v>
          </cell>
          <cell r="AB394">
            <v>5600000</v>
          </cell>
          <cell r="AC394">
            <v>200000</v>
          </cell>
          <cell r="AD394">
            <v>14000000</v>
          </cell>
          <cell r="AE394">
            <v>96500</v>
          </cell>
          <cell r="AF394">
            <v>6755000</v>
          </cell>
          <cell r="AG394">
            <v>120000</v>
          </cell>
          <cell r="AH394">
            <v>8400000</v>
          </cell>
          <cell r="AI394">
            <v>100000</v>
          </cell>
          <cell r="AJ394">
            <v>7000000</v>
          </cell>
          <cell r="AK394">
            <v>150000</v>
          </cell>
          <cell r="AL394">
            <v>10500000</v>
          </cell>
          <cell r="AM394">
            <v>84000</v>
          </cell>
          <cell r="AN394">
            <v>5880000</v>
          </cell>
          <cell r="AO394">
            <v>10000</v>
          </cell>
          <cell r="AP394">
            <v>700000</v>
          </cell>
        </row>
        <row r="395">
          <cell r="A395" t="str">
            <v>G10385</v>
          </cell>
          <cell r="B395">
            <v>385</v>
          </cell>
          <cell r="C395">
            <v>302</v>
          </cell>
          <cell r="D395">
            <v>98</v>
          </cell>
          <cell r="F395" t="str">
            <v>Chlorpheniramin (hydrogen maleat)</v>
          </cell>
          <cell r="G395">
            <v>4</v>
          </cell>
          <cell r="H395" t="str">
            <v>4mg</v>
          </cell>
          <cell r="I395" t="str">
            <v>Uống</v>
          </cell>
          <cell r="J395" t="str">
            <v>Viên hòa tan nhanh</v>
          </cell>
          <cell r="K395" t="str">
            <v>Viên</v>
          </cell>
          <cell r="L395">
            <v>20000</v>
          </cell>
          <cell r="M395">
            <v>1199</v>
          </cell>
          <cell r="N395">
            <v>23980000</v>
          </cell>
          <cell r="O395">
            <v>4</v>
          </cell>
          <cell r="Q395">
            <v>20000</v>
          </cell>
          <cell r="R395">
            <v>23980000</v>
          </cell>
          <cell r="T395">
            <v>0</v>
          </cell>
          <cell r="V395">
            <v>0</v>
          </cell>
          <cell r="X395">
            <v>0</v>
          </cell>
          <cell r="Z395">
            <v>0</v>
          </cell>
          <cell r="AB395">
            <v>0</v>
          </cell>
          <cell r="AD395">
            <v>0</v>
          </cell>
          <cell r="AF395">
            <v>0</v>
          </cell>
          <cell r="AH395">
            <v>0</v>
          </cell>
          <cell r="AJ395">
            <v>0</v>
          </cell>
          <cell r="AL395">
            <v>0</v>
          </cell>
          <cell r="AN395">
            <v>0</v>
          </cell>
          <cell r="AP395">
            <v>0</v>
          </cell>
        </row>
        <row r="396">
          <cell r="A396" t="str">
            <v>G10386</v>
          </cell>
          <cell r="B396">
            <v>386</v>
          </cell>
          <cell r="C396">
            <v>244</v>
          </cell>
          <cell r="D396">
            <v>447</v>
          </cell>
          <cell r="F396" t="str">
            <v>Cilostazol</v>
          </cell>
          <cell r="G396">
            <v>4</v>
          </cell>
          <cell r="H396" t="str">
            <v>100mg</v>
          </cell>
          <cell r="I396" t="str">
            <v>Uống</v>
          </cell>
          <cell r="J396" t="str">
            <v>Viên</v>
          </cell>
          <cell r="K396" t="str">
            <v>Viên</v>
          </cell>
          <cell r="L396">
            <v>20000</v>
          </cell>
          <cell r="M396">
            <v>4150</v>
          </cell>
          <cell r="N396">
            <v>83000000</v>
          </cell>
          <cell r="O396">
            <v>4</v>
          </cell>
          <cell r="Q396">
            <v>20000</v>
          </cell>
          <cell r="R396">
            <v>83000000</v>
          </cell>
          <cell r="T396">
            <v>0</v>
          </cell>
          <cell r="V396">
            <v>0</v>
          </cell>
          <cell r="X396">
            <v>0</v>
          </cell>
          <cell r="Z396">
            <v>0</v>
          </cell>
          <cell r="AB396">
            <v>0</v>
          </cell>
          <cell r="AD396">
            <v>0</v>
          </cell>
          <cell r="AF396">
            <v>0</v>
          </cell>
          <cell r="AH396">
            <v>0</v>
          </cell>
          <cell r="AJ396">
            <v>0</v>
          </cell>
          <cell r="AL396">
            <v>0</v>
          </cell>
          <cell r="AN396">
            <v>0</v>
          </cell>
          <cell r="AP396">
            <v>0</v>
          </cell>
        </row>
        <row r="397">
          <cell r="A397" t="str">
            <v>G10387</v>
          </cell>
          <cell r="B397">
            <v>387</v>
          </cell>
          <cell r="C397">
            <v>246</v>
          </cell>
          <cell r="D397">
            <v>97</v>
          </cell>
          <cell r="E397" t="str">
            <v>x</v>
          </cell>
          <cell r="F397" t="str">
            <v>Cinnarizin</v>
          </cell>
          <cell r="G397">
            <v>4</v>
          </cell>
          <cell r="H397" t="str">
            <v>25mg</v>
          </cell>
          <cell r="I397" t="str">
            <v>Uống</v>
          </cell>
          <cell r="J397" t="str">
            <v>Viên</v>
          </cell>
          <cell r="K397" t="str">
            <v>Viên</v>
          </cell>
          <cell r="L397">
            <v>1172000</v>
          </cell>
          <cell r="M397">
            <v>54</v>
          </cell>
          <cell r="N397">
            <v>63288000</v>
          </cell>
          <cell r="O397">
            <v>4</v>
          </cell>
          <cell r="Q397">
            <v>350000</v>
          </cell>
          <cell r="R397">
            <v>18900000</v>
          </cell>
          <cell r="T397">
            <v>0</v>
          </cell>
          <cell r="V397">
            <v>0</v>
          </cell>
          <cell r="W397">
            <v>500</v>
          </cell>
          <cell r="X397">
            <v>27000</v>
          </cell>
          <cell r="Z397">
            <v>0</v>
          </cell>
          <cell r="AA397">
            <v>150000</v>
          </cell>
          <cell r="AB397">
            <v>8100000</v>
          </cell>
          <cell r="AC397">
            <v>300000</v>
          </cell>
          <cell r="AD397">
            <v>16200000</v>
          </cell>
          <cell r="AE397">
            <v>151500</v>
          </cell>
          <cell r="AF397">
            <v>8181000</v>
          </cell>
          <cell r="AG397">
            <v>70000</v>
          </cell>
          <cell r="AH397">
            <v>3780000</v>
          </cell>
          <cell r="AI397">
            <v>40000</v>
          </cell>
          <cell r="AJ397">
            <v>2160000</v>
          </cell>
          <cell r="AK397">
            <v>80000</v>
          </cell>
          <cell r="AL397">
            <v>4320000</v>
          </cell>
          <cell r="AM397">
            <v>20000</v>
          </cell>
          <cell r="AN397">
            <v>1080000</v>
          </cell>
          <cell r="AO397">
            <v>10000</v>
          </cell>
          <cell r="AP397">
            <v>540000</v>
          </cell>
        </row>
        <row r="398">
          <cell r="A398" t="str">
            <v>G10388</v>
          </cell>
          <cell r="B398">
            <v>388</v>
          </cell>
          <cell r="C398">
            <v>247</v>
          </cell>
          <cell r="D398">
            <v>569</v>
          </cell>
          <cell r="F398" t="str">
            <v xml:space="preserve">Ciprofibrat </v>
          </cell>
          <cell r="G398">
            <v>4</v>
          </cell>
          <cell r="H398" t="str">
            <v>100mg</v>
          </cell>
          <cell r="I398" t="str">
            <v>Uống</v>
          </cell>
          <cell r="J398" t="str">
            <v xml:space="preserve">Viên nang </v>
          </cell>
          <cell r="K398" t="str">
            <v>Viên</v>
          </cell>
          <cell r="L398">
            <v>50000</v>
          </cell>
          <cell r="M398">
            <v>7990</v>
          </cell>
          <cell r="N398">
            <v>399500000</v>
          </cell>
          <cell r="O398">
            <v>4</v>
          </cell>
          <cell r="Q398">
            <v>50000</v>
          </cell>
          <cell r="R398">
            <v>399500000</v>
          </cell>
          <cell r="T398">
            <v>0</v>
          </cell>
          <cell r="V398">
            <v>0</v>
          </cell>
          <cell r="X398">
            <v>0</v>
          </cell>
          <cell r="Z398">
            <v>0</v>
          </cell>
          <cell r="AB398">
            <v>0</v>
          </cell>
          <cell r="AD398">
            <v>0</v>
          </cell>
          <cell r="AF398">
            <v>0</v>
          </cell>
          <cell r="AH398">
            <v>0</v>
          </cell>
          <cell r="AJ398">
            <v>0</v>
          </cell>
          <cell r="AL398">
            <v>0</v>
          </cell>
          <cell r="AN398">
            <v>0</v>
          </cell>
          <cell r="AP398">
            <v>0</v>
          </cell>
        </row>
        <row r="399">
          <cell r="A399" t="str">
            <v>G10389</v>
          </cell>
          <cell r="B399">
            <v>389</v>
          </cell>
          <cell r="C399">
            <v>248</v>
          </cell>
          <cell r="D399">
            <v>231</v>
          </cell>
          <cell r="F399" t="str">
            <v>Ciprofloxacin</v>
          </cell>
          <cell r="G399">
            <v>1</v>
          </cell>
          <cell r="H399" t="str">
            <v>0,2%/ 0,25ml</v>
          </cell>
          <cell r="I399" t="str">
            <v>Nhỏ tai</v>
          </cell>
          <cell r="J399" t="str">
            <v xml:space="preserve"> Thuốc nhỏ tai</v>
          </cell>
          <cell r="K399" t="str">
            <v>Chai, lọ</v>
          </cell>
          <cell r="L399">
            <v>2250</v>
          </cell>
          <cell r="M399">
            <v>8600</v>
          </cell>
          <cell r="N399">
            <v>19350000</v>
          </cell>
          <cell r="O399">
            <v>1</v>
          </cell>
          <cell r="Q399">
            <v>150</v>
          </cell>
          <cell r="R399">
            <v>1290000</v>
          </cell>
          <cell r="T399">
            <v>0</v>
          </cell>
          <cell r="V399">
            <v>0</v>
          </cell>
          <cell r="X399">
            <v>0</v>
          </cell>
          <cell r="Z399">
            <v>0</v>
          </cell>
          <cell r="AB399">
            <v>0</v>
          </cell>
          <cell r="AC399">
            <v>500</v>
          </cell>
          <cell r="AD399">
            <v>4300000</v>
          </cell>
          <cell r="AF399">
            <v>0</v>
          </cell>
          <cell r="AG399">
            <v>300</v>
          </cell>
          <cell r="AH399">
            <v>2580000</v>
          </cell>
          <cell r="AJ399">
            <v>0</v>
          </cell>
          <cell r="AK399">
            <v>1000</v>
          </cell>
          <cell r="AL399">
            <v>8600000</v>
          </cell>
          <cell r="AN399">
            <v>0</v>
          </cell>
          <cell r="AO399">
            <v>300</v>
          </cell>
          <cell r="AP399">
            <v>2580000</v>
          </cell>
        </row>
        <row r="400">
          <cell r="A400" t="str">
            <v>G10390</v>
          </cell>
          <cell r="B400">
            <v>390</v>
          </cell>
          <cell r="C400">
            <v>248</v>
          </cell>
          <cell r="D400">
            <v>231</v>
          </cell>
          <cell r="F400" t="str">
            <v>Ciprofloxacin</v>
          </cell>
          <cell r="G400">
            <v>1</v>
          </cell>
          <cell r="H400" t="str">
            <v>0,3%/5ml</v>
          </cell>
          <cell r="I400" t="str">
            <v>Nhỏ mắt</v>
          </cell>
          <cell r="J400" t="str">
            <v>Thuốc nhỏ mắt</v>
          </cell>
          <cell r="K400" t="str">
            <v>Chai, lọ</v>
          </cell>
          <cell r="L400">
            <v>500</v>
          </cell>
          <cell r="M400">
            <v>68999</v>
          </cell>
          <cell r="N400">
            <v>34499500</v>
          </cell>
          <cell r="O400">
            <v>1</v>
          </cell>
          <cell r="R400">
            <v>0</v>
          </cell>
          <cell r="T400">
            <v>0</v>
          </cell>
          <cell r="V400">
            <v>0</v>
          </cell>
          <cell r="X400">
            <v>0</v>
          </cell>
          <cell r="Z400">
            <v>0</v>
          </cell>
          <cell r="AB400">
            <v>0</v>
          </cell>
          <cell r="AC400">
            <v>500</v>
          </cell>
          <cell r="AD400">
            <v>34499500</v>
          </cell>
          <cell r="AF400">
            <v>0</v>
          </cell>
          <cell r="AH400">
            <v>0</v>
          </cell>
          <cell r="AJ400">
            <v>0</v>
          </cell>
          <cell r="AL400">
            <v>0</v>
          </cell>
          <cell r="AN400">
            <v>0</v>
          </cell>
          <cell r="AP400">
            <v>0</v>
          </cell>
        </row>
        <row r="401">
          <cell r="A401" t="str">
            <v>G10391</v>
          </cell>
          <cell r="B401">
            <v>391</v>
          </cell>
          <cell r="C401">
            <v>248</v>
          </cell>
          <cell r="D401">
            <v>231</v>
          </cell>
          <cell r="E401" t="str">
            <v>x</v>
          </cell>
          <cell r="F401" t="str">
            <v>Ciprofloxacin</v>
          </cell>
          <cell r="G401">
            <v>4</v>
          </cell>
          <cell r="H401" t="str">
            <v>0,3%/5ml</v>
          </cell>
          <cell r="I401" t="str">
            <v>Nhỏ mắt</v>
          </cell>
          <cell r="J401" t="str">
            <v>Thuốc nhỏ mắt</v>
          </cell>
          <cell r="K401" t="str">
            <v>Chai, lọ</v>
          </cell>
          <cell r="L401">
            <v>3650</v>
          </cell>
          <cell r="M401">
            <v>1995</v>
          </cell>
          <cell r="N401">
            <v>7281750</v>
          </cell>
          <cell r="O401">
            <v>4</v>
          </cell>
          <cell r="R401">
            <v>0</v>
          </cell>
          <cell r="T401">
            <v>0</v>
          </cell>
          <cell r="V401">
            <v>0</v>
          </cell>
          <cell r="X401">
            <v>0</v>
          </cell>
          <cell r="Z401">
            <v>0</v>
          </cell>
          <cell r="AB401">
            <v>0</v>
          </cell>
          <cell r="AC401">
            <v>2000</v>
          </cell>
          <cell r="AD401">
            <v>3990000</v>
          </cell>
          <cell r="AE401">
            <v>450</v>
          </cell>
          <cell r="AF401">
            <v>897750</v>
          </cell>
          <cell r="AG401">
            <v>800</v>
          </cell>
          <cell r="AH401">
            <v>1596000</v>
          </cell>
          <cell r="AI401">
            <v>200</v>
          </cell>
          <cell r="AJ401">
            <v>399000</v>
          </cell>
          <cell r="AL401">
            <v>0</v>
          </cell>
          <cell r="AM401">
            <v>200</v>
          </cell>
          <cell r="AN401">
            <v>399000</v>
          </cell>
          <cell r="AP401">
            <v>0</v>
          </cell>
        </row>
        <row r="402">
          <cell r="A402" t="str">
            <v>G10392</v>
          </cell>
          <cell r="B402">
            <v>392</v>
          </cell>
          <cell r="C402">
            <v>248</v>
          </cell>
          <cell r="D402">
            <v>231</v>
          </cell>
          <cell r="F402" t="str">
            <v>Ciprofloxacin</v>
          </cell>
          <cell r="G402">
            <v>1</v>
          </cell>
          <cell r="H402" t="str">
            <v>500mg</v>
          </cell>
          <cell r="I402" t="str">
            <v>Uống</v>
          </cell>
          <cell r="J402" t="str">
            <v>Viên</v>
          </cell>
          <cell r="K402" t="str">
            <v>Viên</v>
          </cell>
          <cell r="L402">
            <v>130000</v>
          </cell>
          <cell r="M402">
            <v>3045</v>
          </cell>
          <cell r="N402">
            <v>395850000</v>
          </cell>
          <cell r="O402">
            <v>1</v>
          </cell>
          <cell r="Q402">
            <v>120000</v>
          </cell>
          <cell r="R402">
            <v>365400000</v>
          </cell>
          <cell r="T402">
            <v>0</v>
          </cell>
          <cell r="V402">
            <v>0</v>
          </cell>
          <cell r="X402">
            <v>0</v>
          </cell>
          <cell r="Z402">
            <v>0</v>
          </cell>
          <cell r="AB402">
            <v>0</v>
          </cell>
          <cell r="AD402">
            <v>0</v>
          </cell>
          <cell r="AF402">
            <v>0</v>
          </cell>
          <cell r="AH402">
            <v>0</v>
          </cell>
          <cell r="AJ402">
            <v>0</v>
          </cell>
          <cell r="AL402">
            <v>0</v>
          </cell>
          <cell r="AN402">
            <v>0</v>
          </cell>
          <cell r="AO402">
            <v>10000</v>
          </cell>
          <cell r="AP402">
            <v>30450000</v>
          </cell>
        </row>
        <row r="403">
          <cell r="A403" t="str">
            <v>G10393</v>
          </cell>
          <cell r="B403">
            <v>393</v>
          </cell>
          <cell r="C403">
            <v>248</v>
          </cell>
          <cell r="D403">
            <v>231</v>
          </cell>
          <cell r="F403" t="str">
            <v>Ciprofloxacin</v>
          </cell>
          <cell r="G403">
            <v>2</v>
          </cell>
          <cell r="H403" t="str">
            <v>500mg</v>
          </cell>
          <cell r="I403" t="str">
            <v>Uống</v>
          </cell>
          <cell r="J403" t="str">
            <v>Viên</v>
          </cell>
          <cell r="K403" t="str">
            <v>Viên</v>
          </cell>
          <cell r="L403">
            <v>139300</v>
          </cell>
          <cell r="M403">
            <v>590</v>
          </cell>
          <cell r="N403">
            <v>82187000</v>
          </cell>
          <cell r="O403">
            <v>2</v>
          </cell>
          <cell r="R403">
            <v>0</v>
          </cell>
          <cell r="T403">
            <v>0</v>
          </cell>
          <cell r="V403">
            <v>0</v>
          </cell>
          <cell r="X403">
            <v>0</v>
          </cell>
          <cell r="Z403">
            <v>0</v>
          </cell>
          <cell r="AA403">
            <v>6000</v>
          </cell>
          <cell r="AB403">
            <v>3540000</v>
          </cell>
          <cell r="AC403">
            <v>30000</v>
          </cell>
          <cell r="AD403">
            <v>17700000</v>
          </cell>
          <cell r="AE403">
            <v>43300</v>
          </cell>
          <cell r="AF403">
            <v>25547000</v>
          </cell>
          <cell r="AH403">
            <v>0</v>
          </cell>
          <cell r="AI403">
            <v>15000</v>
          </cell>
          <cell r="AJ403">
            <v>8850000</v>
          </cell>
          <cell r="AK403">
            <v>30000</v>
          </cell>
          <cell r="AL403">
            <v>17700000</v>
          </cell>
          <cell r="AM403">
            <v>15000</v>
          </cell>
          <cell r="AN403">
            <v>8850000</v>
          </cell>
          <cell r="AP403">
            <v>0</v>
          </cell>
        </row>
        <row r="404">
          <cell r="A404" t="str">
            <v>G10394</v>
          </cell>
          <cell r="B404">
            <v>394</v>
          </cell>
          <cell r="C404">
            <v>248</v>
          </cell>
          <cell r="D404">
            <v>231</v>
          </cell>
          <cell r="F404" t="str">
            <v>Ciprofloxacin</v>
          </cell>
          <cell r="G404">
            <v>3</v>
          </cell>
          <cell r="H404" t="str">
            <v>500mg</v>
          </cell>
          <cell r="I404" t="str">
            <v>Uống</v>
          </cell>
          <cell r="J404" t="str">
            <v>Viên</v>
          </cell>
          <cell r="K404" t="str">
            <v>Viên</v>
          </cell>
          <cell r="L404">
            <v>18000</v>
          </cell>
          <cell r="M404">
            <v>880</v>
          </cell>
          <cell r="N404">
            <v>15840000</v>
          </cell>
          <cell r="O404">
            <v>3</v>
          </cell>
          <cell r="R404">
            <v>0</v>
          </cell>
          <cell r="T404">
            <v>0</v>
          </cell>
          <cell r="V404">
            <v>0</v>
          </cell>
          <cell r="X404">
            <v>0</v>
          </cell>
          <cell r="Z404">
            <v>0</v>
          </cell>
          <cell r="AB404">
            <v>0</v>
          </cell>
          <cell r="AD404">
            <v>0</v>
          </cell>
          <cell r="AF404">
            <v>0</v>
          </cell>
          <cell r="AG404">
            <v>8000</v>
          </cell>
          <cell r="AH404">
            <v>7040000</v>
          </cell>
          <cell r="AJ404">
            <v>0</v>
          </cell>
          <cell r="AL404">
            <v>0</v>
          </cell>
          <cell r="AN404">
            <v>0</v>
          </cell>
          <cell r="AO404">
            <v>10000</v>
          </cell>
          <cell r="AP404">
            <v>8800000</v>
          </cell>
        </row>
        <row r="405">
          <cell r="A405" t="str">
            <v>G10395</v>
          </cell>
          <cell r="B405">
            <v>395</v>
          </cell>
          <cell r="C405">
            <v>248</v>
          </cell>
          <cell r="D405">
            <v>231</v>
          </cell>
          <cell r="E405" t="str">
            <v>x</v>
          </cell>
          <cell r="F405" t="str">
            <v>Ciprofloxacin</v>
          </cell>
          <cell r="G405">
            <v>4</v>
          </cell>
          <cell r="H405" t="str">
            <v>500mg</v>
          </cell>
          <cell r="I405" t="str">
            <v>Uống</v>
          </cell>
          <cell r="J405" t="str">
            <v>Viên</v>
          </cell>
          <cell r="K405" t="str">
            <v>Viên</v>
          </cell>
          <cell r="L405">
            <v>30000</v>
          </cell>
          <cell r="M405">
            <v>588</v>
          </cell>
          <cell r="N405">
            <v>17640000</v>
          </cell>
          <cell r="O405">
            <v>4</v>
          </cell>
          <cell r="R405">
            <v>0</v>
          </cell>
          <cell r="T405">
            <v>0</v>
          </cell>
          <cell r="V405">
            <v>0</v>
          </cell>
          <cell r="X405">
            <v>0</v>
          </cell>
          <cell r="Z405">
            <v>0</v>
          </cell>
          <cell r="AB405">
            <v>0</v>
          </cell>
          <cell r="AC405">
            <v>20000</v>
          </cell>
          <cell r="AD405">
            <v>11760000</v>
          </cell>
          <cell r="AF405">
            <v>0</v>
          </cell>
          <cell r="AG405">
            <v>10000</v>
          </cell>
          <cell r="AH405">
            <v>5880000</v>
          </cell>
          <cell r="AJ405">
            <v>0</v>
          </cell>
          <cell r="AL405">
            <v>0</v>
          </cell>
          <cell r="AN405">
            <v>0</v>
          </cell>
          <cell r="AP405">
            <v>0</v>
          </cell>
        </row>
        <row r="406">
          <cell r="A406" t="str">
            <v>G10396</v>
          </cell>
          <cell r="B406">
            <v>396</v>
          </cell>
          <cell r="C406">
            <v>248</v>
          </cell>
          <cell r="D406">
            <v>231</v>
          </cell>
          <cell r="F406" t="str">
            <v>Ciprofloxacin</v>
          </cell>
          <cell r="G406">
            <v>1</v>
          </cell>
          <cell r="H406" t="str">
            <v>200mg/20ml</v>
          </cell>
          <cell r="I406" t="str">
            <v>Tiêm</v>
          </cell>
          <cell r="J406" t="str">
            <v>Thuốc tiêm truyền</v>
          </cell>
          <cell r="K406" t="str">
            <v>Chai, Lọ, Ống, Túi</v>
          </cell>
          <cell r="L406">
            <v>1050</v>
          </cell>
          <cell r="M406">
            <v>136500</v>
          </cell>
          <cell r="N406">
            <v>143325000</v>
          </cell>
          <cell r="O406">
            <v>1</v>
          </cell>
          <cell r="Q406">
            <v>1000</v>
          </cell>
          <cell r="R406">
            <v>136500000</v>
          </cell>
          <cell r="T406">
            <v>0</v>
          </cell>
          <cell r="V406">
            <v>0</v>
          </cell>
          <cell r="X406">
            <v>0</v>
          </cell>
          <cell r="Z406">
            <v>0</v>
          </cell>
          <cell r="AB406">
            <v>0</v>
          </cell>
          <cell r="AD406">
            <v>0</v>
          </cell>
          <cell r="AF406">
            <v>0</v>
          </cell>
          <cell r="AH406">
            <v>0</v>
          </cell>
          <cell r="AJ406">
            <v>0</v>
          </cell>
          <cell r="AK406">
            <v>50</v>
          </cell>
          <cell r="AL406">
            <v>6825000</v>
          </cell>
          <cell r="AN406">
            <v>0</v>
          </cell>
          <cell r="AP406">
            <v>0</v>
          </cell>
        </row>
        <row r="407">
          <cell r="A407" t="str">
            <v>G10397</v>
          </cell>
          <cell r="B407">
            <v>397</v>
          </cell>
          <cell r="C407">
            <v>248</v>
          </cell>
          <cell r="D407">
            <v>231</v>
          </cell>
          <cell r="F407" t="str">
            <v>Ciprofloxacin</v>
          </cell>
          <cell r="G407">
            <v>4</v>
          </cell>
          <cell r="H407" t="str">
            <v>200mg/100ml</v>
          </cell>
          <cell r="I407" t="str">
            <v>Tiêm</v>
          </cell>
          <cell r="J407" t="str">
            <v>Thuốc tiêm truyền</v>
          </cell>
          <cell r="K407" t="str">
            <v>Chai, Lọ, Ống, Túi</v>
          </cell>
          <cell r="L407">
            <v>4900</v>
          </cell>
          <cell r="M407">
            <v>17575</v>
          </cell>
          <cell r="N407">
            <v>86117500</v>
          </cell>
          <cell r="O407">
            <v>4</v>
          </cell>
          <cell r="R407">
            <v>0</v>
          </cell>
          <cell r="T407">
            <v>0</v>
          </cell>
          <cell r="V407">
            <v>0</v>
          </cell>
          <cell r="X407">
            <v>0</v>
          </cell>
          <cell r="Z407">
            <v>0</v>
          </cell>
          <cell r="AB407">
            <v>0</v>
          </cell>
          <cell r="AC407">
            <v>2000</v>
          </cell>
          <cell r="AD407">
            <v>35150000</v>
          </cell>
          <cell r="AE407">
            <v>2500</v>
          </cell>
          <cell r="AF407">
            <v>43937500</v>
          </cell>
          <cell r="AG407">
            <v>400</v>
          </cell>
          <cell r="AH407">
            <v>7030000</v>
          </cell>
          <cell r="AJ407">
            <v>0</v>
          </cell>
          <cell r="AL407">
            <v>0</v>
          </cell>
          <cell r="AN407">
            <v>0</v>
          </cell>
          <cell r="AP407">
            <v>0</v>
          </cell>
        </row>
        <row r="408">
          <cell r="A408" t="str">
            <v>G10398</v>
          </cell>
          <cell r="B408">
            <v>398</v>
          </cell>
          <cell r="C408">
            <v>254</v>
          </cell>
          <cell r="D408">
            <v>231</v>
          </cell>
          <cell r="F408" t="str">
            <v>Ciprofloxacin</v>
          </cell>
          <cell r="G408">
            <v>1</v>
          </cell>
          <cell r="H408" t="str">
            <v>400mg/200ml</v>
          </cell>
          <cell r="I408" t="str">
            <v>Tiêm</v>
          </cell>
          <cell r="J408" t="str">
            <v>Thuốc tiêm truyền</v>
          </cell>
          <cell r="K408" t="str">
            <v>Chai, Lọ, Ống, Túi</v>
          </cell>
          <cell r="L408">
            <v>500</v>
          </cell>
          <cell r="M408">
            <v>86000</v>
          </cell>
          <cell r="N408">
            <v>43000000</v>
          </cell>
          <cell r="O408">
            <v>1</v>
          </cell>
          <cell r="R408">
            <v>0</v>
          </cell>
          <cell r="T408">
            <v>0</v>
          </cell>
          <cell r="V408">
            <v>0</v>
          </cell>
          <cell r="X408">
            <v>0</v>
          </cell>
          <cell r="Z408">
            <v>0</v>
          </cell>
          <cell r="AB408">
            <v>0</v>
          </cell>
          <cell r="AD408">
            <v>0</v>
          </cell>
          <cell r="AF408">
            <v>0</v>
          </cell>
          <cell r="AH408">
            <v>0</v>
          </cell>
          <cell r="AI408">
            <v>200</v>
          </cell>
          <cell r="AJ408">
            <v>17200000</v>
          </cell>
          <cell r="AL408">
            <v>0</v>
          </cell>
          <cell r="AN408">
            <v>0</v>
          </cell>
          <cell r="AO408">
            <v>300</v>
          </cell>
          <cell r="AP408">
            <v>25800000</v>
          </cell>
        </row>
        <row r="409">
          <cell r="A409" t="str">
            <v>G10399</v>
          </cell>
          <cell r="B409">
            <v>399</v>
          </cell>
          <cell r="C409">
            <v>254</v>
          </cell>
          <cell r="D409">
            <v>231</v>
          </cell>
          <cell r="F409" t="str">
            <v>Ciprofloxacin</v>
          </cell>
          <cell r="G409">
            <v>2</v>
          </cell>
          <cell r="H409" t="str">
            <v>400mg/200ml</v>
          </cell>
          <cell r="I409" t="str">
            <v>Tiêm</v>
          </cell>
          <cell r="J409" t="str">
            <v>Thuốc tiêm truyền</v>
          </cell>
          <cell r="K409" t="str">
            <v>Chai, Lọ, Ống, Túi</v>
          </cell>
          <cell r="L409">
            <v>2900</v>
          </cell>
          <cell r="M409">
            <v>85500</v>
          </cell>
          <cell r="N409">
            <v>247950000</v>
          </cell>
          <cell r="O409">
            <v>2</v>
          </cell>
          <cell r="R409">
            <v>0</v>
          </cell>
          <cell r="T409">
            <v>0</v>
          </cell>
          <cell r="V409">
            <v>0</v>
          </cell>
          <cell r="W409">
            <v>2000</v>
          </cell>
          <cell r="X409">
            <v>171000000</v>
          </cell>
          <cell r="Z409">
            <v>0</v>
          </cell>
          <cell r="AB409">
            <v>0</v>
          </cell>
          <cell r="AD409">
            <v>0</v>
          </cell>
          <cell r="AF409">
            <v>0</v>
          </cell>
          <cell r="AG409">
            <v>300</v>
          </cell>
          <cell r="AH409">
            <v>25650000</v>
          </cell>
          <cell r="AJ409">
            <v>0</v>
          </cell>
          <cell r="AL409">
            <v>0</v>
          </cell>
          <cell r="AN409">
            <v>0</v>
          </cell>
          <cell r="AO409">
            <v>600</v>
          </cell>
          <cell r="AP409">
            <v>51300000</v>
          </cell>
        </row>
        <row r="410">
          <cell r="A410" t="str">
            <v>G10400</v>
          </cell>
          <cell r="B410">
            <v>400</v>
          </cell>
          <cell r="C410">
            <v>248</v>
          </cell>
          <cell r="D410">
            <v>231</v>
          </cell>
          <cell r="F410" t="str">
            <v>Ciprofloxacin</v>
          </cell>
          <cell r="G410">
            <v>4</v>
          </cell>
          <cell r="H410" t="str">
            <v>400mg/200ml</v>
          </cell>
          <cell r="I410" t="str">
            <v>Tiêm</v>
          </cell>
          <cell r="J410" t="str">
            <v>Thuốc tiêm truyền</v>
          </cell>
          <cell r="K410" t="str">
            <v>Chai, Lọ, Ống, Túi</v>
          </cell>
          <cell r="L410">
            <v>27300</v>
          </cell>
          <cell r="M410">
            <v>81500</v>
          </cell>
          <cell r="N410">
            <v>2224950000</v>
          </cell>
          <cell r="O410">
            <v>4</v>
          </cell>
          <cell r="Q410">
            <v>25000</v>
          </cell>
          <cell r="R410">
            <v>2037500000</v>
          </cell>
          <cell r="T410">
            <v>0</v>
          </cell>
          <cell r="V410">
            <v>0</v>
          </cell>
          <cell r="X410">
            <v>0</v>
          </cell>
          <cell r="Z410">
            <v>0</v>
          </cell>
          <cell r="AB410">
            <v>0</v>
          </cell>
          <cell r="AD410">
            <v>0</v>
          </cell>
          <cell r="AE410">
            <v>2000</v>
          </cell>
          <cell r="AF410">
            <v>163000000</v>
          </cell>
          <cell r="AG410">
            <v>300</v>
          </cell>
          <cell r="AH410">
            <v>24450000</v>
          </cell>
          <cell r="AJ410">
            <v>0</v>
          </cell>
          <cell r="AL410">
            <v>0</v>
          </cell>
          <cell r="AN410">
            <v>0</v>
          </cell>
          <cell r="AP410">
            <v>0</v>
          </cell>
        </row>
        <row r="411">
          <cell r="A411" t="str">
            <v>G10401</v>
          </cell>
          <cell r="B411">
            <v>401</v>
          </cell>
          <cell r="C411">
            <v>3</v>
          </cell>
          <cell r="D411">
            <v>231</v>
          </cell>
          <cell r="E411" t="str">
            <v>x</v>
          </cell>
          <cell r="F411" t="str">
            <v>Ciprofloxacin</v>
          </cell>
          <cell r="G411">
            <v>3</v>
          </cell>
          <cell r="H411" t="str">
            <v>250mg</v>
          </cell>
          <cell r="I411" t="str">
            <v>Uống</v>
          </cell>
          <cell r="J411" t="str">
            <v>Bột/cốm/hạt pha uống</v>
          </cell>
          <cell r="K411" t="str">
            <v>Gói</v>
          </cell>
          <cell r="L411">
            <v>2000</v>
          </cell>
          <cell r="M411">
            <v>12000</v>
          </cell>
          <cell r="N411">
            <v>24000000</v>
          </cell>
          <cell r="O411">
            <v>3</v>
          </cell>
          <cell r="R411">
            <v>0</v>
          </cell>
          <cell r="T411">
            <v>0</v>
          </cell>
          <cell r="V411">
            <v>0</v>
          </cell>
          <cell r="X411">
            <v>0</v>
          </cell>
          <cell r="Z411">
            <v>0</v>
          </cell>
          <cell r="AB411">
            <v>0</v>
          </cell>
          <cell r="AD411">
            <v>0</v>
          </cell>
          <cell r="AF411">
            <v>0</v>
          </cell>
          <cell r="AH411">
            <v>0</v>
          </cell>
          <cell r="AJ411">
            <v>0</v>
          </cell>
          <cell r="AL411">
            <v>0</v>
          </cell>
          <cell r="AN411">
            <v>0</v>
          </cell>
          <cell r="AO411">
            <v>2000</v>
          </cell>
          <cell r="AP411">
            <v>24000000</v>
          </cell>
        </row>
        <row r="412">
          <cell r="A412" t="str">
            <v>G10402</v>
          </cell>
          <cell r="B412">
            <v>402</v>
          </cell>
          <cell r="C412">
            <v>250</v>
          </cell>
          <cell r="D412">
            <v>348</v>
          </cell>
          <cell r="F412" t="str">
            <v>Cisplatin</v>
          </cell>
          <cell r="G412">
            <v>4</v>
          </cell>
          <cell r="H412" t="str">
            <v>10mg/20ml</v>
          </cell>
          <cell r="I412" t="str">
            <v>Tiêm</v>
          </cell>
          <cell r="J412" t="str">
            <v>Thuốc tiêm truyền</v>
          </cell>
          <cell r="K412" t="str">
            <v>Chai, lọ, ống</v>
          </cell>
          <cell r="L412">
            <v>100</v>
          </cell>
          <cell r="M412">
            <v>69993</v>
          </cell>
          <cell r="N412">
            <v>6999300</v>
          </cell>
          <cell r="O412">
            <v>4</v>
          </cell>
          <cell r="Q412">
            <v>100</v>
          </cell>
          <cell r="R412">
            <v>6999300</v>
          </cell>
          <cell r="T412">
            <v>0</v>
          </cell>
          <cell r="V412">
            <v>0</v>
          </cell>
          <cell r="X412">
            <v>0</v>
          </cell>
          <cell r="Z412">
            <v>0</v>
          </cell>
          <cell r="AB412">
            <v>0</v>
          </cell>
          <cell r="AD412">
            <v>0</v>
          </cell>
          <cell r="AF412">
            <v>0</v>
          </cell>
          <cell r="AH412">
            <v>0</v>
          </cell>
          <cell r="AJ412">
            <v>0</v>
          </cell>
          <cell r="AL412">
            <v>0</v>
          </cell>
          <cell r="AN412">
            <v>0</v>
          </cell>
          <cell r="AP412">
            <v>0</v>
          </cell>
        </row>
        <row r="413">
          <cell r="A413" t="str">
            <v>G10403</v>
          </cell>
          <cell r="B413">
            <v>403</v>
          </cell>
          <cell r="C413">
            <v>250</v>
          </cell>
          <cell r="D413">
            <v>348</v>
          </cell>
          <cell r="F413" t="str">
            <v>Cisplatin</v>
          </cell>
          <cell r="G413">
            <v>1</v>
          </cell>
          <cell r="H413" t="str">
            <v>50mg/50ml</v>
          </cell>
          <cell r="I413" t="str">
            <v>Tiêm</v>
          </cell>
          <cell r="J413" t="str">
            <v>Thuốc tiêm truyền</v>
          </cell>
          <cell r="K413" t="str">
            <v>Chai, lọ, ống</v>
          </cell>
          <cell r="L413">
            <v>100</v>
          </cell>
          <cell r="M413">
            <v>243075</v>
          </cell>
          <cell r="N413">
            <v>24307500</v>
          </cell>
          <cell r="O413">
            <v>1</v>
          </cell>
          <cell r="Q413">
            <v>100</v>
          </cell>
          <cell r="R413">
            <v>24307500</v>
          </cell>
          <cell r="T413">
            <v>0</v>
          </cell>
          <cell r="V413">
            <v>0</v>
          </cell>
          <cell r="X413">
            <v>0</v>
          </cell>
          <cell r="Z413">
            <v>0</v>
          </cell>
          <cell r="AB413">
            <v>0</v>
          </cell>
          <cell r="AD413">
            <v>0</v>
          </cell>
          <cell r="AF413">
            <v>0</v>
          </cell>
          <cell r="AH413">
            <v>0</v>
          </cell>
          <cell r="AJ413">
            <v>0</v>
          </cell>
          <cell r="AL413">
            <v>0</v>
          </cell>
          <cell r="AN413">
            <v>0</v>
          </cell>
          <cell r="AP413">
            <v>0</v>
          </cell>
        </row>
        <row r="414">
          <cell r="A414" t="str">
            <v>G10404</v>
          </cell>
          <cell r="B414">
            <v>404</v>
          </cell>
          <cell r="C414">
            <v>258</v>
          </cell>
          <cell r="D414">
            <v>935</v>
          </cell>
          <cell r="F414" t="str">
            <v>Citicolin</v>
          </cell>
          <cell r="G414">
            <v>1</v>
          </cell>
          <cell r="H414" t="str">
            <v>500mg/2ml</v>
          </cell>
          <cell r="I414" t="str">
            <v>Tiêm</v>
          </cell>
          <cell r="J414" t="str">
            <v>Thuốc tiêm</v>
          </cell>
          <cell r="K414" t="str">
            <v>Chai, lọ, ống</v>
          </cell>
          <cell r="L414">
            <v>4000</v>
          </cell>
          <cell r="M414">
            <v>52500</v>
          </cell>
          <cell r="N414">
            <v>210000000</v>
          </cell>
          <cell r="O414">
            <v>1</v>
          </cell>
          <cell r="Q414">
            <v>4000</v>
          </cell>
          <cell r="R414">
            <v>210000000</v>
          </cell>
          <cell r="T414">
            <v>0</v>
          </cell>
          <cell r="V414">
            <v>0</v>
          </cell>
          <cell r="X414">
            <v>0</v>
          </cell>
          <cell r="Z414">
            <v>0</v>
          </cell>
          <cell r="AB414">
            <v>0</v>
          </cell>
          <cell r="AD414">
            <v>0</v>
          </cell>
          <cell r="AF414">
            <v>0</v>
          </cell>
          <cell r="AH414">
            <v>0</v>
          </cell>
          <cell r="AJ414">
            <v>0</v>
          </cell>
          <cell r="AL414">
            <v>0</v>
          </cell>
          <cell r="AN414">
            <v>0</v>
          </cell>
          <cell r="AP414">
            <v>0</v>
          </cell>
        </row>
        <row r="415">
          <cell r="A415" t="str">
            <v>G10405</v>
          </cell>
          <cell r="B415">
            <v>405</v>
          </cell>
          <cell r="C415">
            <v>258</v>
          </cell>
          <cell r="D415">
            <v>935</v>
          </cell>
          <cell r="F415" t="str">
            <v>Citicolin</v>
          </cell>
          <cell r="G415">
            <v>2</v>
          </cell>
          <cell r="H415" t="str">
            <v>500mg/2ml</v>
          </cell>
          <cell r="I415" t="str">
            <v>Tiêm</v>
          </cell>
          <cell r="J415" t="str">
            <v>Thuốc tiêm</v>
          </cell>
          <cell r="K415" t="str">
            <v>ống</v>
          </cell>
          <cell r="L415">
            <v>8000</v>
          </cell>
          <cell r="M415">
            <v>25800</v>
          </cell>
          <cell r="N415">
            <v>206400000</v>
          </cell>
          <cell r="O415">
            <v>2</v>
          </cell>
          <cell r="Q415">
            <v>8000</v>
          </cell>
          <cell r="R415">
            <v>206400000</v>
          </cell>
          <cell r="T415">
            <v>0</v>
          </cell>
          <cell r="V415">
            <v>0</v>
          </cell>
          <cell r="X415">
            <v>0</v>
          </cell>
          <cell r="Z415">
            <v>0</v>
          </cell>
          <cell r="AB415">
            <v>0</v>
          </cell>
          <cell r="AD415">
            <v>0</v>
          </cell>
          <cell r="AF415">
            <v>0</v>
          </cell>
          <cell r="AH415">
            <v>0</v>
          </cell>
          <cell r="AJ415">
            <v>0</v>
          </cell>
          <cell r="AL415">
            <v>0</v>
          </cell>
          <cell r="AN415">
            <v>0</v>
          </cell>
          <cell r="AP415">
            <v>0</v>
          </cell>
        </row>
        <row r="416">
          <cell r="A416" t="str">
            <v>G10406</v>
          </cell>
          <cell r="B416">
            <v>406</v>
          </cell>
          <cell r="C416">
            <v>258</v>
          </cell>
          <cell r="D416">
            <v>935</v>
          </cell>
          <cell r="F416" t="str">
            <v>Citicolin</v>
          </cell>
          <cell r="G416">
            <v>1</v>
          </cell>
          <cell r="H416" t="str">
            <v>1000mg/4ml</v>
          </cell>
          <cell r="I416" t="str">
            <v>Tiêm</v>
          </cell>
          <cell r="J416" t="str">
            <v>Thuốc tiêm</v>
          </cell>
          <cell r="K416" t="str">
            <v>Chai, lọ, ống</v>
          </cell>
          <cell r="L416">
            <v>50</v>
          </cell>
          <cell r="M416">
            <v>108000</v>
          </cell>
          <cell r="N416">
            <v>5400000</v>
          </cell>
          <cell r="O416">
            <v>1</v>
          </cell>
          <cell r="R416">
            <v>0</v>
          </cell>
          <cell r="T416">
            <v>0</v>
          </cell>
          <cell r="V416">
            <v>0</v>
          </cell>
          <cell r="X416">
            <v>0</v>
          </cell>
          <cell r="Z416">
            <v>0</v>
          </cell>
          <cell r="AB416">
            <v>0</v>
          </cell>
          <cell r="AD416">
            <v>0</v>
          </cell>
          <cell r="AF416">
            <v>0</v>
          </cell>
          <cell r="AH416">
            <v>0</v>
          </cell>
          <cell r="AJ416">
            <v>0</v>
          </cell>
          <cell r="AL416">
            <v>0</v>
          </cell>
          <cell r="AN416">
            <v>0</v>
          </cell>
          <cell r="AO416">
            <v>50</v>
          </cell>
          <cell r="AP416">
            <v>5400000</v>
          </cell>
        </row>
        <row r="417">
          <cell r="A417" t="str">
            <v>G10407</v>
          </cell>
          <cell r="B417">
            <v>407</v>
          </cell>
          <cell r="C417">
            <v>254</v>
          </cell>
          <cell r="D417">
            <v>225</v>
          </cell>
          <cell r="F417" t="str">
            <v>Clarithromycin</v>
          </cell>
          <cell r="G417">
            <v>1</v>
          </cell>
          <cell r="H417" t="str">
            <v>200mg</v>
          </cell>
          <cell r="I417" t="str">
            <v>Uống</v>
          </cell>
          <cell r="J417" t="str">
            <v>Viên giải phóng có kiểm soát</v>
          </cell>
          <cell r="K417" t="str">
            <v>Viên</v>
          </cell>
          <cell r="L417">
            <v>8000</v>
          </cell>
          <cell r="M417">
            <v>13600</v>
          </cell>
          <cell r="N417">
            <v>108800000</v>
          </cell>
          <cell r="O417">
            <v>1</v>
          </cell>
          <cell r="Q417">
            <v>8000</v>
          </cell>
          <cell r="R417">
            <v>108800000</v>
          </cell>
          <cell r="T417">
            <v>0</v>
          </cell>
          <cell r="V417">
            <v>0</v>
          </cell>
          <cell r="X417">
            <v>0</v>
          </cell>
          <cell r="Z417">
            <v>0</v>
          </cell>
          <cell r="AB417">
            <v>0</v>
          </cell>
          <cell r="AD417">
            <v>0</v>
          </cell>
          <cell r="AF417">
            <v>0</v>
          </cell>
          <cell r="AH417">
            <v>0</v>
          </cell>
          <cell r="AJ417">
            <v>0</v>
          </cell>
          <cell r="AL417">
            <v>0</v>
          </cell>
          <cell r="AN417">
            <v>0</v>
          </cell>
          <cell r="AP417">
            <v>0</v>
          </cell>
        </row>
        <row r="418">
          <cell r="A418" t="str">
            <v>G10408</v>
          </cell>
          <cell r="B418">
            <v>408</v>
          </cell>
          <cell r="C418">
            <v>254</v>
          </cell>
          <cell r="D418">
            <v>225</v>
          </cell>
          <cell r="F418" t="str">
            <v>Clarithromycin</v>
          </cell>
          <cell r="G418">
            <v>1</v>
          </cell>
          <cell r="H418" t="str">
            <v>500mg</v>
          </cell>
          <cell r="I418" t="str">
            <v>Uống</v>
          </cell>
          <cell r="J418" t="str">
            <v>Viên</v>
          </cell>
          <cell r="K418" t="str">
            <v>Viên</v>
          </cell>
          <cell r="L418">
            <v>5000</v>
          </cell>
          <cell r="M418">
            <v>21450</v>
          </cell>
          <cell r="N418">
            <v>107250000</v>
          </cell>
          <cell r="O418">
            <v>1</v>
          </cell>
          <cell r="Q418">
            <v>5000</v>
          </cell>
          <cell r="R418">
            <v>107250000</v>
          </cell>
          <cell r="T418">
            <v>0</v>
          </cell>
          <cell r="V418">
            <v>0</v>
          </cell>
          <cell r="X418">
            <v>0</v>
          </cell>
          <cell r="Z418">
            <v>0</v>
          </cell>
          <cell r="AB418">
            <v>0</v>
          </cell>
          <cell r="AD418">
            <v>0</v>
          </cell>
          <cell r="AF418">
            <v>0</v>
          </cell>
          <cell r="AH418">
            <v>0</v>
          </cell>
          <cell r="AJ418">
            <v>0</v>
          </cell>
          <cell r="AL418">
            <v>0</v>
          </cell>
          <cell r="AN418">
            <v>0</v>
          </cell>
          <cell r="AP418">
            <v>0</v>
          </cell>
        </row>
        <row r="419">
          <cell r="A419" t="str">
            <v>G10409</v>
          </cell>
          <cell r="B419">
            <v>409</v>
          </cell>
          <cell r="C419">
            <v>254</v>
          </cell>
          <cell r="D419">
            <v>225</v>
          </cell>
          <cell r="F419" t="str">
            <v>Clarithromycin</v>
          </cell>
          <cell r="G419">
            <v>2</v>
          </cell>
          <cell r="H419" t="str">
            <v>500mg</v>
          </cell>
          <cell r="I419" t="str">
            <v>Uống</v>
          </cell>
          <cell r="J419" t="str">
            <v>Viên</v>
          </cell>
          <cell r="K419" t="str">
            <v>Viên</v>
          </cell>
          <cell r="L419">
            <v>69300</v>
          </cell>
          <cell r="M419">
            <v>4810</v>
          </cell>
          <cell r="N419">
            <v>333333000</v>
          </cell>
          <cell r="O419">
            <v>2</v>
          </cell>
          <cell r="R419">
            <v>0</v>
          </cell>
          <cell r="T419">
            <v>0</v>
          </cell>
          <cell r="V419">
            <v>0</v>
          </cell>
          <cell r="W419">
            <v>2000</v>
          </cell>
          <cell r="X419">
            <v>9620000</v>
          </cell>
          <cell r="Z419">
            <v>0</v>
          </cell>
          <cell r="AA419">
            <v>1000</v>
          </cell>
          <cell r="AB419">
            <v>4810000</v>
          </cell>
          <cell r="AC419">
            <v>1000</v>
          </cell>
          <cell r="AD419">
            <v>4810000</v>
          </cell>
          <cell r="AE419">
            <v>11100</v>
          </cell>
          <cell r="AF419">
            <v>53391000</v>
          </cell>
          <cell r="AG419">
            <v>5000</v>
          </cell>
          <cell r="AH419">
            <v>24050000</v>
          </cell>
          <cell r="AI419">
            <v>3000</v>
          </cell>
          <cell r="AJ419">
            <v>14430000</v>
          </cell>
          <cell r="AK419">
            <v>5000</v>
          </cell>
          <cell r="AL419">
            <v>24050000</v>
          </cell>
          <cell r="AM419">
            <v>2000</v>
          </cell>
          <cell r="AN419">
            <v>9620000</v>
          </cell>
          <cell r="AO419">
            <v>39200</v>
          </cell>
          <cell r="AP419">
            <v>188552000</v>
          </cell>
        </row>
        <row r="420">
          <cell r="A420" t="str">
            <v>G10410</v>
          </cell>
          <cell r="B420">
            <v>410</v>
          </cell>
          <cell r="C420">
            <v>255</v>
          </cell>
          <cell r="D420">
            <v>223</v>
          </cell>
          <cell r="F420" t="str">
            <v>Clindamycin</v>
          </cell>
          <cell r="G420">
            <v>2</v>
          </cell>
          <cell r="H420" t="str">
            <v>150mg</v>
          </cell>
          <cell r="I420" t="str">
            <v>Uống</v>
          </cell>
          <cell r="J420" t="str">
            <v xml:space="preserve">Viên nang </v>
          </cell>
          <cell r="K420" t="str">
            <v>Viên</v>
          </cell>
          <cell r="L420">
            <v>8800</v>
          </cell>
          <cell r="M420">
            <v>1100</v>
          </cell>
          <cell r="N420">
            <v>9680000</v>
          </cell>
          <cell r="O420">
            <v>2</v>
          </cell>
          <cell r="R420">
            <v>0</v>
          </cell>
          <cell r="T420">
            <v>0</v>
          </cell>
          <cell r="V420">
            <v>0</v>
          </cell>
          <cell r="W420">
            <v>1000</v>
          </cell>
          <cell r="X420">
            <v>1100000</v>
          </cell>
          <cell r="Y420">
            <v>5000</v>
          </cell>
          <cell r="Z420">
            <v>5500000</v>
          </cell>
          <cell r="AB420">
            <v>0</v>
          </cell>
          <cell r="AD420">
            <v>0</v>
          </cell>
          <cell r="AF420">
            <v>0</v>
          </cell>
          <cell r="AG420">
            <v>2000</v>
          </cell>
          <cell r="AH420">
            <v>2200000</v>
          </cell>
          <cell r="AI420">
            <v>500</v>
          </cell>
          <cell r="AJ420">
            <v>550000</v>
          </cell>
          <cell r="AL420">
            <v>0</v>
          </cell>
          <cell r="AN420">
            <v>0</v>
          </cell>
          <cell r="AO420">
            <v>300</v>
          </cell>
          <cell r="AP420">
            <v>330000</v>
          </cell>
        </row>
        <row r="421">
          <cell r="A421" t="str">
            <v>G10411</v>
          </cell>
          <cell r="B421">
            <v>411</v>
          </cell>
          <cell r="C421">
            <v>261</v>
          </cell>
          <cell r="D421">
            <v>223</v>
          </cell>
          <cell r="F421" t="str">
            <v>Clindamycin</v>
          </cell>
          <cell r="G421">
            <v>1</v>
          </cell>
          <cell r="H421" t="str">
            <v>600mg/4ml</v>
          </cell>
          <cell r="I421" t="str">
            <v>Tiêm</v>
          </cell>
          <cell r="J421" t="str">
            <v>Thuốc tiêm</v>
          </cell>
          <cell r="K421" t="str">
            <v>Ống, lọ</v>
          </cell>
          <cell r="L421">
            <v>1550</v>
          </cell>
          <cell r="M421">
            <v>92000</v>
          </cell>
          <cell r="N421">
            <v>142600000</v>
          </cell>
          <cell r="O421">
            <v>1</v>
          </cell>
          <cell r="Q421">
            <v>1500</v>
          </cell>
          <cell r="R421">
            <v>138000000</v>
          </cell>
          <cell r="T421">
            <v>0</v>
          </cell>
          <cell r="V421">
            <v>0</v>
          </cell>
          <cell r="X421">
            <v>0</v>
          </cell>
          <cell r="Z421">
            <v>0</v>
          </cell>
          <cell r="AB421">
            <v>0</v>
          </cell>
          <cell r="AD421">
            <v>0</v>
          </cell>
          <cell r="AF421">
            <v>0</v>
          </cell>
          <cell r="AH421">
            <v>0</v>
          </cell>
          <cell r="AJ421">
            <v>0</v>
          </cell>
          <cell r="AL421">
            <v>0</v>
          </cell>
          <cell r="AN421">
            <v>0</v>
          </cell>
          <cell r="AO421">
            <v>50</v>
          </cell>
          <cell r="AP421">
            <v>4600000</v>
          </cell>
        </row>
        <row r="422">
          <cell r="A422" t="str">
            <v>G10412</v>
          </cell>
          <cell r="B422">
            <v>412</v>
          </cell>
          <cell r="C422">
            <v>257</v>
          </cell>
          <cell r="D422">
            <v>603</v>
          </cell>
          <cell r="E422" t="str">
            <v>x</v>
          </cell>
          <cell r="F422" t="str">
            <v>Clobetasol propionat</v>
          </cell>
          <cell r="G422">
            <v>4</v>
          </cell>
          <cell r="H422" t="str">
            <v>0,05%/10g</v>
          </cell>
          <cell r="I422" t="str">
            <v>Dùng ngoài</v>
          </cell>
          <cell r="J422" t="str">
            <v>Thuốc dùng ngoài</v>
          </cell>
          <cell r="K422" t="str">
            <v>Tuýp, ống</v>
          </cell>
          <cell r="L422">
            <v>1550</v>
          </cell>
          <cell r="M422">
            <v>14700</v>
          </cell>
          <cell r="N422">
            <v>22785000</v>
          </cell>
          <cell r="O422">
            <v>4</v>
          </cell>
          <cell r="Q422">
            <v>200</v>
          </cell>
          <cell r="R422">
            <v>2940000</v>
          </cell>
          <cell r="T422">
            <v>0</v>
          </cell>
          <cell r="V422">
            <v>0</v>
          </cell>
          <cell r="X422">
            <v>0</v>
          </cell>
          <cell r="Y422">
            <v>500</v>
          </cell>
          <cell r="Z422">
            <v>7350000</v>
          </cell>
          <cell r="AB422">
            <v>0</v>
          </cell>
          <cell r="AD422">
            <v>0</v>
          </cell>
          <cell r="AF422">
            <v>0</v>
          </cell>
          <cell r="AG422">
            <v>300</v>
          </cell>
          <cell r="AH422">
            <v>4410000</v>
          </cell>
          <cell r="AI422">
            <v>500</v>
          </cell>
          <cell r="AJ422">
            <v>7350000</v>
          </cell>
          <cell r="AL422">
            <v>0</v>
          </cell>
          <cell r="AN422">
            <v>0</v>
          </cell>
          <cell r="AO422">
            <v>50</v>
          </cell>
          <cell r="AP422">
            <v>735000</v>
          </cell>
        </row>
        <row r="423">
          <cell r="A423" t="str">
            <v>G10413</v>
          </cell>
          <cell r="B423">
            <v>413</v>
          </cell>
          <cell r="C423">
            <v>257</v>
          </cell>
          <cell r="D423">
            <v>603</v>
          </cell>
          <cell r="F423" t="str">
            <v>Clobetasol propionat</v>
          </cell>
          <cell r="G423">
            <v>4</v>
          </cell>
          <cell r="H423" t="str">
            <v>0,05%/15g</v>
          </cell>
          <cell r="I423" t="str">
            <v>Dùng ngoài</v>
          </cell>
          <cell r="J423" t="str">
            <v>Thuốc dùng ngoài</v>
          </cell>
          <cell r="K423" t="str">
            <v>Tuýp, ống</v>
          </cell>
          <cell r="L423">
            <v>1100</v>
          </cell>
          <cell r="M423">
            <v>15600</v>
          </cell>
          <cell r="N423">
            <v>17160000</v>
          </cell>
          <cell r="O423">
            <v>4</v>
          </cell>
          <cell r="R423">
            <v>0</v>
          </cell>
          <cell r="T423">
            <v>0</v>
          </cell>
          <cell r="V423">
            <v>0</v>
          </cell>
          <cell r="X423">
            <v>0</v>
          </cell>
          <cell r="Z423">
            <v>0</v>
          </cell>
          <cell r="AA423">
            <v>400</v>
          </cell>
          <cell r="AB423">
            <v>6240000</v>
          </cell>
          <cell r="AC423">
            <v>500</v>
          </cell>
          <cell r="AD423">
            <v>7800000</v>
          </cell>
          <cell r="AF423">
            <v>0</v>
          </cell>
          <cell r="AH423">
            <v>0</v>
          </cell>
          <cell r="AJ423">
            <v>0</v>
          </cell>
          <cell r="AL423">
            <v>0</v>
          </cell>
          <cell r="AM423">
            <v>200</v>
          </cell>
          <cell r="AN423">
            <v>3120000</v>
          </cell>
          <cell r="AP423">
            <v>0</v>
          </cell>
        </row>
        <row r="424">
          <cell r="A424" t="str">
            <v>G10414</v>
          </cell>
          <cell r="B424">
            <v>414</v>
          </cell>
          <cell r="C424">
            <v>263</v>
          </cell>
          <cell r="D424">
            <v>603</v>
          </cell>
          <cell r="E424" t="str">
            <v>x</v>
          </cell>
          <cell r="F424" t="str">
            <v xml:space="preserve">Clobetasol propionat </v>
          </cell>
          <cell r="G424">
            <v>4</v>
          </cell>
          <cell r="H424" t="str">
            <v>15mg/30g</v>
          </cell>
          <cell r="I424" t="str">
            <v>Dùng ngoài</v>
          </cell>
          <cell r="J424" t="str">
            <v>Thuốc dùng ngoài</v>
          </cell>
          <cell r="K424" t="str">
            <v>Tuýp, ống</v>
          </cell>
          <cell r="L424">
            <v>500</v>
          </cell>
          <cell r="M424">
            <v>31500</v>
          </cell>
          <cell r="N424">
            <v>15750000</v>
          </cell>
          <cell r="O424">
            <v>4</v>
          </cell>
          <cell r="R424">
            <v>0</v>
          </cell>
          <cell r="T424">
            <v>0</v>
          </cell>
          <cell r="V424">
            <v>0</v>
          </cell>
          <cell r="X424">
            <v>0</v>
          </cell>
          <cell r="Z424">
            <v>0</v>
          </cell>
          <cell r="AB424">
            <v>0</v>
          </cell>
          <cell r="AD424">
            <v>0</v>
          </cell>
          <cell r="AF424">
            <v>0</v>
          </cell>
          <cell r="AH424">
            <v>0</v>
          </cell>
          <cell r="AJ424">
            <v>0</v>
          </cell>
          <cell r="AK424">
            <v>500</v>
          </cell>
          <cell r="AL424">
            <v>15750000</v>
          </cell>
          <cell r="AN424">
            <v>0</v>
          </cell>
          <cell r="AP424">
            <v>0</v>
          </cell>
        </row>
        <row r="425">
          <cell r="A425" t="str">
            <v>G10415</v>
          </cell>
          <cell r="B425">
            <v>415</v>
          </cell>
          <cell r="C425">
            <v>264</v>
          </cell>
          <cell r="D425">
            <v>556</v>
          </cell>
          <cell r="F425" t="str">
            <v>Clopidogrel</v>
          </cell>
          <cell r="G425">
            <v>1</v>
          </cell>
          <cell r="H425" t="str">
            <v>75mg</v>
          </cell>
          <cell r="I425" t="str">
            <v>Uống</v>
          </cell>
          <cell r="J425" t="str">
            <v>Viên</v>
          </cell>
          <cell r="K425" t="str">
            <v>Viên</v>
          </cell>
          <cell r="L425">
            <v>70000</v>
          </cell>
          <cell r="M425">
            <v>1099</v>
          </cell>
          <cell r="N425">
            <v>76930000</v>
          </cell>
          <cell r="O425">
            <v>1</v>
          </cell>
          <cell r="Q425">
            <v>50000</v>
          </cell>
          <cell r="R425">
            <v>54950000</v>
          </cell>
          <cell r="T425">
            <v>0</v>
          </cell>
          <cell r="V425">
            <v>0</v>
          </cell>
          <cell r="X425">
            <v>0</v>
          </cell>
          <cell r="Z425">
            <v>0</v>
          </cell>
          <cell r="AB425">
            <v>0</v>
          </cell>
          <cell r="AD425">
            <v>0</v>
          </cell>
          <cell r="AF425">
            <v>0</v>
          </cell>
          <cell r="AH425">
            <v>0</v>
          </cell>
          <cell r="AJ425">
            <v>0</v>
          </cell>
          <cell r="AL425">
            <v>0</v>
          </cell>
          <cell r="AN425">
            <v>0</v>
          </cell>
          <cell r="AO425">
            <v>20000</v>
          </cell>
          <cell r="AP425">
            <v>21980000</v>
          </cell>
        </row>
        <row r="426">
          <cell r="A426" t="str">
            <v>G10416</v>
          </cell>
          <cell r="B426">
            <v>416</v>
          </cell>
          <cell r="C426">
            <v>264</v>
          </cell>
          <cell r="D426">
            <v>556</v>
          </cell>
          <cell r="F426" t="str">
            <v>Clopidogrel</v>
          </cell>
          <cell r="G426">
            <v>4</v>
          </cell>
          <cell r="H426" t="str">
            <v>75mg</v>
          </cell>
          <cell r="I426" t="str">
            <v>Uống</v>
          </cell>
          <cell r="J426" t="str">
            <v>Viên</v>
          </cell>
          <cell r="K426" t="str">
            <v>Viên</v>
          </cell>
          <cell r="L426">
            <v>352000</v>
          </cell>
          <cell r="M426">
            <v>333</v>
          </cell>
          <cell r="N426">
            <v>117216000</v>
          </cell>
          <cell r="O426">
            <v>4</v>
          </cell>
          <cell r="Q426">
            <v>300000</v>
          </cell>
          <cell r="R426">
            <v>99900000</v>
          </cell>
          <cell r="T426">
            <v>0</v>
          </cell>
          <cell r="V426">
            <v>0</v>
          </cell>
          <cell r="X426">
            <v>0</v>
          </cell>
          <cell r="Z426">
            <v>0</v>
          </cell>
          <cell r="AA426">
            <v>10000</v>
          </cell>
          <cell r="AB426">
            <v>3330000</v>
          </cell>
          <cell r="AC426">
            <v>20000</v>
          </cell>
          <cell r="AD426">
            <v>6660000</v>
          </cell>
          <cell r="AE426">
            <v>12000</v>
          </cell>
          <cell r="AF426">
            <v>3996000</v>
          </cell>
          <cell r="AG426">
            <v>10000</v>
          </cell>
          <cell r="AH426">
            <v>3330000</v>
          </cell>
          <cell r="AJ426">
            <v>0</v>
          </cell>
          <cell r="AL426">
            <v>0</v>
          </cell>
          <cell r="AN426">
            <v>0</v>
          </cell>
          <cell r="AP426">
            <v>0</v>
          </cell>
        </row>
        <row r="427">
          <cell r="A427" t="str">
            <v>G10417</v>
          </cell>
          <cell r="B427">
            <v>417</v>
          </cell>
          <cell r="C427">
            <v>268</v>
          </cell>
          <cell r="D427">
            <v>903</v>
          </cell>
          <cell r="E427" t="str">
            <v>x</v>
          </cell>
          <cell r="F427" t="str">
            <v>Clorpromazin</v>
          </cell>
          <cell r="G427">
            <v>4</v>
          </cell>
          <cell r="H427" t="str">
            <v>25mg</v>
          </cell>
          <cell r="I427" t="str">
            <v>Uống</v>
          </cell>
          <cell r="J427" t="str">
            <v>Viên</v>
          </cell>
          <cell r="K427" t="str">
            <v>Viên</v>
          </cell>
          <cell r="L427">
            <v>456800</v>
          </cell>
          <cell r="M427">
            <v>145</v>
          </cell>
          <cell r="N427">
            <v>66236000</v>
          </cell>
          <cell r="O427">
            <v>4</v>
          </cell>
          <cell r="R427">
            <v>0</v>
          </cell>
          <cell r="T427">
            <v>0</v>
          </cell>
          <cell r="V427">
            <v>0</v>
          </cell>
          <cell r="X427">
            <v>0</v>
          </cell>
          <cell r="Y427">
            <v>60000</v>
          </cell>
          <cell r="Z427">
            <v>8700000</v>
          </cell>
          <cell r="AA427">
            <v>90000</v>
          </cell>
          <cell r="AB427">
            <v>13050000</v>
          </cell>
          <cell r="AC427">
            <v>100000</v>
          </cell>
          <cell r="AD427">
            <v>14500000</v>
          </cell>
          <cell r="AE427">
            <v>46800</v>
          </cell>
          <cell r="AF427">
            <v>6786000</v>
          </cell>
          <cell r="AG427">
            <v>75000</v>
          </cell>
          <cell r="AH427">
            <v>10875000</v>
          </cell>
          <cell r="AI427">
            <v>25000</v>
          </cell>
          <cell r="AJ427">
            <v>3625000</v>
          </cell>
          <cell r="AK427">
            <v>45000</v>
          </cell>
          <cell r="AL427">
            <v>6525000</v>
          </cell>
          <cell r="AM427">
            <v>15000</v>
          </cell>
          <cell r="AN427">
            <v>2175000</v>
          </cell>
          <cell r="AP427">
            <v>0</v>
          </cell>
        </row>
        <row r="428">
          <cell r="A428" t="str">
            <v>G10418</v>
          </cell>
          <cell r="B428">
            <v>418</v>
          </cell>
          <cell r="C428">
            <v>270</v>
          </cell>
          <cell r="D428">
            <v>288</v>
          </cell>
          <cell r="E428" t="str">
            <v>x</v>
          </cell>
          <cell r="F428" t="str">
            <v>Clotrimazol</v>
          </cell>
          <cell r="G428">
            <v>4</v>
          </cell>
          <cell r="H428" t="str">
            <v>100mg</v>
          </cell>
          <cell r="I428" t="str">
            <v>Đặt âm đạo</v>
          </cell>
          <cell r="J428" t="str">
            <v>Viên đặt âm đạo</v>
          </cell>
          <cell r="K428" t="str">
            <v>Viên</v>
          </cell>
          <cell r="L428">
            <v>25600</v>
          </cell>
          <cell r="M428">
            <v>3000</v>
          </cell>
          <cell r="N428">
            <v>76800000</v>
          </cell>
          <cell r="O428">
            <v>4</v>
          </cell>
          <cell r="Q428">
            <v>5000</v>
          </cell>
          <cell r="R428">
            <v>15000000</v>
          </cell>
          <cell r="T428">
            <v>0</v>
          </cell>
          <cell r="V428">
            <v>0</v>
          </cell>
          <cell r="X428">
            <v>0</v>
          </cell>
          <cell r="Z428">
            <v>0</v>
          </cell>
          <cell r="AA428">
            <v>7000</v>
          </cell>
          <cell r="AB428">
            <v>21000000</v>
          </cell>
          <cell r="AD428">
            <v>0</v>
          </cell>
          <cell r="AE428">
            <v>4400</v>
          </cell>
          <cell r="AF428">
            <v>13200000</v>
          </cell>
          <cell r="AH428">
            <v>0</v>
          </cell>
          <cell r="AI428">
            <v>2000</v>
          </cell>
          <cell r="AJ428">
            <v>6000000</v>
          </cell>
          <cell r="AK428">
            <v>5000</v>
          </cell>
          <cell r="AL428">
            <v>15000000</v>
          </cell>
          <cell r="AM428">
            <v>2000</v>
          </cell>
          <cell r="AN428">
            <v>6000000</v>
          </cell>
          <cell r="AO428">
            <v>200</v>
          </cell>
          <cell r="AP428">
            <v>600000</v>
          </cell>
        </row>
        <row r="429">
          <cell r="A429" t="str">
            <v>G10419</v>
          </cell>
          <cell r="B429">
            <v>419</v>
          </cell>
          <cell r="C429">
            <v>276</v>
          </cell>
          <cell r="D429">
            <v>288</v>
          </cell>
          <cell r="F429" t="str">
            <v>Clotrimazol</v>
          </cell>
          <cell r="G429">
            <v>4</v>
          </cell>
          <cell r="H429" t="str">
            <v>200mg</v>
          </cell>
          <cell r="I429" t="str">
            <v>Đặt âm đạo</v>
          </cell>
          <cell r="J429" t="str">
            <v>Viên đặt âm đạo</v>
          </cell>
          <cell r="K429" t="str">
            <v>Viên</v>
          </cell>
          <cell r="L429">
            <v>6200</v>
          </cell>
          <cell r="M429">
            <v>6000</v>
          </cell>
          <cell r="N429">
            <v>37200000</v>
          </cell>
          <cell r="O429">
            <v>4</v>
          </cell>
          <cell r="R429">
            <v>0</v>
          </cell>
          <cell r="T429">
            <v>0</v>
          </cell>
          <cell r="V429">
            <v>0</v>
          </cell>
          <cell r="X429">
            <v>0</v>
          </cell>
          <cell r="Z429">
            <v>0</v>
          </cell>
          <cell r="AB429">
            <v>0</v>
          </cell>
          <cell r="AD429">
            <v>0</v>
          </cell>
          <cell r="AF429">
            <v>0</v>
          </cell>
          <cell r="AG429">
            <v>3000</v>
          </cell>
          <cell r="AH429">
            <v>18000000</v>
          </cell>
          <cell r="AI429">
            <v>3000</v>
          </cell>
          <cell r="AJ429">
            <v>18000000</v>
          </cell>
          <cell r="AL429">
            <v>0</v>
          </cell>
          <cell r="AN429">
            <v>0</v>
          </cell>
          <cell r="AO429">
            <v>200</v>
          </cell>
          <cell r="AP429">
            <v>1200000</v>
          </cell>
        </row>
        <row r="430">
          <cell r="A430" t="str">
            <v>G10420</v>
          </cell>
          <cell r="B430">
            <v>420</v>
          </cell>
          <cell r="C430">
            <v>270</v>
          </cell>
          <cell r="D430">
            <v>288</v>
          </cell>
          <cell r="E430" t="str">
            <v>x</v>
          </cell>
          <cell r="F430" t="str">
            <v>Clotrimazol</v>
          </cell>
          <cell r="G430">
            <v>4</v>
          </cell>
          <cell r="H430" t="str">
            <v>500mg</v>
          </cell>
          <cell r="I430" t="str">
            <v>Đặt âm đạo</v>
          </cell>
          <cell r="J430" t="str">
            <v>Viên đặt âm đạo</v>
          </cell>
          <cell r="K430" t="str">
            <v>Viên</v>
          </cell>
          <cell r="L430">
            <v>9000</v>
          </cell>
          <cell r="M430">
            <v>6500</v>
          </cell>
          <cell r="N430">
            <v>58500000</v>
          </cell>
          <cell r="O430">
            <v>4</v>
          </cell>
          <cell r="R430">
            <v>0</v>
          </cell>
          <cell r="T430">
            <v>0</v>
          </cell>
          <cell r="V430">
            <v>0</v>
          </cell>
          <cell r="X430">
            <v>0</v>
          </cell>
          <cell r="Z430">
            <v>0</v>
          </cell>
          <cell r="AA430">
            <v>9000</v>
          </cell>
          <cell r="AB430">
            <v>58500000</v>
          </cell>
          <cell r="AD430">
            <v>0</v>
          </cell>
          <cell r="AF430">
            <v>0</v>
          </cell>
          <cell r="AH430">
            <v>0</v>
          </cell>
          <cell r="AJ430">
            <v>0</v>
          </cell>
          <cell r="AL430">
            <v>0</v>
          </cell>
          <cell r="AN430">
            <v>0</v>
          </cell>
          <cell r="AP430">
            <v>0</v>
          </cell>
        </row>
        <row r="431">
          <cell r="A431" t="str">
            <v>G10421</v>
          </cell>
          <cell r="B431">
            <v>421</v>
          </cell>
          <cell r="C431">
            <v>271</v>
          </cell>
          <cell r="D431">
            <v>288</v>
          </cell>
          <cell r="F431" t="str">
            <v>Clotrimazol</v>
          </cell>
          <cell r="G431">
            <v>4</v>
          </cell>
          <cell r="H431" t="str">
            <v>0,5mg/ml x 100ml</v>
          </cell>
          <cell r="I431" t="str">
            <v>Dùng ngoài</v>
          </cell>
          <cell r="J431" t="str">
            <v>Thuốc dùng ngoài</v>
          </cell>
          <cell r="K431" t="str">
            <v>Chai, Lọ</v>
          </cell>
          <cell r="L431">
            <v>2700</v>
          </cell>
          <cell r="M431">
            <v>67935</v>
          </cell>
          <cell r="N431">
            <v>183424500</v>
          </cell>
          <cell r="O431">
            <v>4</v>
          </cell>
          <cell r="Q431">
            <v>500</v>
          </cell>
          <cell r="R431">
            <v>33967500</v>
          </cell>
          <cell r="T431">
            <v>0</v>
          </cell>
          <cell r="V431">
            <v>0</v>
          </cell>
          <cell r="X431">
            <v>0</v>
          </cell>
          <cell r="Z431">
            <v>0</v>
          </cell>
          <cell r="AA431">
            <v>300</v>
          </cell>
          <cell r="AB431">
            <v>20380500</v>
          </cell>
          <cell r="AD431">
            <v>0</v>
          </cell>
          <cell r="AE431">
            <v>900</v>
          </cell>
          <cell r="AF431">
            <v>61141500</v>
          </cell>
          <cell r="AH431">
            <v>0</v>
          </cell>
          <cell r="AJ431">
            <v>0</v>
          </cell>
          <cell r="AK431">
            <v>1000</v>
          </cell>
          <cell r="AL431">
            <v>67935000</v>
          </cell>
          <cell r="AN431">
            <v>0</v>
          </cell>
          <cell r="AP431">
            <v>0</v>
          </cell>
        </row>
        <row r="432">
          <cell r="A432" t="str">
            <v>G10422</v>
          </cell>
          <cell r="B432">
            <v>422</v>
          </cell>
          <cell r="C432">
            <v>271</v>
          </cell>
          <cell r="D432">
            <v>602</v>
          </cell>
          <cell r="F432" t="str">
            <v>Clotrimazol</v>
          </cell>
          <cell r="G432">
            <v>4</v>
          </cell>
          <cell r="H432" t="str">
            <v>0,05% (tương đương 62,5mg/125ml)</v>
          </cell>
          <cell r="I432" t="str">
            <v>Dùng ngoài</v>
          </cell>
          <cell r="J432" t="str">
            <v>Thuốc dùng ngoài</v>
          </cell>
          <cell r="K432" t="str">
            <v>Chai, lọ</v>
          </cell>
          <cell r="L432">
            <v>5200</v>
          </cell>
          <cell r="M432">
            <v>52500</v>
          </cell>
          <cell r="N432">
            <v>273000000</v>
          </cell>
          <cell r="O432">
            <v>4</v>
          </cell>
          <cell r="Q432">
            <v>200</v>
          </cell>
          <cell r="R432">
            <v>10500000</v>
          </cell>
          <cell r="T432">
            <v>0</v>
          </cell>
          <cell r="V432">
            <v>0</v>
          </cell>
          <cell r="X432">
            <v>0</v>
          </cell>
          <cell r="Z432">
            <v>0</v>
          </cell>
          <cell r="AB432">
            <v>0</v>
          </cell>
          <cell r="AD432">
            <v>0</v>
          </cell>
          <cell r="AF432">
            <v>0</v>
          </cell>
          <cell r="AG432">
            <v>3000</v>
          </cell>
          <cell r="AH432">
            <v>157500000</v>
          </cell>
          <cell r="AI432">
            <v>2000</v>
          </cell>
          <cell r="AJ432">
            <v>105000000</v>
          </cell>
          <cell r="AL432">
            <v>0</v>
          </cell>
          <cell r="AN432">
            <v>0</v>
          </cell>
          <cell r="AP432">
            <v>0</v>
          </cell>
        </row>
        <row r="433">
          <cell r="A433" t="str">
            <v>G10423</v>
          </cell>
          <cell r="B433">
            <v>423</v>
          </cell>
          <cell r="C433">
            <v>271</v>
          </cell>
          <cell r="D433">
            <v>602</v>
          </cell>
          <cell r="F433" t="str">
            <v>Clotrimazol</v>
          </cell>
          <cell r="G433">
            <v>4</v>
          </cell>
          <cell r="H433" t="str">
            <v>1%/10g</v>
          </cell>
          <cell r="I433" t="str">
            <v>Dùng ngoài</v>
          </cell>
          <cell r="J433" t="str">
            <v>Thuốc dùng ngoài</v>
          </cell>
          <cell r="K433" t="str">
            <v>Tuýp</v>
          </cell>
          <cell r="L433">
            <v>2050</v>
          </cell>
          <cell r="M433">
            <v>6100</v>
          </cell>
          <cell r="N433">
            <v>12505000</v>
          </cell>
          <cell r="O433">
            <v>4</v>
          </cell>
          <cell r="Q433">
            <v>2000</v>
          </cell>
          <cell r="R433">
            <v>12200000</v>
          </cell>
          <cell r="T433">
            <v>0</v>
          </cell>
          <cell r="V433">
            <v>0</v>
          </cell>
          <cell r="X433">
            <v>0</v>
          </cell>
          <cell r="Z433">
            <v>0</v>
          </cell>
          <cell r="AB433">
            <v>0</v>
          </cell>
          <cell r="AD433">
            <v>0</v>
          </cell>
          <cell r="AF433">
            <v>0</v>
          </cell>
          <cell r="AH433">
            <v>0</v>
          </cell>
          <cell r="AJ433">
            <v>0</v>
          </cell>
          <cell r="AL433">
            <v>0</v>
          </cell>
          <cell r="AN433">
            <v>0</v>
          </cell>
          <cell r="AO433">
            <v>50</v>
          </cell>
          <cell r="AP433">
            <v>305000</v>
          </cell>
        </row>
        <row r="434">
          <cell r="A434" t="str">
            <v>G10424</v>
          </cell>
          <cell r="B434">
            <v>424</v>
          </cell>
          <cell r="C434">
            <v>278</v>
          </cell>
          <cell r="D434">
            <v>304</v>
          </cell>
          <cell r="F434" t="str">
            <v>Clotrimazol + Betamethason</v>
          </cell>
          <cell r="G434">
            <v>4</v>
          </cell>
          <cell r="H434" t="str">
            <v>100mg+ 6,4mg</v>
          </cell>
          <cell r="I434" t="str">
            <v>Dùng ngoài</v>
          </cell>
          <cell r="J434" t="str">
            <v>Thuốc dùng ngoài</v>
          </cell>
          <cell r="K434" t="str">
            <v>Tuýp</v>
          </cell>
          <cell r="L434">
            <v>7400</v>
          </cell>
          <cell r="M434">
            <v>15000</v>
          </cell>
          <cell r="N434">
            <v>111000000</v>
          </cell>
          <cell r="O434">
            <v>4</v>
          </cell>
          <cell r="Q434">
            <v>4000</v>
          </cell>
          <cell r="R434">
            <v>60000000</v>
          </cell>
          <cell r="T434">
            <v>0</v>
          </cell>
          <cell r="V434">
            <v>0</v>
          </cell>
          <cell r="X434">
            <v>0</v>
          </cell>
          <cell r="Y434">
            <v>700</v>
          </cell>
          <cell r="Z434">
            <v>10500000</v>
          </cell>
          <cell r="AB434">
            <v>0</v>
          </cell>
          <cell r="AC434">
            <v>1000</v>
          </cell>
          <cell r="AD434">
            <v>15000000</v>
          </cell>
          <cell r="AF434">
            <v>0</v>
          </cell>
          <cell r="AG434">
            <v>700</v>
          </cell>
          <cell r="AH434">
            <v>10500000</v>
          </cell>
          <cell r="AJ434">
            <v>0</v>
          </cell>
          <cell r="AK434">
            <v>1000</v>
          </cell>
          <cell r="AL434">
            <v>15000000</v>
          </cell>
          <cell r="AN434">
            <v>0</v>
          </cell>
          <cell r="AP434">
            <v>0</v>
          </cell>
        </row>
        <row r="435">
          <cell r="A435" t="str">
            <v>G10425</v>
          </cell>
          <cell r="B435">
            <v>425</v>
          </cell>
          <cell r="C435">
            <v>279</v>
          </cell>
          <cell r="D435">
            <v>198</v>
          </cell>
          <cell r="F435" t="str">
            <v>Cloxacilin</v>
          </cell>
          <cell r="G435">
            <v>1</v>
          </cell>
          <cell r="H435" t="str">
            <v>1g</v>
          </cell>
          <cell r="I435" t="str">
            <v>Tiêm</v>
          </cell>
          <cell r="J435" t="str">
            <v>Thuốc tiêm</v>
          </cell>
          <cell r="K435" t="str">
            <v>Chai, Lọ</v>
          </cell>
          <cell r="L435">
            <v>100</v>
          </cell>
          <cell r="M435">
            <v>63000</v>
          </cell>
          <cell r="N435">
            <v>6300000</v>
          </cell>
          <cell r="O435">
            <v>1</v>
          </cell>
          <cell r="R435">
            <v>0</v>
          </cell>
          <cell r="T435">
            <v>0</v>
          </cell>
          <cell r="V435">
            <v>0</v>
          </cell>
          <cell r="X435">
            <v>0</v>
          </cell>
          <cell r="Z435">
            <v>0</v>
          </cell>
          <cell r="AB435">
            <v>0</v>
          </cell>
          <cell r="AD435">
            <v>0</v>
          </cell>
          <cell r="AF435">
            <v>0</v>
          </cell>
          <cell r="AH435">
            <v>0</v>
          </cell>
          <cell r="AI435">
            <v>100</v>
          </cell>
          <cell r="AJ435">
            <v>6300000</v>
          </cell>
          <cell r="AL435">
            <v>0</v>
          </cell>
          <cell r="AN435">
            <v>0</v>
          </cell>
          <cell r="AP435">
            <v>0</v>
          </cell>
        </row>
        <row r="436">
          <cell r="A436" t="str">
            <v>G10426</v>
          </cell>
          <cell r="B436">
            <v>426</v>
          </cell>
          <cell r="C436">
            <v>273</v>
          </cell>
          <cell r="D436">
            <v>198</v>
          </cell>
          <cell r="F436" t="str">
            <v xml:space="preserve">Cloxacilin  </v>
          </cell>
          <cell r="G436">
            <v>2</v>
          </cell>
          <cell r="H436" t="str">
            <v>1g</v>
          </cell>
          <cell r="I436" t="str">
            <v>Tiêm</v>
          </cell>
          <cell r="J436" t="str">
            <v>Thuốc tiêm</v>
          </cell>
          <cell r="K436" t="str">
            <v>Chai, Lọ</v>
          </cell>
          <cell r="L436">
            <v>1000</v>
          </cell>
          <cell r="M436">
            <v>45000</v>
          </cell>
          <cell r="N436">
            <v>45000000</v>
          </cell>
          <cell r="O436">
            <v>2</v>
          </cell>
          <cell r="Q436">
            <v>1000</v>
          </cell>
          <cell r="R436">
            <v>45000000</v>
          </cell>
          <cell r="T436">
            <v>0</v>
          </cell>
          <cell r="V436">
            <v>0</v>
          </cell>
          <cell r="X436">
            <v>0</v>
          </cell>
          <cell r="Z436">
            <v>0</v>
          </cell>
          <cell r="AB436">
            <v>0</v>
          </cell>
          <cell r="AD436">
            <v>0</v>
          </cell>
          <cell r="AF436">
            <v>0</v>
          </cell>
          <cell r="AH436">
            <v>0</v>
          </cell>
          <cell r="AJ436">
            <v>0</v>
          </cell>
          <cell r="AL436">
            <v>0</v>
          </cell>
          <cell r="AN436">
            <v>0</v>
          </cell>
          <cell r="AP436">
            <v>0</v>
          </cell>
        </row>
        <row r="437">
          <cell r="A437" t="str">
            <v>G10427</v>
          </cell>
          <cell r="B437">
            <v>427</v>
          </cell>
          <cell r="C437">
            <v>279</v>
          </cell>
          <cell r="D437">
            <v>198</v>
          </cell>
          <cell r="F437" t="str">
            <v>Cloxacilin</v>
          </cell>
          <cell r="G437">
            <v>4</v>
          </cell>
          <cell r="H437" t="str">
            <v>2g</v>
          </cell>
          <cell r="I437" t="str">
            <v>Tiêm</v>
          </cell>
          <cell r="J437" t="str">
            <v>Thuốc tiêm</v>
          </cell>
          <cell r="K437" t="str">
            <v>Chai, Lọ</v>
          </cell>
          <cell r="L437">
            <v>500</v>
          </cell>
          <cell r="M437">
            <v>78000</v>
          </cell>
          <cell r="N437">
            <v>39000000</v>
          </cell>
          <cell r="O437">
            <v>4</v>
          </cell>
          <cell r="Q437">
            <v>500</v>
          </cell>
          <cell r="R437">
            <v>39000000</v>
          </cell>
          <cell r="T437">
            <v>0</v>
          </cell>
          <cell r="V437">
            <v>0</v>
          </cell>
          <cell r="X437">
            <v>0</v>
          </cell>
          <cell r="Z437">
            <v>0</v>
          </cell>
          <cell r="AB437">
            <v>0</v>
          </cell>
          <cell r="AD437">
            <v>0</v>
          </cell>
          <cell r="AF437">
            <v>0</v>
          </cell>
          <cell r="AH437">
            <v>0</v>
          </cell>
          <cell r="AJ437">
            <v>0</v>
          </cell>
          <cell r="AL437">
            <v>0</v>
          </cell>
          <cell r="AN437">
            <v>0</v>
          </cell>
          <cell r="AP437">
            <v>0</v>
          </cell>
        </row>
        <row r="438">
          <cell r="A438" t="str">
            <v>G10428</v>
          </cell>
          <cell r="B438">
            <v>428</v>
          </cell>
          <cell r="C438">
            <v>274</v>
          </cell>
          <cell r="D438">
            <v>904</v>
          </cell>
          <cell r="E438" t="str">
            <v>x</v>
          </cell>
          <cell r="F438" t="str">
            <v>Clozapin</v>
          </cell>
          <cell r="G438">
            <v>4</v>
          </cell>
          <cell r="H438" t="str">
            <v>100mg</v>
          </cell>
          <cell r="I438" t="str">
            <v xml:space="preserve">Uống </v>
          </cell>
          <cell r="J438" t="str">
            <v>Viên</v>
          </cell>
          <cell r="K438" t="str">
            <v>Viên</v>
          </cell>
          <cell r="L438">
            <v>11300</v>
          </cell>
          <cell r="M438">
            <v>2800</v>
          </cell>
          <cell r="N438">
            <v>31640000</v>
          </cell>
          <cell r="O438">
            <v>4</v>
          </cell>
          <cell r="R438">
            <v>0</v>
          </cell>
          <cell r="T438">
            <v>0</v>
          </cell>
          <cell r="V438">
            <v>0</v>
          </cell>
          <cell r="X438">
            <v>0</v>
          </cell>
          <cell r="Y438">
            <v>11300</v>
          </cell>
          <cell r="Z438">
            <v>31640000</v>
          </cell>
          <cell r="AB438">
            <v>0</v>
          </cell>
          <cell r="AD438">
            <v>0</v>
          </cell>
          <cell r="AF438">
            <v>0</v>
          </cell>
          <cell r="AH438">
            <v>0</v>
          </cell>
          <cell r="AJ438">
            <v>0</v>
          </cell>
          <cell r="AL438">
            <v>0</v>
          </cell>
          <cell r="AN438">
            <v>0</v>
          </cell>
          <cell r="AP438">
            <v>0</v>
          </cell>
        </row>
        <row r="439">
          <cell r="A439" t="str">
            <v>G10429</v>
          </cell>
          <cell r="B439">
            <v>429</v>
          </cell>
          <cell r="C439">
            <v>275</v>
          </cell>
          <cell r="D439">
            <v>966</v>
          </cell>
          <cell r="E439" t="str">
            <v>x</v>
          </cell>
          <cell r="F439" t="str">
            <v>Codein + terpin hydrat</v>
          </cell>
          <cell r="G439">
            <v>4</v>
          </cell>
          <cell r="H439" t="str">
            <v>10mg + 100mg</v>
          </cell>
          <cell r="I439" t="str">
            <v>Uống</v>
          </cell>
          <cell r="J439" t="str">
            <v>Viên</v>
          </cell>
          <cell r="K439" t="str">
            <v>Viên</v>
          </cell>
          <cell r="L439">
            <v>450000</v>
          </cell>
          <cell r="M439">
            <v>365</v>
          </cell>
          <cell r="N439">
            <v>164250000</v>
          </cell>
          <cell r="O439">
            <v>4</v>
          </cell>
          <cell r="Q439">
            <v>15000</v>
          </cell>
          <cell r="R439">
            <v>5475000</v>
          </cell>
          <cell r="T439">
            <v>0</v>
          </cell>
          <cell r="V439">
            <v>0</v>
          </cell>
          <cell r="X439">
            <v>0</v>
          </cell>
          <cell r="Z439">
            <v>0</v>
          </cell>
          <cell r="AA439">
            <v>25000</v>
          </cell>
          <cell r="AB439">
            <v>9125000</v>
          </cell>
          <cell r="AC439">
            <v>30000</v>
          </cell>
          <cell r="AD439">
            <v>10950000</v>
          </cell>
          <cell r="AE439">
            <v>100000</v>
          </cell>
          <cell r="AF439">
            <v>36500000</v>
          </cell>
          <cell r="AG439">
            <v>70000</v>
          </cell>
          <cell r="AH439">
            <v>25550000</v>
          </cell>
          <cell r="AI439">
            <v>100000</v>
          </cell>
          <cell r="AJ439">
            <v>36500000</v>
          </cell>
          <cell r="AK439">
            <v>50000</v>
          </cell>
          <cell r="AL439">
            <v>18250000</v>
          </cell>
          <cell r="AM439">
            <v>30000</v>
          </cell>
          <cell r="AN439">
            <v>10950000</v>
          </cell>
          <cell r="AO439">
            <v>30000</v>
          </cell>
          <cell r="AP439">
            <v>10950000</v>
          </cell>
        </row>
        <row r="440">
          <cell r="A440" t="str">
            <v>G10430</v>
          </cell>
          <cell r="B440">
            <v>430</v>
          </cell>
          <cell r="C440">
            <v>276</v>
          </cell>
          <cell r="D440">
            <v>965</v>
          </cell>
          <cell r="F440" t="str">
            <v>Codein camphosulphonat + sulfogaiacol + cao mềm grindelia</v>
          </cell>
          <cell r="G440">
            <v>1</v>
          </cell>
          <cell r="H440" t="str">
            <v>25mg + 100mg + 20mg</v>
          </cell>
          <cell r="I440" t="str">
            <v>Uống</v>
          </cell>
          <cell r="J440" t="str">
            <v>Viên</v>
          </cell>
          <cell r="K440" t="str">
            <v>Viên</v>
          </cell>
          <cell r="L440">
            <v>40000</v>
          </cell>
          <cell r="M440">
            <v>3585</v>
          </cell>
          <cell r="N440">
            <v>143400000</v>
          </cell>
          <cell r="O440">
            <v>1</v>
          </cell>
          <cell r="R440">
            <v>0</v>
          </cell>
          <cell r="T440">
            <v>0</v>
          </cell>
          <cell r="V440">
            <v>0</v>
          </cell>
          <cell r="X440">
            <v>0</v>
          </cell>
          <cell r="Z440">
            <v>0</v>
          </cell>
          <cell r="AB440">
            <v>0</v>
          </cell>
          <cell r="AD440">
            <v>0</v>
          </cell>
          <cell r="AF440">
            <v>0</v>
          </cell>
          <cell r="AH440">
            <v>0</v>
          </cell>
          <cell r="AJ440">
            <v>0</v>
          </cell>
          <cell r="AL440">
            <v>0</v>
          </cell>
          <cell r="AN440">
            <v>0</v>
          </cell>
          <cell r="AO440">
            <v>40000</v>
          </cell>
          <cell r="AP440">
            <v>143400000</v>
          </cell>
        </row>
        <row r="441">
          <cell r="A441" t="str">
            <v>G10431</v>
          </cell>
          <cell r="B441">
            <v>431</v>
          </cell>
          <cell r="C441">
            <v>277</v>
          </cell>
          <cell r="D441">
            <v>77</v>
          </cell>
          <cell r="E441" t="str">
            <v>x</v>
          </cell>
          <cell r="F441" t="str">
            <v>Colchicin</v>
          </cell>
          <cell r="G441">
            <v>1</v>
          </cell>
          <cell r="H441" t="str">
            <v>1mg</v>
          </cell>
          <cell r="I441" t="str">
            <v>Uống</v>
          </cell>
          <cell r="J441" t="str">
            <v>Viên</v>
          </cell>
          <cell r="K441" t="str">
            <v>Viên</v>
          </cell>
          <cell r="L441">
            <v>8000</v>
          </cell>
          <cell r="M441">
            <v>5400</v>
          </cell>
          <cell r="N441">
            <v>43200000</v>
          </cell>
          <cell r="O441">
            <v>1</v>
          </cell>
          <cell r="R441">
            <v>0</v>
          </cell>
          <cell r="T441">
            <v>0</v>
          </cell>
          <cell r="V441">
            <v>0</v>
          </cell>
          <cell r="X441">
            <v>0</v>
          </cell>
          <cell r="Z441">
            <v>0</v>
          </cell>
          <cell r="AA441">
            <v>6000</v>
          </cell>
          <cell r="AB441">
            <v>32400000</v>
          </cell>
          <cell r="AC441">
            <v>2000</v>
          </cell>
          <cell r="AD441">
            <v>10800000</v>
          </cell>
          <cell r="AF441">
            <v>0</v>
          </cell>
          <cell r="AH441">
            <v>0</v>
          </cell>
          <cell r="AJ441">
            <v>0</v>
          </cell>
          <cell r="AL441">
            <v>0</v>
          </cell>
          <cell r="AN441">
            <v>0</v>
          </cell>
          <cell r="AP441">
            <v>0</v>
          </cell>
        </row>
        <row r="442">
          <cell r="A442" t="str">
            <v>G10432</v>
          </cell>
          <cell r="B442">
            <v>432</v>
          </cell>
          <cell r="C442">
            <v>277</v>
          </cell>
          <cell r="D442">
            <v>77</v>
          </cell>
          <cell r="E442" t="str">
            <v>x</v>
          </cell>
          <cell r="F442" t="str">
            <v>Colchicin</v>
          </cell>
          <cell r="G442">
            <v>4</v>
          </cell>
          <cell r="H442" t="str">
            <v>1mg</v>
          </cell>
          <cell r="I442" t="str">
            <v>Uống</v>
          </cell>
          <cell r="J442" t="str">
            <v>Viên</v>
          </cell>
          <cell r="K442" t="str">
            <v>Viên</v>
          </cell>
          <cell r="L442">
            <v>128200</v>
          </cell>
          <cell r="M442">
            <v>420</v>
          </cell>
          <cell r="N442">
            <v>53844000</v>
          </cell>
          <cell r="O442">
            <v>4</v>
          </cell>
          <cell r="Q442">
            <v>60000</v>
          </cell>
          <cell r="R442">
            <v>25200000</v>
          </cell>
          <cell r="T442">
            <v>0</v>
          </cell>
          <cell r="V442">
            <v>0</v>
          </cell>
          <cell r="X442">
            <v>0</v>
          </cell>
          <cell r="Z442">
            <v>0</v>
          </cell>
          <cell r="AA442">
            <v>3000</v>
          </cell>
          <cell r="AB442">
            <v>1260000</v>
          </cell>
          <cell r="AC442">
            <v>20000</v>
          </cell>
          <cell r="AD442">
            <v>8400000</v>
          </cell>
          <cell r="AE442">
            <v>18200</v>
          </cell>
          <cell r="AF442">
            <v>7644000</v>
          </cell>
          <cell r="AG442">
            <v>16000</v>
          </cell>
          <cell r="AH442">
            <v>6720000</v>
          </cell>
          <cell r="AI442">
            <v>3000</v>
          </cell>
          <cell r="AJ442">
            <v>1260000</v>
          </cell>
          <cell r="AK442">
            <v>5000</v>
          </cell>
          <cell r="AL442">
            <v>2100000</v>
          </cell>
          <cell r="AM442">
            <v>1000</v>
          </cell>
          <cell r="AN442">
            <v>420000</v>
          </cell>
          <cell r="AO442">
            <v>2000</v>
          </cell>
          <cell r="AP442">
            <v>840000</v>
          </cell>
        </row>
        <row r="443">
          <cell r="A443" t="str">
            <v>G10433</v>
          </cell>
          <cell r="B443">
            <v>433</v>
          </cell>
          <cell r="C443">
            <v>284</v>
          </cell>
          <cell r="D443">
            <v>250</v>
          </cell>
          <cell r="F443" t="str">
            <v>Colistin*</v>
          </cell>
          <cell r="G443">
            <v>1</v>
          </cell>
          <cell r="H443" t="str">
            <v>1 MIU</v>
          </cell>
          <cell r="I443" t="str">
            <v>Tiêm</v>
          </cell>
          <cell r="J443" t="str">
            <v>Thuốc tiêm</v>
          </cell>
          <cell r="K443" t="str">
            <v>Chai, Lọ, Ống, Túi</v>
          </cell>
          <cell r="L443">
            <v>500</v>
          </cell>
          <cell r="M443">
            <v>400000</v>
          </cell>
          <cell r="N443">
            <v>200000000</v>
          </cell>
          <cell r="O443">
            <v>1</v>
          </cell>
          <cell r="Q443">
            <v>500</v>
          </cell>
          <cell r="R443">
            <v>200000000</v>
          </cell>
          <cell r="T443">
            <v>0</v>
          </cell>
          <cell r="V443">
            <v>0</v>
          </cell>
          <cell r="X443">
            <v>0</v>
          </cell>
          <cell r="Z443">
            <v>0</v>
          </cell>
          <cell r="AB443">
            <v>0</v>
          </cell>
          <cell r="AD443">
            <v>0</v>
          </cell>
          <cell r="AF443">
            <v>0</v>
          </cell>
          <cell r="AH443">
            <v>0</v>
          </cell>
          <cell r="AJ443">
            <v>0</v>
          </cell>
          <cell r="AL443">
            <v>0</v>
          </cell>
          <cell r="AN443">
            <v>0</v>
          </cell>
          <cell r="AP443">
            <v>0</v>
          </cell>
        </row>
        <row r="444">
          <cell r="A444" t="str">
            <v>G10434</v>
          </cell>
          <cell r="B444">
            <v>434</v>
          </cell>
          <cell r="C444">
            <v>278</v>
          </cell>
          <cell r="D444">
            <v>250</v>
          </cell>
          <cell r="E444" t="str">
            <v>x</v>
          </cell>
          <cell r="F444" t="str">
            <v>Colistin*</v>
          </cell>
          <cell r="G444">
            <v>4</v>
          </cell>
          <cell r="H444" t="str">
            <v>1MUI</v>
          </cell>
          <cell r="I444" t="str">
            <v>Tiêm</v>
          </cell>
          <cell r="J444" t="str">
            <v>Thuốc tiêm đông khô</v>
          </cell>
          <cell r="K444" t="str">
            <v>Chai, Lọ, Ống, Túi</v>
          </cell>
          <cell r="L444">
            <v>500</v>
          </cell>
          <cell r="M444">
            <v>330015</v>
          </cell>
          <cell r="N444">
            <v>165007500</v>
          </cell>
          <cell r="O444">
            <v>4</v>
          </cell>
          <cell r="Q444">
            <v>500</v>
          </cell>
          <cell r="R444">
            <v>165007500</v>
          </cell>
          <cell r="T444">
            <v>0</v>
          </cell>
          <cell r="V444">
            <v>0</v>
          </cell>
          <cell r="X444">
            <v>0</v>
          </cell>
          <cell r="Z444">
            <v>0</v>
          </cell>
          <cell r="AB444">
            <v>0</v>
          </cell>
          <cell r="AD444">
            <v>0</v>
          </cell>
          <cell r="AF444">
            <v>0</v>
          </cell>
          <cell r="AH444">
            <v>0</v>
          </cell>
          <cell r="AJ444">
            <v>0</v>
          </cell>
          <cell r="AL444">
            <v>0</v>
          </cell>
          <cell r="AN444">
            <v>0</v>
          </cell>
          <cell r="AP444">
            <v>0</v>
          </cell>
        </row>
        <row r="445">
          <cell r="A445" t="str">
            <v>G10435</v>
          </cell>
          <cell r="B445">
            <v>435</v>
          </cell>
          <cell r="C445">
            <v>284</v>
          </cell>
          <cell r="D445">
            <v>250</v>
          </cell>
          <cell r="F445" t="str">
            <v>Colistin*</v>
          </cell>
          <cell r="G445">
            <v>4</v>
          </cell>
          <cell r="H445" t="str">
            <v>2MIU</v>
          </cell>
          <cell r="I445" t="str">
            <v>Tiêm</v>
          </cell>
          <cell r="J445" t="str">
            <v>Thuốc tiêm đông khô</v>
          </cell>
          <cell r="K445" t="str">
            <v>Chai, Lọ, Ống, Túi</v>
          </cell>
          <cell r="L445">
            <v>200</v>
          </cell>
          <cell r="M445">
            <v>610000</v>
          </cell>
          <cell r="N445">
            <v>122000000</v>
          </cell>
          <cell r="O445">
            <v>4</v>
          </cell>
          <cell r="Q445">
            <v>200</v>
          </cell>
          <cell r="R445">
            <v>122000000</v>
          </cell>
          <cell r="T445">
            <v>0</v>
          </cell>
          <cell r="V445">
            <v>0</v>
          </cell>
          <cell r="X445">
            <v>0</v>
          </cell>
          <cell r="Z445">
            <v>0</v>
          </cell>
          <cell r="AB445">
            <v>0</v>
          </cell>
          <cell r="AD445">
            <v>0</v>
          </cell>
          <cell r="AF445">
            <v>0</v>
          </cell>
          <cell r="AH445">
            <v>0</v>
          </cell>
          <cell r="AJ445">
            <v>0</v>
          </cell>
          <cell r="AL445">
            <v>0</v>
          </cell>
          <cell r="AN445">
            <v>0</v>
          </cell>
          <cell r="AP445">
            <v>0</v>
          </cell>
        </row>
        <row r="446">
          <cell r="A446" t="str">
            <v>G10436</v>
          </cell>
          <cell r="B446">
            <v>436</v>
          </cell>
          <cell r="C446">
            <v>278</v>
          </cell>
          <cell r="D446">
            <v>250</v>
          </cell>
          <cell r="F446" t="str">
            <v>Colistin*</v>
          </cell>
          <cell r="G446">
            <v>4</v>
          </cell>
          <cell r="H446" t="str">
            <v>3MUI</v>
          </cell>
          <cell r="I446" t="str">
            <v>Tiêm</v>
          </cell>
          <cell r="J446" t="str">
            <v>Thuốc tiêm đông khô</v>
          </cell>
          <cell r="K446" t="str">
            <v>Chai, Lọ, Ống, Túi</v>
          </cell>
          <cell r="L446">
            <v>200</v>
          </cell>
          <cell r="M446">
            <v>869400</v>
          </cell>
          <cell r="N446">
            <v>173880000</v>
          </cell>
          <cell r="O446">
            <v>4</v>
          </cell>
          <cell r="Q446">
            <v>200</v>
          </cell>
          <cell r="R446">
            <v>173880000</v>
          </cell>
        </row>
        <row r="447">
          <cell r="A447" t="str">
            <v>G10437</v>
          </cell>
          <cell r="B447">
            <v>437</v>
          </cell>
          <cell r="C447">
            <v>281</v>
          </cell>
          <cell r="D447">
            <v>654</v>
          </cell>
          <cell r="F447" t="str">
            <v>Cồn 70°</v>
          </cell>
          <cell r="G447">
            <v>4</v>
          </cell>
          <cell r="H447" t="str">
            <v>70°/500ml</v>
          </cell>
          <cell r="I447" t="str">
            <v>Dùng ngoài</v>
          </cell>
          <cell r="J447" t="str">
            <v>Thuốc dùng ngoài</v>
          </cell>
          <cell r="K447" t="str">
            <v>Chai, lọ, ống</v>
          </cell>
          <cell r="L447">
            <v>64170</v>
          </cell>
          <cell r="M447">
            <v>18900</v>
          </cell>
          <cell r="N447">
            <v>1212813000</v>
          </cell>
          <cell r="O447">
            <v>4</v>
          </cell>
          <cell r="Q447">
            <v>50000</v>
          </cell>
          <cell r="R447">
            <v>945000000</v>
          </cell>
          <cell r="T447">
            <v>0</v>
          </cell>
          <cell r="V447">
            <v>0</v>
          </cell>
          <cell r="X447">
            <v>0</v>
          </cell>
          <cell r="Z447">
            <v>0</v>
          </cell>
          <cell r="AA447">
            <v>3000</v>
          </cell>
          <cell r="AB447">
            <v>56700000</v>
          </cell>
          <cell r="AD447">
            <v>0</v>
          </cell>
          <cell r="AE447">
            <v>670</v>
          </cell>
          <cell r="AF447">
            <v>12663000</v>
          </cell>
          <cell r="AG447">
            <v>3000</v>
          </cell>
          <cell r="AH447">
            <v>56700000</v>
          </cell>
          <cell r="AI447">
            <v>500</v>
          </cell>
          <cell r="AJ447">
            <v>9450000</v>
          </cell>
          <cell r="AK447">
            <v>5000</v>
          </cell>
          <cell r="AL447">
            <v>94500000</v>
          </cell>
          <cell r="AN447">
            <v>0</v>
          </cell>
          <cell r="AO447">
            <v>2000</v>
          </cell>
          <cell r="AP447">
            <v>37800000</v>
          </cell>
        </row>
        <row r="448">
          <cell r="A448" t="str">
            <v>G10438</v>
          </cell>
          <cell r="B448">
            <v>438</v>
          </cell>
          <cell r="C448">
            <v>281</v>
          </cell>
          <cell r="D448">
            <v>654</v>
          </cell>
          <cell r="F448" t="str">
            <v>Cồn 70°</v>
          </cell>
          <cell r="G448">
            <v>4</v>
          </cell>
          <cell r="H448" t="str">
            <v>70°/1000ml</v>
          </cell>
          <cell r="I448" t="str">
            <v>Dùng ngoài</v>
          </cell>
          <cell r="J448" t="str">
            <v>Thuốc dùng ngoài</v>
          </cell>
          <cell r="K448" t="str">
            <v>Chai/lọ</v>
          </cell>
          <cell r="L448">
            <v>620</v>
          </cell>
          <cell r="M448">
            <v>35175</v>
          </cell>
          <cell r="N448">
            <v>21808500</v>
          </cell>
          <cell r="O448">
            <v>4</v>
          </cell>
          <cell r="R448">
            <v>0</v>
          </cell>
          <cell r="T448">
            <v>0</v>
          </cell>
          <cell r="V448">
            <v>0</v>
          </cell>
          <cell r="X448">
            <v>0</v>
          </cell>
          <cell r="Z448">
            <v>0</v>
          </cell>
          <cell r="AB448">
            <v>0</v>
          </cell>
          <cell r="AD448">
            <v>0</v>
          </cell>
          <cell r="AE448">
            <v>620</v>
          </cell>
          <cell r="AF448">
            <v>21808500</v>
          </cell>
          <cell r="AH448">
            <v>0</v>
          </cell>
          <cell r="AJ448">
            <v>0</v>
          </cell>
          <cell r="AL448">
            <v>0</v>
          </cell>
          <cell r="AN448">
            <v>0</v>
          </cell>
          <cell r="AP448">
            <v>0</v>
          </cell>
        </row>
        <row r="449">
          <cell r="A449" t="str">
            <v>G10439</v>
          </cell>
          <cell r="B449">
            <v>439</v>
          </cell>
          <cell r="C449">
            <v>283</v>
          </cell>
          <cell r="D449">
            <v>607</v>
          </cell>
          <cell r="F449" t="str">
            <v>Cồn boric</v>
          </cell>
          <cell r="G449">
            <v>4</v>
          </cell>
          <cell r="H449" t="str">
            <v>3%/10ml</v>
          </cell>
          <cell r="I449" t="str">
            <v>Dùng ngoài</v>
          </cell>
          <cell r="J449" t="str">
            <v>Thuốc dùng ngoài</v>
          </cell>
          <cell r="K449" t="str">
            <v>Chai, lọ</v>
          </cell>
          <cell r="L449">
            <v>460</v>
          </cell>
          <cell r="M449">
            <v>6300</v>
          </cell>
          <cell r="N449">
            <v>2898000</v>
          </cell>
          <cell r="O449">
            <v>4</v>
          </cell>
          <cell r="R449">
            <v>0</v>
          </cell>
          <cell r="T449">
            <v>0</v>
          </cell>
          <cell r="V449">
            <v>0</v>
          </cell>
          <cell r="X449">
            <v>0</v>
          </cell>
          <cell r="Z449">
            <v>0</v>
          </cell>
          <cell r="AB449">
            <v>0</v>
          </cell>
          <cell r="AD449">
            <v>0</v>
          </cell>
          <cell r="AF449">
            <v>0</v>
          </cell>
          <cell r="AG449">
            <v>160</v>
          </cell>
          <cell r="AH449">
            <v>1008000</v>
          </cell>
          <cell r="AJ449">
            <v>0</v>
          </cell>
          <cell r="AL449">
            <v>0</v>
          </cell>
          <cell r="AN449">
            <v>0</v>
          </cell>
          <cell r="AO449">
            <v>300</v>
          </cell>
          <cell r="AP449">
            <v>1890000</v>
          </cell>
        </row>
        <row r="450">
          <cell r="A450" t="str">
            <v>G10440</v>
          </cell>
          <cell r="B450">
            <v>440</v>
          </cell>
          <cell r="C450">
            <v>286</v>
          </cell>
          <cell r="D450">
            <v>609</v>
          </cell>
          <cell r="F450" t="str">
            <v>Crotamiton</v>
          </cell>
          <cell r="G450">
            <v>4</v>
          </cell>
          <cell r="H450" t="str">
            <v>2g/20g</v>
          </cell>
          <cell r="I450" t="str">
            <v>Dùng ngoài</v>
          </cell>
          <cell r="J450" t="str">
            <v>Thuốc dùng ngoài</v>
          </cell>
          <cell r="K450" t="str">
            <v>Tuýp</v>
          </cell>
          <cell r="L450">
            <v>300</v>
          </cell>
          <cell r="M450">
            <v>24000</v>
          </cell>
          <cell r="N450">
            <v>7200000</v>
          </cell>
          <cell r="O450">
            <v>4</v>
          </cell>
          <cell r="Q450">
            <v>300</v>
          </cell>
          <cell r="R450">
            <v>7200000</v>
          </cell>
          <cell r="T450">
            <v>0</v>
          </cell>
          <cell r="V450">
            <v>0</v>
          </cell>
          <cell r="X450">
            <v>0</v>
          </cell>
          <cell r="Z450">
            <v>0</v>
          </cell>
          <cell r="AB450">
            <v>0</v>
          </cell>
          <cell r="AD450">
            <v>0</v>
          </cell>
          <cell r="AF450">
            <v>0</v>
          </cell>
          <cell r="AH450">
            <v>0</v>
          </cell>
          <cell r="AJ450">
            <v>0</v>
          </cell>
          <cell r="AL450">
            <v>0</v>
          </cell>
          <cell r="AN450">
            <v>0</v>
          </cell>
          <cell r="AP450">
            <v>0</v>
          </cell>
        </row>
        <row r="451">
          <cell r="A451" t="str">
            <v>G10441</v>
          </cell>
          <cell r="B451">
            <v>441</v>
          </cell>
          <cell r="C451">
            <v>288</v>
          </cell>
          <cell r="D451">
            <v>349</v>
          </cell>
          <cell r="F451" t="str">
            <v>Cyclophosphamid</v>
          </cell>
          <cell r="G451">
            <v>1</v>
          </cell>
          <cell r="H451" t="str">
            <v>500mg</v>
          </cell>
          <cell r="I451" t="str">
            <v>Tiêm</v>
          </cell>
          <cell r="J451" t="str">
            <v xml:space="preserve">Thuốc tiêm </v>
          </cell>
          <cell r="K451" t="str">
            <v>Chai, lọ, ống</v>
          </cell>
          <cell r="L451">
            <v>500</v>
          </cell>
          <cell r="M451">
            <v>124376</v>
          </cell>
          <cell r="N451">
            <v>62188000</v>
          </cell>
          <cell r="O451">
            <v>1</v>
          </cell>
          <cell r="Q451">
            <v>500</v>
          </cell>
          <cell r="R451">
            <v>62188000</v>
          </cell>
          <cell r="T451">
            <v>0</v>
          </cell>
          <cell r="V451">
            <v>0</v>
          </cell>
          <cell r="X451">
            <v>0</v>
          </cell>
          <cell r="Z451">
            <v>0</v>
          </cell>
          <cell r="AB451">
            <v>0</v>
          </cell>
          <cell r="AD451">
            <v>0</v>
          </cell>
          <cell r="AF451">
            <v>0</v>
          </cell>
          <cell r="AH451">
            <v>0</v>
          </cell>
          <cell r="AJ451">
            <v>0</v>
          </cell>
          <cell r="AL451">
            <v>0</v>
          </cell>
          <cell r="AN451">
            <v>0</v>
          </cell>
          <cell r="AP451">
            <v>0</v>
          </cell>
        </row>
        <row r="452">
          <cell r="A452" t="str">
            <v>G10442</v>
          </cell>
          <cell r="B452">
            <v>442</v>
          </cell>
          <cell r="C452">
            <v>293</v>
          </cell>
          <cell r="D452">
            <v>937</v>
          </cell>
          <cell r="F452" t="str">
            <v>Cytidin-5monophosphat disodium + uridin</v>
          </cell>
          <cell r="G452">
            <v>2</v>
          </cell>
          <cell r="H452" t="str">
            <v>5mg + 3mg</v>
          </cell>
          <cell r="I452" t="str">
            <v>Uống</v>
          </cell>
          <cell r="J452" t="str">
            <v>Viên nang</v>
          </cell>
          <cell r="K452" t="str">
            <v>Viên</v>
          </cell>
          <cell r="L452">
            <v>162000</v>
          </cell>
          <cell r="M452">
            <v>4500</v>
          </cell>
          <cell r="N452">
            <v>729000000</v>
          </cell>
          <cell r="O452">
            <v>2</v>
          </cell>
          <cell r="Q452">
            <v>140000</v>
          </cell>
          <cell r="R452">
            <v>630000000</v>
          </cell>
          <cell r="T452">
            <v>0</v>
          </cell>
          <cell r="V452">
            <v>0</v>
          </cell>
          <cell r="X452">
            <v>0</v>
          </cell>
          <cell r="Z452">
            <v>0</v>
          </cell>
          <cell r="AA452">
            <v>13000</v>
          </cell>
          <cell r="AB452">
            <v>58500000</v>
          </cell>
          <cell r="AD452">
            <v>0</v>
          </cell>
          <cell r="AF452">
            <v>0</v>
          </cell>
          <cell r="AG452">
            <v>9000</v>
          </cell>
          <cell r="AH452">
            <v>40500000</v>
          </cell>
          <cell r="AJ452">
            <v>0</v>
          </cell>
          <cell r="AL452">
            <v>0</v>
          </cell>
          <cell r="AN452">
            <v>0</v>
          </cell>
          <cell r="AP452">
            <v>0</v>
          </cell>
        </row>
        <row r="453">
          <cell r="A453" t="str">
            <v>G10443</v>
          </cell>
          <cell r="B453">
            <v>443</v>
          </cell>
          <cell r="C453">
            <v>293</v>
          </cell>
          <cell r="D453">
            <v>937</v>
          </cell>
          <cell r="F453" t="str">
            <v>Cytidin-5monophosphat disodium + uridin</v>
          </cell>
          <cell r="G453">
            <v>4</v>
          </cell>
          <cell r="H453" t="str">
            <v>5mg + 3mg</v>
          </cell>
          <cell r="I453" t="str">
            <v>Uống</v>
          </cell>
          <cell r="J453" t="str">
            <v xml:space="preserve">Viên </v>
          </cell>
          <cell r="K453" t="str">
            <v>Viên</v>
          </cell>
          <cell r="L453">
            <v>50000</v>
          </cell>
          <cell r="M453">
            <v>4200</v>
          </cell>
          <cell r="N453">
            <v>210000000</v>
          </cell>
          <cell r="O453">
            <v>4</v>
          </cell>
          <cell r="R453">
            <v>0</v>
          </cell>
          <cell r="T453">
            <v>0</v>
          </cell>
          <cell r="V453">
            <v>0</v>
          </cell>
          <cell r="X453">
            <v>0</v>
          </cell>
          <cell r="Z453">
            <v>0</v>
          </cell>
          <cell r="AB453">
            <v>0</v>
          </cell>
          <cell r="AD453">
            <v>0</v>
          </cell>
          <cell r="AF453">
            <v>0</v>
          </cell>
          <cell r="AH453">
            <v>0</v>
          </cell>
          <cell r="AJ453">
            <v>0</v>
          </cell>
          <cell r="AL453">
            <v>0</v>
          </cell>
          <cell r="AN453">
            <v>0</v>
          </cell>
          <cell r="AO453">
            <v>50000</v>
          </cell>
          <cell r="AP453">
            <v>210000000</v>
          </cell>
        </row>
        <row r="454">
          <cell r="A454" t="str">
            <v>G10444</v>
          </cell>
          <cell r="B454">
            <v>444</v>
          </cell>
          <cell r="C454">
            <v>307</v>
          </cell>
          <cell r="D454">
            <v>557</v>
          </cell>
          <cell r="F454" t="str">
            <v>Dabigatran</v>
          </cell>
          <cell r="G454">
            <v>1</v>
          </cell>
          <cell r="H454" t="str">
            <v xml:space="preserve">110 mg </v>
          </cell>
          <cell r="I454" t="str">
            <v>Uống</v>
          </cell>
          <cell r="J454" t="str">
            <v>Viên nang</v>
          </cell>
          <cell r="K454" t="str">
            <v>Viên</v>
          </cell>
          <cell r="L454">
            <v>10000</v>
          </cell>
          <cell r="M454">
            <v>30388</v>
          </cell>
          <cell r="N454">
            <v>303880000</v>
          </cell>
          <cell r="O454">
            <v>1</v>
          </cell>
          <cell r="Q454">
            <v>10000</v>
          </cell>
          <cell r="R454">
            <v>303880000</v>
          </cell>
          <cell r="T454">
            <v>0</v>
          </cell>
          <cell r="V454">
            <v>0</v>
          </cell>
          <cell r="X454">
            <v>0</v>
          </cell>
          <cell r="Z454">
            <v>0</v>
          </cell>
          <cell r="AB454">
            <v>0</v>
          </cell>
          <cell r="AD454">
            <v>0</v>
          </cell>
          <cell r="AF454">
            <v>0</v>
          </cell>
          <cell r="AH454">
            <v>0</v>
          </cell>
          <cell r="AJ454">
            <v>0</v>
          </cell>
          <cell r="AL454">
            <v>0</v>
          </cell>
          <cell r="AN454">
            <v>0</v>
          </cell>
          <cell r="AP454">
            <v>0</v>
          </cell>
        </row>
        <row r="455">
          <cell r="A455" t="str">
            <v>G10445</v>
          </cell>
          <cell r="B455">
            <v>445</v>
          </cell>
          <cell r="C455">
            <v>307</v>
          </cell>
          <cell r="D455">
            <v>557</v>
          </cell>
          <cell r="F455" t="str">
            <v>Dabigatran</v>
          </cell>
          <cell r="G455">
            <v>1</v>
          </cell>
          <cell r="H455" t="str">
            <v>150mg</v>
          </cell>
          <cell r="I455" t="str">
            <v xml:space="preserve"> Uống</v>
          </cell>
          <cell r="J455" t="str">
            <v>Viên nang</v>
          </cell>
          <cell r="K455" t="str">
            <v>viên</v>
          </cell>
          <cell r="L455">
            <v>5500</v>
          </cell>
          <cell r="M455">
            <v>30388</v>
          </cell>
          <cell r="N455">
            <v>167134000</v>
          </cell>
          <cell r="O455">
            <v>1</v>
          </cell>
          <cell r="Q455">
            <v>5000</v>
          </cell>
          <cell r="R455">
            <v>151940000</v>
          </cell>
          <cell r="T455">
            <v>0</v>
          </cell>
          <cell r="V455">
            <v>0</v>
          </cell>
          <cell r="X455">
            <v>0</v>
          </cell>
          <cell r="Z455">
            <v>0</v>
          </cell>
          <cell r="AB455">
            <v>0</v>
          </cell>
          <cell r="AD455">
            <v>0</v>
          </cell>
          <cell r="AF455">
            <v>0</v>
          </cell>
          <cell r="AH455">
            <v>0</v>
          </cell>
          <cell r="AI455">
            <v>500</v>
          </cell>
          <cell r="AJ455">
            <v>15194000</v>
          </cell>
          <cell r="AL455">
            <v>0</v>
          </cell>
          <cell r="AN455">
            <v>0</v>
          </cell>
          <cell r="AP455">
            <v>0</v>
          </cell>
        </row>
        <row r="456">
          <cell r="A456" t="str">
            <v>G10446</v>
          </cell>
          <cell r="B456">
            <v>446</v>
          </cell>
          <cell r="C456">
            <v>311</v>
          </cell>
          <cell r="D456">
            <v>741</v>
          </cell>
          <cell r="F456" t="str">
            <v>Danazol</v>
          </cell>
          <cell r="G456">
            <v>1</v>
          </cell>
          <cell r="H456" t="str">
            <v>100 mg</v>
          </cell>
          <cell r="I456" t="str">
            <v>Uống</v>
          </cell>
          <cell r="J456" t="str">
            <v>Viên</v>
          </cell>
          <cell r="K456" t="str">
            <v>viên</v>
          </cell>
          <cell r="L456">
            <v>2000</v>
          </cell>
          <cell r="M456">
            <v>13000</v>
          </cell>
          <cell r="N456">
            <v>26000000</v>
          </cell>
          <cell r="O456">
            <v>1</v>
          </cell>
          <cell r="Q456">
            <v>2000</v>
          </cell>
          <cell r="R456">
            <v>26000000</v>
          </cell>
          <cell r="T456">
            <v>0</v>
          </cell>
          <cell r="V456">
            <v>0</v>
          </cell>
          <cell r="X456">
            <v>0</v>
          </cell>
          <cell r="Z456">
            <v>0</v>
          </cell>
          <cell r="AB456">
            <v>0</v>
          </cell>
          <cell r="AD456">
            <v>0</v>
          </cell>
          <cell r="AF456">
            <v>0</v>
          </cell>
          <cell r="AH456">
            <v>0</v>
          </cell>
          <cell r="AJ456">
            <v>0</v>
          </cell>
          <cell r="AL456">
            <v>0</v>
          </cell>
          <cell r="AN456">
            <v>0</v>
          </cell>
          <cell r="AP456">
            <v>0</v>
          </cell>
        </row>
        <row r="457">
          <cell r="A457" t="str">
            <v>G10447</v>
          </cell>
          <cell r="B457">
            <v>447</v>
          </cell>
          <cell r="C457">
            <v>313</v>
          </cell>
          <cell r="D457">
            <v>771</v>
          </cell>
          <cell r="F457" t="str">
            <v>Dapagliflozin</v>
          </cell>
          <cell r="G457">
            <v>1</v>
          </cell>
          <cell r="H457" t="str">
            <v>10mg</v>
          </cell>
          <cell r="I457" t="str">
            <v>uống</v>
          </cell>
          <cell r="J457" t="str">
            <v xml:space="preserve">Viên </v>
          </cell>
          <cell r="K457" t="str">
            <v>Viên</v>
          </cell>
          <cell r="L457">
            <v>10000</v>
          </cell>
          <cell r="M457">
            <v>19000</v>
          </cell>
          <cell r="N457">
            <v>190000000</v>
          </cell>
          <cell r="O457">
            <v>1</v>
          </cell>
          <cell r="Q457">
            <v>10000</v>
          </cell>
          <cell r="R457">
            <v>190000000</v>
          </cell>
          <cell r="T457">
            <v>0</v>
          </cell>
          <cell r="V457">
            <v>0</v>
          </cell>
          <cell r="X457">
            <v>0</v>
          </cell>
          <cell r="Z457">
            <v>0</v>
          </cell>
          <cell r="AB457">
            <v>0</v>
          </cell>
          <cell r="AD457">
            <v>0</v>
          </cell>
          <cell r="AF457">
            <v>0</v>
          </cell>
          <cell r="AH457">
            <v>0</v>
          </cell>
          <cell r="AJ457">
            <v>0</v>
          </cell>
          <cell r="AL457">
            <v>0</v>
          </cell>
          <cell r="AN457">
            <v>0</v>
          </cell>
          <cell r="AP457">
            <v>0</v>
          </cell>
        </row>
        <row r="458">
          <cell r="A458" t="str">
            <v>G10448</v>
          </cell>
          <cell r="B458">
            <v>448</v>
          </cell>
          <cell r="C458">
            <v>321</v>
          </cell>
          <cell r="D458">
            <v>475</v>
          </cell>
          <cell r="F458" t="str">
            <v>Deferasirox</v>
          </cell>
          <cell r="G458">
            <v>4</v>
          </cell>
          <cell r="H458" t="str">
            <v>360mg</v>
          </cell>
          <cell r="I458" t="str">
            <v>Uống</v>
          </cell>
          <cell r="J458" t="str">
            <v>Viên</v>
          </cell>
          <cell r="K458" t="str">
            <v>Viên</v>
          </cell>
          <cell r="L458">
            <v>100</v>
          </cell>
          <cell r="M458">
            <v>85000</v>
          </cell>
          <cell r="N458">
            <v>8500000</v>
          </cell>
          <cell r="O458">
            <v>4</v>
          </cell>
          <cell r="Q458">
            <v>100</v>
          </cell>
          <cell r="R458">
            <v>8500000</v>
          </cell>
          <cell r="T458">
            <v>0</v>
          </cell>
          <cell r="V458">
            <v>0</v>
          </cell>
          <cell r="X458">
            <v>0</v>
          </cell>
          <cell r="Z458">
            <v>0</v>
          </cell>
          <cell r="AB458">
            <v>0</v>
          </cell>
          <cell r="AD458">
            <v>0</v>
          </cell>
          <cell r="AF458">
            <v>0</v>
          </cell>
          <cell r="AH458">
            <v>0</v>
          </cell>
          <cell r="AJ458">
            <v>0</v>
          </cell>
          <cell r="AL458">
            <v>0</v>
          </cell>
          <cell r="AN458">
            <v>0</v>
          </cell>
          <cell r="AP458">
            <v>0</v>
          </cell>
        </row>
        <row r="459">
          <cell r="A459" t="str">
            <v>G10449</v>
          </cell>
          <cell r="B459">
            <v>449</v>
          </cell>
          <cell r="C459">
            <v>316</v>
          </cell>
          <cell r="D459">
            <v>476</v>
          </cell>
          <cell r="F459" t="str">
            <v>Deferipron</v>
          </cell>
          <cell r="G459">
            <v>2</v>
          </cell>
          <cell r="H459" t="str">
            <v>500mg</v>
          </cell>
          <cell r="I459" t="str">
            <v>Uống</v>
          </cell>
          <cell r="J459" t="str">
            <v xml:space="preserve">Viên </v>
          </cell>
          <cell r="K459" t="str">
            <v>Viên</v>
          </cell>
          <cell r="L459">
            <v>4000</v>
          </cell>
          <cell r="M459">
            <v>10353</v>
          </cell>
          <cell r="N459">
            <v>41412000</v>
          </cell>
          <cell r="O459">
            <v>2</v>
          </cell>
          <cell r="Q459">
            <v>4000</v>
          </cell>
          <cell r="R459">
            <v>41412000</v>
          </cell>
          <cell r="T459">
            <v>0</v>
          </cell>
          <cell r="V459">
            <v>0</v>
          </cell>
          <cell r="X459">
            <v>0</v>
          </cell>
          <cell r="Z459">
            <v>0</v>
          </cell>
          <cell r="AB459">
            <v>0</v>
          </cell>
          <cell r="AD459">
            <v>0</v>
          </cell>
          <cell r="AF459">
            <v>0</v>
          </cell>
          <cell r="AH459">
            <v>0</v>
          </cell>
          <cell r="AJ459">
            <v>0</v>
          </cell>
          <cell r="AL459">
            <v>0</v>
          </cell>
          <cell r="AN459">
            <v>0</v>
          </cell>
          <cell r="AP459">
            <v>0</v>
          </cell>
        </row>
        <row r="460">
          <cell r="A460" t="str">
            <v>G10450</v>
          </cell>
          <cell r="B460">
            <v>450</v>
          </cell>
          <cell r="C460">
            <v>316</v>
          </cell>
          <cell r="D460">
            <v>476</v>
          </cell>
          <cell r="F460" t="str">
            <v>Deferipron</v>
          </cell>
          <cell r="G460">
            <v>4</v>
          </cell>
          <cell r="H460" t="str">
            <v>500mg</v>
          </cell>
          <cell r="I460" t="str">
            <v>Uống</v>
          </cell>
          <cell r="J460" t="str">
            <v xml:space="preserve">Viên </v>
          </cell>
          <cell r="K460" t="str">
            <v>Viên</v>
          </cell>
          <cell r="L460">
            <v>6000</v>
          </cell>
          <cell r="M460">
            <v>2698</v>
          </cell>
          <cell r="N460">
            <v>16188000</v>
          </cell>
          <cell r="O460">
            <v>4</v>
          </cell>
          <cell r="Q460">
            <v>6000</v>
          </cell>
          <cell r="R460">
            <v>16188000</v>
          </cell>
          <cell r="T460">
            <v>0</v>
          </cell>
          <cell r="V460">
            <v>0</v>
          </cell>
          <cell r="X460">
            <v>0</v>
          </cell>
          <cell r="Z460">
            <v>0</v>
          </cell>
          <cell r="AB460">
            <v>0</v>
          </cell>
          <cell r="AD460">
            <v>0</v>
          </cell>
          <cell r="AF460">
            <v>0</v>
          </cell>
          <cell r="AH460">
            <v>0</v>
          </cell>
          <cell r="AJ460">
            <v>0</v>
          </cell>
          <cell r="AL460">
            <v>0</v>
          </cell>
          <cell r="AN460">
            <v>0</v>
          </cell>
          <cell r="AP460">
            <v>0</v>
          </cell>
        </row>
        <row r="461">
          <cell r="A461" t="str">
            <v>G10451</v>
          </cell>
          <cell r="B461">
            <v>451</v>
          </cell>
          <cell r="C461">
            <v>327</v>
          </cell>
          <cell r="D461">
            <v>289</v>
          </cell>
          <cell r="F461" t="str">
            <v>Dequalinium clorid</v>
          </cell>
          <cell r="G461">
            <v>4</v>
          </cell>
          <cell r="H461" t="str">
            <v>10mg</v>
          </cell>
          <cell r="I461" t="str">
            <v>Đặt âm đạo</v>
          </cell>
          <cell r="J461" t="str">
            <v>Viên đặt âm đạo</v>
          </cell>
          <cell r="K461" t="str">
            <v>Viên</v>
          </cell>
          <cell r="L461">
            <v>1000</v>
          </cell>
          <cell r="M461">
            <v>18100</v>
          </cell>
          <cell r="N461">
            <v>18100000</v>
          </cell>
          <cell r="O461">
            <v>4</v>
          </cell>
          <cell r="Q461">
            <v>1000</v>
          </cell>
          <cell r="R461">
            <v>18100000</v>
          </cell>
          <cell r="T461">
            <v>0</v>
          </cell>
          <cell r="V461">
            <v>0</v>
          </cell>
          <cell r="X461">
            <v>0</v>
          </cell>
          <cell r="Z461">
            <v>0</v>
          </cell>
          <cell r="AB461">
            <v>0</v>
          </cell>
          <cell r="AD461">
            <v>0</v>
          </cell>
          <cell r="AF461">
            <v>0</v>
          </cell>
          <cell r="AH461">
            <v>0</v>
          </cell>
          <cell r="AJ461">
            <v>0</v>
          </cell>
          <cell r="AL461">
            <v>0</v>
          </cell>
          <cell r="AN461">
            <v>0</v>
          </cell>
          <cell r="AP461">
            <v>0</v>
          </cell>
        </row>
        <row r="462">
          <cell r="A462" t="str">
            <v>G10452</v>
          </cell>
          <cell r="B462">
            <v>452</v>
          </cell>
          <cell r="C462">
            <v>328</v>
          </cell>
          <cell r="D462">
            <v>3</v>
          </cell>
          <cell r="F462" t="str">
            <v>Desfluran</v>
          </cell>
          <cell r="G462">
            <v>1</v>
          </cell>
          <cell r="H462" t="str">
            <v>100%/240ml</v>
          </cell>
          <cell r="I462" t="str">
            <v>Dạng hít</v>
          </cell>
          <cell r="J462" t="str">
            <v>Dung dịch gây mê đường hô hấp</v>
          </cell>
          <cell r="K462" t="str">
            <v>Chai</v>
          </cell>
          <cell r="L462">
            <v>150</v>
          </cell>
          <cell r="M462">
            <v>2700000</v>
          </cell>
          <cell r="N462">
            <v>405000000</v>
          </cell>
          <cell r="O462">
            <v>1</v>
          </cell>
          <cell r="Q462">
            <v>150</v>
          </cell>
          <cell r="R462">
            <v>405000000</v>
          </cell>
          <cell r="T462">
            <v>0</v>
          </cell>
          <cell r="V462">
            <v>0</v>
          </cell>
          <cell r="X462">
            <v>0</v>
          </cell>
          <cell r="Z462">
            <v>0</v>
          </cell>
          <cell r="AB462">
            <v>0</v>
          </cell>
          <cell r="AD462">
            <v>0</v>
          </cell>
          <cell r="AF462">
            <v>0</v>
          </cell>
          <cell r="AH462">
            <v>0</v>
          </cell>
          <cell r="AJ462">
            <v>0</v>
          </cell>
          <cell r="AL462">
            <v>0</v>
          </cell>
          <cell r="AN462">
            <v>0</v>
          </cell>
          <cell r="AP462">
            <v>0</v>
          </cell>
        </row>
        <row r="463">
          <cell r="A463" t="str">
            <v>G10453</v>
          </cell>
          <cell r="B463">
            <v>453</v>
          </cell>
          <cell r="C463">
            <v>323</v>
          </cell>
          <cell r="D463">
            <v>101</v>
          </cell>
          <cell r="F463" t="str">
            <v>Desloratadin</v>
          </cell>
          <cell r="G463">
            <v>4</v>
          </cell>
          <cell r="H463" t="str">
            <v>2,5mg</v>
          </cell>
          <cell r="I463" t="str">
            <v>Uống</v>
          </cell>
          <cell r="J463" t="str">
            <v>Bột/cốm/hạt pha uống</v>
          </cell>
          <cell r="K463" t="str">
            <v xml:space="preserve">Gói </v>
          </cell>
          <cell r="L463">
            <v>28000</v>
          </cell>
          <cell r="M463">
            <v>3960</v>
          </cell>
          <cell r="N463">
            <v>110880000</v>
          </cell>
          <cell r="O463">
            <v>4</v>
          </cell>
          <cell r="Q463">
            <v>20000</v>
          </cell>
          <cell r="R463">
            <v>79200000</v>
          </cell>
          <cell r="T463">
            <v>0</v>
          </cell>
          <cell r="V463">
            <v>0</v>
          </cell>
          <cell r="X463">
            <v>0</v>
          </cell>
          <cell r="Z463">
            <v>0</v>
          </cell>
          <cell r="AB463">
            <v>0</v>
          </cell>
          <cell r="AD463">
            <v>0</v>
          </cell>
          <cell r="AF463">
            <v>0</v>
          </cell>
          <cell r="AG463">
            <v>8000</v>
          </cell>
          <cell r="AH463">
            <v>31680000</v>
          </cell>
          <cell r="AJ463">
            <v>0</v>
          </cell>
          <cell r="AL463">
            <v>0</v>
          </cell>
          <cell r="AN463">
            <v>0</v>
          </cell>
          <cell r="AP463">
            <v>0</v>
          </cell>
        </row>
        <row r="464">
          <cell r="A464" t="str">
            <v>G10454</v>
          </cell>
          <cell r="B464">
            <v>454</v>
          </cell>
          <cell r="C464">
            <v>323</v>
          </cell>
          <cell r="D464">
            <v>101</v>
          </cell>
          <cell r="F464" t="str">
            <v>Desloratadin</v>
          </cell>
          <cell r="G464">
            <v>1</v>
          </cell>
          <cell r="H464" t="str">
            <v>5mg</v>
          </cell>
          <cell r="I464" t="str">
            <v>Uống</v>
          </cell>
          <cell r="J464" t="str">
            <v>Viên</v>
          </cell>
          <cell r="K464" t="str">
            <v>Viên</v>
          </cell>
          <cell r="L464">
            <v>10000</v>
          </cell>
          <cell r="M464">
            <v>6300</v>
          </cell>
          <cell r="N464">
            <v>63000000</v>
          </cell>
          <cell r="O464">
            <v>1</v>
          </cell>
          <cell r="R464">
            <v>0</v>
          </cell>
          <cell r="T464">
            <v>0</v>
          </cell>
          <cell r="V464">
            <v>0</v>
          </cell>
          <cell r="X464">
            <v>0</v>
          </cell>
          <cell r="Z464">
            <v>0</v>
          </cell>
          <cell r="AB464">
            <v>0</v>
          </cell>
          <cell r="AD464">
            <v>0</v>
          </cell>
          <cell r="AF464">
            <v>0</v>
          </cell>
          <cell r="AH464">
            <v>0</v>
          </cell>
          <cell r="AJ464">
            <v>0</v>
          </cell>
          <cell r="AL464">
            <v>0</v>
          </cell>
          <cell r="AN464">
            <v>0</v>
          </cell>
          <cell r="AO464">
            <v>10000</v>
          </cell>
          <cell r="AP464">
            <v>63000000</v>
          </cell>
        </row>
        <row r="465">
          <cell r="A465" t="str">
            <v>G10455</v>
          </cell>
          <cell r="B465">
            <v>455</v>
          </cell>
          <cell r="C465">
            <v>323</v>
          </cell>
          <cell r="D465">
            <v>101</v>
          </cell>
          <cell r="F465" t="str">
            <v>Desloratadin</v>
          </cell>
          <cell r="G465">
            <v>3</v>
          </cell>
          <cell r="H465" t="str">
            <v>5mg</v>
          </cell>
          <cell r="I465" t="str">
            <v>Uống</v>
          </cell>
          <cell r="J465" t="str">
            <v>Viên</v>
          </cell>
          <cell r="K465" t="str">
            <v>Viên</v>
          </cell>
          <cell r="L465">
            <v>45000</v>
          </cell>
          <cell r="M465">
            <v>1575</v>
          </cell>
          <cell r="N465">
            <v>70875000</v>
          </cell>
          <cell r="O465">
            <v>3</v>
          </cell>
          <cell r="R465">
            <v>0</v>
          </cell>
          <cell r="T465">
            <v>0</v>
          </cell>
          <cell r="V465">
            <v>0</v>
          </cell>
          <cell r="X465">
            <v>0</v>
          </cell>
          <cell r="Z465">
            <v>0</v>
          </cell>
          <cell r="AB465">
            <v>0</v>
          </cell>
          <cell r="AC465">
            <v>30000</v>
          </cell>
          <cell r="AD465">
            <v>47250000</v>
          </cell>
          <cell r="AF465">
            <v>0</v>
          </cell>
          <cell r="AG465">
            <v>5000</v>
          </cell>
          <cell r="AH465">
            <v>7875000</v>
          </cell>
          <cell r="AJ465">
            <v>0</v>
          </cell>
          <cell r="AL465">
            <v>0</v>
          </cell>
          <cell r="AN465">
            <v>0</v>
          </cell>
          <cell r="AO465">
            <v>10000</v>
          </cell>
          <cell r="AP465">
            <v>15750000</v>
          </cell>
        </row>
        <row r="466">
          <cell r="A466" t="str">
            <v>G10456</v>
          </cell>
          <cell r="B466">
            <v>456</v>
          </cell>
          <cell r="C466">
            <v>323</v>
          </cell>
          <cell r="D466">
            <v>101</v>
          </cell>
          <cell r="E466" t="str">
            <v>x</v>
          </cell>
          <cell r="F466" t="str">
            <v>Desloratadin</v>
          </cell>
          <cell r="G466">
            <v>4</v>
          </cell>
          <cell r="H466" t="str">
            <v>2,5mg/5ml</v>
          </cell>
          <cell r="I466" t="str">
            <v>Uống</v>
          </cell>
          <cell r="J466" t="str">
            <v>Dung dịch/hỗn dịch/nhũ dịch uống</v>
          </cell>
          <cell r="K466" t="str">
            <v>Chai, lọ</v>
          </cell>
          <cell r="L466">
            <v>16000</v>
          </cell>
          <cell r="M466">
            <v>2095</v>
          </cell>
          <cell r="N466">
            <v>33520000</v>
          </cell>
          <cell r="O466">
            <v>4</v>
          </cell>
          <cell r="Q466">
            <v>5000</v>
          </cell>
          <cell r="R466">
            <v>10475000</v>
          </cell>
          <cell r="T466">
            <v>0</v>
          </cell>
          <cell r="V466">
            <v>0</v>
          </cell>
          <cell r="X466">
            <v>0</v>
          </cell>
          <cell r="Z466">
            <v>0</v>
          </cell>
          <cell r="AB466">
            <v>0</v>
          </cell>
          <cell r="AC466">
            <v>10000</v>
          </cell>
          <cell r="AD466">
            <v>20950000</v>
          </cell>
          <cell r="AF466">
            <v>0</v>
          </cell>
          <cell r="AH466">
            <v>0</v>
          </cell>
          <cell r="AJ466">
            <v>0</v>
          </cell>
          <cell r="AL466">
            <v>0</v>
          </cell>
          <cell r="AN466">
            <v>0</v>
          </cell>
          <cell r="AO466">
            <v>1000</v>
          </cell>
          <cell r="AP466">
            <v>2095000</v>
          </cell>
        </row>
        <row r="467">
          <cell r="A467" t="str">
            <v>G10457</v>
          </cell>
          <cell r="B467">
            <v>457</v>
          </cell>
          <cell r="C467">
            <v>329</v>
          </cell>
          <cell r="D467">
            <v>101</v>
          </cell>
          <cell r="E467" t="str">
            <v>x</v>
          </cell>
          <cell r="F467" t="str">
            <v>Desloratadin</v>
          </cell>
          <cell r="G467">
            <v>4</v>
          </cell>
          <cell r="H467" t="str">
            <v>2,5mg/5ml; 45ml</v>
          </cell>
          <cell r="I467" t="str">
            <v>Uống</v>
          </cell>
          <cell r="J467" t="str">
            <v>Dung dịch/hỗn dịch/nhũ dịch uống</v>
          </cell>
          <cell r="K467" t="str">
            <v>Chai, lọ</v>
          </cell>
          <cell r="L467">
            <v>2000</v>
          </cell>
          <cell r="M467">
            <v>41000</v>
          </cell>
          <cell r="N467">
            <v>82000000</v>
          </cell>
          <cell r="O467">
            <v>4</v>
          </cell>
          <cell r="Q467">
            <v>2000</v>
          </cell>
          <cell r="R467">
            <v>82000000</v>
          </cell>
          <cell r="T467">
            <v>0</v>
          </cell>
          <cell r="V467">
            <v>0</v>
          </cell>
          <cell r="X467">
            <v>0</v>
          </cell>
          <cell r="Z467">
            <v>0</v>
          </cell>
          <cell r="AB467">
            <v>0</v>
          </cell>
          <cell r="AD467">
            <v>0</v>
          </cell>
          <cell r="AF467">
            <v>0</v>
          </cell>
          <cell r="AH467">
            <v>0</v>
          </cell>
          <cell r="AJ467">
            <v>0</v>
          </cell>
          <cell r="AL467">
            <v>0</v>
          </cell>
          <cell r="AN467">
            <v>0</v>
          </cell>
          <cell r="AP467">
            <v>0</v>
          </cell>
        </row>
        <row r="468">
          <cell r="A468" t="str">
            <v>G10458</v>
          </cell>
          <cell r="B468">
            <v>458</v>
          </cell>
          <cell r="C468">
            <v>329</v>
          </cell>
          <cell r="D468">
            <v>101</v>
          </cell>
          <cell r="E468" t="str">
            <v>x</v>
          </cell>
          <cell r="F468" t="str">
            <v>Desloratadin</v>
          </cell>
          <cell r="G468">
            <v>4</v>
          </cell>
          <cell r="H468" t="str">
            <v>2,5mg/5ml; 100ml</v>
          </cell>
          <cell r="I468" t="str">
            <v>Uống</v>
          </cell>
          <cell r="J468" t="str">
            <v>Dung dịch/ hỗn dịch/ nhũ dịch uống</v>
          </cell>
          <cell r="K468" t="str">
            <v>Chai, lọ</v>
          </cell>
          <cell r="L468">
            <v>200</v>
          </cell>
          <cell r="M468">
            <v>63000</v>
          </cell>
          <cell r="N468">
            <v>12600000</v>
          </cell>
          <cell r="O468">
            <v>4</v>
          </cell>
          <cell r="R468">
            <v>0</v>
          </cell>
          <cell r="T468">
            <v>0</v>
          </cell>
          <cell r="V468">
            <v>0</v>
          </cell>
          <cell r="X468">
            <v>0</v>
          </cell>
          <cell r="Y468">
            <v>200</v>
          </cell>
          <cell r="Z468">
            <v>12600000</v>
          </cell>
          <cell r="AB468">
            <v>0</v>
          </cell>
          <cell r="AD468">
            <v>0</v>
          </cell>
          <cell r="AF468">
            <v>0</v>
          </cell>
          <cell r="AH468">
            <v>0</v>
          </cell>
          <cell r="AJ468">
            <v>0</v>
          </cell>
          <cell r="AL468">
            <v>0</v>
          </cell>
          <cell r="AN468">
            <v>0</v>
          </cell>
          <cell r="AP468">
            <v>0</v>
          </cell>
        </row>
        <row r="469">
          <cell r="A469" t="str">
            <v>G10459</v>
          </cell>
          <cell r="B469">
            <v>459</v>
          </cell>
          <cell r="C469">
            <v>324</v>
          </cell>
          <cell r="D469">
            <v>800</v>
          </cell>
          <cell r="F469" t="str">
            <v>Desmopressin</v>
          </cell>
          <cell r="G469">
            <v>4</v>
          </cell>
          <cell r="H469" t="str">
            <v>0,2mg</v>
          </cell>
          <cell r="I469" t="str">
            <v>Uống</v>
          </cell>
          <cell r="J469" t="str">
            <v>Viên</v>
          </cell>
          <cell r="K469" t="str">
            <v>Viên</v>
          </cell>
          <cell r="L469">
            <v>1000</v>
          </cell>
          <cell r="M469">
            <v>35000</v>
          </cell>
          <cell r="N469">
            <v>35000000</v>
          </cell>
          <cell r="O469">
            <v>4</v>
          </cell>
          <cell r="Q469">
            <v>1000</v>
          </cell>
          <cell r="R469">
            <v>35000000</v>
          </cell>
          <cell r="T469">
            <v>0</v>
          </cell>
          <cell r="V469">
            <v>0</v>
          </cell>
          <cell r="X469">
            <v>0</v>
          </cell>
          <cell r="Z469">
            <v>0</v>
          </cell>
          <cell r="AB469">
            <v>0</v>
          </cell>
          <cell r="AD469">
            <v>0</v>
          </cell>
          <cell r="AF469">
            <v>0</v>
          </cell>
          <cell r="AH469">
            <v>0</v>
          </cell>
          <cell r="AJ469">
            <v>0</v>
          </cell>
          <cell r="AL469">
            <v>0</v>
          </cell>
          <cell r="AN469">
            <v>0</v>
          </cell>
          <cell r="AP469">
            <v>0</v>
          </cell>
        </row>
        <row r="470">
          <cell r="A470" t="str">
            <v>G10460</v>
          </cell>
          <cell r="B470">
            <v>460</v>
          </cell>
          <cell r="C470">
            <v>334</v>
          </cell>
          <cell r="D470">
            <v>742</v>
          </cell>
          <cell r="F470" t="str">
            <v>Dexamethason</v>
          </cell>
          <cell r="G470">
            <v>1</v>
          </cell>
          <cell r="H470" t="str">
            <v>4mg/ml</v>
          </cell>
          <cell r="I470" t="str">
            <v>Tiêm</v>
          </cell>
          <cell r="J470" t="str">
            <v>Thuốc tiêm</v>
          </cell>
          <cell r="K470" t="str">
            <v>Ống, lọ</v>
          </cell>
          <cell r="L470">
            <v>16600</v>
          </cell>
          <cell r="M470">
            <v>24000</v>
          </cell>
          <cell r="N470">
            <v>398400000</v>
          </cell>
          <cell r="O470">
            <v>1</v>
          </cell>
          <cell r="Q470">
            <v>15000</v>
          </cell>
          <cell r="R470">
            <v>360000000</v>
          </cell>
          <cell r="T470">
            <v>0</v>
          </cell>
          <cell r="U470">
            <v>400</v>
          </cell>
          <cell r="V470">
            <v>9600000</v>
          </cell>
          <cell r="X470">
            <v>0</v>
          </cell>
          <cell r="Z470">
            <v>0</v>
          </cell>
          <cell r="AB470">
            <v>0</v>
          </cell>
          <cell r="AD470">
            <v>0</v>
          </cell>
          <cell r="AF470">
            <v>0</v>
          </cell>
          <cell r="AH470">
            <v>0</v>
          </cell>
          <cell r="AJ470">
            <v>0</v>
          </cell>
          <cell r="AL470">
            <v>0</v>
          </cell>
          <cell r="AM470">
            <v>200</v>
          </cell>
          <cell r="AN470">
            <v>4800000</v>
          </cell>
          <cell r="AO470">
            <v>1000</v>
          </cell>
          <cell r="AP470">
            <v>24000000</v>
          </cell>
        </row>
        <row r="471">
          <cell r="A471" t="str">
            <v>G10461</v>
          </cell>
          <cell r="B471">
            <v>461</v>
          </cell>
          <cell r="C471">
            <v>328</v>
          </cell>
          <cell r="D471">
            <v>742</v>
          </cell>
          <cell r="F471" t="str">
            <v>Dexamethason</v>
          </cell>
          <cell r="G471">
            <v>4</v>
          </cell>
          <cell r="H471" t="str">
            <v>4mg/ml</v>
          </cell>
          <cell r="I471" t="str">
            <v>Tiêm</v>
          </cell>
          <cell r="J471" t="str">
            <v xml:space="preserve">Thuốc tiêm </v>
          </cell>
          <cell r="K471" t="str">
            <v>Ống, lọ</v>
          </cell>
          <cell r="L471">
            <v>34400</v>
          </cell>
          <cell r="M471">
            <v>888</v>
          </cell>
          <cell r="N471">
            <v>30547200</v>
          </cell>
          <cell r="O471">
            <v>4</v>
          </cell>
          <cell r="Q471">
            <v>15000</v>
          </cell>
          <cell r="R471">
            <v>13320000</v>
          </cell>
          <cell r="T471">
            <v>0</v>
          </cell>
          <cell r="V471">
            <v>0</v>
          </cell>
          <cell r="W471">
            <v>6000</v>
          </cell>
          <cell r="X471">
            <v>5328000</v>
          </cell>
          <cell r="Z471">
            <v>0</v>
          </cell>
          <cell r="AB471">
            <v>0</v>
          </cell>
          <cell r="AC471">
            <v>2000</v>
          </cell>
          <cell r="AD471">
            <v>1776000</v>
          </cell>
          <cell r="AF471">
            <v>0</v>
          </cell>
          <cell r="AG471">
            <v>7000</v>
          </cell>
          <cell r="AH471">
            <v>6216000</v>
          </cell>
          <cell r="AI471">
            <v>200</v>
          </cell>
          <cell r="AJ471">
            <v>177600</v>
          </cell>
          <cell r="AK471">
            <v>200</v>
          </cell>
          <cell r="AL471">
            <v>177600</v>
          </cell>
          <cell r="AN471">
            <v>0</v>
          </cell>
          <cell r="AO471">
            <v>4000</v>
          </cell>
          <cell r="AP471">
            <v>3552000</v>
          </cell>
        </row>
        <row r="472">
          <cell r="A472" t="str">
            <v>G10462</v>
          </cell>
          <cell r="B472">
            <v>462</v>
          </cell>
          <cell r="C472">
            <v>337</v>
          </cell>
          <cell r="D472">
            <v>102</v>
          </cell>
          <cell r="F472" t="str">
            <v>Dexchlorpheniramin</v>
          </cell>
          <cell r="G472">
            <v>4</v>
          </cell>
          <cell r="H472" t="str">
            <v>2mg/5ml; 5ml</v>
          </cell>
          <cell r="I472" t="str">
            <v>Uống</v>
          </cell>
          <cell r="J472" t="str">
            <v>Dung dịch/hỗn dịch/nhũ dịch uống</v>
          </cell>
          <cell r="K472" t="str">
            <v>Ống</v>
          </cell>
          <cell r="L472">
            <v>25000</v>
          </cell>
          <cell r="M472">
            <v>4000</v>
          </cell>
          <cell r="N472">
            <v>100000000</v>
          </cell>
          <cell r="O472">
            <v>4</v>
          </cell>
          <cell r="Q472">
            <v>20000</v>
          </cell>
          <cell r="R472">
            <v>80000000</v>
          </cell>
          <cell r="T472">
            <v>0</v>
          </cell>
          <cell r="V472">
            <v>0</v>
          </cell>
          <cell r="X472">
            <v>0</v>
          </cell>
          <cell r="Z472">
            <v>0</v>
          </cell>
          <cell r="AB472">
            <v>0</v>
          </cell>
          <cell r="AC472">
            <v>5000</v>
          </cell>
          <cell r="AD472">
            <v>20000000</v>
          </cell>
          <cell r="AF472">
            <v>0</v>
          </cell>
          <cell r="AH472">
            <v>0</v>
          </cell>
          <cell r="AJ472">
            <v>0</v>
          </cell>
          <cell r="AL472">
            <v>0</v>
          </cell>
          <cell r="AN472">
            <v>0</v>
          </cell>
          <cell r="AP472">
            <v>0</v>
          </cell>
        </row>
        <row r="473">
          <cell r="A473" t="str">
            <v>G10463</v>
          </cell>
          <cell r="B473">
            <v>463</v>
          </cell>
          <cell r="C473">
            <v>338</v>
          </cell>
          <cell r="D473">
            <v>36</v>
          </cell>
          <cell r="F473" t="str">
            <v>Dexibuprofen</v>
          </cell>
          <cell r="G473">
            <v>4</v>
          </cell>
          <cell r="H473" t="str">
            <v>200mg</v>
          </cell>
          <cell r="I473" t="str">
            <v>Uống</v>
          </cell>
          <cell r="J473" t="str">
            <v xml:space="preserve">Viên </v>
          </cell>
          <cell r="K473" t="str">
            <v>Viên</v>
          </cell>
          <cell r="L473">
            <v>2000</v>
          </cell>
          <cell r="M473">
            <v>3200</v>
          </cell>
          <cell r="N473">
            <v>6400000</v>
          </cell>
          <cell r="O473">
            <v>4</v>
          </cell>
          <cell r="R473">
            <v>0</v>
          </cell>
          <cell r="T473">
            <v>0</v>
          </cell>
          <cell r="V473">
            <v>0</v>
          </cell>
          <cell r="X473">
            <v>0</v>
          </cell>
          <cell r="Z473">
            <v>0</v>
          </cell>
          <cell r="AB473">
            <v>0</v>
          </cell>
          <cell r="AC473">
            <v>2000</v>
          </cell>
          <cell r="AD473">
            <v>6400000</v>
          </cell>
          <cell r="AF473">
            <v>0</v>
          </cell>
          <cell r="AH473">
            <v>0</v>
          </cell>
          <cell r="AJ473">
            <v>0</v>
          </cell>
          <cell r="AL473">
            <v>0</v>
          </cell>
          <cell r="AN473">
            <v>0</v>
          </cell>
          <cell r="AP473">
            <v>0</v>
          </cell>
        </row>
        <row r="474">
          <cell r="A474" t="str">
            <v>G10464</v>
          </cell>
          <cell r="B474">
            <v>464</v>
          </cell>
          <cell r="C474">
            <v>338</v>
          </cell>
          <cell r="D474">
            <v>36</v>
          </cell>
          <cell r="F474" t="str">
            <v>Dexibuprofen</v>
          </cell>
          <cell r="G474">
            <v>2</v>
          </cell>
          <cell r="H474" t="str">
            <v>300mg</v>
          </cell>
          <cell r="I474" t="str">
            <v>Uống</v>
          </cell>
          <cell r="J474" t="str">
            <v>Viên nang</v>
          </cell>
          <cell r="K474" t="str">
            <v>Viên</v>
          </cell>
          <cell r="L474">
            <v>20000</v>
          </cell>
          <cell r="M474">
            <v>5900</v>
          </cell>
          <cell r="N474">
            <v>118000000</v>
          </cell>
          <cell r="O474">
            <v>2</v>
          </cell>
          <cell r="Q474">
            <v>20000</v>
          </cell>
          <cell r="R474">
            <v>118000000</v>
          </cell>
        </row>
        <row r="475">
          <cell r="A475" t="str">
            <v>G10465</v>
          </cell>
          <cell r="B475">
            <v>465</v>
          </cell>
          <cell r="C475">
            <v>338</v>
          </cell>
          <cell r="D475">
            <v>36</v>
          </cell>
          <cell r="F475" t="str">
            <v>Dexibuprofen</v>
          </cell>
          <cell r="G475">
            <v>4</v>
          </cell>
          <cell r="H475" t="str">
            <v>300mg</v>
          </cell>
          <cell r="I475" t="str">
            <v>Uống</v>
          </cell>
          <cell r="J475" t="str">
            <v>Viên nang</v>
          </cell>
          <cell r="K475" t="str">
            <v>Viên</v>
          </cell>
          <cell r="L475">
            <v>110000</v>
          </cell>
          <cell r="M475">
            <v>2390</v>
          </cell>
          <cell r="N475">
            <v>262900000</v>
          </cell>
          <cell r="O475">
            <v>4</v>
          </cell>
          <cell r="Q475">
            <v>100000</v>
          </cell>
          <cell r="R475">
            <v>239000000</v>
          </cell>
          <cell r="T475">
            <v>0</v>
          </cell>
          <cell r="V475">
            <v>0</v>
          </cell>
          <cell r="X475">
            <v>0</v>
          </cell>
          <cell r="Z475">
            <v>0</v>
          </cell>
          <cell r="AB475">
            <v>0</v>
          </cell>
          <cell r="AD475">
            <v>0</v>
          </cell>
          <cell r="AF475">
            <v>0</v>
          </cell>
          <cell r="AH475">
            <v>0</v>
          </cell>
          <cell r="AJ475">
            <v>0</v>
          </cell>
          <cell r="AK475">
            <v>10000</v>
          </cell>
          <cell r="AL475">
            <v>23900000</v>
          </cell>
          <cell r="AN475">
            <v>0</v>
          </cell>
          <cell r="AP475">
            <v>0</v>
          </cell>
        </row>
        <row r="476">
          <cell r="A476" t="str">
            <v>G10466</v>
          </cell>
          <cell r="B476">
            <v>466</v>
          </cell>
          <cell r="C476">
            <v>337</v>
          </cell>
          <cell r="D476">
            <v>612</v>
          </cell>
          <cell r="F476" t="str">
            <v>Dexpanthenol</v>
          </cell>
          <cell r="G476">
            <v>4</v>
          </cell>
          <cell r="H476" t="str">
            <v>750mg/15g</v>
          </cell>
          <cell r="I476" t="str">
            <v>Dùng ngoài</v>
          </cell>
          <cell r="J476" t="str">
            <v>Thuốc dùng ngoài</v>
          </cell>
          <cell r="K476" t="str">
            <v>Tuýp</v>
          </cell>
          <cell r="L476">
            <v>50</v>
          </cell>
          <cell r="M476">
            <v>15570</v>
          </cell>
          <cell r="N476">
            <v>778500</v>
          </cell>
          <cell r="O476">
            <v>4</v>
          </cell>
          <cell r="R476">
            <v>0</v>
          </cell>
          <cell r="T476">
            <v>0</v>
          </cell>
          <cell r="V476">
            <v>0</v>
          </cell>
          <cell r="X476">
            <v>0</v>
          </cell>
          <cell r="Z476">
            <v>0</v>
          </cell>
          <cell r="AB476">
            <v>0</v>
          </cell>
          <cell r="AD476">
            <v>0</v>
          </cell>
          <cell r="AF476">
            <v>0</v>
          </cell>
          <cell r="AH476">
            <v>0</v>
          </cell>
          <cell r="AJ476">
            <v>0</v>
          </cell>
          <cell r="AL476">
            <v>0</v>
          </cell>
          <cell r="AN476">
            <v>0</v>
          </cell>
          <cell r="AO476">
            <v>50</v>
          </cell>
          <cell r="AP476">
            <v>778500</v>
          </cell>
        </row>
        <row r="477">
          <cell r="A477" t="str">
            <v>G10467</v>
          </cell>
          <cell r="B477">
            <v>467</v>
          </cell>
          <cell r="C477">
            <v>341</v>
          </cell>
          <cell r="D477">
            <v>967</v>
          </cell>
          <cell r="F477" t="str">
            <v>Dextromethorphan</v>
          </cell>
          <cell r="G477">
            <v>4</v>
          </cell>
          <cell r="H477" t="str">
            <v>15mg</v>
          </cell>
          <cell r="I477" t="str">
            <v>Uống</v>
          </cell>
          <cell r="J477" t="str">
            <v xml:space="preserve"> Viên</v>
          </cell>
          <cell r="K477" t="str">
            <v xml:space="preserve"> Viên</v>
          </cell>
          <cell r="L477">
            <v>453100</v>
          </cell>
          <cell r="M477">
            <v>210</v>
          </cell>
          <cell r="N477">
            <v>95151000</v>
          </cell>
          <cell r="O477">
            <v>4</v>
          </cell>
          <cell r="R477">
            <v>0</v>
          </cell>
          <cell r="T477">
            <v>0</v>
          </cell>
          <cell r="V477">
            <v>0</v>
          </cell>
          <cell r="W477">
            <v>160000</v>
          </cell>
          <cell r="X477">
            <v>33600000</v>
          </cell>
          <cell r="Z477">
            <v>0</v>
          </cell>
          <cell r="AA477">
            <v>28000</v>
          </cell>
          <cell r="AB477">
            <v>5880000</v>
          </cell>
          <cell r="AC477">
            <v>50000</v>
          </cell>
          <cell r="AD477">
            <v>10500000</v>
          </cell>
          <cell r="AE477">
            <v>115100</v>
          </cell>
          <cell r="AF477">
            <v>24171000</v>
          </cell>
          <cell r="AG477">
            <v>40000</v>
          </cell>
          <cell r="AH477">
            <v>8400000</v>
          </cell>
          <cell r="AI477">
            <v>50000</v>
          </cell>
          <cell r="AJ477">
            <v>10500000</v>
          </cell>
          <cell r="AL477">
            <v>0</v>
          </cell>
          <cell r="AN477">
            <v>0</v>
          </cell>
          <cell r="AO477">
            <v>10000</v>
          </cell>
          <cell r="AP477">
            <v>2100000</v>
          </cell>
        </row>
        <row r="478">
          <cell r="A478" t="str">
            <v>G10468</v>
          </cell>
          <cell r="B478">
            <v>468</v>
          </cell>
          <cell r="C478">
            <v>343</v>
          </cell>
          <cell r="D478">
            <v>79</v>
          </cell>
          <cell r="F478" t="str">
            <v>Diacerein</v>
          </cell>
          <cell r="G478">
            <v>1</v>
          </cell>
          <cell r="H478" t="str">
            <v>50mg</v>
          </cell>
          <cell r="I478" t="str">
            <v>Uống</v>
          </cell>
          <cell r="J478" t="str">
            <v>Viên nang</v>
          </cell>
          <cell r="K478" t="str">
            <v>Viên</v>
          </cell>
          <cell r="L478">
            <v>18000</v>
          </cell>
          <cell r="M478">
            <v>12000</v>
          </cell>
          <cell r="N478">
            <v>216000000</v>
          </cell>
          <cell r="O478">
            <v>1</v>
          </cell>
          <cell r="Q478">
            <v>5000</v>
          </cell>
          <cell r="R478">
            <v>60000000</v>
          </cell>
          <cell r="T478">
            <v>0</v>
          </cell>
          <cell r="V478">
            <v>0</v>
          </cell>
          <cell r="X478">
            <v>0</v>
          </cell>
          <cell r="Z478">
            <v>0</v>
          </cell>
          <cell r="AB478">
            <v>0</v>
          </cell>
          <cell r="AD478">
            <v>0</v>
          </cell>
          <cell r="AE478">
            <v>10000</v>
          </cell>
          <cell r="AF478">
            <v>120000000</v>
          </cell>
          <cell r="AH478">
            <v>0</v>
          </cell>
          <cell r="AJ478">
            <v>0</v>
          </cell>
          <cell r="AL478">
            <v>0</v>
          </cell>
          <cell r="AN478">
            <v>0</v>
          </cell>
          <cell r="AO478">
            <v>3000</v>
          </cell>
          <cell r="AP478">
            <v>36000000</v>
          </cell>
        </row>
        <row r="479">
          <cell r="A479" t="str">
            <v>G10469</v>
          </cell>
          <cell r="B479">
            <v>469</v>
          </cell>
          <cell r="C479">
            <v>343</v>
          </cell>
          <cell r="D479">
            <v>79</v>
          </cell>
          <cell r="F479" t="str">
            <v>Diacerein</v>
          </cell>
          <cell r="G479">
            <v>3</v>
          </cell>
          <cell r="H479" t="str">
            <v>50mg</v>
          </cell>
          <cell r="I479" t="str">
            <v>Uống</v>
          </cell>
          <cell r="J479" t="str">
            <v>Viên nang</v>
          </cell>
          <cell r="K479" t="str">
            <v>Viên</v>
          </cell>
          <cell r="L479">
            <v>20000</v>
          </cell>
          <cell r="M479">
            <v>2800</v>
          </cell>
          <cell r="N479">
            <v>56000000</v>
          </cell>
          <cell r="O479">
            <v>3</v>
          </cell>
          <cell r="R479">
            <v>0</v>
          </cell>
          <cell r="T479">
            <v>0</v>
          </cell>
          <cell r="V479">
            <v>0</v>
          </cell>
          <cell r="X479">
            <v>0</v>
          </cell>
          <cell r="Z479">
            <v>0</v>
          </cell>
          <cell r="AB479">
            <v>0</v>
          </cell>
          <cell r="AD479">
            <v>0</v>
          </cell>
          <cell r="AF479">
            <v>0</v>
          </cell>
          <cell r="AG479">
            <v>7000</v>
          </cell>
          <cell r="AH479">
            <v>19600000</v>
          </cell>
          <cell r="AI479">
            <v>10000</v>
          </cell>
          <cell r="AJ479">
            <v>28000000</v>
          </cell>
          <cell r="AL479">
            <v>0</v>
          </cell>
          <cell r="AN479">
            <v>0</v>
          </cell>
          <cell r="AO479">
            <v>3000</v>
          </cell>
          <cell r="AP479">
            <v>8400000</v>
          </cell>
        </row>
        <row r="480">
          <cell r="A480" t="str">
            <v>G10470</v>
          </cell>
          <cell r="B480">
            <v>470</v>
          </cell>
          <cell r="C480">
            <v>345</v>
          </cell>
          <cell r="D480">
            <v>893</v>
          </cell>
          <cell r="F480" t="str">
            <v>Diazepam</v>
          </cell>
          <cell r="G480">
            <v>1</v>
          </cell>
          <cell r="H480" t="str">
            <v>5mg</v>
          </cell>
          <cell r="I480" t="str">
            <v>Uống</v>
          </cell>
          <cell r="J480" t="str">
            <v xml:space="preserve">Viên </v>
          </cell>
          <cell r="K480" t="str">
            <v>Viên</v>
          </cell>
          <cell r="L480">
            <v>152250</v>
          </cell>
          <cell r="M480">
            <v>1260</v>
          </cell>
          <cell r="N480">
            <v>191835000</v>
          </cell>
          <cell r="O480">
            <v>1</v>
          </cell>
          <cell r="Q480">
            <v>40000</v>
          </cell>
          <cell r="R480">
            <v>50400000</v>
          </cell>
          <cell r="T480">
            <v>0</v>
          </cell>
          <cell r="V480">
            <v>0</v>
          </cell>
          <cell r="W480">
            <v>1000</v>
          </cell>
          <cell r="X480">
            <v>1260000</v>
          </cell>
          <cell r="Y480">
            <v>100000</v>
          </cell>
          <cell r="Z480">
            <v>126000000</v>
          </cell>
          <cell r="AB480">
            <v>0</v>
          </cell>
          <cell r="AD480">
            <v>0</v>
          </cell>
          <cell r="AE480">
            <v>2050</v>
          </cell>
          <cell r="AF480">
            <v>2583000</v>
          </cell>
          <cell r="AG480">
            <v>1000</v>
          </cell>
          <cell r="AH480">
            <v>1260000</v>
          </cell>
          <cell r="AI480">
            <v>200</v>
          </cell>
          <cell r="AJ480">
            <v>252000</v>
          </cell>
          <cell r="AL480">
            <v>0</v>
          </cell>
          <cell r="AN480">
            <v>0</v>
          </cell>
          <cell r="AO480">
            <v>8000</v>
          </cell>
          <cell r="AP480">
            <v>10080000</v>
          </cell>
        </row>
        <row r="481">
          <cell r="A481" t="str">
            <v>G10471</v>
          </cell>
          <cell r="B481">
            <v>471</v>
          </cell>
          <cell r="C481">
            <v>345</v>
          </cell>
          <cell r="D481">
            <v>893</v>
          </cell>
          <cell r="F481" t="str">
            <v xml:space="preserve">Diazepam </v>
          </cell>
          <cell r="G481">
            <v>4</v>
          </cell>
          <cell r="H481" t="str">
            <v>5mg</v>
          </cell>
          <cell r="I481" t="str">
            <v>Uống</v>
          </cell>
          <cell r="J481" t="str">
            <v xml:space="preserve">Viên </v>
          </cell>
          <cell r="K481" t="str">
            <v>Viên</v>
          </cell>
          <cell r="L481">
            <v>343700</v>
          </cell>
          <cell r="M481">
            <v>240</v>
          </cell>
          <cell r="N481">
            <v>82488000</v>
          </cell>
          <cell r="O481">
            <v>4</v>
          </cell>
          <cell r="Q481">
            <v>40000</v>
          </cell>
          <cell r="R481">
            <v>9600000</v>
          </cell>
          <cell r="T481">
            <v>0</v>
          </cell>
          <cell r="U481">
            <v>200</v>
          </cell>
          <cell r="V481">
            <v>48000</v>
          </cell>
          <cell r="X481">
            <v>0</v>
          </cell>
          <cell r="Y481">
            <v>300000</v>
          </cell>
          <cell r="Z481">
            <v>72000000</v>
          </cell>
          <cell r="AB481">
            <v>0</v>
          </cell>
          <cell r="AC481">
            <v>1000</v>
          </cell>
          <cell r="AD481">
            <v>240000</v>
          </cell>
          <cell r="AF481">
            <v>0</v>
          </cell>
          <cell r="AG481">
            <v>2000</v>
          </cell>
          <cell r="AH481">
            <v>480000</v>
          </cell>
          <cell r="AJ481">
            <v>0</v>
          </cell>
          <cell r="AK481">
            <v>500</v>
          </cell>
          <cell r="AL481">
            <v>120000</v>
          </cell>
          <cell r="AN481">
            <v>0</v>
          </cell>
          <cell r="AP481">
            <v>0</v>
          </cell>
        </row>
        <row r="482">
          <cell r="A482" t="str">
            <v>G10472</v>
          </cell>
          <cell r="B482">
            <v>472</v>
          </cell>
          <cell r="C482">
            <v>345</v>
          </cell>
          <cell r="D482">
            <v>893</v>
          </cell>
          <cell r="F482" t="str">
            <v>Diazepam</v>
          </cell>
          <cell r="G482">
            <v>1</v>
          </cell>
          <cell r="H482" t="str">
            <v>10mg/2ml</v>
          </cell>
          <cell r="I482" t="str">
            <v>Tiêm</v>
          </cell>
          <cell r="J482" t="str">
            <v>Thuốc tiêm</v>
          </cell>
          <cell r="K482" t="str">
            <v>Ống</v>
          </cell>
          <cell r="L482">
            <v>4450</v>
          </cell>
          <cell r="M482">
            <v>13300</v>
          </cell>
          <cell r="N482">
            <v>59185000</v>
          </cell>
          <cell r="O482">
            <v>1</v>
          </cell>
          <cell r="Q482">
            <v>2000</v>
          </cell>
          <cell r="R482">
            <v>26600000</v>
          </cell>
          <cell r="T482">
            <v>0</v>
          </cell>
          <cell r="V482">
            <v>0</v>
          </cell>
          <cell r="W482">
            <v>100</v>
          </cell>
          <cell r="X482">
            <v>1330000</v>
          </cell>
          <cell r="Y482">
            <v>1000</v>
          </cell>
          <cell r="Z482">
            <v>13300000</v>
          </cell>
          <cell r="AB482">
            <v>0</v>
          </cell>
          <cell r="AC482">
            <v>500</v>
          </cell>
          <cell r="AD482">
            <v>6650000</v>
          </cell>
          <cell r="AE482">
            <v>100</v>
          </cell>
          <cell r="AF482">
            <v>1330000</v>
          </cell>
          <cell r="AG482">
            <v>300</v>
          </cell>
          <cell r="AH482">
            <v>3990000</v>
          </cell>
          <cell r="AI482">
            <v>50</v>
          </cell>
          <cell r="AJ482">
            <v>665000</v>
          </cell>
          <cell r="AK482">
            <v>100</v>
          </cell>
          <cell r="AL482">
            <v>1330000</v>
          </cell>
          <cell r="AM482">
            <v>100</v>
          </cell>
          <cell r="AN482">
            <v>1330000</v>
          </cell>
          <cell r="AO482">
            <v>200</v>
          </cell>
          <cell r="AP482">
            <v>2660000</v>
          </cell>
        </row>
        <row r="483">
          <cell r="A483" t="str">
            <v>G10473</v>
          </cell>
          <cell r="B483">
            <v>473</v>
          </cell>
          <cell r="C483">
            <v>347</v>
          </cell>
          <cell r="D483">
            <v>37</v>
          </cell>
          <cell r="E483" t="str">
            <v>x</v>
          </cell>
          <cell r="F483" t="str">
            <v>Diclofenac</v>
          </cell>
          <cell r="G483">
            <v>4</v>
          </cell>
          <cell r="H483" t="str">
            <v>50mg</v>
          </cell>
          <cell r="I483" t="str">
            <v>Uống</v>
          </cell>
          <cell r="J483" t="str">
            <v>Viên</v>
          </cell>
          <cell r="K483" t="str">
            <v>Viên</v>
          </cell>
          <cell r="L483">
            <v>250000</v>
          </cell>
          <cell r="M483">
            <v>105</v>
          </cell>
          <cell r="N483">
            <v>26250000</v>
          </cell>
          <cell r="O483">
            <v>4</v>
          </cell>
          <cell r="Q483">
            <v>10000</v>
          </cell>
          <cell r="R483">
            <v>1050000</v>
          </cell>
          <cell r="T483">
            <v>0</v>
          </cell>
          <cell r="V483">
            <v>0</v>
          </cell>
          <cell r="X483">
            <v>0</v>
          </cell>
          <cell r="Z483">
            <v>0</v>
          </cell>
          <cell r="AB483">
            <v>0</v>
          </cell>
          <cell r="AC483">
            <v>50000</v>
          </cell>
          <cell r="AD483">
            <v>5250000</v>
          </cell>
          <cell r="AF483">
            <v>0</v>
          </cell>
          <cell r="AG483">
            <v>30000</v>
          </cell>
          <cell r="AH483">
            <v>3150000</v>
          </cell>
          <cell r="AI483">
            <v>80000</v>
          </cell>
          <cell r="AJ483">
            <v>8400000</v>
          </cell>
          <cell r="AK483">
            <v>30000</v>
          </cell>
          <cell r="AL483">
            <v>3150000</v>
          </cell>
          <cell r="AM483">
            <v>50000</v>
          </cell>
          <cell r="AN483">
            <v>5250000</v>
          </cell>
          <cell r="AP483">
            <v>0</v>
          </cell>
        </row>
        <row r="484">
          <cell r="A484" t="str">
            <v>G10474</v>
          </cell>
          <cell r="B484">
            <v>474</v>
          </cell>
          <cell r="C484">
            <v>347</v>
          </cell>
          <cell r="D484">
            <v>37</v>
          </cell>
          <cell r="F484" t="str">
            <v>Diclofenac</v>
          </cell>
          <cell r="G484">
            <v>1</v>
          </cell>
          <cell r="H484" t="str">
            <v>75mg</v>
          </cell>
          <cell r="I484" t="str">
            <v>Uống</v>
          </cell>
          <cell r="J484" t="str">
            <v>Viên giải phóng có kiểm soát</v>
          </cell>
          <cell r="K484" t="str">
            <v>Viên</v>
          </cell>
          <cell r="L484">
            <v>15500</v>
          </cell>
          <cell r="M484">
            <v>6185</v>
          </cell>
          <cell r="N484">
            <v>95867500</v>
          </cell>
          <cell r="O484">
            <v>1</v>
          </cell>
          <cell r="R484">
            <v>0</v>
          </cell>
          <cell r="S484">
            <v>500</v>
          </cell>
          <cell r="T484">
            <v>3092500</v>
          </cell>
          <cell r="V484">
            <v>0</v>
          </cell>
          <cell r="X484">
            <v>0</v>
          </cell>
          <cell r="Z484">
            <v>0</v>
          </cell>
          <cell r="AB484">
            <v>0</v>
          </cell>
          <cell r="AD484">
            <v>0</v>
          </cell>
          <cell r="AF484">
            <v>0</v>
          </cell>
          <cell r="AH484">
            <v>0</v>
          </cell>
          <cell r="AJ484">
            <v>0</v>
          </cell>
          <cell r="AL484">
            <v>0</v>
          </cell>
          <cell r="AN484">
            <v>0</v>
          </cell>
          <cell r="AO484">
            <v>15000</v>
          </cell>
          <cell r="AP484">
            <v>92775000</v>
          </cell>
        </row>
        <row r="485">
          <cell r="A485" t="str">
            <v>G10475</v>
          </cell>
          <cell r="B485">
            <v>475</v>
          </cell>
          <cell r="C485">
            <v>347</v>
          </cell>
          <cell r="D485">
            <v>37</v>
          </cell>
          <cell r="E485" t="str">
            <v>x</v>
          </cell>
          <cell r="F485" t="str">
            <v>Diclofenac</v>
          </cell>
          <cell r="G485">
            <v>4</v>
          </cell>
          <cell r="H485" t="str">
            <v>75mg</v>
          </cell>
          <cell r="I485" t="str">
            <v>Uống</v>
          </cell>
          <cell r="J485" t="str">
            <v>Viên</v>
          </cell>
          <cell r="K485" t="str">
            <v>Viên</v>
          </cell>
          <cell r="L485">
            <v>105300</v>
          </cell>
          <cell r="M485">
            <v>165</v>
          </cell>
          <cell r="N485">
            <v>17374500</v>
          </cell>
          <cell r="O485">
            <v>4</v>
          </cell>
          <cell r="R485">
            <v>0</v>
          </cell>
          <cell r="T485">
            <v>0</v>
          </cell>
          <cell r="V485">
            <v>0</v>
          </cell>
          <cell r="X485">
            <v>0</v>
          </cell>
          <cell r="Z485">
            <v>0</v>
          </cell>
          <cell r="AA485">
            <v>20000</v>
          </cell>
          <cell r="AB485">
            <v>3300000</v>
          </cell>
          <cell r="AD485">
            <v>0</v>
          </cell>
          <cell r="AE485">
            <v>35300</v>
          </cell>
          <cell r="AF485">
            <v>5824500</v>
          </cell>
          <cell r="AG485">
            <v>30000</v>
          </cell>
          <cell r="AH485">
            <v>4950000</v>
          </cell>
          <cell r="AJ485">
            <v>0</v>
          </cell>
          <cell r="AL485">
            <v>0</v>
          </cell>
          <cell r="AM485">
            <v>20000</v>
          </cell>
          <cell r="AN485">
            <v>3300000</v>
          </cell>
          <cell r="AP485">
            <v>0</v>
          </cell>
        </row>
        <row r="486">
          <cell r="A486" t="str">
            <v>G10476</v>
          </cell>
          <cell r="B486">
            <v>476</v>
          </cell>
          <cell r="C486">
            <v>353</v>
          </cell>
          <cell r="D486">
            <v>37</v>
          </cell>
          <cell r="F486" t="str">
            <v>Diclofenac</v>
          </cell>
          <cell r="G486">
            <v>1</v>
          </cell>
          <cell r="H486" t="str">
            <v>100mg</v>
          </cell>
          <cell r="I486" t="str">
            <v>Đặt hậu môn</v>
          </cell>
          <cell r="J486" t="str">
            <v>Thuốc đặt hậu môn/trực tràng</v>
          </cell>
          <cell r="K486" t="str">
            <v>Viên</v>
          </cell>
          <cell r="L486">
            <v>23000</v>
          </cell>
          <cell r="M486">
            <v>14500</v>
          </cell>
          <cell r="N486">
            <v>333500000</v>
          </cell>
          <cell r="O486">
            <v>1</v>
          </cell>
          <cell r="Q486">
            <v>15000</v>
          </cell>
          <cell r="R486">
            <v>217500000</v>
          </cell>
          <cell r="T486">
            <v>0</v>
          </cell>
          <cell r="V486">
            <v>0</v>
          </cell>
          <cell r="X486">
            <v>0</v>
          </cell>
          <cell r="Z486">
            <v>0</v>
          </cell>
          <cell r="AB486">
            <v>0</v>
          </cell>
          <cell r="AD486">
            <v>0</v>
          </cell>
          <cell r="AF486">
            <v>0</v>
          </cell>
          <cell r="AH486">
            <v>0</v>
          </cell>
          <cell r="AJ486">
            <v>0</v>
          </cell>
          <cell r="AL486">
            <v>0</v>
          </cell>
          <cell r="AN486">
            <v>0</v>
          </cell>
          <cell r="AO486">
            <v>8000</v>
          </cell>
          <cell r="AP486">
            <v>116000000</v>
          </cell>
        </row>
        <row r="487">
          <cell r="A487" t="str">
            <v>G10477</v>
          </cell>
          <cell r="B487">
            <v>477</v>
          </cell>
          <cell r="C487">
            <v>347</v>
          </cell>
          <cell r="D487">
            <v>37</v>
          </cell>
          <cell r="F487" t="str">
            <v xml:space="preserve">Diclofenac </v>
          </cell>
          <cell r="G487">
            <v>1</v>
          </cell>
          <cell r="H487" t="str">
            <v>75mg/3ml</v>
          </cell>
          <cell r="I487" t="str">
            <v>Tiêm</v>
          </cell>
          <cell r="J487" t="str">
            <v>Thuốc tiêm</v>
          </cell>
          <cell r="K487" t="str">
            <v>Ống</v>
          </cell>
          <cell r="L487">
            <v>7200</v>
          </cell>
          <cell r="M487">
            <v>18066</v>
          </cell>
          <cell r="N487">
            <v>130075200</v>
          </cell>
          <cell r="O487">
            <v>1</v>
          </cell>
          <cell r="R487">
            <v>0</v>
          </cell>
          <cell r="T487">
            <v>0</v>
          </cell>
          <cell r="V487">
            <v>0</v>
          </cell>
          <cell r="X487">
            <v>0</v>
          </cell>
          <cell r="Z487">
            <v>0</v>
          </cell>
          <cell r="AB487">
            <v>0</v>
          </cell>
          <cell r="AC487">
            <v>2000</v>
          </cell>
          <cell r="AD487">
            <v>36132000</v>
          </cell>
          <cell r="AE487">
            <v>1000</v>
          </cell>
          <cell r="AF487">
            <v>18066000</v>
          </cell>
          <cell r="AH487">
            <v>0</v>
          </cell>
          <cell r="AI487">
            <v>2000</v>
          </cell>
          <cell r="AJ487">
            <v>36132000</v>
          </cell>
          <cell r="AK487">
            <v>200</v>
          </cell>
          <cell r="AL487">
            <v>3613200</v>
          </cell>
          <cell r="AN487">
            <v>0</v>
          </cell>
          <cell r="AO487">
            <v>2000</v>
          </cell>
          <cell r="AP487">
            <v>36132000</v>
          </cell>
        </row>
        <row r="488">
          <cell r="A488" t="str">
            <v>G10478</v>
          </cell>
          <cell r="B488">
            <v>478</v>
          </cell>
          <cell r="C488">
            <v>347</v>
          </cell>
          <cell r="D488">
            <v>37</v>
          </cell>
          <cell r="E488" t="str">
            <v>x</v>
          </cell>
          <cell r="F488" t="str">
            <v>Diclofenac</v>
          </cell>
          <cell r="G488">
            <v>4</v>
          </cell>
          <cell r="H488" t="str">
            <v>75mg/3ml</v>
          </cell>
          <cell r="I488" t="str">
            <v>Tiêm</v>
          </cell>
          <cell r="J488" t="str">
            <v>Thuốc tiêm</v>
          </cell>
          <cell r="K488" t="str">
            <v>Ống</v>
          </cell>
          <cell r="L488">
            <v>19500</v>
          </cell>
          <cell r="M488">
            <v>1000</v>
          </cell>
          <cell r="N488">
            <v>19500000</v>
          </cell>
          <cell r="O488">
            <v>4</v>
          </cell>
          <cell r="Q488">
            <v>5000</v>
          </cell>
          <cell r="R488">
            <v>5000000</v>
          </cell>
          <cell r="S488">
            <v>3000</v>
          </cell>
          <cell r="T488">
            <v>3000000</v>
          </cell>
          <cell r="V488">
            <v>0</v>
          </cell>
          <cell r="W488">
            <v>1300</v>
          </cell>
          <cell r="X488">
            <v>1300000</v>
          </cell>
          <cell r="Z488">
            <v>0</v>
          </cell>
          <cell r="AB488">
            <v>0</v>
          </cell>
          <cell r="AD488">
            <v>0</v>
          </cell>
          <cell r="AF488">
            <v>0</v>
          </cell>
          <cell r="AG488">
            <v>10000</v>
          </cell>
          <cell r="AH488">
            <v>10000000</v>
          </cell>
          <cell r="AJ488">
            <v>0</v>
          </cell>
          <cell r="AL488">
            <v>0</v>
          </cell>
          <cell r="AM488">
            <v>200</v>
          </cell>
          <cell r="AN488">
            <v>200000</v>
          </cell>
          <cell r="AP488">
            <v>0</v>
          </cell>
        </row>
        <row r="489">
          <cell r="A489" t="str">
            <v>G10479</v>
          </cell>
          <cell r="B489">
            <v>479</v>
          </cell>
          <cell r="C489">
            <v>347</v>
          </cell>
          <cell r="D489">
            <v>37</v>
          </cell>
          <cell r="F489" t="str">
            <v>Diclofenac</v>
          </cell>
          <cell r="G489">
            <v>4</v>
          </cell>
          <cell r="H489" t="str">
            <v>1%/20g</v>
          </cell>
          <cell r="I489" t="str">
            <v>Dùng ngoài</v>
          </cell>
          <cell r="J489" t="str">
            <v>Thuốc dùng ngoài</v>
          </cell>
          <cell r="K489" t="str">
            <v>Tuýp</v>
          </cell>
          <cell r="L489">
            <v>1300</v>
          </cell>
          <cell r="M489">
            <v>7120</v>
          </cell>
          <cell r="N489">
            <v>9256000</v>
          </cell>
          <cell r="O489">
            <v>4</v>
          </cell>
          <cell r="R489">
            <v>0</v>
          </cell>
          <cell r="T489">
            <v>0</v>
          </cell>
          <cell r="V489">
            <v>0</v>
          </cell>
          <cell r="X489">
            <v>0</v>
          </cell>
          <cell r="Z489">
            <v>0</v>
          </cell>
          <cell r="AA489">
            <v>1000</v>
          </cell>
          <cell r="AB489">
            <v>7120000</v>
          </cell>
          <cell r="AD489">
            <v>0</v>
          </cell>
          <cell r="AF489">
            <v>0</v>
          </cell>
          <cell r="AG489">
            <v>300</v>
          </cell>
          <cell r="AH489">
            <v>2136000</v>
          </cell>
          <cell r="AJ489">
            <v>0</v>
          </cell>
          <cell r="AL489">
            <v>0</v>
          </cell>
          <cell r="AN489">
            <v>0</v>
          </cell>
          <cell r="AP489">
            <v>0</v>
          </cell>
        </row>
        <row r="490">
          <cell r="A490" t="str">
            <v>G10480</v>
          </cell>
          <cell r="B490">
            <v>480</v>
          </cell>
          <cell r="C490">
            <v>353</v>
          </cell>
          <cell r="D490">
            <v>37</v>
          </cell>
          <cell r="F490" t="str">
            <v>Diclofenac</v>
          </cell>
          <cell r="G490">
            <v>4</v>
          </cell>
          <cell r="H490" t="str">
            <v>1g/100g; 50g</v>
          </cell>
          <cell r="I490" t="str">
            <v>Dùng ngoài</v>
          </cell>
          <cell r="J490" t="str">
            <v>Thuốc dùng ngoài</v>
          </cell>
          <cell r="K490" t="str">
            <v>Tuýp</v>
          </cell>
          <cell r="L490">
            <v>500</v>
          </cell>
          <cell r="M490">
            <v>50000</v>
          </cell>
          <cell r="N490">
            <v>25000000</v>
          </cell>
          <cell r="O490">
            <v>4</v>
          </cell>
          <cell r="Q490">
            <v>200</v>
          </cell>
          <cell r="R490">
            <v>10000000</v>
          </cell>
          <cell r="T490">
            <v>0</v>
          </cell>
          <cell r="V490">
            <v>0</v>
          </cell>
          <cell r="X490">
            <v>0</v>
          </cell>
          <cell r="Z490">
            <v>0</v>
          </cell>
          <cell r="AB490">
            <v>0</v>
          </cell>
          <cell r="AD490">
            <v>0</v>
          </cell>
          <cell r="AF490">
            <v>0</v>
          </cell>
          <cell r="AH490">
            <v>0</v>
          </cell>
          <cell r="AI490">
            <v>300</v>
          </cell>
          <cell r="AJ490">
            <v>15000000</v>
          </cell>
          <cell r="AL490">
            <v>0</v>
          </cell>
          <cell r="AN490">
            <v>0</v>
          </cell>
          <cell r="AP490">
            <v>0</v>
          </cell>
        </row>
        <row r="491">
          <cell r="A491" t="str">
            <v>G10481</v>
          </cell>
          <cell r="B491">
            <v>481</v>
          </cell>
          <cell r="C491">
            <v>347</v>
          </cell>
          <cell r="D491">
            <v>37</v>
          </cell>
          <cell r="F491" t="str">
            <v>Diclofenac</v>
          </cell>
          <cell r="G491">
            <v>1</v>
          </cell>
          <cell r="H491" t="str">
            <v xml:space="preserve">1,16g/100g </v>
          </cell>
          <cell r="I491" t="str">
            <v>Dùng ngoài</v>
          </cell>
          <cell r="J491" t="str">
            <v>Thuốc dùng ngoài</v>
          </cell>
          <cell r="K491" t="str">
            <v>Tuýp</v>
          </cell>
          <cell r="L491">
            <v>500</v>
          </cell>
          <cell r="M491">
            <v>63200</v>
          </cell>
          <cell r="N491">
            <v>31600000</v>
          </cell>
          <cell r="O491">
            <v>1</v>
          </cell>
          <cell r="R491">
            <v>0</v>
          </cell>
          <cell r="T491">
            <v>0</v>
          </cell>
          <cell r="V491">
            <v>0</v>
          </cell>
          <cell r="X491">
            <v>0</v>
          </cell>
          <cell r="Z491">
            <v>0</v>
          </cell>
          <cell r="AB491">
            <v>0</v>
          </cell>
          <cell r="AD491">
            <v>0</v>
          </cell>
          <cell r="AF491">
            <v>0</v>
          </cell>
          <cell r="AH491">
            <v>0</v>
          </cell>
          <cell r="AJ491">
            <v>0</v>
          </cell>
          <cell r="AL491">
            <v>0</v>
          </cell>
          <cell r="AN491">
            <v>0</v>
          </cell>
          <cell r="AO491">
            <v>500</v>
          </cell>
          <cell r="AP491">
            <v>31600000</v>
          </cell>
        </row>
        <row r="492">
          <cell r="A492" t="str">
            <v>G10482</v>
          </cell>
          <cell r="B492">
            <v>482</v>
          </cell>
          <cell r="C492">
            <v>352</v>
          </cell>
          <cell r="D492">
            <v>547</v>
          </cell>
          <cell r="E492" t="str">
            <v>x</v>
          </cell>
          <cell r="F492" t="str">
            <v>Digoxin</v>
          </cell>
          <cell r="G492">
            <v>4</v>
          </cell>
          <cell r="H492" t="str">
            <v>0,25mg</v>
          </cell>
          <cell r="I492" t="str">
            <v>Uống</v>
          </cell>
          <cell r="J492" t="str">
            <v>Viên</v>
          </cell>
          <cell r="K492" t="str">
            <v>Viên</v>
          </cell>
          <cell r="L492">
            <v>39000</v>
          </cell>
          <cell r="M492">
            <v>650</v>
          </cell>
          <cell r="N492">
            <v>25350000</v>
          </cell>
          <cell r="O492">
            <v>4</v>
          </cell>
          <cell r="Q492">
            <v>30000</v>
          </cell>
          <cell r="R492">
            <v>19500000</v>
          </cell>
          <cell r="T492">
            <v>0</v>
          </cell>
          <cell r="V492">
            <v>0</v>
          </cell>
          <cell r="W492">
            <v>100</v>
          </cell>
          <cell r="X492">
            <v>65000</v>
          </cell>
          <cell r="Z492">
            <v>0</v>
          </cell>
          <cell r="AB492">
            <v>0</v>
          </cell>
          <cell r="AC492">
            <v>2000</v>
          </cell>
          <cell r="AD492">
            <v>1300000</v>
          </cell>
          <cell r="AE492">
            <v>2600</v>
          </cell>
          <cell r="AF492">
            <v>1690000</v>
          </cell>
          <cell r="AG492">
            <v>800</v>
          </cell>
          <cell r="AH492">
            <v>520000</v>
          </cell>
          <cell r="AI492">
            <v>500</v>
          </cell>
          <cell r="AJ492">
            <v>325000</v>
          </cell>
          <cell r="AL492">
            <v>0</v>
          </cell>
          <cell r="AN492">
            <v>0</v>
          </cell>
          <cell r="AO492">
            <v>3000</v>
          </cell>
          <cell r="AP492">
            <v>1950000</v>
          </cell>
        </row>
        <row r="493">
          <cell r="A493" t="str">
            <v>G10483</v>
          </cell>
          <cell r="B493">
            <v>483</v>
          </cell>
          <cell r="C493">
            <v>358</v>
          </cell>
          <cell r="D493">
            <v>547</v>
          </cell>
          <cell r="F493" t="str">
            <v>Digoxin</v>
          </cell>
          <cell r="G493">
            <v>4</v>
          </cell>
          <cell r="H493" t="str">
            <v>0,25mg/1ml</v>
          </cell>
          <cell r="I493" t="str">
            <v>Tiêm</v>
          </cell>
          <cell r="J493" t="str">
            <v>Thuốc tiêm</v>
          </cell>
          <cell r="K493" t="str">
            <v>Lọ</v>
          </cell>
          <cell r="L493">
            <v>420</v>
          </cell>
          <cell r="M493">
            <v>16000</v>
          </cell>
          <cell r="N493">
            <v>6720000</v>
          </cell>
          <cell r="O493">
            <v>4</v>
          </cell>
          <cell r="Q493">
            <v>200</v>
          </cell>
          <cell r="R493">
            <v>3200000</v>
          </cell>
          <cell r="T493">
            <v>0</v>
          </cell>
          <cell r="V493">
            <v>0</v>
          </cell>
          <cell r="W493">
            <v>20</v>
          </cell>
          <cell r="X493">
            <v>320000</v>
          </cell>
          <cell r="Z493">
            <v>0</v>
          </cell>
          <cell r="AB493">
            <v>0</v>
          </cell>
          <cell r="AC493">
            <v>200</v>
          </cell>
          <cell r="AD493">
            <v>3200000</v>
          </cell>
          <cell r="AF493">
            <v>0</v>
          </cell>
          <cell r="AH493">
            <v>0</v>
          </cell>
          <cell r="AJ493">
            <v>0</v>
          </cell>
          <cell r="AL493">
            <v>0</v>
          </cell>
          <cell r="AN493">
            <v>0</v>
          </cell>
          <cell r="AP493">
            <v>0</v>
          </cell>
        </row>
        <row r="494">
          <cell r="A494" t="str">
            <v>G10484</v>
          </cell>
          <cell r="B494">
            <v>484</v>
          </cell>
          <cell r="C494">
            <v>353</v>
          </cell>
          <cell r="D494">
            <v>336</v>
          </cell>
          <cell r="E494" t="str">
            <v>x</v>
          </cell>
          <cell r="F494" t="str">
            <v>Dihydro ergotamin mesylat</v>
          </cell>
          <cell r="G494">
            <v>4</v>
          </cell>
          <cell r="H494" t="str">
            <v>3mg</v>
          </cell>
          <cell r="I494" t="str">
            <v>Uống</v>
          </cell>
          <cell r="J494" t="str">
            <v xml:space="preserve">Viên </v>
          </cell>
          <cell r="K494" t="str">
            <v>Viên</v>
          </cell>
          <cell r="L494">
            <v>68000</v>
          </cell>
          <cell r="M494">
            <v>1932</v>
          </cell>
          <cell r="N494">
            <v>131376000</v>
          </cell>
          <cell r="O494">
            <v>4</v>
          </cell>
          <cell r="Q494">
            <v>35000</v>
          </cell>
          <cell r="R494">
            <v>67620000</v>
          </cell>
          <cell r="T494">
            <v>0</v>
          </cell>
          <cell r="V494">
            <v>0</v>
          </cell>
          <cell r="X494">
            <v>0</v>
          </cell>
          <cell r="Z494">
            <v>0</v>
          </cell>
          <cell r="AB494">
            <v>0</v>
          </cell>
          <cell r="AC494">
            <v>5000</v>
          </cell>
          <cell r="AD494">
            <v>9660000</v>
          </cell>
          <cell r="AF494">
            <v>0</v>
          </cell>
          <cell r="AG494">
            <v>7000</v>
          </cell>
          <cell r="AH494">
            <v>13524000</v>
          </cell>
          <cell r="AI494">
            <v>5000</v>
          </cell>
          <cell r="AJ494">
            <v>9660000</v>
          </cell>
          <cell r="AK494">
            <v>1000</v>
          </cell>
          <cell r="AL494">
            <v>1932000</v>
          </cell>
          <cell r="AN494">
            <v>0</v>
          </cell>
          <cell r="AO494">
            <v>15000</v>
          </cell>
          <cell r="AP494">
            <v>28980000</v>
          </cell>
        </row>
        <row r="495">
          <cell r="A495" t="str">
            <v>G10485</v>
          </cell>
          <cell r="B495">
            <v>485</v>
          </cell>
          <cell r="C495">
            <v>356</v>
          </cell>
          <cell r="D495">
            <v>482</v>
          </cell>
          <cell r="F495" t="str">
            <v>Diltiazem</v>
          </cell>
          <cell r="G495">
            <v>4</v>
          </cell>
          <cell r="H495" t="str">
            <v>200mg</v>
          </cell>
          <cell r="I495" t="str">
            <v>Uống</v>
          </cell>
          <cell r="J495" t="str">
            <v>Viên giải phóng có kiểm soát</v>
          </cell>
          <cell r="K495" t="str">
            <v>Viên</v>
          </cell>
          <cell r="L495">
            <v>7000</v>
          </cell>
          <cell r="M495">
            <v>3990</v>
          </cell>
          <cell r="N495">
            <v>27930000</v>
          </cell>
          <cell r="O495">
            <v>4</v>
          </cell>
          <cell r="Q495">
            <v>1000</v>
          </cell>
          <cell r="R495">
            <v>3990000</v>
          </cell>
          <cell r="T495">
            <v>0</v>
          </cell>
          <cell r="V495">
            <v>0</v>
          </cell>
          <cell r="X495">
            <v>0</v>
          </cell>
          <cell r="Z495">
            <v>0</v>
          </cell>
          <cell r="AB495">
            <v>0</v>
          </cell>
          <cell r="AC495">
            <v>5000</v>
          </cell>
          <cell r="AD495">
            <v>19950000</v>
          </cell>
          <cell r="AF495">
            <v>0</v>
          </cell>
          <cell r="AH495">
            <v>0</v>
          </cell>
          <cell r="AJ495">
            <v>0</v>
          </cell>
          <cell r="AL495">
            <v>0</v>
          </cell>
          <cell r="AN495">
            <v>0</v>
          </cell>
          <cell r="AO495">
            <v>1000</v>
          </cell>
          <cell r="AP495">
            <v>3990000</v>
          </cell>
        </row>
        <row r="496">
          <cell r="A496" t="str">
            <v>G10486</v>
          </cell>
          <cell r="B496">
            <v>486</v>
          </cell>
          <cell r="C496">
            <v>366</v>
          </cell>
          <cell r="D496" t="str">
            <v>879</v>
          </cell>
          <cell r="F496" t="str">
            <v>Dinoproston</v>
          </cell>
          <cell r="G496">
            <v>1</v>
          </cell>
          <cell r="H496" t="str">
            <v>10mg</v>
          </cell>
          <cell r="I496" t="str">
            <v>Đặt âm đạo</v>
          </cell>
          <cell r="J496" t="str">
            <v>Hệ phân phối thuốc đặt giải phóng có kiểm soát</v>
          </cell>
          <cell r="K496" t="str">
            <v>Túi</v>
          </cell>
          <cell r="L496">
            <v>100</v>
          </cell>
          <cell r="M496">
            <v>934500</v>
          </cell>
          <cell r="N496">
            <v>93450000</v>
          </cell>
          <cell r="O496">
            <v>1</v>
          </cell>
          <cell r="Q496">
            <v>100</v>
          </cell>
          <cell r="R496">
            <v>93450000</v>
          </cell>
          <cell r="T496">
            <v>0</v>
          </cell>
          <cell r="V496">
            <v>0</v>
          </cell>
          <cell r="X496">
            <v>0</v>
          </cell>
          <cell r="Z496">
            <v>0</v>
          </cell>
          <cell r="AB496">
            <v>0</v>
          </cell>
          <cell r="AD496">
            <v>0</v>
          </cell>
          <cell r="AF496">
            <v>0</v>
          </cell>
          <cell r="AH496">
            <v>0</v>
          </cell>
          <cell r="AJ496">
            <v>0</v>
          </cell>
          <cell r="AL496">
            <v>0</v>
          </cell>
          <cell r="AN496">
            <v>0</v>
          </cell>
          <cell r="AP496">
            <v>0</v>
          </cell>
        </row>
        <row r="497">
          <cell r="A497" t="str">
            <v>G10487</v>
          </cell>
          <cell r="B497">
            <v>487</v>
          </cell>
          <cell r="C497">
            <v>361</v>
          </cell>
          <cell r="D497">
            <v>713</v>
          </cell>
          <cell r="F497" t="str">
            <v>Dioctahedral smectit</v>
          </cell>
          <cell r="G497">
            <v>2</v>
          </cell>
          <cell r="H497" t="str">
            <v>3g/20ml</v>
          </cell>
          <cell r="I497" t="str">
            <v>Uống</v>
          </cell>
          <cell r="J497" t="str">
            <v>Dung dịch/hỗn dịch/nhũ dịch uống</v>
          </cell>
          <cell r="K497" t="str">
            <v>Gói</v>
          </cell>
          <cell r="L497">
            <v>7000</v>
          </cell>
          <cell r="M497">
            <v>7896</v>
          </cell>
          <cell r="N497">
            <v>55272000</v>
          </cell>
          <cell r="O497">
            <v>2</v>
          </cell>
          <cell r="Q497">
            <v>2000</v>
          </cell>
          <cell r="R497">
            <v>15792000</v>
          </cell>
          <cell r="T497">
            <v>0</v>
          </cell>
          <cell r="V497">
            <v>0</v>
          </cell>
          <cell r="X497">
            <v>0</v>
          </cell>
          <cell r="Z497">
            <v>0</v>
          </cell>
          <cell r="AB497">
            <v>0</v>
          </cell>
          <cell r="AD497">
            <v>0</v>
          </cell>
          <cell r="AF497">
            <v>0</v>
          </cell>
          <cell r="AH497">
            <v>0</v>
          </cell>
          <cell r="AJ497">
            <v>0</v>
          </cell>
          <cell r="AL497">
            <v>0</v>
          </cell>
          <cell r="AN497">
            <v>0</v>
          </cell>
          <cell r="AO497">
            <v>5000</v>
          </cell>
          <cell r="AP497">
            <v>39480000</v>
          </cell>
        </row>
        <row r="498">
          <cell r="A498" t="str">
            <v>G10488</v>
          </cell>
          <cell r="B498">
            <v>488</v>
          </cell>
          <cell r="C498">
            <v>367</v>
          </cell>
          <cell r="D498">
            <v>713</v>
          </cell>
          <cell r="F498" t="str">
            <v>Dioctahedral smectit</v>
          </cell>
          <cell r="G498">
            <v>4</v>
          </cell>
          <cell r="H498" t="str">
            <v xml:space="preserve"> 3g/20ml</v>
          </cell>
          <cell r="I498" t="str">
            <v>Uống</v>
          </cell>
          <cell r="J498" t="str">
            <v>Dung dịch/ hỗn dịch/ nhũ dịch uống</v>
          </cell>
          <cell r="K498" t="str">
            <v>Gói</v>
          </cell>
          <cell r="L498">
            <v>12000</v>
          </cell>
          <cell r="M498">
            <v>6400</v>
          </cell>
          <cell r="N498">
            <v>76800000</v>
          </cell>
          <cell r="O498">
            <v>4</v>
          </cell>
          <cell r="Q498">
            <v>2000</v>
          </cell>
          <cell r="R498">
            <v>12800000</v>
          </cell>
          <cell r="T498">
            <v>0</v>
          </cell>
          <cell r="V498">
            <v>0</v>
          </cell>
          <cell r="X498">
            <v>0</v>
          </cell>
          <cell r="Z498">
            <v>0</v>
          </cell>
          <cell r="AB498">
            <v>0</v>
          </cell>
          <cell r="AC498">
            <v>5000</v>
          </cell>
          <cell r="AD498">
            <v>32000000</v>
          </cell>
          <cell r="AF498">
            <v>0</v>
          </cell>
          <cell r="AH498">
            <v>0</v>
          </cell>
          <cell r="AJ498">
            <v>0</v>
          </cell>
          <cell r="AK498">
            <v>5000</v>
          </cell>
          <cell r="AL498">
            <v>32000000</v>
          </cell>
          <cell r="AN498">
            <v>0</v>
          </cell>
          <cell r="AP498">
            <v>0</v>
          </cell>
        </row>
        <row r="499">
          <cell r="A499" t="str">
            <v>G10489</v>
          </cell>
          <cell r="B499">
            <v>489</v>
          </cell>
          <cell r="C499">
            <v>361</v>
          </cell>
          <cell r="D499">
            <v>713</v>
          </cell>
          <cell r="F499" t="str">
            <v>Dioctahedral smectit</v>
          </cell>
          <cell r="G499">
            <v>4</v>
          </cell>
          <cell r="H499" t="str">
            <v>3g/3,67g</v>
          </cell>
          <cell r="I499" t="str">
            <v>Uống</v>
          </cell>
          <cell r="J499" t="str">
            <v>Bột/cốm/hạt pha uống</v>
          </cell>
          <cell r="K499" t="str">
            <v>Gói</v>
          </cell>
          <cell r="L499">
            <v>23000</v>
          </cell>
          <cell r="M499">
            <v>3400</v>
          </cell>
          <cell r="N499">
            <v>78200000</v>
          </cell>
          <cell r="O499">
            <v>4</v>
          </cell>
          <cell r="Q499">
            <v>3000</v>
          </cell>
          <cell r="R499">
            <v>10200000</v>
          </cell>
          <cell r="T499">
            <v>0</v>
          </cell>
          <cell r="V499">
            <v>0</v>
          </cell>
          <cell r="X499">
            <v>0</v>
          </cell>
          <cell r="Z499">
            <v>0</v>
          </cell>
          <cell r="AB499">
            <v>0</v>
          </cell>
          <cell r="AC499">
            <v>5000</v>
          </cell>
          <cell r="AD499">
            <v>17000000</v>
          </cell>
          <cell r="AF499">
            <v>0</v>
          </cell>
          <cell r="AG499">
            <v>14000</v>
          </cell>
          <cell r="AH499">
            <v>47600000</v>
          </cell>
          <cell r="AI499">
            <v>1000</v>
          </cell>
          <cell r="AJ499">
            <v>3400000</v>
          </cell>
          <cell r="AL499">
            <v>0</v>
          </cell>
          <cell r="AN499">
            <v>0</v>
          </cell>
          <cell r="AP499">
            <v>0</v>
          </cell>
        </row>
        <row r="500">
          <cell r="A500" t="str">
            <v>G10490</v>
          </cell>
          <cell r="B500">
            <v>490</v>
          </cell>
          <cell r="C500">
            <v>362</v>
          </cell>
          <cell r="D500">
            <v>714</v>
          </cell>
          <cell r="E500" t="str">
            <v>x</v>
          </cell>
          <cell r="F500" t="str">
            <v>Diosmectit</v>
          </cell>
          <cell r="G500">
            <v>4</v>
          </cell>
          <cell r="H500" t="str">
            <v>3g</v>
          </cell>
          <cell r="I500" t="str">
            <v>Uống</v>
          </cell>
          <cell r="J500" t="str">
            <v>Bột/cốm/hạt pha uống</v>
          </cell>
          <cell r="K500" t="str">
            <v>Gói</v>
          </cell>
          <cell r="L500">
            <v>18000</v>
          </cell>
          <cell r="M500">
            <v>1680</v>
          </cell>
          <cell r="N500">
            <v>30240000</v>
          </cell>
          <cell r="O500">
            <v>4</v>
          </cell>
          <cell r="R500">
            <v>0</v>
          </cell>
          <cell r="T500">
            <v>0</v>
          </cell>
          <cell r="V500">
            <v>0</v>
          </cell>
          <cell r="X500">
            <v>0</v>
          </cell>
          <cell r="Z500">
            <v>0</v>
          </cell>
          <cell r="AB500">
            <v>0</v>
          </cell>
          <cell r="AC500">
            <v>15000</v>
          </cell>
          <cell r="AD500">
            <v>25200000</v>
          </cell>
          <cell r="AF500">
            <v>0</v>
          </cell>
          <cell r="AH500">
            <v>0</v>
          </cell>
          <cell r="AJ500">
            <v>0</v>
          </cell>
          <cell r="AL500">
            <v>0</v>
          </cell>
          <cell r="AN500">
            <v>0</v>
          </cell>
          <cell r="AO500">
            <v>3000</v>
          </cell>
          <cell r="AP500">
            <v>5040000</v>
          </cell>
        </row>
        <row r="501">
          <cell r="A501" t="str">
            <v>G10491</v>
          </cell>
          <cell r="B501">
            <v>491</v>
          </cell>
          <cell r="C501">
            <v>363</v>
          </cell>
          <cell r="D501">
            <v>724</v>
          </cell>
          <cell r="F501" t="str">
            <v>Diosmin</v>
          </cell>
          <cell r="G501">
            <v>2</v>
          </cell>
          <cell r="H501" t="str">
            <v>600 mg</v>
          </cell>
          <cell r="I501" t="str">
            <v>Uống</v>
          </cell>
          <cell r="J501" t="str">
            <v>Viên</v>
          </cell>
          <cell r="K501" t="str">
            <v xml:space="preserve">viên </v>
          </cell>
          <cell r="L501">
            <v>268000</v>
          </cell>
          <cell r="M501">
            <v>5950</v>
          </cell>
          <cell r="N501">
            <v>1594600000</v>
          </cell>
          <cell r="O501">
            <v>2</v>
          </cell>
          <cell r="Q501">
            <v>250000</v>
          </cell>
          <cell r="R501">
            <v>1487500000</v>
          </cell>
          <cell r="T501">
            <v>0</v>
          </cell>
          <cell r="V501">
            <v>0</v>
          </cell>
          <cell r="X501">
            <v>0</v>
          </cell>
          <cell r="Z501">
            <v>0</v>
          </cell>
          <cell r="AB501">
            <v>0</v>
          </cell>
          <cell r="AC501">
            <v>5000</v>
          </cell>
          <cell r="AD501">
            <v>29750000</v>
          </cell>
          <cell r="AF501">
            <v>0</v>
          </cell>
          <cell r="AG501">
            <v>10000</v>
          </cell>
          <cell r="AH501">
            <v>59500000</v>
          </cell>
          <cell r="AI501">
            <v>3000</v>
          </cell>
          <cell r="AJ501">
            <v>17850000</v>
          </cell>
          <cell r="AL501">
            <v>0</v>
          </cell>
          <cell r="AN501">
            <v>0</v>
          </cell>
          <cell r="AP501">
            <v>0</v>
          </cell>
        </row>
        <row r="502">
          <cell r="A502" t="str">
            <v>G10492</v>
          </cell>
          <cell r="B502">
            <v>492</v>
          </cell>
          <cell r="C502">
            <v>364</v>
          </cell>
          <cell r="D502">
            <v>725</v>
          </cell>
          <cell r="F502" t="str">
            <v xml:space="preserve">Diosmin + hesperidin </v>
          </cell>
          <cell r="G502">
            <v>2</v>
          </cell>
          <cell r="H502" t="str">
            <v>450mg + 50mg</v>
          </cell>
          <cell r="I502" t="str">
            <v>Uống</v>
          </cell>
          <cell r="J502" t="str">
            <v>Viên</v>
          </cell>
          <cell r="K502" t="str">
            <v>Viên</v>
          </cell>
          <cell r="L502">
            <v>152400</v>
          </cell>
          <cell r="M502">
            <v>1620</v>
          </cell>
          <cell r="N502">
            <v>246888000</v>
          </cell>
          <cell r="O502">
            <v>2</v>
          </cell>
          <cell r="R502">
            <v>0</v>
          </cell>
          <cell r="S502">
            <v>1000</v>
          </cell>
          <cell r="T502">
            <v>1620000</v>
          </cell>
          <cell r="V502">
            <v>0</v>
          </cell>
          <cell r="X502">
            <v>0</v>
          </cell>
          <cell r="Z502">
            <v>0</v>
          </cell>
          <cell r="AA502">
            <v>18000</v>
          </cell>
          <cell r="AB502">
            <v>29160000</v>
          </cell>
          <cell r="AD502">
            <v>0</v>
          </cell>
          <cell r="AE502">
            <v>63400</v>
          </cell>
          <cell r="AF502">
            <v>102708000</v>
          </cell>
          <cell r="AH502">
            <v>0</v>
          </cell>
          <cell r="AJ502">
            <v>0</v>
          </cell>
          <cell r="AL502">
            <v>0</v>
          </cell>
          <cell r="AN502">
            <v>0</v>
          </cell>
          <cell r="AO502">
            <v>70000</v>
          </cell>
          <cell r="AP502">
            <v>113400000</v>
          </cell>
        </row>
        <row r="503">
          <cell r="A503" t="str">
            <v>G10493</v>
          </cell>
          <cell r="B503">
            <v>493</v>
          </cell>
          <cell r="C503">
            <v>364</v>
          </cell>
          <cell r="D503">
            <v>725</v>
          </cell>
          <cell r="E503" t="str">
            <v>x</v>
          </cell>
          <cell r="F503" t="str">
            <v>Diosmin + hesperidin</v>
          </cell>
          <cell r="G503">
            <v>4</v>
          </cell>
          <cell r="H503" t="str">
            <v>450mg + 50mg</v>
          </cell>
          <cell r="I503" t="str">
            <v>Uống</v>
          </cell>
          <cell r="J503" t="str">
            <v>Viên</v>
          </cell>
          <cell r="K503" t="str">
            <v>Viên</v>
          </cell>
          <cell r="L503">
            <v>20000</v>
          </cell>
          <cell r="M503">
            <v>945</v>
          </cell>
          <cell r="N503">
            <v>18900000</v>
          </cell>
          <cell r="O503">
            <v>4</v>
          </cell>
          <cell r="R503">
            <v>0</v>
          </cell>
          <cell r="T503">
            <v>0</v>
          </cell>
          <cell r="V503">
            <v>0</v>
          </cell>
          <cell r="X503">
            <v>0</v>
          </cell>
          <cell r="Z503">
            <v>0</v>
          </cell>
          <cell r="AB503">
            <v>0</v>
          </cell>
          <cell r="AD503">
            <v>0</v>
          </cell>
          <cell r="AF503">
            <v>0</v>
          </cell>
          <cell r="AG503">
            <v>20000</v>
          </cell>
          <cell r="AH503">
            <v>18900000</v>
          </cell>
          <cell r="AJ503">
            <v>0</v>
          </cell>
          <cell r="AL503">
            <v>0</v>
          </cell>
          <cell r="AN503">
            <v>0</v>
          </cell>
          <cell r="AP503">
            <v>0</v>
          </cell>
        </row>
        <row r="504">
          <cell r="A504" t="str">
            <v>G10494</v>
          </cell>
          <cell r="B504">
            <v>494</v>
          </cell>
          <cell r="C504">
            <v>364</v>
          </cell>
          <cell r="D504">
            <v>725</v>
          </cell>
          <cell r="F504" t="str">
            <v>Diosmin + hesperidin</v>
          </cell>
          <cell r="G504">
            <v>4</v>
          </cell>
          <cell r="H504" t="str">
            <v>900mg +100mg</v>
          </cell>
          <cell r="I504" t="str">
            <v>Uống</v>
          </cell>
          <cell r="J504" t="str">
            <v>Viên</v>
          </cell>
          <cell r="K504" t="str">
            <v>Viên</v>
          </cell>
          <cell r="L504">
            <v>60000</v>
          </cell>
          <cell r="M504">
            <v>5900</v>
          </cell>
          <cell r="N504">
            <v>354000000</v>
          </cell>
          <cell r="O504">
            <v>4</v>
          </cell>
          <cell r="R504">
            <v>0</v>
          </cell>
          <cell r="T504">
            <v>0</v>
          </cell>
          <cell r="V504">
            <v>0</v>
          </cell>
          <cell r="X504">
            <v>0</v>
          </cell>
          <cell r="Z504">
            <v>0</v>
          </cell>
          <cell r="AA504">
            <v>5000</v>
          </cell>
          <cell r="AB504">
            <v>29500000</v>
          </cell>
          <cell r="AC504">
            <v>20000</v>
          </cell>
          <cell r="AD504">
            <v>118000000</v>
          </cell>
          <cell r="AE504">
            <v>20000</v>
          </cell>
          <cell r="AF504">
            <v>118000000</v>
          </cell>
          <cell r="AH504">
            <v>0</v>
          </cell>
          <cell r="AI504">
            <v>5000</v>
          </cell>
          <cell r="AJ504">
            <v>29500000</v>
          </cell>
          <cell r="AK504">
            <v>10000</v>
          </cell>
          <cell r="AL504">
            <v>59000000</v>
          </cell>
          <cell r="AN504">
            <v>0</v>
          </cell>
          <cell r="AP504">
            <v>0</v>
          </cell>
        </row>
        <row r="505">
          <cell r="A505" t="str">
            <v>G10495</v>
          </cell>
          <cell r="B505">
            <v>495</v>
          </cell>
          <cell r="C505">
            <v>366</v>
          </cell>
          <cell r="D505">
            <v>103</v>
          </cell>
          <cell r="E505" t="str">
            <v>x</v>
          </cell>
          <cell r="F505" t="str">
            <v>Diphenhydramin</v>
          </cell>
          <cell r="G505">
            <v>4</v>
          </cell>
          <cell r="H505" t="str">
            <v>10mg/ml</v>
          </cell>
          <cell r="I505" t="str">
            <v>Tiêm</v>
          </cell>
          <cell r="J505" t="str">
            <v>Thuốc tiêm</v>
          </cell>
          <cell r="K505" t="str">
            <v>Chai, lọ, ống</v>
          </cell>
          <cell r="L505">
            <v>4800</v>
          </cell>
          <cell r="M505">
            <v>700</v>
          </cell>
          <cell r="N505">
            <v>3360000</v>
          </cell>
          <cell r="O505">
            <v>4</v>
          </cell>
          <cell r="Q505">
            <v>2500</v>
          </cell>
          <cell r="R505">
            <v>1750000</v>
          </cell>
          <cell r="T505">
            <v>0</v>
          </cell>
          <cell r="V505">
            <v>0</v>
          </cell>
          <cell r="W505">
            <v>500</v>
          </cell>
          <cell r="X505">
            <v>350000</v>
          </cell>
          <cell r="Z505">
            <v>0</v>
          </cell>
          <cell r="AA505">
            <v>100</v>
          </cell>
          <cell r="AB505">
            <v>70000</v>
          </cell>
          <cell r="AC505">
            <v>500</v>
          </cell>
          <cell r="AD505">
            <v>350000</v>
          </cell>
          <cell r="AF505">
            <v>0</v>
          </cell>
          <cell r="AG505">
            <v>300</v>
          </cell>
          <cell r="AH505">
            <v>210000</v>
          </cell>
          <cell r="AI505">
            <v>200</v>
          </cell>
          <cell r="AJ505">
            <v>140000</v>
          </cell>
          <cell r="AL505">
            <v>0</v>
          </cell>
          <cell r="AM505">
            <v>200</v>
          </cell>
          <cell r="AN505">
            <v>140000</v>
          </cell>
          <cell r="AO505">
            <v>500</v>
          </cell>
          <cell r="AP505">
            <v>350000</v>
          </cell>
        </row>
        <row r="506">
          <cell r="A506" t="str">
            <v>G10496</v>
          </cell>
          <cell r="B506">
            <v>496</v>
          </cell>
          <cell r="C506">
            <v>367</v>
          </cell>
          <cell r="D506">
            <v>548</v>
          </cell>
          <cell r="F506" t="str">
            <v>Dobutamin</v>
          </cell>
          <cell r="G506">
            <v>1</v>
          </cell>
          <cell r="H506" t="str">
            <v>250mg/50ml</v>
          </cell>
          <cell r="I506" t="str">
            <v>Tiêm</v>
          </cell>
          <cell r="J506" t="str">
            <v>Thuốc tiêm truyền</v>
          </cell>
          <cell r="K506" t="str">
            <v>Chai, lọ, ống</v>
          </cell>
          <cell r="L506">
            <v>100</v>
          </cell>
          <cell r="M506">
            <v>144900</v>
          </cell>
          <cell r="N506">
            <v>14490000</v>
          </cell>
          <cell r="O506">
            <v>1</v>
          </cell>
          <cell r="Q506">
            <v>100</v>
          </cell>
          <cell r="R506">
            <v>14490000</v>
          </cell>
          <cell r="T506">
            <v>0</v>
          </cell>
          <cell r="V506">
            <v>0</v>
          </cell>
          <cell r="X506">
            <v>0</v>
          </cell>
          <cell r="Z506">
            <v>0</v>
          </cell>
          <cell r="AB506">
            <v>0</v>
          </cell>
          <cell r="AD506">
            <v>0</v>
          </cell>
          <cell r="AF506">
            <v>0</v>
          </cell>
          <cell r="AH506">
            <v>0</v>
          </cell>
          <cell r="AJ506">
            <v>0</v>
          </cell>
          <cell r="AL506">
            <v>0</v>
          </cell>
          <cell r="AN506">
            <v>0</v>
          </cell>
          <cell r="AP506">
            <v>0</v>
          </cell>
        </row>
        <row r="507">
          <cell r="A507" t="str">
            <v>G10497</v>
          </cell>
          <cell r="B507">
            <v>497</v>
          </cell>
          <cell r="C507">
            <v>367</v>
          </cell>
          <cell r="D507">
            <v>548</v>
          </cell>
          <cell r="F507" t="str">
            <v>Dobutamin</v>
          </cell>
          <cell r="G507">
            <v>4</v>
          </cell>
          <cell r="H507" t="str">
            <v>250mg/5ml</v>
          </cell>
          <cell r="I507" t="str">
            <v>Tiêm</v>
          </cell>
          <cell r="J507" t="str">
            <v>Thuốc tiêm truyền</v>
          </cell>
          <cell r="K507" t="str">
            <v>Chai, lọ, ống</v>
          </cell>
          <cell r="L507">
            <v>250</v>
          </cell>
          <cell r="M507">
            <v>55000</v>
          </cell>
          <cell r="N507">
            <v>13750000</v>
          </cell>
          <cell r="O507">
            <v>4</v>
          </cell>
          <cell r="R507">
            <v>0</v>
          </cell>
          <cell r="T507">
            <v>0</v>
          </cell>
          <cell r="V507">
            <v>0</v>
          </cell>
          <cell r="X507">
            <v>0</v>
          </cell>
          <cell r="Z507">
            <v>0</v>
          </cell>
          <cell r="AB507">
            <v>0</v>
          </cell>
          <cell r="AD507">
            <v>0</v>
          </cell>
          <cell r="AE507">
            <v>200</v>
          </cell>
          <cell r="AF507">
            <v>11000000</v>
          </cell>
          <cell r="AH507">
            <v>0</v>
          </cell>
          <cell r="AJ507">
            <v>0</v>
          </cell>
          <cell r="AL507">
            <v>0</v>
          </cell>
          <cell r="AN507">
            <v>0</v>
          </cell>
          <cell r="AO507">
            <v>50</v>
          </cell>
          <cell r="AP507">
            <v>2750000</v>
          </cell>
        </row>
        <row r="508">
          <cell r="A508" t="str">
            <v>G10498</v>
          </cell>
          <cell r="B508">
            <v>498</v>
          </cell>
          <cell r="C508">
            <v>367</v>
          </cell>
          <cell r="D508">
            <v>548</v>
          </cell>
          <cell r="F508" t="str">
            <v>Dobutamin</v>
          </cell>
          <cell r="G508">
            <v>4</v>
          </cell>
          <cell r="H508" t="str">
            <v>250mg/250ml</v>
          </cell>
          <cell r="I508" t="str">
            <v>Tiêm</v>
          </cell>
          <cell r="J508" t="str">
            <v>Thuốc tiêm truyền</v>
          </cell>
          <cell r="K508" t="str">
            <v>Chai, lọ, ống, túi</v>
          </cell>
          <cell r="L508">
            <v>1300</v>
          </cell>
          <cell r="M508">
            <v>100000</v>
          </cell>
          <cell r="N508">
            <v>130000000</v>
          </cell>
          <cell r="O508">
            <v>4</v>
          </cell>
          <cell r="Q508">
            <v>800</v>
          </cell>
          <cell r="R508">
            <v>80000000</v>
          </cell>
          <cell r="T508">
            <v>0</v>
          </cell>
          <cell r="V508">
            <v>0</v>
          </cell>
          <cell r="X508">
            <v>0</v>
          </cell>
          <cell r="Z508">
            <v>0</v>
          </cell>
          <cell r="AB508">
            <v>0</v>
          </cell>
          <cell r="AC508">
            <v>500</v>
          </cell>
          <cell r="AD508">
            <v>50000000</v>
          </cell>
          <cell r="AF508">
            <v>0</v>
          </cell>
          <cell r="AH508">
            <v>0</v>
          </cell>
          <cell r="AJ508">
            <v>0</v>
          </cell>
          <cell r="AL508">
            <v>0</v>
          </cell>
          <cell r="AN508">
            <v>0</v>
          </cell>
          <cell r="AP508">
            <v>0</v>
          </cell>
        </row>
        <row r="509">
          <cell r="A509" t="str">
            <v>G10499</v>
          </cell>
          <cell r="B509">
            <v>499</v>
          </cell>
          <cell r="C509">
            <v>374</v>
          </cell>
          <cell r="D509">
            <v>355</v>
          </cell>
          <cell r="F509" t="str">
            <v xml:space="preserve">Docetaxel </v>
          </cell>
          <cell r="G509">
            <v>4</v>
          </cell>
          <cell r="H509" t="str">
            <v>20mg/1ml</v>
          </cell>
          <cell r="I509" t="str">
            <v>Tiêm</v>
          </cell>
          <cell r="J509" t="str">
            <v>Thuốc tiêm truyền</v>
          </cell>
          <cell r="K509" t="str">
            <v>Lọ</v>
          </cell>
          <cell r="L509">
            <v>120</v>
          </cell>
          <cell r="M509">
            <v>294000</v>
          </cell>
          <cell r="N509">
            <v>35280000</v>
          </cell>
          <cell r="O509">
            <v>4</v>
          </cell>
          <cell r="Q509">
            <v>120</v>
          </cell>
          <cell r="R509">
            <v>35280000</v>
          </cell>
          <cell r="T509">
            <v>0</v>
          </cell>
          <cell r="V509">
            <v>0</v>
          </cell>
          <cell r="X509">
            <v>0</v>
          </cell>
          <cell r="Z509">
            <v>0</v>
          </cell>
          <cell r="AB509">
            <v>0</v>
          </cell>
          <cell r="AD509">
            <v>0</v>
          </cell>
          <cell r="AF509">
            <v>0</v>
          </cell>
          <cell r="AH509">
            <v>0</v>
          </cell>
          <cell r="AJ509">
            <v>0</v>
          </cell>
          <cell r="AL509">
            <v>0</v>
          </cell>
          <cell r="AN509">
            <v>0</v>
          </cell>
          <cell r="AP509">
            <v>0</v>
          </cell>
        </row>
        <row r="510">
          <cell r="A510" t="str">
            <v>G10500</v>
          </cell>
          <cell r="B510">
            <v>500</v>
          </cell>
          <cell r="C510">
            <v>374</v>
          </cell>
          <cell r="D510">
            <v>355</v>
          </cell>
          <cell r="F510" t="str">
            <v xml:space="preserve">Docetaxel </v>
          </cell>
          <cell r="G510">
            <v>4</v>
          </cell>
          <cell r="H510" t="str">
            <v>80mg/4ml</v>
          </cell>
          <cell r="I510" t="str">
            <v>Tiêm</v>
          </cell>
          <cell r="J510" t="str">
            <v>Thuốc tiêm truyền</v>
          </cell>
          <cell r="K510" t="str">
            <v>Lọ</v>
          </cell>
          <cell r="L510">
            <v>60</v>
          </cell>
          <cell r="M510">
            <v>494991</v>
          </cell>
          <cell r="N510">
            <v>29699460</v>
          </cell>
          <cell r="O510">
            <v>4</v>
          </cell>
          <cell r="Q510">
            <v>60</v>
          </cell>
          <cell r="R510">
            <v>29699460</v>
          </cell>
          <cell r="T510">
            <v>0</v>
          </cell>
          <cell r="V510">
            <v>0</v>
          </cell>
          <cell r="X510">
            <v>0</v>
          </cell>
          <cell r="Z510">
            <v>0</v>
          </cell>
          <cell r="AB510">
            <v>0</v>
          </cell>
          <cell r="AD510">
            <v>0</v>
          </cell>
          <cell r="AF510">
            <v>0</v>
          </cell>
          <cell r="AH510">
            <v>0</v>
          </cell>
          <cell r="AJ510">
            <v>0</v>
          </cell>
          <cell r="AL510">
            <v>0</v>
          </cell>
          <cell r="AN510">
            <v>0</v>
          </cell>
          <cell r="AP510">
            <v>0</v>
          </cell>
        </row>
        <row r="511">
          <cell r="A511" t="str">
            <v>G10501</v>
          </cell>
          <cell r="B511">
            <v>501</v>
          </cell>
          <cell r="C511">
            <v>371</v>
          </cell>
          <cell r="D511">
            <v>684</v>
          </cell>
          <cell r="F511" t="str">
            <v>Domperidon</v>
          </cell>
          <cell r="G511">
            <v>1</v>
          </cell>
          <cell r="H511" t="str">
            <v>10mg</v>
          </cell>
          <cell r="I511" t="str">
            <v>Uống</v>
          </cell>
          <cell r="J511" t="str">
            <v>Viên</v>
          </cell>
          <cell r="K511" t="str">
            <v>Viên</v>
          </cell>
          <cell r="L511">
            <v>85100</v>
          </cell>
          <cell r="M511">
            <v>1813</v>
          </cell>
          <cell r="N511">
            <v>154286300</v>
          </cell>
          <cell r="O511">
            <v>1</v>
          </cell>
          <cell r="R511">
            <v>0</v>
          </cell>
          <cell r="T511">
            <v>0</v>
          </cell>
          <cell r="V511">
            <v>0</v>
          </cell>
          <cell r="W511">
            <v>100</v>
          </cell>
          <cell r="X511">
            <v>181300</v>
          </cell>
          <cell r="Z511">
            <v>0</v>
          </cell>
          <cell r="AA511">
            <v>30000</v>
          </cell>
          <cell r="AB511">
            <v>54390000</v>
          </cell>
          <cell r="AC511">
            <v>5000</v>
          </cell>
          <cell r="AD511">
            <v>9065000</v>
          </cell>
          <cell r="AF511">
            <v>0</v>
          </cell>
          <cell r="AH511">
            <v>0</v>
          </cell>
          <cell r="AJ511">
            <v>0</v>
          </cell>
          <cell r="AL511">
            <v>0</v>
          </cell>
          <cell r="AN511">
            <v>0</v>
          </cell>
          <cell r="AO511">
            <v>50000</v>
          </cell>
          <cell r="AP511">
            <v>90650000</v>
          </cell>
        </row>
        <row r="512">
          <cell r="A512" t="str">
            <v>G10502</v>
          </cell>
          <cell r="B512">
            <v>502</v>
          </cell>
          <cell r="C512">
            <v>371</v>
          </cell>
          <cell r="D512">
            <v>684</v>
          </cell>
          <cell r="F512" t="str">
            <v>Domperidon</v>
          </cell>
          <cell r="G512">
            <v>2</v>
          </cell>
          <cell r="H512" t="str">
            <v>10mg</v>
          </cell>
          <cell r="I512" t="str">
            <v>Uống</v>
          </cell>
          <cell r="J512" t="str">
            <v>Viên</v>
          </cell>
          <cell r="K512" t="str">
            <v>Viên</v>
          </cell>
          <cell r="L512">
            <v>293200</v>
          </cell>
          <cell r="M512">
            <v>320</v>
          </cell>
          <cell r="N512">
            <v>93824000</v>
          </cell>
          <cell r="O512">
            <v>2</v>
          </cell>
          <cell r="Q512">
            <v>30000</v>
          </cell>
          <cell r="R512">
            <v>9600000</v>
          </cell>
          <cell r="T512">
            <v>0</v>
          </cell>
          <cell r="V512">
            <v>0</v>
          </cell>
          <cell r="X512">
            <v>0</v>
          </cell>
          <cell r="Z512">
            <v>0</v>
          </cell>
          <cell r="AA512">
            <v>15000</v>
          </cell>
          <cell r="AB512">
            <v>4800000</v>
          </cell>
          <cell r="AD512">
            <v>0</v>
          </cell>
          <cell r="AE512">
            <v>66200</v>
          </cell>
          <cell r="AF512">
            <v>21184000</v>
          </cell>
          <cell r="AG512">
            <v>20000</v>
          </cell>
          <cell r="AH512">
            <v>6400000</v>
          </cell>
          <cell r="AI512">
            <v>5000</v>
          </cell>
          <cell r="AJ512">
            <v>1600000</v>
          </cell>
          <cell r="AK512">
            <v>5000</v>
          </cell>
          <cell r="AL512">
            <v>1600000</v>
          </cell>
          <cell r="AM512">
            <v>2000</v>
          </cell>
          <cell r="AN512">
            <v>640000</v>
          </cell>
          <cell r="AO512">
            <v>150000</v>
          </cell>
          <cell r="AP512">
            <v>48000000</v>
          </cell>
        </row>
        <row r="513">
          <cell r="A513" t="str">
            <v>G10503</v>
          </cell>
          <cell r="B513">
            <v>503</v>
          </cell>
          <cell r="C513">
            <v>371</v>
          </cell>
          <cell r="D513">
            <v>684</v>
          </cell>
          <cell r="F513" t="str">
            <v>Domperidon</v>
          </cell>
          <cell r="G513">
            <v>1</v>
          </cell>
          <cell r="H513" t="str">
            <v>1mg/1ml;200ml</v>
          </cell>
          <cell r="I513" t="str">
            <v>Uống</v>
          </cell>
          <cell r="J513" t="str">
            <v>Dung dịch/hỗn dịch/nhũ dịch uống</v>
          </cell>
          <cell r="K513" t="str">
            <v>Chai</v>
          </cell>
          <cell r="L513">
            <v>100</v>
          </cell>
          <cell r="M513">
            <v>175000</v>
          </cell>
          <cell r="N513">
            <v>17500000</v>
          </cell>
          <cell r="O513">
            <v>1</v>
          </cell>
          <cell r="R513">
            <v>0</v>
          </cell>
          <cell r="T513">
            <v>0</v>
          </cell>
          <cell r="V513">
            <v>0</v>
          </cell>
          <cell r="X513">
            <v>0</v>
          </cell>
          <cell r="Z513">
            <v>0</v>
          </cell>
          <cell r="AB513">
            <v>0</v>
          </cell>
          <cell r="AD513">
            <v>0</v>
          </cell>
          <cell r="AF513">
            <v>0</v>
          </cell>
          <cell r="AH513">
            <v>0</v>
          </cell>
          <cell r="AJ513">
            <v>0</v>
          </cell>
          <cell r="AL513">
            <v>0</v>
          </cell>
          <cell r="AN513">
            <v>0</v>
          </cell>
          <cell r="AO513">
            <v>100</v>
          </cell>
          <cell r="AP513">
            <v>17500000</v>
          </cell>
        </row>
        <row r="514">
          <cell r="A514" t="str">
            <v>G10504</v>
          </cell>
          <cell r="B514">
            <v>504</v>
          </cell>
          <cell r="C514">
            <v>371</v>
          </cell>
          <cell r="D514">
            <v>684</v>
          </cell>
          <cell r="E514" t="str">
            <v>x</v>
          </cell>
          <cell r="F514" t="str">
            <v>Domperidon</v>
          </cell>
          <cell r="G514">
            <v>4</v>
          </cell>
          <cell r="H514" t="str">
            <v>5mg/5ml</v>
          </cell>
          <cell r="I514" t="str">
            <v>Uống</v>
          </cell>
          <cell r="J514" t="str">
            <v>Dung dịch/hỗn dịch/nhũ dịch uống</v>
          </cell>
          <cell r="K514" t="str">
            <v>Ống</v>
          </cell>
          <cell r="L514">
            <v>18500</v>
          </cell>
          <cell r="M514">
            <v>2100</v>
          </cell>
          <cell r="N514">
            <v>38850000</v>
          </cell>
          <cell r="O514">
            <v>4</v>
          </cell>
          <cell r="R514">
            <v>0</v>
          </cell>
          <cell r="T514">
            <v>0</v>
          </cell>
          <cell r="V514">
            <v>0</v>
          </cell>
          <cell r="X514">
            <v>0</v>
          </cell>
          <cell r="Z514">
            <v>0</v>
          </cell>
          <cell r="AA514">
            <v>4000</v>
          </cell>
          <cell r="AB514">
            <v>8400000</v>
          </cell>
          <cell r="AC514">
            <v>2000</v>
          </cell>
          <cell r="AD514">
            <v>4200000</v>
          </cell>
          <cell r="AF514">
            <v>0</v>
          </cell>
          <cell r="AG514">
            <v>12000</v>
          </cell>
          <cell r="AH514">
            <v>25200000</v>
          </cell>
          <cell r="AJ514">
            <v>0</v>
          </cell>
          <cell r="AL514">
            <v>0</v>
          </cell>
          <cell r="AN514">
            <v>0</v>
          </cell>
          <cell r="AO514">
            <v>500</v>
          </cell>
          <cell r="AP514">
            <v>1050000</v>
          </cell>
        </row>
        <row r="515">
          <cell r="A515" t="str">
            <v>G10505</v>
          </cell>
          <cell r="B515">
            <v>505</v>
          </cell>
          <cell r="C515">
            <v>371</v>
          </cell>
          <cell r="D515">
            <v>684</v>
          </cell>
          <cell r="F515" t="str">
            <v>Domperidon</v>
          </cell>
          <cell r="G515">
            <v>4</v>
          </cell>
          <cell r="H515" t="str">
            <v>10mg/10ml</v>
          </cell>
          <cell r="I515" t="str">
            <v xml:space="preserve"> Uống</v>
          </cell>
          <cell r="J515" t="str">
            <v>Dung dịch/hỗn dịch/nhũ dịch uống</v>
          </cell>
          <cell r="K515" t="str">
            <v>Gói</v>
          </cell>
          <cell r="L515">
            <v>52000</v>
          </cell>
          <cell r="M515">
            <v>4950</v>
          </cell>
          <cell r="N515">
            <v>257400000</v>
          </cell>
          <cell r="O515">
            <v>4</v>
          </cell>
          <cell r="Q515">
            <v>50000</v>
          </cell>
          <cell r="R515">
            <v>247500000</v>
          </cell>
          <cell r="T515">
            <v>0</v>
          </cell>
          <cell r="V515">
            <v>0</v>
          </cell>
          <cell r="X515">
            <v>0</v>
          </cell>
          <cell r="Z515">
            <v>0</v>
          </cell>
          <cell r="AA515">
            <v>2000</v>
          </cell>
          <cell r="AB515">
            <v>9900000</v>
          </cell>
          <cell r="AD515">
            <v>0</v>
          </cell>
          <cell r="AF515">
            <v>0</v>
          </cell>
          <cell r="AH515">
            <v>0</v>
          </cell>
          <cell r="AJ515">
            <v>0</v>
          </cell>
          <cell r="AL515">
            <v>0</v>
          </cell>
          <cell r="AN515">
            <v>0</v>
          </cell>
          <cell r="AP515">
            <v>0</v>
          </cell>
        </row>
        <row r="516">
          <cell r="A516" t="str">
            <v>G10506</v>
          </cell>
          <cell r="B516">
            <v>506</v>
          </cell>
          <cell r="C516">
            <v>378</v>
          </cell>
          <cell r="D516">
            <v>906</v>
          </cell>
          <cell r="F516" t="str">
            <v>Donepezil</v>
          </cell>
          <cell r="G516">
            <v>2</v>
          </cell>
          <cell r="H516" t="str">
            <v>5mg</v>
          </cell>
          <cell r="I516" t="str">
            <v xml:space="preserve"> Uống</v>
          </cell>
          <cell r="J516" t="str">
            <v>Viên hòa tan nhanh</v>
          </cell>
          <cell r="K516" t="str">
            <v>Viên</v>
          </cell>
          <cell r="L516">
            <v>3000</v>
          </cell>
          <cell r="M516">
            <v>5200</v>
          </cell>
          <cell r="N516">
            <v>15600000</v>
          </cell>
          <cell r="O516">
            <v>2</v>
          </cell>
          <cell r="Q516">
            <v>3000</v>
          </cell>
          <cell r="R516">
            <v>15600000</v>
          </cell>
          <cell r="T516">
            <v>0</v>
          </cell>
          <cell r="V516">
            <v>0</v>
          </cell>
          <cell r="X516">
            <v>0</v>
          </cell>
          <cell r="Z516">
            <v>0</v>
          </cell>
          <cell r="AB516">
            <v>0</v>
          </cell>
          <cell r="AD516">
            <v>0</v>
          </cell>
          <cell r="AF516">
            <v>0</v>
          </cell>
          <cell r="AH516">
            <v>0</v>
          </cell>
          <cell r="AJ516">
            <v>0</v>
          </cell>
          <cell r="AL516">
            <v>0</v>
          </cell>
          <cell r="AN516">
            <v>0</v>
          </cell>
          <cell r="AP516">
            <v>0</v>
          </cell>
        </row>
        <row r="517">
          <cell r="A517" t="str">
            <v>G10507</v>
          </cell>
          <cell r="B517">
            <v>507</v>
          </cell>
          <cell r="C517">
            <v>378</v>
          </cell>
          <cell r="D517">
            <v>906</v>
          </cell>
          <cell r="F517" t="str">
            <v>Donepezil</v>
          </cell>
          <cell r="G517">
            <v>2</v>
          </cell>
          <cell r="H517" t="str">
            <v>10mg</v>
          </cell>
          <cell r="I517" t="str">
            <v xml:space="preserve"> Uống</v>
          </cell>
          <cell r="J517" t="str">
            <v>Viên hòa tan nhanh</v>
          </cell>
          <cell r="K517" t="str">
            <v>Viên</v>
          </cell>
          <cell r="L517">
            <v>20000</v>
          </cell>
          <cell r="M517">
            <v>7853</v>
          </cell>
          <cell r="N517">
            <v>157060000</v>
          </cell>
          <cell r="O517">
            <v>2</v>
          </cell>
          <cell r="Q517">
            <v>20000</v>
          </cell>
          <cell r="R517">
            <v>157060000</v>
          </cell>
          <cell r="T517">
            <v>0</v>
          </cell>
          <cell r="V517">
            <v>0</v>
          </cell>
          <cell r="X517">
            <v>0</v>
          </cell>
          <cell r="Z517">
            <v>0</v>
          </cell>
          <cell r="AB517">
            <v>0</v>
          </cell>
          <cell r="AD517">
            <v>0</v>
          </cell>
          <cell r="AF517">
            <v>0</v>
          </cell>
          <cell r="AH517">
            <v>0</v>
          </cell>
          <cell r="AJ517">
            <v>0</v>
          </cell>
          <cell r="AL517">
            <v>0</v>
          </cell>
          <cell r="AN517">
            <v>0</v>
          </cell>
          <cell r="AP517">
            <v>0</v>
          </cell>
        </row>
        <row r="518">
          <cell r="A518" t="str">
            <v>G10508</v>
          </cell>
          <cell r="B518">
            <v>508</v>
          </cell>
          <cell r="C518">
            <v>388</v>
          </cell>
          <cell r="D518">
            <v>656</v>
          </cell>
          <cell r="E518" t="str">
            <v>x</v>
          </cell>
          <cell r="F518" t="str">
            <v>Đồng sulfat</v>
          </cell>
          <cell r="G518">
            <v>4</v>
          </cell>
          <cell r="H518" t="str">
            <v>0,1g/50g</v>
          </cell>
          <cell r="I518" t="str">
            <v>Dùng ngoài</v>
          </cell>
          <cell r="J518" t="str">
            <v>Thuốc dùng ngoài</v>
          </cell>
          <cell r="K518" t="str">
            <v>Tuýp, ống</v>
          </cell>
          <cell r="L518">
            <v>6600</v>
          </cell>
          <cell r="M518">
            <v>30000</v>
          </cell>
          <cell r="N518">
            <v>198000000</v>
          </cell>
          <cell r="O518">
            <v>4</v>
          </cell>
          <cell r="R518">
            <v>0</v>
          </cell>
          <cell r="T518">
            <v>0</v>
          </cell>
          <cell r="V518">
            <v>0</v>
          </cell>
          <cell r="X518">
            <v>0</v>
          </cell>
          <cell r="Z518">
            <v>0</v>
          </cell>
          <cell r="AA518">
            <v>900</v>
          </cell>
          <cell r="AB518">
            <v>27000000</v>
          </cell>
          <cell r="AC518">
            <v>2000</v>
          </cell>
          <cell r="AD518">
            <v>60000000</v>
          </cell>
          <cell r="AF518">
            <v>0</v>
          </cell>
          <cell r="AG518">
            <v>700</v>
          </cell>
          <cell r="AH518">
            <v>21000000</v>
          </cell>
          <cell r="AJ518">
            <v>0</v>
          </cell>
          <cell r="AK518">
            <v>3000</v>
          </cell>
          <cell r="AL518">
            <v>90000000</v>
          </cell>
          <cell r="AN518">
            <v>0</v>
          </cell>
          <cell r="AP518">
            <v>0</v>
          </cell>
        </row>
        <row r="519">
          <cell r="A519" t="str">
            <v>G10509</v>
          </cell>
          <cell r="B519">
            <v>509</v>
          </cell>
          <cell r="C519">
            <v>373</v>
          </cell>
          <cell r="D519">
            <v>549</v>
          </cell>
          <cell r="F519" t="str">
            <v>Dopamin hydroclorid</v>
          </cell>
          <cell r="G519">
            <v>1</v>
          </cell>
          <cell r="H519" t="str">
            <v>200mg/5ml</v>
          </cell>
          <cell r="I519" t="str">
            <v>Tiêm</v>
          </cell>
          <cell r="J519" t="str">
            <v>Thuốc tiêm</v>
          </cell>
          <cell r="K519" t="str">
            <v>Ống, lọ</v>
          </cell>
          <cell r="L519">
            <v>400</v>
          </cell>
          <cell r="M519">
            <v>24000</v>
          </cell>
          <cell r="N519">
            <v>9600000</v>
          </cell>
          <cell r="O519">
            <v>1</v>
          </cell>
          <cell r="Q519">
            <v>400</v>
          </cell>
          <cell r="R519">
            <v>9600000</v>
          </cell>
          <cell r="T519">
            <v>0</v>
          </cell>
          <cell r="V519">
            <v>0</v>
          </cell>
          <cell r="X519">
            <v>0</v>
          </cell>
          <cell r="Z519">
            <v>0</v>
          </cell>
          <cell r="AB519">
            <v>0</v>
          </cell>
          <cell r="AD519">
            <v>0</v>
          </cell>
          <cell r="AF519">
            <v>0</v>
          </cell>
          <cell r="AH519">
            <v>0</v>
          </cell>
          <cell r="AJ519">
            <v>0</v>
          </cell>
          <cell r="AL519">
            <v>0</v>
          </cell>
          <cell r="AN519">
            <v>0</v>
          </cell>
          <cell r="AP519">
            <v>0</v>
          </cell>
        </row>
        <row r="520">
          <cell r="A520" t="str">
            <v>G10510</v>
          </cell>
          <cell r="B520">
            <v>510</v>
          </cell>
          <cell r="C520">
            <v>380</v>
          </cell>
          <cell r="D520">
            <v>199</v>
          </cell>
          <cell r="F520" t="str">
            <v>Doripenem*</v>
          </cell>
          <cell r="G520">
            <v>4</v>
          </cell>
          <cell r="H520" t="str">
            <v>250mg</v>
          </cell>
          <cell r="I520" t="str">
            <v>Tiêm</v>
          </cell>
          <cell r="J520" t="str">
            <v>Thuốc tiêm</v>
          </cell>
          <cell r="K520" t="str">
            <v>Chai, lọ</v>
          </cell>
          <cell r="L520">
            <v>500</v>
          </cell>
          <cell r="M520">
            <v>398000</v>
          </cell>
          <cell r="N520">
            <v>199000000</v>
          </cell>
          <cell r="O520">
            <v>4</v>
          </cell>
          <cell r="R520">
            <v>0</v>
          </cell>
          <cell r="T520">
            <v>0</v>
          </cell>
          <cell r="V520">
            <v>0</v>
          </cell>
          <cell r="W520">
            <v>500</v>
          </cell>
          <cell r="X520">
            <v>199000000</v>
          </cell>
          <cell r="Z520">
            <v>0</v>
          </cell>
          <cell r="AB520">
            <v>0</v>
          </cell>
          <cell r="AD520">
            <v>0</v>
          </cell>
          <cell r="AF520">
            <v>0</v>
          </cell>
          <cell r="AH520">
            <v>0</v>
          </cell>
          <cell r="AJ520">
            <v>0</v>
          </cell>
          <cell r="AL520">
            <v>0</v>
          </cell>
          <cell r="AN520">
            <v>0</v>
          </cell>
          <cell r="AP520">
            <v>0</v>
          </cell>
        </row>
        <row r="521">
          <cell r="A521" t="str">
            <v>G10511</v>
          </cell>
          <cell r="B521">
            <v>511</v>
          </cell>
          <cell r="C521">
            <v>376</v>
          </cell>
          <cell r="D521">
            <v>514</v>
          </cell>
          <cell r="F521" t="str">
            <v>Doxazosin</v>
          </cell>
          <cell r="G521">
            <v>2</v>
          </cell>
          <cell r="H521" t="str">
            <v>2mg</v>
          </cell>
          <cell r="I521" t="str">
            <v>Uống</v>
          </cell>
          <cell r="J521" t="str">
            <v>Viên</v>
          </cell>
          <cell r="K521" t="str">
            <v>Viên</v>
          </cell>
          <cell r="L521">
            <v>1000</v>
          </cell>
          <cell r="M521">
            <v>7600</v>
          </cell>
          <cell r="N521">
            <v>7600000</v>
          </cell>
          <cell r="O521">
            <v>2</v>
          </cell>
          <cell r="Q521">
            <v>1000</v>
          </cell>
          <cell r="R521">
            <v>7600000</v>
          </cell>
          <cell r="T521">
            <v>0</v>
          </cell>
          <cell r="V521">
            <v>0</v>
          </cell>
          <cell r="X521">
            <v>0</v>
          </cell>
          <cell r="Z521">
            <v>0</v>
          </cell>
          <cell r="AB521">
            <v>0</v>
          </cell>
          <cell r="AD521">
            <v>0</v>
          </cell>
          <cell r="AF521">
            <v>0</v>
          </cell>
          <cell r="AH521">
            <v>0</v>
          </cell>
          <cell r="AJ521">
            <v>0</v>
          </cell>
          <cell r="AL521">
            <v>0</v>
          </cell>
          <cell r="AN521">
            <v>0</v>
          </cell>
          <cell r="AP521">
            <v>0</v>
          </cell>
        </row>
        <row r="522">
          <cell r="A522" t="str">
            <v>G10512</v>
          </cell>
          <cell r="B522">
            <v>512</v>
          </cell>
          <cell r="C522">
            <v>376</v>
          </cell>
          <cell r="D522">
            <v>514</v>
          </cell>
          <cell r="F522" t="str">
            <v>Doxazosin</v>
          </cell>
          <cell r="G522">
            <v>4</v>
          </cell>
          <cell r="H522" t="str">
            <v>4mg</v>
          </cell>
          <cell r="I522" t="str">
            <v>Uống</v>
          </cell>
          <cell r="J522" t="str">
            <v>Viên</v>
          </cell>
          <cell r="K522" t="str">
            <v>Viên</v>
          </cell>
          <cell r="L522">
            <v>1500</v>
          </cell>
          <cell r="M522">
            <v>2102</v>
          </cell>
          <cell r="N522">
            <v>3153000</v>
          </cell>
          <cell r="O522">
            <v>4</v>
          </cell>
          <cell r="Q522">
            <v>1500</v>
          </cell>
          <cell r="R522">
            <v>3153000</v>
          </cell>
          <cell r="T522">
            <v>0</v>
          </cell>
          <cell r="V522">
            <v>0</v>
          </cell>
          <cell r="X522">
            <v>0</v>
          </cell>
          <cell r="Z522">
            <v>0</v>
          </cell>
          <cell r="AB522">
            <v>0</v>
          </cell>
          <cell r="AD522">
            <v>0</v>
          </cell>
          <cell r="AF522">
            <v>0</v>
          </cell>
          <cell r="AH522">
            <v>0</v>
          </cell>
          <cell r="AJ522">
            <v>0</v>
          </cell>
          <cell r="AL522">
            <v>0</v>
          </cell>
          <cell r="AN522">
            <v>0</v>
          </cell>
          <cell r="AP522">
            <v>0</v>
          </cell>
        </row>
        <row r="523">
          <cell r="A523" t="str">
            <v>G10513</v>
          </cell>
          <cell r="B523">
            <v>513</v>
          </cell>
          <cell r="C523">
            <v>383</v>
          </cell>
          <cell r="D523">
            <v>356</v>
          </cell>
          <cell r="F523" t="str">
            <v>Doxorubicin</v>
          </cell>
          <cell r="G523">
            <v>4</v>
          </cell>
          <cell r="H523" t="str">
            <v>10mg</v>
          </cell>
          <cell r="I523" t="str">
            <v>Tiêm</v>
          </cell>
          <cell r="J523" t="str">
            <v>Thuốc tiêm</v>
          </cell>
          <cell r="K523" t="str">
            <v>Lọ</v>
          </cell>
          <cell r="L523">
            <v>100</v>
          </cell>
          <cell r="M523">
            <v>42000</v>
          </cell>
          <cell r="N523">
            <v>4200000</v>
          </cell>
          <cell r="O523">
            <v>4</v>
          </cell>
          <cell r="Q523">
            <v>100</v>
          </cell>
          <cell r="R523">
            <v>4200000</v>
          </cell>
          <cell r="T523">
            <v>0</v>
          </cell>
          <cell r="V523">
            <v>0</v>
          </cell>
          <cell r="X523">
            <v>0</v>
          </cell>
          <cell r="Z523">
            <v>0</v>
          </cell>
          <cell r="AB523">
            <v>0</v>
          </cell>
          <cell r="AD523">
            <v>0</v>
          </cell>
          <cell r="AF523">
            <v>0</v>
          </cell>
          <cell r="AH523">
            <v>0</v>
          </cell>
          <cell r="AJ523">
            <v>0</v>
          </cell>
          <cell r="AL523">
            <v>0</v>
          </cell>
          <cell r="AN523">
            <v>0</v>
          </cell>
          <cell r="AP523">
            <v>0</v>
          </cell>
        </row>
        <row r="524">
          <cell r="A524" t="str">
            <v>G10514</v>
          </cell>
          <cell r="B524">
            <v>514</v>
          </cell>
          <cell r="C524">
            <v>383</v>
          </cell>
          <cell r="D524">
            <v>356</v>
          </cell>
          <cell r="F524" t="str">
            <v>Doxorubicin</v>
          </cell>
          <cell r="G524">
            <v>4</v>
          </cell>
          <cell r="H524" t="str">
            <v>50mg/25ml</v>
          </cell>
          <cell r="I524" t="str">
            <v>Tiêm</v>
          </cell>
          <cell r="J524" t="str">
            <v>Thuốc tiêm truyền</v>
          </cell>
          <cell r="K524" t="str">
            <v>Lọ</v>
          </cell>
          <cell r="L524">
            <v>200</v>
          </cell>
          <cell r="M524">
            <v>167790</v>
          </cell>
          <cell r="N524">
            <v>33558000</v>
          </cell>
          <cell r="O524">
            <v>4</v>
          </cell>
          <cell r="Q524">
            <v>200</v>
          </cell>
          <cell r="R524">
            <v>33558000</v>
          </cell>
          <cell r="T524">
            <v>0</v>
          </cell>
          <cell r="V524">
            <v>0</v>
          </cell>
          <cell r="X524">
            <v>0</v>
          </cell>
          <cell r="Z524">
            <v>0</v>
          </cell>
          <cell r="AB524">
            <v>0</v>
          </cell>
          <cell r="AD524">
            <v>0</v>
          </cell>
          <cell r="AF524">
            <v>0</v>
          </cell>
          <cell r="AH524">
            <v>0</v>
          </cell>
          <cell r="AJ524">
            <v>0</v>
          </cell>
          <cell r="AL524">
            <v>0</v>
          </cell>
          <cell r="AN524">
            <v>0</v>
          </cell>
          <cell r="AP524">
            <v>0</v>
          </cell>
        </row>
        <row r="525">
          <cell r="A525" t="str">
            <v>G10515</v>
          </cell>
          <cell r="B525">
            <v>515</v>
          </cell>
          <cell r="C525">
            <v>378</v>
          </cell>
          <cell r="D525">
            <v>245</v>
          </cell>
          <cell r="F525" t="str">
            <v>Doxycyclin</v>
          </cell>
          <cell r="G525">
            <v>1</v>
          </cell>
          <cell r="H525" t="str">
            <v>100mg</v>
          </cell>
          <cell r="I525" t="str">
            <v>Uống</v>
          </cell>
          <cell r="J525" t="str">
            <v>Viên</v>
          </cell>
          <cell r="K525" t="str">
            <v>Viên</v>
          </cell>
          <cell r="L525">
            <v>16000</v>
          </cell>
          <cell r="M525">
            <v>1500</v>
          </cell>
          <cell r="N525">
            <v>24000000</v>
          </cell>
          <cell r="O525">
            <v>1</v>
          </cell>
          <cell r="Q525">
            <v>2000</v>
          </cell>
          <cell r="R525">
            <v>3000000</v>
          </cell>
          <cell r="T525">
            <v>0</v>
          </cell>
          <cell r="V525">
            <v>0</v>
          </cell>
          <cell r="X525">
            <v>0</v>
          </cell>
          <cell r="Y525">
            <v>8000</v>
          </cell>
          <cell r="Z525">
            <v>12000000</v>
          </cell>
          <cell r="AB525">
            <v>0</v>
          </cell>
          <cell r="AC525">
            <v>1000</v>
          </cell>
          <cell r="AD525">
            <v>1500000</v>
          </cell>
          <cell r="AF525">
            <v>0</v>
          </cell>
          <cell r="AH525">
            <v>0</v>
          </cell>
          <cell r="AJ525">
            <v>0</v>
          </cell>
          <cell r="AL525">
            <v>0</v>
          </cell>
          <cell r="AN525">
            <v>0</v>
          </cell>
          <cell r="AO525">
            <v>5000</v>
          </cell>
          <cell r="AP525">
            <v>7500000</v>
          </cell>
        </row>
        <row r="526">
          <cell r="A526" t="str">
            <v>G10516</v>
          </cell>
          <cell r="B526">
            <v>516</v>
          </cell>
          <cell r="C526">
            <v>378</v>
          </cell>
          <cell r="D526">
            <v>245</v>
          </cell>
          <cell r="F526" t="str">
            <v>Doxycyclin</v>
          </cell>
          <cell r="G526">
            <v>4</v>
          </cell>
          <cell r="H526" t="str">
            <v>100mg</v>
          </cell>
          <cell r="I526" t="str">
            <v>Uống</v>
          </cell>
          <cell r="J526" t="str">
            <v>Viên</v>
          </cell>
          <cell r="K526" t="str">
            <v>Viên</v>
          </cell>
          <cell r="L526">
            <v>13000</v>
          </cell>
          <cell r="M526">
            <v>525</v>
          </cell>
          <cell r="N526">
            <v>6825000</v>
          </cell>
          <cell r="O526">
            <v>4</v>
          </cell>
          <cell r="R526">
            <v>0</v>
          </cell>
          <cell r="T526">
            <v>0</v>
          </cell>
          <cell r="V526">
            <v>0</v>
          </cell>
          <cell r="X526">
            <v>0</v>
          </cell>
          <cell r="Z526">
            <v>0</v>
          </cell>
          <cell r="AB526">
            <v>0</v>
          </cell>
          <cell r="AD526">
            <v>0</v>
          </cell>
          <cell r="AF526">
            <v>0</v>
          </cell>
          <cell r="AG526">
            <v>4000</v>
          </cell>
          <cell r="AH526">
            <v>2100000</v>
          </cell>
          <cell r="AI526">
            <v>1000</v>
          </cell>
          <cell r="AJ526">
            <v>525000</v>
          </cell>
          <cell r="AK526">
            <v>5000</v>
          </cell>
          <cell r="AL526">
            <v>2625000</v>
          </cell>
          <cell r="AM526">
            <v>3000</v>
          </cell>
          <cell r="AN526">
            <v>1575000</v>
          </cell>
          <cell r="AP526">
            <v>0</v>
          </cell>
        </row>
        <row r="527">
          <cell r="A527" t="str">
            <v>G10517</v>
          </cell>
          <cell r="B527">
            <v>517</v>
          </cell>
          <cell r="C527">
            <v>380</v>
          </cell>
          <cell r="D527">
            <v>692</v>
          </cell>
          <cell r="F527" t="str">
            <v>Drotaverin clohydrat</v>
          </cell>
          <cell r="G527">
            <v>3</v>
          </cell>
          <cell r="H527" t="str">
            <v>40mg</v>
          </cell>
          <cell r="I527" t="str">
            <v>Uống</v>
          </cell>
          <cell r="J527" t="str">
            <v>Viên</v>
          </cell>
          <cell r="K527" t="str">
            <v>Viên</v>
          </cell>
          <cell r="L527">
            <v>100000</v>
          </cell>
          <cell r="M527">
            <v>590</v>
          </cell>
          <cell r="N527">
            <v>59000000</v>
          </cell>
          <cell r="O527">
            <v>3</v>
          </cell>
          <cell r="R527">
            <v>0</v>
          </cell>
          <cell r="T527">
            <v>0</v>
          </cell>
          <cell r="V527">
            <v>0</v>
          </cell>
          <cell r="X527">
            <v>0</v>
          </cell>
          <cell r="Z527">
            <v>0</v>
          </cell>
          <cell r="AA527">
            <v>15000</v>
          </cell>
          <cell r="AB527">
            <v>8850000</v>
          </cell>
          <cell r="AC527">
            <v>30000</v>
          </cell>
          <cell r="AD527">
            <v>17700000</v>
          </cell>
          <cell r="AF527">
            <v>0</v>
          </cell>
          <cell r="AH527">
            <v>0</v>
          </cell>
          <cell r="AJ527">
            <v>0</v>
          </cell>
          <cell r="AK527">
            <v>5000</v>
          </cell>
          <cell r="AL527">
            <v>2950000</v>
          </cell>
          <cell r="AN527">
            <v>0</v>
          </cell>
          <cell r="AO527">
            <v>50000</v>
          </cell>
          <cell r="AP527">
            <v>29500000</v>
          </cell>
        </row>
        <row r="528">
          <cell r="A528" t="str">
            <v>G10518</v>
          </cell>
          <cell r="B528">
            <v>518</v>
          </cell>
          <cell r="C528">
            <v>380</v>
          </cell>
          <cell r="D528">
            <v>692</v>
          </cell>
          <cell r="F528" t="str">
            <v>Drotaverin clohydrat</v>
          </cell>
          <cell r="G528">
            <v>3</v>
          </cell>
          <cell r="H528" t="str">
            <v>80mg</v>
          </cell>
          <cell r="I528" t="str">
            <v>Uống</v>
          </cell>
          <cell r="J528" t="str">
            <v>Viên</v>
          </cell>
          <cell r="K528" t="str">
            <v>Viên</v>
          </cell>
          <cell r="L528">
            <v>183200</v>
          </cell>
          <cell r="M528">
            <v>1050</v>
          </cell>
          <cell r="N528">
            <v>192360000</v>
          </cell>
          <cell r="O528">
            <v>3</v>
          </cell>
          <cell r="Q528">
            <v>20000</v>
          </cell>
          <cell r="R528">
            <v>21000000</v>
          </cell>
          <cell r="T528">
            <v>0</v>
          </cell>
          <cell r="V528">
            <v>0</v>
          </cell>
          <cell r="X528">
            <v>0</v>
          </cell>
          <cell r="Z528">
            <v>0</v>
          </cell>
          <cell r="AA528">
            <v>10000</v>
          </cell>
          <cell r="AB528">
            <v>10500000</v>
          </cell>
          <cell r="AC528">
            <v>20000</v>
          </cell>
          <cell r="AD528">
            <v>21000000</v>
          </cell>
          <cell r="AE528">
            <v>3200</v>
          </cell>
          <cell r="AF528">
            <v>3360000</v>
          </cell>
          <cell r="AG528">
            <v>60000</v>
          </cell>
          <cell r="AH528">
            <v>63000000</v>
          </cell>
          <cell r="AI528">
            <v>30000</v>
          </cell>
          <cell r="AJ528">
            <v>31500000</v>
          </cell>
          <cell r="AL528">
            <v>0</v>
          </cell>
          <cell r="AN528">
            <v>0</v>
          </cell>
          <cell r="AO528">
            <v>40000</v>
          </cell>
          <cell r="AP528">
            <v>42000000</v>
          </cell>
        </row>
        <row r="529">
          <cell r="A529" t="str">
            <v>G10519</v>
          </cell>
          <cell r="B529">
            <v>519</v>
          </cell>
          <cell r="C529">
            <v>380</v>
          </cell>
          <cell r="D529">
            <v>692</v>
          </cell>
          <cell r="F529" t="str">
            <v>Drotaverin clohydrat</v>
          </cell>
          <cell r="G529">
            <v>4</v>
          </cell>
          <cell r="H529" t="str">
            <v>80mg</v>
          </cell>
          <cell r="I529" t="str">
            <v>Uống</v>
          </cell>
          <cell r="J529" t="str">
            <v>Viên nang</v>
          </cell>
          <cell r="K529" t="str">
            <v>Viên</v>
          </cell>
          <cell r="L529">
            <v>15000</v>
          </cell>
          <cell r="M529">
            <v>1200</v>
          </cell>
          <cell r="N529">
            <v>18000000</v>
          </cell>
          <cell r="O529">
            <v>4</v>
          </cell>
          <cell r="Q529">
            <v>15000</v>
          </cell>
          <cell r="R529">
            <v>18000000</v>
          </cell>
          <cell r="T529">
            <v>0</v>
          </cell>
          <cell r="V529">
            <v>0</v>
          </cell>
          <cell r="X529">
            <v>0</v>
          </cell>
          <cell r="Z529">
            <v>0</v>
          </cell>
          <cell r="AB529">
            <v>0</v>
          </cell>
          <cell r="AD529">
            <v>0</v>
          </cell>
          <cell r="AF529">
            <v>0</v>
          </cell>
          <cell r="AH529">
            <v>0</v>
          </cell>
          <cell r="AJ529">
            <v>0</v>
          </cell>
          <cell r="AL529">
            <v>0</v>
          </cell>
          <cell r="AN529">
            <v>0</v>
          </cell>
          <cell r="AP529">
            <v>0</v>
          </cell>
        </row>
        <row r="530">
          <cell r="A530" t="str">
            <v>G10520</v>
          </cell>
          <cell r="B530">
            <v>520</v>
          </cell>
          <cell r="C530">
            <v>380</v>
          </cell>
          <cell r="D530">
            <v>692</v>
          </cell>
          <cell r="F530" t="str">
            <v>Drotaverin clohydrat</v>
          </cell>
          <cell r="G530">
            <v>1</v>
          </cell>
          <cell r="H530" t="str">
            <v>40mg/2ml</v>
          </cell>
          <cell r="I530" t="str">
            <v>Tiêm</v>
          </cell>
          <cell r="J530" t="str">
            <v>Thuốc tiêm</v>
          </cell>
          <cell r="K530" t="str">
            <v>Ống</v>
          </cell>
          <cell r="L530">
            <v>500</v>
          </cell>
          <cell r="M530">
            <v>5306</v>
          </cell>
          <cell r="N530">
            <v>2653000</v>
          </cell>
          <cell r="O530">
            <v>1</v>
          </cell>
          <cell r="R530">
            <v>0</v>
          </cell>
          <cell r="T530">
            <v>0</v>
          </cell>
          <cell r="V530">
            <v>0</v>
          </cell>
          <cell r="X530">
            <v>0</v>
          </cell>
          <cell r="Z530">
            <v>0</v>
          </cell>
          <cell r="AB530">
            <v>0</v>
          </cell>
          <cell r="AD530">
            <v>0</v>
          </cell>
          <cell r="AF530">
            <v>0</v>
          </cell>
          <cell r="AH530">
            <v>0</v>
          </cell>
          <cell r="AJ530">
            <v>0</v>
          </cell>
          <cell r="AL530">
            <v>0</v>
          </cell>
          <cell r="AN530">
            <v>0</v>
          </cell>
          <cell r="AO530">
            <v>500</v>
          </cell>
          <cell r="AP530">
            <v>2653000</v>
          </cell>
        </row>
        <row r="531">
          <cell r="A531" t="str">
            <v>G10521</v>
          </cell>
          <cell r="B531">
            <v>521</v>
          </cell>
          <cell r="C531">
            <v>388</v>
          </cell>
          <cell r="D531">
            <v>888</v>
          </cell>
          <cell r="F531" t="str">
            <v xml:space="preserve">Dung dịch lọc màng bụng </v>
          </cell>
          <cell r="G531">
            <v>4</v>
          </cell>
          <cell r="H531" t="str">
            <v>(Dextro monohydrat 4,25g/100ml+ Natri clorid 538mg/100ml+ Natri lactat 448mg/100ml+ Calci clorid  2H20 18,3mg/100ml+ Magnesi clorid 6H20 5,08mg/100ml) 4,25%, 2 lít</v>
          </cell>
          <cell r="I531" t="str">
            <v>Tại chỗ (ngâm vào khoang màng bụng)</v>
          </cell>
          <cell r="J531" t="str">
            <v>Dung dịch thẩm phân phúc mạc</v>
          </cell>
          <cell r="K531" t="str">
            <v>Túi</v>
          </cell>
          <cell r="L531">
            <v>200</v>
          </cell>
          <cell r="M531">
            <v>68691</v>
          </cell>
          <cell r="N531">
            <v>13738200</v>
          </cell>
          <cell r="O531">
            <v>4</v>
          </cell>
          <cell r="Q531">
            <v>200</v>
          </cell>
          <cell r="R531">
            <v>13738200</v>
          </cell>
          <cell r="T531">
            <v>0</v>
          </cell>
          <cell r="V531">
            <v>0</v>
          </cell>
          <cell r="X531">
            <v>0</v>
          </cell>
          <cell r="Z531">
            <v>0</v>
          </cell>
          <cell r="AB531">
            <v>0</v>
          </cell>
          <cell r="AD531">
            <v>0</v>
          </cell>
          <cell r="AF531">
            <v>0</v>
          </cell>
          <cell r="AH531">
            <v>0</v>
          </cell>
          <cell r="AJ531">
            <v>0</v>
          </cell>
          <cell r="AL531">
            <v>0</v>
          </cell>
          <cell r="AN531">
            <v>0</v>
          </cell>
          <cell r="AP531">
            <v>0</v>
          </cell>
        </row>
        <row r="532">
          <cell r="A532" t="str">
            <v>G10522</v>
          </cell>
          <cell r="B532">
            <v>522</v>
          </cell>
          <cell r="C532">
            <v>388</v>
          </cell>
          <cell r="D532">
            <v>888</v>
          </cell>
          <cell r="F532" t="str">
            <v xml:space="preserve">Dung dịch lọc màng bụng </v>
          </cell>
          <cell r="G532">
            <v>4</v>
          </cell>
          <cell r="H532" t="str">
            <v>(Dextro monohydrat 2,5g/100ml+ Natri clorid 538mg/100ml+ Natri lactat 448mg/100ml+ Calci clorid  2H20 18,3mg/100ml+ Magnesi clorid 6H20 5,08mg/100ml) 2,5%, 2 lít</v>
          </cell>
          <cell r="I532" t="str">
            <v>Tại chỗ (ngâm vào khoang màng bụng)</v>
          </cell>
          <cell r="J532" t="str">
            <v>Dung dịch thẩm phân phúc mạc</v>
          </cell>
          <cell r="K532" t="str">
            <v>Túi</v>
          </cell>
          <cell r="L532">
            <v>4500</v>
          </cell>
          <cell r="M532">
            <v>68691</v>
          </cell>
          <cell r="N532">
            <v>309109500</v>
          </cell>
          <cell r="O532">
            <v>4</v>
          </cell>
          <cell r="Q532">
            <v>4500</v>
          </cell>
          <cell r="R532">
            <v>309109500</v>
          </cell>
          <cell r="T532">
            <v>0</v>
          </cell>
          <cell r="V532">
            <v>0</v>
          </cell>
          <cell r="X532">
            <v>0</v>
          </cell>
          <cell r="Z532">
            <v>0</v>
          </cell>
          <cell r="AB532">
            <v>0</v>
          </cell>
          <cell r="AD532">
            <v>0</v>
          </cell>
          <cell r="AF532">
            <v>0</v>
          </cell>
          <cell r="AH532">
            <v>0</v>
          </cell>
          <cell r="AJ532">
            <v>0</v>
          </cell>
          <cell r="AL532">
            <v>0</v>
          </cell>
          <cell r="AN532">
            <v>0</v>
          </cell>
          <cell r="AP532">
            <v>0</v>
          </cell>
        </row>
        <row r="533">
          <cell r="A533" t="str">
            <v>G10523</v>
          </cell>
          <cell r="B533">
            <v>523</v>
          </cell>
          <cell r="C533">
            <v>388</v>
          </cell>
          <cell r="D533">
            <v>888</v>
          </cell>
          <cell r="F533" t="str">
            <v xml:space="preserve">Dung dịch lọc màng bụng </v>
          </cell>
          <cell r="G533">
            <v>4</v>
          </cell>
          <cell r="H533" t="str">
            <v>(Dextro monohydrat 1,5g/100ml+ Natri clorid 538mg/100ml+ Natri lactat 448mg/100ml+ Calci clorid  2H20 18,3mg/100ml+ Magnesi clorid 6H20 5,08mg/100ml) 1,5%, 2 lít</v>
          </cell>
          <cell r="I533" t="str">
            <v>Tại chỗ (ngâm vào khoang màng bụng)</v>
          </cell>
          <cell r="J533" t="str">
            <v>Dung dịch thẩm phân phúc mạc</v>
          </cell>
          <cell r="K533" t="str">
            <v>Túi</v>
          </cell>
          <cell r="L533">
            <v>6000</v>
          </cell>
          <cell r="M533">
            <v>68691</v>
          </cell>
          <cell r="N533">
            <v>412146000</v>
          </cell>
          <cell r="O533">
            <v>4</v>
          </cell>
          <cell r="Q533">
            <v>6000</v>
          </cell>
          <cell r="R533">
            <v>412146000</v>
          </cell>
          <cell r="T533">
            <v>0</v>
          </cell>
          <cell r="V533">
            <v>0</v>
          </cell>
          <cell r="X533">
            <v>0</v>
          </cell>
          <cell r="Z533">
            <v>0</v>
          </cell>
          <cell r="AB533">
            <v>0</v>
          </cell>
          <cell r="AD533">
            <v>0</v>
          </cell>
          <cell r="AF533">
            <v>0</v>
          </cell>
          <cell r="AH533">
            <v>0</v>
          </cell>
          <cell r="AJ533">
            <v>0</v>
          </cell>
          <cell r="AL533">
            <v>0</v>
          </cell>
          <cell r="AN533">
            <v>0</v>
          </cell>
          <cell r="AP533">
            <v>0</v>
          </cell>
        </row>
        <row r="534">
          <cell r="A534" t="str">
            <v>G10524</v>
          </cell>
          <cell r="B534">
            <v>524</v>
          </cell>
          <cell r="C534">
            <v>383</v>
          </cell>
          <cell r="D534">
            <v>889</v>
          </cell>
          <cell r="F534" t="str">
            <v>Dung dịch lọc máu dùng trong thận nhân tạo</v>
          </cell>
          <cell r="G534">
            <v>4</v>
          </cell>
          <cell r="H534" t="str">
            <v>(Natri clorid 161g + Kali clorid 5,5g + Calci clorid.2H2O 9,7g + Magnesi clorid.6H2O 3,7g + Acetic acid 8,8g)/1lít x 10 lít</v>
          </cell>
          <cell r="I534" t="str">
            <v>Tiêm truyền</v>
          </cell>
          <cell r="J534" t="str">
            <v>Dung dịch thẩm phân</v>
          </cell>
          <cell r="K534" t="str">
            <v>Can</v>
          </cell>
          <cell r="L534">
            <v>11000</v>
          </cell>
          <cell r="M534">
            <v>154875</v>
          </cell>
          <cell r="N534">
            <v>1703625000</v>
          </cell>
          <cell r="O534">
            <v>4</v>
          </cell>
          <cell r="Q534">
            <v>11000</v>
          </cell>
          <cell r="R534">
            <v>1703625000</v>
          </cell>
          <cell r="T534">
            <v>0</v>
          </cell>
          <cell r="V534">
            <v>0</v>
          </cell>
          <cell r="X534">
            <v>0</v>
          </cell>
          <cell r="Z534">
            <v>0</v>
          </cell>
          <cell r="AB534">
            <v>0</v>
          </cell>
          <cell r="AD534">
            <v>0</v>
          </cell>
          <cell r="AF534">
            <v>0</v>
          </cell>
          <cell r="AH534">
            <v>0</v>
          </cell>
          <cell r="AJ534">
            <v>0</v>
          </cell>
          <cell r="AL534">
            <v>0</v>
          </cell>
          <cell r="AN534">
            <v>0</v>
          </cell>
          <cell r="AP534">
            <v>0</v>
          </cell>
        </row>
        <row r="535">
          <cell r="A535" t="str">
            <v>G10525</v>
          </cell>
          <cell r="B535">
            <v>525</v>
          </cell>
          <cell r="C535">
            <v>383</v>
          </cell>
          <cell r="D535">
            <v>889</v>
          </cell>
          <cell r="F535" t="str">
            <v>Dung dịch lọc máu dùng trong thận nhân tạo</v>
          </cell>
          <cell r="G535">
            <v>4</v>
          </cell>
          <cell r="H535" t="str">
            <v>(Natri clorid 30,5g + Natri bicarbonat 66g)/lít x 10 lít</v>
          </cell>
          <cell r="I535" t="str">
            <v>Tiêm truyền</v>
          </cell>
          <cell r="J535" t="str">
            <v>Dung dịch thẩm phân</v>
          </cell>
          <cell r="K535" t="str">
            <v>Can</v>
          </cell>
          <cell r="L535">
            <v>16000</v>
          </cell>
          <cell r="M535">
            <v>166950</v>
          </cell>
          <cell r="N535">
            <v>2671200000</v>
          </cell>
          <cell r="O535">
            <v>4</v>
          </cell>
          <cell r="Q535">
            <v>16000</v>
          </cell>
          <cell r="R535">
            <v>2671200000</v>
          </cell>
          <cell r="T535">
            <v>0</v>
          </cell>
          <cell r="V535">
            <v>0</v>
          </cell>
          <cell r="X535">
            <v>0</v>
          </cell>
          <cell r="Z535">
            <v>0</v>
          </cell>
          <cell r="AB535">
            <v>0</v>
          </cell>
          <cell r="AD535">
            <v>0</v>
          </cell>
          <cell r="AF535">
            <v>0</v>
          </cell>
          <cell r="AH535">
            <v>0</v>
          </cell>
          <cell r="AJ535">
            <v>0</v>
          </cell>
          <cell r="AL535">
            <v>0</v>
          </cell>
          <cell r="AN535">
            <v>0</v>
          </cell>
          <cell r="AP535">
            <v>0</v>
          </cell>
        </row>
        <row r="536">
          <cell r="A536" t="str">
            <v>G10526</v>
          </cell>
          <cell r="B536">
            <v>526</v>
          </cell>
          <cell r="C536">
            <v>384</v>
          </cell>
          <cell r="D536">
            <v>890</v>
          </cell>
          <cell r="F536" t="str">
            <v>Dung dịch lọc máu liên tục (có hoặc không có chống đông bằng citrat; có hoặc không có chứa lactat)</v>
          </cell>
          <cell r="G536">
            <v>1</v>
          </cell>
          <cell r="H536" t="str">
            <v>Khoang A: Mỗi  1000ml chứa calcium clorid dihydrat 5,145g; Magnesium clorid hexahydrat 2,033g; Acid lactic 5,4gKhoang B: Mỗi 1000ml chứa Sodium chlorid 6.45g;
Sodium hydrogen carbonat 3,09g.
Dung dịch sau khi phối hợp khoang A và khoang B chứa: Calcium 1,75mmol/l; Magnesium 0,5mmol/l; Sodium 140mmol/l; Clorid 109,5mmol/l; lactat 3mmol/l; Hydrogen carbonat 32mmol/l; Túi 5 lít</v>
          </cell>
          <cell r="I536" t="str">
            <v>Tiêm truyền</v>
          </cell>
          <cell r="J536" t="str">
            <v>Dung dịch thẩm phân</v>
          </cell>
          <cell r="K536" t="str">
            <v>Túi</v>
          </cell>
          <cell r="L536">
            <v>3000</v>
          </cell>
          <cell r="M536">
            <v>700000</v>
          </cell>
          <cell r="N536">
            <v>2100000000</v>
          </cell>
          <cell r="O536">
            <v>1</v>
          </cell>
          <cell r="Q536">
            <v>3000</v>
          </cell>
          <cell r="R536">
            <v>2100000000</v>
          </cell>
          <cell r="T536">
            <v>0</v>
          </cell>
          <cell r="V536">
            <v>0</v>
          </cell>
          <cell r="X536">
            <v>0</v>
          </cell>
          <cell r="Z536">
            <v>0</v>
          </cell>
          <cell r="AB536">
            <v>0</v>
          </cell>
          <cell r="AD536">
            <v>0</v>
          </cell>
          <cell r="AF536">
            <v>0</v>
          </cell>
          <cell r="AH536">
            <v>0</v>
          </cell>
          <cell r="AJ536">
            <v>0</v>
          </cell>
          <cell r="AL536">
            <v>0</v>
          </cell>
          <cell r="AN536">
            <v>0</v>
          </cell>
          <cell r="AP536">
            <v>0</v>
          </cell>
        </row>
        <row r="537">
          <cell r="A537" t="str">
            <v>G10527</v>
          </cell>
          <cell r="B537">
            <v>527</v>
          </cell>
          <cell r="C537">
            <v>385</v>
          </cell>
          <cell r="D537">
            <v>422</v>
          </cell>
          <cell r="F537" t="str">
            <v>Dutasterid</v>
          </cell>
          <cell r="G537">
            <v>2</v>
          </cell>
          <cell r="H537" t="str">
            <v>0,5mg</v>
          </cell>
          <cell r="I537" t="str">
            <v>Uống</v>
          </cell>
          <cell r="J537" t="str">
            <v>Viên nang</v>
          </cell>
          <cell r="K537" t="str">
            <v>Viên</v>
          </cell>
          <cell r="L537">
            <v>6000</v>
          </cell>
          <cell r="M537">
            <v>13000</v>
          </cell>
          <cell r="N537">
            <v>78000000</v>
          </cell>
          <cell r="O537">
            <v>2</v>
          </cell>
          <cell r="R537">
            <v>0</v>
          </cell>
          <cell r="T537">
            <v>0</v>
          </cell>
          <cell r="V537">
            <v>0</v>
          </cell>
          <cell r="X537">
            <v>0</v>
          </cell>
          <cell r="Z537">
            <v>0</v>
          </cell>
          <cell r="AB537">
            <v>0</v>
          </cell>
          <cell r="AC537">
            <v>3000</v>
          </cell>
          <cell r="AD537">
            <v>39000000</v>
          </cell>
          <cell r="AF537">
            <v>0</v>
          </cell>
          <cell r="AH537">
            <v>0</v>
          </cell>
          <cell r="AJ537">
            <v>0</v>
          </cell>
          <cell r="AL537">
            <v>0</v>
          </cell>
          <cell r="AN537">
            <v>0</v>
          </cell>
          <cell r="AO537">
            <v>3000</v>
          </cell>
          <cell r="AP537">
            <v>39000000</v>
          </cell>
        </row>
        <row r="538">
          <cell r="A538" t="str">
            <v>G10528</v>
          </cell>
          <cell r="B538">
            <v>528</v>
          </cell>
          <cell r="C538">
            <v>385</v>
          </cell>
          <cell r="D538">
            <v>422</v>
          </cell>
          <cell r="E538" t="str">
            <v>x</v>
          </cell>
          <cell r="F538" t="str">
            <v>Dutasterid</v>
          </cell>
          <cell r="G538">
            <v>4</v>
          </cell>
          <cell r="H538" t="str">
            <v>0,5mg</v>
          </cell>
          <cell r="I538" t="str">
            <v>Uống</v>
          </cell>
          <cell r="J538" t="str">
            <v xml:space="preserve">Viên nang </v>
          </cell>
          <cell r="K538" t="str">
            <v>Viên</v>
          </cell>
          <cell r="L538">
            <v>88000</v>
          </cell>
          <cell r="M538">
            <v>7800</v>
          </cell>
          <cell r="N538">
            <v>686400000</v>
          </cell>
          <cell r="O538">
            <v>4</v>
          </cell>
          <cell r="Q538">
            <v>80000</v>
          </cell>
          <cell r="R538">
            <v>624000000</v>
          </cell>
          <cell r="T538">
            <v>0</v>
          </cell>
          <cell r="V538">
            <v>0</v>
          </cell>
          <cell r="X538">
            <v>0</v>
          </cell>
          <cell r="Z538">
            <v>0</v>
          </cell>
          <cell r="AB538">
            <v>0</v>
          </cell>
          <cell r="AD538">
            <v>0</v>
          </cell>
          <cell r="AE538">
            <v>5000</v>
          </cell>
          <cell r="AF538">
            <v>39000000</v>
          </cell>
          <cell r="AG538">
            <v>3000</v>
          </cell>
          <cell r="AH538">
            <v>23400000</v>
          </cell>
          <cell r="AJ538">
            <v>0</v>
          </cell>
          <cell r="AL538">
            <v>0</v>
          </cell>
          <cell r="AN538">
            <v>0</v>
          </cell>
          <cell r="AP538">
            <v>0</v>
          </cell>
        </row>
        <row r="539">
          <cell r="A539" t="str">
            <v>G10529</v>
          </cell>
          <cell r="B539">
            <v>529</v>
          </cell>
          <cell r="C539">
            <v>387</v>
          </cell>
          <cell r="D539">
            <v>756</v>
          </cell>
          <cell r="F539" t="str">
            <v>Dydrogesteron</v>
          </cell>
          <cell r="G539">
            <v>1</v>
          </cell>
          <cell r="H539" t="str">
            <v>10mg</v>
          </cell>
          <cell r="I539" t="str">
            <v>Uống</v>
          </cell>
          <cell r="J539" t="str">
            <v>Viên</v>
          </cell>
          <cell r="K539" t="str">
            <v>Viên</v>
          </cell>
          <cell r="L539">
            <v>5800</v>
          </cell>
          <cell r="M539">
            <v>7728</v>
          </cell>
          <cell r="N539">
            <v>44822400</v>
          </cell>
          <cell r="O539">
            <v>1</v>
          </cell>
          <cell r="R539">
            <v>0</v>
          </cell>
          <cell r="T539">
            <v>0</v>
          </cell>
          <cell r="V539">
            <v>0</v>
          </cell>
          <cell r="X539">
            <v>0</v>
          </cell>
          <cell r="Z539">
            <v>0</v>
          </cell>
          <cell r="AB539">
            <v>0</v>
          </cell>
          <cell r="AD539">
            <v>0</v>
          </cell>
          <cell r="AF539">
            <v>0</v>
          </cell>
          <cell r="AG539">
            <v>3000</v>
          </cell>
          <cell r="AH539">
            <v>23184000</v>
          </cell>
          <cell r="AJ539">
            <v>0</v>
          </cell>
          <cell r="AL539">
            <v>0</v>
          </cell>
          <cell r="AN539">
            <v>0</v>
          </cell>
          <cell r="AO539">
            <v>2800</v>
          </cell>
          <cell r="AP539">
            <v>21638400</v>
          </cell>
        </row>
        <row r="540">
          <cell r="A540" t="str">
            <v>G10530</v>
          </cell>
          <cell r="B540">
            <v>530</v>
          </cell>
          <cell r="C540">
            <v>389</v>
          </cell>
          <cell r="D540">
            <v>104</v>
          </cell>
          <cell r="F540" t="str">
            <v>Ebastin</v>
          </cell>
          <cell r="G540">
            <v>1</v>
          </cell>
          <cell r="H540" t="str">
            <v>10mg</v>
          </cell>
          <cell r="I540" t="str">
            <v>Uống</v>
          </cell>
          <cell r="J540" t="str">
            <v>Viên hòa tan nhanh</v>
          </cell>
          <cell r="K540" t="str">
            <v>Viên</v>
          </cell>
          <cell r="L540">
            <v>13000</v>
          </cell>
          <cell r="M540">
            <v>9900</v>
          </cell>
          <cell r="N540">
            <v>128700000</v>
          </cell>
          <cell r="O540">
            <v>1</v>
          </cell>
          <cell r="Q540">
            <v>10000</v>
          </cell>
          <cell r="R540">
            <v>99000000</v>
          </cell>
          <cell r="T540">
            <v>0</v>
          </cell>
          <cell r="V540">
            <v>0</v>
          </cell>
          <cell r="X540">
            <v>0</v>
          </cell>
          <cell r="Z540">
            <v>0</v>
          </cell>
          <cell r="AB540">
            <v>0</v>
          </cell>
          <cell r="AD540">
            <v>0</v>
          </cell>
          <cell r="AF540">
            <v>0</v>
          </cell>
          <cell r="AH540">
            <v>0</v>
          </cell>
          <cell r="AJ540">
            <v>0</v>
          </cell>
          <cell r="AL540">
            <v>0</v>
          </cell>
          <cell r="AN540">
            <v>0</v>
          </cell>
          <cell r="AO540">
            <v>3000</v>
          </cell>
          <cell r="AP540">
            <v>29700000</v>
          </cell>
        </row>
        <row r="541">
          <cell r="A541" t="str">
            <v>G10531</v>
          </cell>
          <cell r="B541">
            <v>531</v>
          </cell>
          <cell r="C541">
            <v>389</v>
          </cell>
          <cell r="D541">
            <v>104</v>
          </cell>
          <cell r="F541" t="str">
            <v>Ebastin</v>
          </cell>
          <cell r="G541">
            <v>4</v>
          </cell>
          <cell r="H541" t="str">
            <v>10mg</v>
          </cell>
          <cell r="I541" t="str">
            <v>Uống</v>
          </cell>
          <cell r="J541" t="str">
            <v>viên</v>
          </cell>
          <cell r="K541" t="str">
            <v>Viên</v>
          </cell>
          <cell r="L541">
            <v>42000</v>
          </cell>
          <cell r="M541">
            <v>820</v>
          </cell>
          <cell r="N541">
            <v>34440000</v>
          </cell>
          <cell r="O541">
            <v>4</v>
          </cell>
          <cell r="Q541">
            <v>30000</v>
          </cell>
          <cell r="R541">
            <v>24600000</v>
          </cell>
          <cell r="T541">
            <v>0</v>
          </cell>
          <cell r="V541">
            <v>0</v>
          </cell>
          <cell r="X541">
            <v>0</v>
          </cell>
          <cell r="Z541">
            <v>0</v>
          </cell>
          <cell r="AA541">
            <v>9000</v>
          </cell>
          <cell r="AB541">
            <v>7380000</v>
          </cell>
          <cell r="AD541">
            <v>0</v>
          </cell>
          <cell r="AF541">
            <v>0</v>
          </cell>
          <cell r="AG541">
            <v>3000</v>
          </cell>
          <cell r="AH541">
            <v>2460000</v>
          </cell>
          <cell r="AJ541">
            <v>0</v>
          </cell>
          <cell r="AL541">
            <v>0</v>
          </cell>
          <cell r="AN541">
            <v>0</v>
          </cell>
          <cell r="AP541">
            <v>0</v>
          </cell>
        </row>
        <row r="542">
          <cell r="A542" t="str">
            <v>G10532</v>
          </cell>
          <cell r="B542">
            <v>532</v>
          </cell>
          <cell r="C542">
            <v>389</v>
          </cell>
          <cell r="D542">
            <v>104</v>
          </cell>
          <cell r="E542" t="str">
            <v>x</v>
          </cell>
          <cell r="F542" t="str">
            <v>Ebastin</v>
          </cell>
          <cell r="G542">
            <v>4</v>
          </cell>
          <cell r="H542" t="str">
            <v>20mg</v>
          </cell>
          <cell r="I542" t="str">
            <v>Uống</v>
          </cell>
          <cell r="J542" t="str">
            <v>Viên</v>
          </cell>
          <cell r="K542" t="str">
            <v>Viên</v>
          </cell>
          <cell r="L542">
            <v>10000</v>
          </cell>
          <cell r="M542">
            <v>7450</v>
          </cell>
          <cell r="N542">
            <v>74500000</v>
          </cell>
          <cell r="O542">
            <v>4</v>
          </cell>
          <cell r="Q542">
            <v>10000</v>
          </cell>
          <cell r="R542">
            <v>74500000</v>
          </cell>
          <cell r="T542">
            <v>0</v>
          </cell>
          <cell r="V542">
            <v>0</v>
          </cell>
          <cell r="X542">
            <v>0</v>
          </cell>
          <cell r="Z542">
            <v>0</v>
          </cell>
          <cell r="AB542">
            <v>0</v>
          </cell>
          <cell r="AD542">
            <v>0</v>
          </cell>
          <cell r="AF542">
            <v>0</v>
          </cell>
          <cell r="AH542">
            <v>0</v>
          </cell>
          <cell r="AJ542">
            <v>0</v>
          </cell>
          <cell r="AL542">
            <v>0</v>
          </cell>
          <cell r="AN542">
            <v>0</v>
          </cell>
          <cell r="AP542">
            <v>0</v>
          </cell>
        </row>
        <row r="543">
          <cell r="A543" t="str">
            <v>G10533</v>
          </cell>
          <cell r="B543">
            <v>533</v>
          </cell>
          <cell r="C543">
            <v>396</v>
          </cell>
          <cell r="D543">
            <v>104</v>
          </cell>
          <cell r="F543" t="str">
            <v>Ebastin</v>
          </cell>
          <cell r="G543">
            <v>4</v>
          </cell>
          <cell r="H543" t="str">
            <v>(5mg/5ml)/5ml</v>
          </cell>
          <cell r="I543" t="str">
            <v>Uống</v>
          </cell>
          <cell r="J543" t="str">
            <v>Dung dịch/hỗn dịch/nhũ dịch uống</v>
          </cell>
          <cell r="K543" t="str">
            <v>Ống, gói</v>
          </cell>
          <cell r="L543">
            <v>20000</v>
          </cell>
          <cell r="M543">
            <v>5000</v>
          </cell>
          <cell r="N543">
            <v>100000000</v>
          </cell>
          <cell r="O543">
            <v>4</v>
          </cell>
          <cell r="Q543">
            <v>20000</v>
          </cell>
          <cell r="R543">
            <v>100000000</v>
          </cell>
          <cell r="T543">
            <v>0</v>
          </cell>
          <cell r="V543">
            <v>0</v>
          </cell>
          <cell r="X543">
            <v>0</v>
          </cell>
          <cell r="Z543">
            <v>0</v>
          </cell>
          <cell r="AB543">
            <v>0</v>
          </cell>
          <cell r="AD543">
            <v>0</v>
          </cell>
          <cell r="AF543">
            <v>0</v>
          </cell>
          <cell r="AH543">
            <v>0</v>
          </cell>
          <cell r="AJ543">
            <v>0</v>
          </cell>
          <cell r="AL543">
            <v>0</v>
          </cell>
          <cell r="AN543">
            <v>0</v>
          </cell>
          <cell r="AP543">
            <v>0</v>
          </cell>
        </row>
        <row r="544">
          <cell r="A544" t="str">
            <v>G10534</v>
          </cell>
          <cell r="B544">
            <v>534</v>
          </cell>
          <cell r="C544">
            <v>5</v>
          </cell>
          <cell r="D544">
            <v>290</v>
          </cell>
          <cell r="E544" t="str">
            <v>x</v>
          </cell>
          <cell r="F544" t="str">
            <v>Econazol</v>
          </cell>
          <cell r="G544">
            <v>1</v>
          </cell>
          <cell r="H544" t="str">
            <v>150mg</v>
          </cell>
          <cell r="I544" t="str">
            <v>Đặt âm đạo</v>
          </cell>
          <cell r="J544" t="str">
            <v>Viên đặt âm đạo</v>
          </cell>
          <cell r="K544" t="str">
            <v>Viên</v>
          </cell>
          <cell r="L544">
            <v>1000</v>
          </cell>
          <cell r="M544">
            <v>38000</v>
          </cell>
          <cell r="N544">
            <v>38000000</v>
          </cell>
          <cell r="O544">
            <v>1</v>
          </cell>
          <cell r="R544">
            <v>0</v>
          </cell>
          <cell r="T544">
            <v>0</v>
          </cell>
          <cell r="V544">
            <v>0</v>
          </cell>
          <cell r="X544">
            <v>0</v>
          </cell>
          <cell r="Z544">
            <v>0</v>
          </cell>
          <cell r="AB544">
            <v>0</v>
          </cell>
          <cell r="AD544">
            <v>0</v>
          </cell>
          <cell r="AF544">
            <v>0</v>
          </cell>
          <cell r="AH544">
            <v>0</v>
          </cell>
          <cell r="AJ544">
            <v>0</v>
          </cell>
          <cell r="AL544">
            <v>0</v>
          </cell>
          <cell r="AN544">
            <v>0</v>
          </cell>
          <cell r="AO544">
            <v>1000</v>
          </cell>
          <cell r="AP544">
            <v>38000000</v>
          </cell>
        </row>
        <row r="545">
          <cell r="A545" t="str">
            <v>G10535</v>
          </cell>
          <cell r="B545">
            <v>535</v>
          </cell>
          <cell r="C545">
            <v>390</v>
          </cell>
          <cell r="D545">
            <v>290</v>
          </cell>
          <cell r="E545" t="str">
            <v>x</v>
          </cell>
          <cell r="F545" t="str">
            <v>Econazol</v>
          </cell>
          <cell r="G545">
            <v>4</v>
          </cell>
          <cell r="H545" t="str">
            <v>150mg</v>
          </cell>
          <cell r="I545" t="str">
            <v>Đặt âm đạo</v>
          </cell>
          <cell r="J545" t="str">
            <v>Viên đặt âm đạo</v>
          </cell>
          <cell r="K545" t="str">
            <v>Viên</v>
          </cell>
          <cell r="L545">
            <v>3000</v>
          </cell>
          <cell r="M545">
            <v>12000</v>
          </cell>
          <cell r="N545">
            <v>36000000</v>
          </cell>
          <cell r="O545">
            <v>4</v>
          </cell>
          <cell r="Q545">
            <v>1000</v>
          </cell>
          <cell r="R545">
            <v>12000000</v>
          </cell>
          <cell r="T545">
            <v>0</v>
          </cell>
          <cell r="V545">
            <v>0</v>
          </cell>
          <cell r="X545">
            <v>0</v>
          </cell>
          <cell r="Z545">
            <v>0</v>
          </cell>
          <cell r="AB545">
            <v>0</v>
          </cell>
          <cell r="AD545">
            <v>0</v>
          </cell>
          <cell r="AF545">
            <v>0</v>
          </cell>
          <cell r="AH545">
            <v>0</v>
          </cell>
          <cell r="AI545">
            <v>2000</v>
          </cell>
          <cell r="AJ545">
            <v>24000000</v>
          </cell>
          <cell r="AL545">
            <v>0</v>
          </cell>
          <cell r="AN545">
            <v>0</v>
          </cell>
          <cell r="AP545">
            <v>0</v>
          </cell>
        </row>
        <row r="546">
          <cell r="A546" t="str">
            <v>G10536</v>
          </cell>
          <cell r="B546">
            <v>536</v>
          </cell>
          <cell r="C546">
            <v>403</v>
          </cell>
          <cell r="D546">
            <v>772</v>
          </cell>
          <cell r="F546" t="str">
            <v>Empagliflozin</v>
          </cell>
          <cell r="G546">
            <v>1</v>
          </cell>
          <cell r="H546" t="str">
            <v>10mg</v>
          </cell>
          <cell r="I546" t="str">
            <v>Uống</v>
          </cell>
          <cell r="J546" t="str">
            <v>Viên</v>
          </cell>
          <cell r="K546" t="str">
            <v>Viên</v>
          </cell>
          <cell r="L546">
            <v>7800</v>
          </cell>
          <cell r="M546">
            <v>23072</v>
          </cell>
          <cell r="N546">
            <v>179961600</v>
          </cell>
          <cell r="O546">
            <v>1</v>
          </cell>
          <cell r="Q546">
            <v>5000</v>
          </cell>
          <cell r="R546">
            <v>115360000</v>
          </cell>
          <cell r="T546">
            <v>0</v>
          </cell>
          <cell r="V546">
            <v>0</v>
          </cell>
          <cell r="X546">
            <v>0</v>
          </cell>
          <cell r="Z546">
            <v>0</v>
          </cell>
          <cell r="AB546">
            <v>0</v>
          </cell>
          <cell r="AD546">
            <v>0</v>
          </cell>
          <cell r="AF546">
            <v>0</v>
          </cell>
          <cell r="AH546">
            <v>0</v>
          </cell>
          <cell r="AJ546">
            <v>0</v>
          </cell>
          <cell r="AL546">
            <v>0</v>
          </cell>
          <cell r="AN546">
            <v>0</v>
          </cell>
          <cell r="AO546">
            <v>2800</v>
          </cell>
          <cell r="AP546">
            <v>64601600</v>
          </cell>
        </row>
        <row r="547">
          <cell r="A547" t="str">
            <v>G10537</v>
          </cell>
          <cell r="B547">
            <v>537</v>
          </cell>
          <cell r="C547">
            <v>398</v>
          </cell>
          <cell r="D547">
            <v>515</v>
          </cell>
          <cell r="F547" t="str">
            <v>Enalapril</v>
          </cell>
          <cell r="G547">
            <v>3</v>
          </cell>
          <cell r="H547" t="str">
            <v>5mg</v>
          </cell>
          <cell r="I547" t="str">
            <v>Uống</v>
          </cell>
          <cell r="J547" t="str">
            <v>Viên</v>
          </cell>
          <cell r="K547" t="str">
            <v>Viên</v>
          </cell>
          <cell r="L547">
            <v>224000</v>
          </cell>
          <cell r="M547">
            <v>840</v>
          </cell>
          <cell r="N547">
            <v>188160000</v>
          </cell>
          <cell r="O547">
            <v>3</v>
          </cell>
          <cell r="R547">
            <v>0</v>
          </cell>
          <cell r="T547">
            <v>0</v>
          </cell>
          <cell r="V547">
            <v>0</v>
          </cell>
          <cell r="X547">
            <v>0</v>
          </cell>
          <cell r="Z547">
            <v>0</v>
          </cell>
          <cell r="AA547">
            <v>100000</v>
          </cell>
          <cell r="AB547">
            <v>84000000</v>
          </cell>
          <cell r="AC547">
            <v>50000</v>
          </cell>
          <cell r="AD547">
            <v>42000000</v>
          </cell>
          <cell r="AF547">
            <v>0</v>
          </cell>
          <cell r="AG547">
            <v>45000</v>
          </cell>
          <cell r="AH547">
            <v>37800000</v>
          </cell>
          <cell r="AJ547">
            <v>0</v>
          </cell>
          <cell r="AK547">
            <v>20000</v>
          </cell>
          <cell r="AL547">
            <v>16800000</v>
          </cell>
          <cell r="AM547">
            <v>1000</v>
          </cell>
          <cell r="AN547">
            <v>840000</v>
          </cell>
          <cell r="AO547">
            <v>8000</v>
          </cell>
          <cell r="AP547">
            <v>6720000</v>
          </cell>
        </row>
        <row r="548">
          <cell r="A548" t="str">
            <v>G10538</v>
          </cell>
          <cell r="B548">
            <v>538</v>
          </cell>
          <cell r="C548">
            <v>398</v>
          </cell>
          <cell r="D548">
            <v>515</v>
          </cell>
          <cell r="E548" t="str">
            <v>x</v>
          </cell>
          <cell r="F548" t="str">
            <v>Enalapril</v>
          </cell>
          <cell r="G548">
            <v>4</v>
          </cell>
          <cell r="H548" t="str">
            <v>5mg</v>
          </cell>
          <cell r="I548" t="str">
            <v>Uống</v>
          </cell>
          <cell r="J548" t="str">
            <v xml:space="preserve">Viên nang </v>
          </cell>
          <cell r="K548" t="str">
            <v>Viên</v>
          </cell>
          <cell r="L548">
            <v>246000</v>
          </cell>
          <cell r="M548">
            <v>499</v>
          </cell>
          <cell r="N548">
            <v>122754000</v>
          </cell>
          <cell r="O548">
            <v>4</v>
          </cell>
          <cell r="Q548">
            <v>50000</v>
          </cell>
          <cell r="R548">
            <v>24950000</v>
          </cell>
          <cell r="T548">
            <v>0</v>
          </cell>
          <cell r="V548">
            <v>0</v>
          </cell>
          <cell r="X548">
            <v>0</v>
          </cell>
          <cell r="Z548">
            <v>0</v>
          </cell>
          <cell r="AA548">
            <v>20000</v>
          </cell>
          <cell r="AB548">
            <v>9980000</v>
          </cell>
          <cell r="AC548">
            <v>50000</v>
          </cell>
          <cell r="AD548">
            <v>24950000</v>
          </cell>
          <cell r="AE548">
            <v>65000</v>
          </cell>
          <cell r="AF548">
            <v>32435000</v>
          </cell>
          <cell r="AG548">
            <v>11000</v>
          </cell>
          <cell r="AH548">
            <v>5489000</v>
          </cell>
          <cell r="AI548">
            <v>50000</v>
          </cell>
          <cell r="AJ548">
            <v>24950000</v>
          </cell>
          <cell r="AL548">
            <v>0</v>
          </cell>
          <cell r="AN548">
            <v>0</v>
          </cell>
          <cell r="AP548">
            <v>0</v>
          </cell>
        </row>
        <row r="549">
          <cell r="A549" t="str">
            <v>G10539</v>
          </cell>
          <cell r="B549">
            <v>539</v>
          </cell>
          <cell r="C549">
            <v>398</v>
          </cell>
          <cell r="D549">
            <v>515</v>
          </cell>
          <cell r="F549" t="str">
            <v>Enalapril</v>
          </cell>
          <cell r="G549">
            <v>2</v>
          </cell>
          <cell r="H549" t="str">
            <v>10mg</v>
          </cell>
          <cell r="I549" t="str">
            <v>Uống</v>
          </cell>
          <cell r="J549" t="str">
            <v>Viên</v>
          </cell>
          <cell r="K549" t="str">
            <v>Viên</v>
          </cell>
          <cell r="L549">
            <v>25100</v>
          </cell>
          <cell r="M549">
            <v>520</v>
          </cell>
          <cell r="N549">
            <v>13052000</v>
          </cell>
          <cell r="O549">
            <v>2</v>
          </cell>
          <cell r="R549">
            <v>0</v>
          </cell>
          <cell r="T549">
            <v>0</v>
          </cell>
          <cell r="V549">
            <v>0</v>
          </cell>
          <cell r="W549">
            <v>100</v>
          </cell>
          <cell r="X549">
            <v>52000</v>
          </cell>
          <cell r="Z549">
            <v>0</v>
          </cell>
          <cell r="AB549">
            <v>0</v>
          </cell>
          <cell r="AD549">
            <v>0</v>
          </cell>
          <cell r="AF549">
            <v>0</v>
          </cell>
          <cell r="AG549">
            <v>25000</v>
          </cell>
          <cell r="AH549">
            <v>13000000</v>
          </cell>
          <cell r="AJ549">
            <v>0</v>
          </cell>
          <cell r="AL549">
            <v>0</v>
          </cell>
          <cell r="AN549">
            <v>0</v>
          </cell>
          <cell r="AP549">
            <v>0</v>
          </cell>
        </row>
        <row r="550">
          <cell r="A550" t="str">
            <v>G10540</v>
          </cell>
          <cell r="B550">
            <v>540</v>
          </cell>
          <cell r="C550">
            <v>398</v>
          </cell>
          <cell r="D550">
            <v>515</v>
          </cell>
          <cell r="F550" t="str">
            <v>Enalapril</v>
          </cell>
          <cell r="G550">
            <v>3</v>
          </cell>
          <cell r="H550" t="str">
            <v>10mg</v>
          </cell>
          <cell r="I550" t="str">
            <v>Uống</v>
          </cell>
          <cell r="J550" t="str">
            <v>Viên</v>
          </cell>
          <cell r="K550" t="str">
            <v>Viên</v>
          </cell>
          <cell r="L550">
            <v>108000</v>
          </cell>
          <cell r="M550">
            <v>1470</v>
          </cell>
          <cell r="N550">
            <v>158760000</v>
          </cell>
          <cell r="O550">
            <v>3</v>
          </cell>
          <cell r="R550">
            <v>0</v>
          </cell>
          <cell r="T550">
            <v>0</v>
          </cell>
          <cell r="V550">
            <v>0</v>
          </cell>
          <cell r="X550">
            <v>0</v>
          </cell>
          <cell r="Z550">
            <v>0</v>
          </cell>
          <cell r="AA550">
            <v>80000</v>
          </cell>
          <cell r="AB550">
            <v>117600000</v>
          </cell>
          <cell r="AC550">
            <v>20000</v>
          </cell>
          <cell r="AD550">
            <v>29400000</v>
          </cell>
          <cell r="AF550">
            <v>0</v>
          </cell>
          <cell r="AH550">
            <v>0</v>
          </cell>
          <cell r="AJ550">
            <v>0</v>
          </cell>
          <cell r="AL550">
            <v>0</v>
          </cell>
          <cell r="AN550">
            <v>0</v>
          </cell>
          <cell r="AO550">
            <v>8000</v>
          </cell>
          <cell r="AP550">
            <v>11760000</v>
          </cell>
        </row>
        <row r="551">
          <cell r="A551" t="str">
            <v>G10541</v>
          </cell>
          <cell r="B551">
            <v>541</v>
          </cell>
          <cell r="C551">
            <v>398</v>
          </cell>
          <cell r="D551">
            <v>515</v>
          </cell>
          <cell r="F551" t="str">
            <v>Enalapril</v>
          </cell>
          <cell r="G551">
            <v>4</v>
          </cell>
          <cell r="H551" t="str">
            <v>10mg</v>
          </cell>
          <cell r="I551" t="str">
            <v>Uống</v>
          </cell>
          <cell r="J551" t="str">
            <v xml:space="preserve">Viên nang </v>
          </cell>
          <cell r="K551" t="str">
            <v>Viên</v>
          </cell>
          <cell r="L551">
            <v>130000</v>
          </cell>
          <cell r="M551">
            <v>1280</v>
          </cell>
          <cell r="N551">
            <v>166400000</v>
          </cell>
          <cell r="O551">
            <v>4</v>
          </cell>
          <cell r="Q551">
            <v>50000</v>
          </cell>
          <cell r="R551">
            <v>64000000</v>
          </cell>
          <cell r="T551">
            <v>0</v>
          </cell>
          <cell r="V551">
            <v>0</v>
          </cell>
          <cell r="X551">
            <v>0</v>
          </cell>
          <cell r="Z551">
            <v>0</v>
          </cell>
          <cell r="AA551">
            <v>20000</v>
          </cell>
          <cell r="AB551">
            <v>25600000</v>
          </cell>
          <cell r="AC551">
            <v>20000</v>
          </cell>
          <cell r="AD551">
            <v>25600000</v>
          </cell>
          <cell r="AF551">
            <v>0</v>
          </cell>
          <cell r="AH551">
            <v>0</v>
          </cell>
          <cell r="AI551">
            <v>20000</v>
          </cell>
          <cell r="AJ551">
            <v>25600000</v>
          </cell>
          <cell r="AK551">
            <v>20000</v>
          </cell>
          <cell r="AL551">
            <v>25600000</v>
          </cell>
          <cell r="AN551">
            <v>0</v>
          </cell>
          <cell r="AP551">
            <v>0</v>
          </cell>
        </row>
        <row r="552">
          <cell r="A552" t="str">
            <v>G10542</v>
          </cell>
          <cell r="B552">
            <v>542</v>
          </cell>
          <cell r="C552">
            <v>407</v>
          </cell>
          <cell r="D552">
            <v>516</v>
          </cell>
          <cell r="F552" t="str">
            <v>Enalapril + hydrochlorothiazid</v>
          </cell>
          <cell r="G552">
            <v>4</v>
          </cell>
          <cell r="H552" t="str">
            <v>5mg + 12,5mg</v>
          </cell>
          <cell r="I552" t="str">
            <v>Uống</v>
          </cell>
          <cell r="J552" t="str">
            <v>Viên</v>
          </cell>
          <cell r="K552" t="str">
            <v>viên</v>
          </cell>
          <cell r="L552">
            <v>25000</v>
          </cell>
          <cell r="M552">
            <v>2688</v>
          </cell>
          <cell r="N552">
            <v>67200000</v>
          </cell>
          <cell r="O552">
            <v>4</v>
          </cell>
          <cell r="R552">
            <v>0</v>
          </cell>
          <cell r="T552">
            <v>0</v>
          </cell>
          <cell r="V552">
            <v>0</v>
          </cell>
          <cell r="X552">
            <v>0</v>
          </cell>
          <cell r="Z552">
            <v>0</v>
          </cell>
          <cell r="AA552">
            <v>10000</v>
          </cell>
          <cell r="AB552">
            <v>26880000</v>
          </cell>
          <cell r="AD552">
            <v>0</v>
          </cell>
          <cell r="AF552">
            <v>0</v>
          </cell>
          <cell r="AG552">
            <v>10000</v>
          </cell>
          <cell r="AH552">
            <v>26880000</v>
          </cell>
          <cell r="AJ552">
            <v>0</v>
          </cell>
          <cell r="AK552">
            <v>5000</v>
          </cell>
          <cell r="AL552">
            <v>13440000</v>
          </cell>
          <cell r="AN552">
            <v>0</v>
          </cell>
          <cell r="AP552">
            <v>0</v>
          </cell>
        </row>
        <row r="553">
          <cell r="A553" t="str">
            <v>G10543</v>
          </cell>
          <cell r="B553">
            <v>543</v>
          </cell>
          <cell r="C553">
            <v>399</v>
          </cell>
          <cell r="D553">
            <v>516</v>
          </cell>
          <cell r="F553" t="str">
            <v>Enalapril + hydrochlorothiazid</v>
          </cell>
          <cell r="G553">
            <v>2</v>
          </cell>
          <cell r="H553" t="str">
            <v>10mg + 12,5mg</v>
          </cell>
          <cell r="I553" t="str">
            <v>Uống</v>
          </cell>
          <cell r="J553" t="str">
            <v>Viên</v>
          </cell>
          <cell r="K553" t="str">
            <v>Viên</v>
          </cell>
          <cell r="L553">
            <v>76000</v>
          </cell>
          <cell r="M553">
            <v>3550</v>
          </cell>
          <cell r="N553">
            <v>269800000</v>
          </cell>
          <cell r="O553">
            <v>2</v>
          </cell>
          <cell r="Q553">
            <v>40000</v>
          </cell>
          <cell r="R553">
            <v>142000000</v>
          </cell>
          <cell r="S553">
            <v>1000</v>
          </cell>
          <cell r="T553">
            <v>3550000</v>
          </cell>
          <cell r="V553">
            <v>0</v>
          </cell>
          <cell r="X553">
            <v>0</v>
          </cell>
          <cell r="Z553">
            <v>0</v>
          </cell>
          <cell r="AA553">
            <v>10000</v>
          </cell>
          <cell r="AB553">
            <v>35500000</v>
          </cell>
          <cell r="AC553">
            <v>20000</v>
          </cell>
          <cell r="AD553">
            <v>71000000</v>
          </cell>
          <cell r="AF553">
            <v>0</v>
          </cell>
          <cell r="AH553">
            <v>0</v>
          </cell>
          <cell r="AI553">
            <v>5000</v>
          </cell>
          <cell r="AJ553">
            <v>17750000</v>
          </cell>
          <cell r="AL553">
            <v>0</v>
          </cell>
          <cell r="AN553">
            <v>0</v>
          </cell>
          <cell r="AP553">
            <v>0</v>
          </cell>
        </row>
        <row r="554">
          <cell r="A554" t="str">
            <v>G10544</v>
          </cell>
          <cell r="B554">
            <v>544</v>
          </cell>
          <cell r="C554">
            <v>399</v>
          </cell>
          <cell r="D554">
            <v>516</v>
          </cell>
          <cell r="F554" t="str">
            <v>Enalapril + hydrochlorothiazid</v>
          </cell>
          <cell r="G554">
            <v>4</v>
          </cell>
          <cell r="H554" t="str">
            <v>10mg + 12,5mg</v>
          </cell>
          <cell r="I554" t="str">
            <v>Uống</v>
          </cell>
          <cell r="J554" t="str">
            <v>Viên</v>
          </cell>
          <cell r="K554" t="str">
            <v>Viên</v>
          </cell>
          <cell r="L554">
            <v>69000</v>
          </cell>
          <cell r="M554">
            <v>3149</v>
          </cell>
          <cell r="N554">
            <v>217281000</v>
          </cell>
          <cell r="O554">
            <v>4</v>
          </cell>
          <cell r="Q554">
            <v>10000</v>
          </cell>
          <cell r="R554">
            <v>31490000</v>
          </cell>
          <cell r="T554">
            <v>0</v>
          </cell>
          <cell r="V554">
            <v>0</v>
          </cell>
          <cell r="X554">
            <v>0</v>
          </cell>
          <cell r="Z554">
            <v>0</v>
          </cell>
          <cell r="AA554">
            <v>30000</v>
          </cell>
          <cell r="AB554">
            <v>94470000</v>
          </cell>
          <cell r="AC554">
            <v>10000</v>
          </cell>
          <cell r="AD554">
            <v>31490000</v>
          </cell>
          <cell r="AF554">
            <v>0</v>
          </cell>
          <cell r="AG554">
            <v>19000</v>
          </cell>
          <cell r="AH554">
            <v>59831000</v>
          </cell>
          <cell r="AJ554">
            <v>0</v>
          </cell>
          <cell r="AL554">
            <v>0</v>
          </cell>
          <cell r="AN554">
            <v>0</v>
          </cell>
          <cell r="AP554">
            <v>0</v>
          </cell>
        </row>
        <row r="555">
          <cell r="A555" t="str">
            <v>G10545</v>
          </cell>
          <cell r="B555">
            <v>545</v>
          </cell>
          <cell r="C555">
            <v>407</v>
          </cell>
          <cell r="D555">
            <v>516</v>
          </cell>
          <cell r="F555" t="str">
            <v>Enalapril + hydrochlorothiazid</v>
          </cell>
          <cell r="G555">
            <v>2</v>
          </cell>
          <cell r="H555" t="str">
            <v>10mg + 25mg</v>
          </cell>
          <cell r="I555" t="str">
            <v>Uống</v>
          </cell>
          <cell r="J555" t="str">
            <v xml:space="preserve">Viên </v>
          </cell>
          <cell r="K555" t="str">
            <v>Viên</v>
          </cell>
          <cell r="L555">
            <v>49000</v>
          </cell>
          <cell r="M555">
            <v>3600</v>
          </cell>
          <cell r="N555">
            <v>176400000</v>
          </cell>
          <cell r="O555">
            <v>2</v>
          </cell>
          <cell r="Q555">
            <v>10000</v>
          </cell>
          <cell r="R555">
            <v>36000000</v>
          </cell>
          <cell r="T555">
            <v>0</v>
          </cell>
          <cell r="V555">
            <v>0</v>
          </cell>
          <cell r="X555">
            <v>0</v>
          </cell>
          <cell r="Z555">
            <v>0</v>
          </cell>
          <cell r="AA555">
            <v>4000</v>
          </cell>
          <cell r="AB555">
            <v>14400000</v>
          </cell>
          <cell r="AC555">
            <v>20000</v>
          </cell>
          <cell r="AD555">
            <v>72000000</v>
          </cell>
          <cell r="AF555">
            <v>0</v>
          </cell>
          <cell r="AG555">
            <v>15000</v>
          </cell>
          <cell r="AH555">
            <v>54000000</v>
          </cell>
          <cell r="AJ555">
            <v>0</v>
          </cell>
          <cell r="AL555">
            <v>0</v>
          </cell>
          <cell r="AN555">
            <v>0</v>
          </cell>
          <cell r="AP555">
            <v>0</v>
          </cell>
        </row>
        <row r="556">
          <cell r="A556" t="str">
            <v>G10546</v>
          </cell>
          <cell r="B556">
            <v>546</v>
          </cell>
          <cell r="C556">
            <v>407</v>
          </cell>
          <cell r="D556">
            <v>516</v>
          </cell>
          <cell r="F556" t="str">
            <v>Enalapril + hydrochlorothiazid</v>
          </cell>
          <cell r="G556">
            <v>4</v>
          </cell>
          <cell r="H556" t="str">
            <v>10mg + 25mg</v>
          </cell>
          <cell r="I556" t="str">
            <v>Uống</v>
          </cell>
          <cell r="J556" t="str">
            <v xml:space="preserve">Viên </v>
          </cell>
          <cell r="K556" t="str">
            <v>Viên</v>
          </cell>
          <cell r="L556">
            <v>18000</v>
          </cell>
          <cell r="M556">
            <v>3500</v>
          </cell>
          <cell r="N556">
            <v>63000000</v>
          </cell>
          <cell r="O556">
            <v>4</v>
          </cell>
          <cell r="R556">
            <v>0</v>
          </cell>
          <cell r="T556">
            <v>0</v>
          </cell>
          <cell r="V556">
            <v>0</v>
          </cell>
          <cell r="X556">
            <v>0</v>
          </cell>
          <cell r="Z556">
            <v>0</v>
          </cell>
          <cell r="AA556">
            <v>8000</v>
          </cell>
          <cell r="AB556">
            <v>28000000</v>
          </cell>
          <cell r="AC556">
            <v>10000</v>
          </cell>
          <cell r="AD556">
            <v>35000000</v>
          </cell>
          <cell r="AF556">
            <v>0</v>
          </cell>
          <cell r="AH556">
            <v>0</v>
          </cell>
          <cell r="AJ556">
            <v>0</v>
          </cell>
          <cell r="AL556">
            <v>0</v>
          </cell>
          <cell r="AN556">
            <v>0</v>
          </cell>
          <cell r="AP556">
            <v>0</v>
          </cell>
        </row>
        <row r="557">
          <cell r="A557" t="str">
            <v>G10547</v>
          </cell>
          <cell r="B557">
            <v>547</v>
          </cell>
          <cell r="C557">
            <v>399</v>
          </cell>
          <cell r="D557">
            <v>516</v>
          </cell>
          <cell r="F557" t="str">
            <v>Enalapril + hydrochlorothiazid</v>
          </cell>
          <cell r="G557">
            <v>2</v>
          </cell>
          <cell r="H557" t="str">
            <v>20mg + 12,5mg</v>
          </cell>
          <cell r="I557" t="str">
            <v>Uống</v>
          </cell>
          <cell r="J557" t="str">
            <v>Viên</v>
          </cell>
          <cell r="K557" t="str">
            <v>Viên</v>
          </cell>
          <cell r="L557">
            <v>38000</v>
          </cell>
          <cell r="M557">
            <v>3900</v>
          </cell>
          <cell r="N557">
            <v>148200000</v>
          </cell>
          <cell r="O557">
            <v>2</v>
          </cell>
          <cell r="Q557">
            <v>20000</v>
          </cell>
          <cell r="R557">
            <v>78000000</v>
          </cell>
          <cell r="T557">
            <v>0</v>
          </cell>
          <cell r="V557">
            <v>0</v>
          </cell>
          <cell r="X557">
            <v>0</v>
          </cell>
          <cell r="Z557">
            <v>0</v>
          </cell>
          <cell r="AB557">
            <v>0</v>
          </cell>
          <cell r="AD557">
            <v>0</v>
          </cell>
          <cell r="AE557">
            <v>18000</v>
          </cell>
          <cell r="AF557">
            <v>70200000</v>
          </cell>
          <cell r="AH557">
            <v>0</v>
          </cell>
          <cell r="AJ557">
            <v>0</v>
          </cell>
          <cell r="AL557">
            <v>0</v>
          </cell>
          <cell r="AN557">
            <v>0</v>
          </cell>
          <cell r="AP557">
            <v>0</v>
          </cell>
        </row>
        <row r="558">
          <cell r="A558" t="str">
            <v>G10548</v>
          </cell>
          <cell r="B558">
            <v>548</v>
          </cell>
          <cell r="C558">
            <v>400</v>
          </cell>
          <cell r="D558">
            <v>448</v>
          </cell>
          <cell r="F558" t="str">
            <v>Enoxaparin (natri)</v>
          </cell>
          <cell r="G558">
            <v>1</v>
          </cell>
          <cell r="H558" t="str">
            <v xml:space="preserve"> 40mg/0,4ml</v>
          </cell>
          <cell r="I558" t="str">
            <v>Tiêm</v>
          </cell>
          <cell r="J558" t="str">
            <v>Thuốc tiêm</v>
          </cell>
          <cell r="K558" t="str">
            <v>Bơm tiêm</v>
          </cell>
          <cell r="L558">
            <v>8000</v>
          </cell>
          <cell r="M558">
            <v>89650</v>
          </cell>
          <cell r="N558">
            <v>717200000</v>
          </cell>
          <cell r="O558">
            <v>1</v>
          </cell>
          <cell r="Q558">
            <v>8000</v>
          </cell>
          <cell r="R558">
            <v>717200000</v>
          </cell>
          <cell r="T558">
            <v>0</v>
          </cell>
          <cell r="V558">
            <v>0</v>
          </cell>
          <cell r="X558">
            <v>0</v>
          </cell>
          <cell r="Z558">
            <v>0</v>
          </cell>
          <cell r="AB558">
            <v>0</v>
          </cell>
          <cell r="AD558">
            <v>0</v>
          </cell>
          <cell r="AF558">
            <v>0</v>
          </cell>
          <cell r="AH558">
            <v>0</v>
          </cell>
          <cell r="AJ558">
            <v>0</v>
          </cell>
          <cell r="AL558">
            <v>0</v>
          </cell>
          <cell r="AN558">
            <v>0</v>
          </cell>
          <cell r="AP558">
            <v>0</v>
          </cell>
        </row>
        <row r="559">
          <cell r="A559" t="str">
            <v>G10549</v>
          </cell>
          <cell r="B559">
            <v>549</v>
          </cell>
          <cell r="C559">
            <v>408</v>
          </cell>
          <cell r="D559">
            <v>448</v>
          </cell>
          <cell r="F559" t="str">
            <v>Enoxaparin (natri)</v>
          </cell>
          <cell r="G559">
            <v>2</v>
          </cell>
          <cell r="H559" t="str">
            <v xml:space="preserve"> 40mg/0,4ml</v>
          </cell>
          <cell r="I559" t="str">
            <v>Tiêm</v>
          </cell>
          <cell r="J559" t="str">
            <v>Thuốc tiêm</v>
          </cell>
          <cell r="K559" t="str">
            <v>Ống</v>
          </cell>
          <cell r="L559">
            <v>5650</v>
          </cell>
          <cell r="M559">
            <v>70000</v>
          </cell>
          <cell r="N559">
            <v>395500000</v>
          </cell>
          <cell r="O559">
            <v>2</v>
          </cell>
          <cell r="Q559">
            <v>5000</v>
          </cell>
          <cell r="R559">
            <v>350000000</v>
          </cell>
          <cell r="T559">
            <v>0</v>
          </cell>
          <cell r="V559">
            <v>0</v>
          </cell>
          <cell r="W559">
            <v>500</v>
          </cell>
          <cell r="X559">
            <v>35000000</v>
          </cell>
          <cell r="Z559">
            <v>0</v>
          </cell>
          <cell r="AB559">
            <v>0</v>
          </cell>
          <cell r="AD559">
            <v>0</v>
          </cell>
          <cell r="AF559">
            <v>0</v>
          </cell>
          <cell r="AH559">
            <v>0</v>
          </cell>
          <cell r="AJ559">
            <v>0</v>
          </cell>
          <cell r="AL559">
            <v>0</v>
          </cell>
          <cell r="AM559">
            <v>50</v>
          </cell>
          <cell r="AN559">
            <v>3500000</v>
          </cell>
          <cell r="AO559">
            <v>100</v>
          </cell>
          <cell r="AP559">
            <v>7000000</v>
          </cell>
        </row>
        <row r="560">
          <cell r="A560" t="str">
            <v>G10550</v>
          </cell>
          <cell r="B560">
            <v>550</v>
          </cell>
          <cell r="C560">
            <v>409</v>
          </cell>
          <cell r="D560">
            <v>278</v>
          </cell>
          <cell r="F560" t="str">
            <v>Entecavir</v>
          </cell>
          <cell r="G560">
            <v>3</v>
          </cell>
          <cell r="H560" t="str">
            <v>0,5mg</v>
          </cell>
          <cell r="I560" t="str">
            <v>Uống</v>
          </cell>
          <cell r="J560" t="str">
            <v>Viên</v>
          </cell>
          <cell r="K560" t="str">
            <v>Viên</v>
          </cell>
          <cell r="L560">
            <v>5000</v>
          </cell>
          <cell r="M560">
            <v>16500</v>
          </cell>
          <cell r="N560">
            <v>82500000</v>
          </cell>
          <cell r="O560">
            <v>3</v>
          </cell>
          <cell r="R560">
            <v>0</v>
          </cell>
          <cell r="T560">
            <v>0</v>
          </cell>
          <cell r="V560">
            <v>0</v>
          </cell>
          <cell r="X560">
            <v>0</v>
          </cell>
          <cell r="Z560">
            <v>0</v>
          </cell>
          <cell r="AB560">
            <v>0</v>
          </cell>
          <cell r="AD560">
            <v>0</v>
          </cell>
          <cell r="AF560">
            <v>0</v>
          </cell>
          <cell r="AH560">
            <v>0</v>
          </cell>
          <cell r="AJ560">
            <v>0</v>
          </cell>
          <cell r="AL560">
            <v>0</v>
          </cell>
          <cell r="AN560">
            <v>0</v>
          </cell>
          <cell r="AO560">
            <v>5000</v>
          </cell>
          <cell r="AP560">
            <v>82500000</v>
          </cell>
        </row>
        <row r="561">
          <cell r="A561" t="str">
            <v>G10551</v>
          </cell>
          <cell r="B561">
            <v>551</v>
          </cell>
          <cell r="C561">
            <v>401</v>
          </cell>
          <cell r="D561">
            <v>278</v>
          </cell>
          <cell r="E561" t="str">
            <v>x</v>
          </cell>
          <cell r="F561" t="str">
            <v>Entecavir</v>
          </cell>
          <cell r="G561">
            <v>4</v>
          </cell>
          <cell r="H561" t="str">
            <v>0,5mg</v>
          </cell>
          <cell r="I561" t="str">
            <v>Uống</v>
          </cell>
          <cell r="J561" t="str">
            <v xml:space="preserve">Viên </v>
          </cell>
          <cell r="K561" t="str">
            <v>Viên</v>
          </cell>
          <cell r="L561">
            <v>4200</v>
          </cell>
          <cell r="M561">
            <v>3150</v>
          </cell>
          <cell r="N561">
            <v>13230000</v>
          </cell>
          <cell r="O561">
            <v>4</v>
          </cell>
          <cell r="R561">
            <v>0</v>
          </cell>
          <cell r="T561">
            <v>0</v>
          </cell>
          <cell r="V561">
            <v>0</v>
          </cell>
          <cell r="X561">
            <v>0</v>
          </cell>
          <cell r="Z561">
            <v>0</v>
          </cell>
          <cell r="AB561">
            <v>0</v>
          </cell>
          <cell r="AD561">
            <v>0</v>
          </cell>
          <cell r="AE561">
            <v>4200</v>
          </cell>
          <cell r="AF561">
            <v>13230000</v>
          </cell>
          <cell r="AH561">
            <v>0</v>
          </cell>
          <cell r="AJ561">
            <v>0</v>
          </cell>
          <cell r="AL561">
            <v>0</v>
          </cell>
          <cell r="AN561">
            <v>0</v>
          </cell>
          <cell r="AP561">
            <v>0</v>
          </cell>
        </row>
        <row r="562">
          <cell r="A562" t="str">
            <v>G10552</v>
          </cell>
          <cell r="B562">
            <v>552</v>
          </cell>
          <cell r="C562">
            <v>401</v>
          </cell>
          <cell r="D562">
            <v>278</v>
          </cell>
          <cell r="E562" t="str">
            <v>x</v>
          </cell>
          <cell r="F562" t="str">
            <v>Entecavir</v>
          </cell>
          <cell r="G562">
            <v>4</v>
          </cell>
          <cell r="H562" t="str">
            <v>1mg</v>
          </cell>
          <cell r="I562" t="str">
            <v>Uống</v>
          </cell>
          <cell r="J562" t="str">
            <v xml:space="preserve">Viên </v>
          </cell>
          <cell r="K562" t="str">
            <v>Viên</v>
          </cell>
          <cell r="L562">
            <v>27000</v>
          </cell>
          <cell r="M562">
            <v>17850</v>
          </cell>
          <cell r="N562">
            <v>481950000</v>
          </cell>
          <cell r="O562">
            <v>4</v>
          </cell>
          <cell r="Q562">
            <v>20000</v>
          </cell>
          <cell r="R562">
            <v>357000000</v>
          </cell>
          <cell r="T562">
            <v>0</v>
          </cell>
          <cell r="V562">
            <v>0</v>
          </cell>
          <cell r="X562">
            <v>0</v>
          </cell>
          <cell r="Z562">
            <v>0</v>
          </cell>
          <cell r="AB562">
            <v>0</v>
          </cell>
          <cell r="AC562">
            <v>5000</v>
          </cell>
          <cell r="AD562">
            <v>89250000</v>
          </cell>
          <cell r="AF562">
            <v>0</v>
          </cell>
          <cell r="AH562">
            <v>0</v>
          </cell>
          <cell r="AI562">
            <v>2000</v>
          </cell>
          <cell r="AJ562">
            <v>35700000</v>
          </cell>
          <cell r="AL562">
            <v>0</v>
          </cell>
          <cell r="AN562">
            <v>0</v>
          </cell>
          <cell r="AP562">
            <v>0</v>
          </cell>
        </row>
        <row r="563">
          <cell r="A563" t="str">
            <v>G10553</v>
          </cell>
          <cell r="B563">
            <v>553</v>
          </cell>
          <cell r="C563">
            <v>403</v>
          </cell>
          <cell r="D563">
            <v>810</v>
          </cell>
          <cell r="F563" t="str">
            <v>Eperison</v>
          </cell>
          <cell r="G563">
            <v>1</v>
          </cell>
          <cell r="H563" t="str">
            <v>50mg</v>
          </cell>
          <cell r="I563" t="str">
            <v>Uống</v>
          </cell>
          <cell r="J563" t="str">
            <v xml:space="preserve">Viên </v>
          </cell>
          <cell r="K563" t="str">
            <v>Viên</v>
          </cell>
          <cell r="L563">
            <v>10000</v>
          </cell>
          <cell r="M563">
            <v>3416</v>
          </cell>
          <cell r="N563">
            <v>34160000</v>
          </cell>
          <cell r="O563">
            <v>1</v>
          </cell>
          <cell r="R563">
            <v>0</v>
          </cell>
          <cell r="T563">
            <v>0</v>
          </cell>
          <cell r="V563">
            <v>0</v>
          </cell>
          <cell r="X563">
            <v>0</v>
          </cell>
          <cell r="Z563">
            <v>0</v>
          </cell>
          <cell r="AB563">
            <v>0</v>
          </cell>
          <cell r="AD563">
            <v>0</v>
          </cell>
          <cell r="AF563">
            <v>0</v>
          </cell>
          <cell r="AH563">
            <v>0</v>
          </cell>
          <cell r="AJ563">
            <v>0</v>
          </cell>
          <cell r="AL563">
            <v>0</v>
          </cell>
          <cell r="AN563">
            <v>0</v>
          </cell>
          <cell r="AO563">
            <v>10000</v>
          </cell>
          <cell r="AP563">
            <v>34160000</v>
          </cell>
        </row>
        <row r="564">
          <cell r="A564" t="str">
            <v>G10554</v>
          </cell>
          <cell r="B564">
            <v>554</v>
          </cell>
          <cell r="C564">
            <v>403</v>
          </cell>
          <cell r="D564">
            <v>810</v>
          </cell>
          <cell r="F564" t="str">
            <v>Eperison</v>
          </cell>
          <cell r="G564">
            <v>2</v>
          </cell>
          <cell r="H564" t="str">
            <v>50mg</v>
          </cell>
          <cell r="I564" t="str">
            <v>Uống</v>
          </cell>
          <cell r="J564" t="str">
            <v xml:space="preserve">Viên </v>
          </cell>
          <cell r="K564" t="str">
            <v>Viên</v>
          </cell>
          <cell r="L564">
            <v>43000</v>
          </cell>
          <cell r="M564">
            <v>910</v>
          </cell>
          <cell r="N564">
            <v>39130000</v>
          </cell>
          <cell r="O564">
            <v>2</v>
          </cell>
          <cell r="R564">
            <v>0</v>
          </cell>
          <cell r="S564">
            <v>3000</v>
          </cell>
          <cell r="T564">
            <v>2730000</v>
          </cell>
          <cell r="V564">
            <v>0</v>
          </cell>
          <cell r="X564">
            <v>0</v>
          </cell>
          <cell r="Z564">
            <v>0</v>
          </cell>
          <cell r="AB564">
            <v>0</v>
          </cell>
          <cell r="AD564">
            <v>0</v>
          </cell>
          <cell r="AF564">
            <v>0</v>
          </cell>
          <cell r="AH564">
            <v>0</v>
          </cell>
          <cell r="AJ564">
            <v>0</v>
          </cell>
          <cell r="AL564">
            <v>0</v>
          </cell>
          <cell r="AN564">
            <v>0</v>
          </cell>
          <cell r="AO564">
            <v>40000</v>
          </cell>
          <cell r="AP564">
            <v>36400000</v>
          </cell>
        </row>
        <row r="565">
          <cell r="A565" t="str">
            <v>G10555</v>
          </cell>
          <cell r="B565">
            <v>555</v>
          </cell>
          <cell r="C565">
            <v>403</v>
          </cell>
          <cell r="D565">
            <v>810</v>
          </cell>
          <cell r="E565" t="str">
            <v>x</v>
          </cell>
          <cell r="F565" t="str">
            <v>Eperison</v>
          </cell>
          <cell r="G565">
            <v>4</v>
          </cell>
          <cell r="H565" t="str">
            <v>50mg</v>
          </cell>
          <cell r="I565" t="str">
            <v>Uống</v>
          </cell>
          <cell r="J565" t="str">
            <v xml:space="preserve">Viên </v>
          </cell>
          <cell r="K565" t="str">
            <v>Viên</v>
          </cell>
          <cell r="L565">
            <v>125000</v>
          </cell>
          <cell r="M565">
            <v>273</v>
          </cell>
          <cell r="N565">
            <v>34125000</v>
          </cell>
          <cell r="O565">
            <v>4</v>
          </cell>
          <cell r="R565">
            <v>0</v>
          </cell>
          <cell r="T565">
            <v>0</v>
          </cell>
          <cell r="V565">
            <v>0</v>
          </cell>
          <cell r="X565">
            <v>0</v>
          </cell>
          <cell r="Z565">
            <v>0</v>
          </cell>
          <cell r="AB565">
            <v>0</v>
          </cell>
          <cell r="AD565">
            <v>0</v>
          </cell>
          <cell r="AF565">
            <v>0</v>
          </cell>
          <cell r="AG565">
            <v>45000</v>
          </cell>
          <cell r="AH565">
            <v>12285000</v>
          </cell>
          <cell r="AJ565">
            <v>0</v>
          </cell>
          <cell r="AK565">
            <v>40000</v>
          </cell>
          <cell r="AL565">
            <v>10920000</v>
          </cell>
          <cell r="AN565">
            <v>0</v>
          </cell>
          <cell r="AO565">
            <v>40000</v>
          </cell>
          <cell r="AP565">
            <v>10920000</v>
          </cell>
        </row>
        <row r="566">
          <cell r="A566" t="str">
            <v>G10556</v>
          </cell>
          <cell r="B566">
            <v>556</v>
          </cell>
          <cell r="C566">
            <v>409</v>
          </cell>
          <cell r="D566">
            <v>121</v>
          </cell>
          <cell r="F566" t="str">
            <v>Ephedrin</v>
          </cell>
          <cell r="G566">
            <v>1</v>
          </cell>
          <cell r="H566" t="str">
            <v>30mg/10ml</v>
          </cell>
          <cell r="I566" t="str">
            <v>Tiêm</v>
          </cell>
          <cell r="J566" t="str">
            <v>Thuốc tiêm</v>
          </cell>
          <cell r="K566" t="str">
            <v>Ống</v>
          </cell>
          <cell r="L566">
            <v>3500</v>
          </cell>
          <cell r="M566">
            <v>82500</v>
          </cell>
          <cell r="N566">
            <v>288750000</v>
          </cell>
          <cell r="O566">
            <v>1</v>
          </cell>
          <cell r="Q566">
            <v>2000</v>
          </cell>
          <cell r="R566">
            <v>165000000</v>
          </cell>
          <cell r="T566">
            <v>0</v>
          </cell>
          <cell r="V566">
            <v>0</v>
          </cell>
          <cell r="X566">
            <v>0</v>
          </cell>
          <cell r="Z566">
            <v>0</v>
          </cell>
          <cell r="AB566">
            <v>0</v>
          </cell>
          <cell r="AD566">
            <v>0</v>
          </cell>
          <cell r="AF566">
            <v>0</v>
          </cell>
          <cell r="AH566">
            <v>0</v>
          </cell>
          <cell r="AJ566">
            <v>0</v>
          </cell>
          <cell r="AL566">
            <v>0</v>
          </cell>
          <cell r="AN566">
            <v>0</v>
          </cell>
          <cell r="AO566">
            <v>1500</v>
          </cell>
          <cell r="AP566">
            <v>123750000</v>
          </cell>
        </row>
        <row r="567">
          <cell r="A567" t="str">
            <v>G10557</v>
          </cell>
          <cell r="B567">
            <v>557</v>
          </cell>
          <cell r="C567">
            <v>405</v>
          </cell>
          <cell r="D567">
            <v>105</v>
          </cell>
          <cell r="E567" t="str">
            <v>x</v>
          </cell>
          <cell r="F567" t="str">
            <v>Epinephrin (adrenalin)</v>
          </cell>
          <cell r="G567">
            <v>4</v>
          </cell>
          <cell r="H567" t="str">
            <v>1mg/1ml</v>
          </cell>
          <cell r="I567" t="str">
            <v>Tiêm</v>
          </cell>
          <cell r="J567" t="str">
            <v>Thuốc tiêm</v>
          </cell>
          <cell r="K567" t="str">
            <v>Ống</v>
          </cell>
          <cell r="L567">
            <v>1000</v>
          </cell>
          <cell r="M567">
            <v>1460</v>
          </cell>
          <cell r="N567">
            <v>1460000</v>
          </cell>
          <cell r="O567">
            <v>4</v>
          </cell>
          <cell r="R567">
            <v>0</v>
          </cell>
          <cell r="T567">
            <v>0</v>
          </cell>
          <cell r="V567">
            <v>0</v>
          </cell>
          <cell r="W567">
            <v>500</v>
          </cell>
          <cell r="X567">
            <v>730000</v>
          </cell>
          <cell r="Z567">
            <v>0</v>
          </cell>
          <cell r="AB567">
            <v>0</v>
          </cell>
          <cell r="AD567">
            <v>0</v>
          </cell>
          <cell r="AF567">
            <v>0</v>
          </cell>
          <cell r="AG567">
            <v>300</v>
          </cell>
          <cell r="AH567">
            <v>438000</v>
          </cell>
          <cell r="AJ567">
            <v>0</v>
          </cell>
          <cell r="AL567">
            <v>0</v>
          </cell>
          <cell r="AM567">
            <v>200</v>
          </cell>
          <cell r="AN567">
            <v>292000</v>
          </cell>
          <cell r="AP567">
            <v>0</v>
          </cell>
        </row>
        <row r="568">
          <cell r="A568" t="str">
            <v>G10558</v>
          </cell>
          <cell r="B568">
            <v>558</v>
          </cell>
          <cell r="C568">
            <v>407</v>
          </cell>
          <cell r="D568">
            <v>968</v>
          </cell>
          <cell r="F568" t="str">
            <v>Eprazinon</v>
          </cell>
          <cell r="G568">
            <v>2</v>
          </cell>
          <cell r="H568" t="str">
            <v>50mg</v>
          </cell>
          <cell r="I568" t="str">
            <v>Uống</v>
          </cell>
          <cell r="J568" t="str">
            <v>Viên</v>
          </cell>
          <cell r="K568" t="str">
            <v>Viên</v>
          </cell>
          <cell r="L568">
            <v>36000</v>
          </cell>
          <cell r="M568">
            <v>1500</v>
          </cell>
          <cell r="N568">
            <v>54000000</v>
          </cell>
          <cell r="O568">
            <v>2</v>
          </cell>
          <cell r="Q568">
            <v>10000</v>
          </cell>
          <cell r="R568">
            <v>15000000</v>
          </cell>
          <cell r="T568">
            <v>0</v>
          </cell>
          <cell r="V568">
            <v>0</v>
          </cell>
          <cell r="X568">
            <v>0</v>
          </cell>
          <cell r="Z568">
            <v>0</v>
          </cell>
          <cell r="AB568">
            <v>0</v>
          </cell>
          <cell r="AD568">
            <v>0</v>
          </cell>
          <cell r="AF568">
            <v>0</v>
          </cell>
          <cell r="AG568">
            <v>26000</v>
          </cell>
          <cell r="AH568">
            <v>39000000</v>
          </cell>
          <cell r="AJ568">
            <v>0</v>
          </cell>
          <cell r="AL568">
            <v>0</v>
          </cell>
          <cell r="AN568">
            <v>0</v>
          </cell>
          <cell r="AP568">
            <v>0</v>
          </cell>
        </row>
        <row r="569">
          <cell r="A569" t="str">
            <v>G10559</v>
          </cell>
          <cell r="B569">
            <v>559</v>
          </cell>
          <cell r="C569">
            <v>421</v>
          </cell>
          <cell r="D569" t="str">
            <v>200</v>
          </cell>
          <cell r="F569" t="str">
            <v>Ertapenem*</v>
          </cell>
          <cell r="G569">
            <v>4</v>
          </cell>
          <cell r="H569" t="str">
            <v>1g</v>
          </cell>
          <cell r="I569" t="str">
            <v>Tiêm</v>
          </cell>
          <cell r="J569" t="str">
            <v>Thuốc tiêm</v>
          </cell>
          <cell r="K569" t="str">
            <v>Lọ</v>
          </cell>
          <cell r="L569">
            <v>1000</v>
          </cell>
          <cell r="M569">
            <v>520000</v>
          </cell>
          <cell r="N569">
            <v>520000000</v>
          </cell>
          <cell r="O569">
            <v>4</v>
          </cell>
          <cell r="Q569">
            <v>1000</v>
          </cell>
          <cell r="R569">
            <v>520000000</v>
          </cell>
          <cell r="T569">
            <v>0</v>
          </cell>
          <cell r="V569">
            <v>0</v>
          </cell>
          <cell r="X569">
            <v>0</v>
          </cell>
          <cell r="Z569">
            <v>0</v>
          </cell>
          <cell r="AB569">
            <v>0</v>
          </cell>
          <cell r="AD569">
            <v>0</v>
          </cell>
          <cell r="AF569">
            <v>0</v>
          </cell>
          <cell r="AH569">
            <v>0</v>
          </cell>
          <cell r="AJ569">
            <v>0</v>
          </cell>
          <cell r="AL569">
            <v>0</v>
          </cell>
          <cell r="AN569">
            <v>0</v>
          </cell>
          <cell r="AP569">
            <v>0</v>
          </cell>
        </row>
        <row r="570">
          <cell r="A570" t="str">
            <v>G10560</v>
          </cell>
          <cell r="B570">
            <v>560</v>
          </cell>
          <cell r="C570">
            <v>414</v>
          </cell>
          <cell r="D570">
            <v>226</v>
          </cell>
          <cell r="F570" t="str">
            <v>Erythromycin</v>
          </cell>
          <cell r="G570">
            <v>1</v>
          </cell>
          <cell r="H570" t="str">
            <v>250mg</v>
          </cell>
          <cell r="I570" t="str">
            <v>Uống</v>
          </cell>
          <cell r="J570" t="str">
            <v>Bột/cốm/hạt pha uống</v>
          </cell>
          <cell r="K570" t="str">
            <v>Gói</v>
          </cell>
          <cell r="L570">
            <v>10500</v>
          </cell>
          <cell r="M570">
            <v>5166</v>
          </cell>
          <cell r="N570">
            <v>54243000</v>
          </cell>
          <cell r="O570">
            <v>1</v>
          </cell>
          <cell r="R570">
            <v>0</v>
          </cell>
          <cell r="T570">
            <v>0</v>
          </cell>
          <cell r="V570">
            <v>0</v>
          </cell>
          <cell r="X570">
            <v>0</v>
          </cell>
          <cell r="Z570">
            <v>0</v>
          </cell>
          <cell r="AB570">
            <v>0</v>
          </cell>
          <cell r="AC570">
            <v>10000</v>
          </cell>
          <cell r="AD570">
            <v>51660000</v>
          </cell>
          <cell r="AF570">
            <v>0</v>
          </cell>
          <cell r="AH570">
            <v>0</v>
          </cell>
          <cell r="AJ570">
            <v>0</v>
          </cell>
          <cell r="AL570">
            <v>0</v>
          </cell>
          <cell r="AN570">
            <v>0</v>
          </cell>
          <cell r="AO570">
            <v>500</v>
          </cell>
          <cell r="AP570">
            <v>2583000</v>
          </cell>
        </row>
        <row r="571">
          <cell r="A571" t="str">
            <v>G10561</v>
          </cell>
          <cell r="B571">
            <v>561</v>
          </cell>
          <cell r="C571">
            <v>414</v>
          </cell>
          <cell r="D571">
            <v>226</v>
          </cell>
          <cell r="E571" t="str">
            <v>x</v>
          </cell>
          <cell r="F571" t="str">
            <v>Erythromycin</v>
          </cell>
          <cell r="G571">
            <v>4</v>
          </cell>
          <cell r="H571" t="str">
            <v>250mg</v>
          </cell>
          <cell r="I571" t="str">
            <v>Uống</v>
          </cell>
          <cell r="J571" t="str">
            <v>Bột/cốm/hạt pha uống</v>
          </cell>
          <cell r="K571" t="str">
            <v>Gói</v>
          </cell>
          <cell r="L571">
            <v>4000</v>
          </cell>
          <cell r="M571">
            <v>1476</v>
          </cell>
          <cell r="N571">
            <v>5904000</v>
          </cell>
          <cell r="O571">
            <v>4</v>
          </cell>
          <cell r="R571">
            <v>0</v>
          </cell>
          <cell r="T571">
            <v>0</v>
          </cell>
          <cell r="V571">
            <v>0</v>
          </cell>
          <cell r="X571">
            <v>0</v>
          </cell>
          <cell r="Z571">
            <v>0</v>
          </cell>
          <cell r="AB571">
            <v>0</v>
          </cell>
          <cell r="AD571">
            <v>0</v>
          </cell>
          <cell r="AF571">
            <v>0</v>
          </cell>
          <cell r="AG571">
            <v>4000</v>
          </cell>
          <cell r="AH571">
            <v>5904000</v>
          </cell>
          <cell r="AJ571">
            <v>0</v>
          </cell>
          <cell r="AL571">
            <v>0</v>
          </cell>
          <cell r="AN571">
            <v>0</v>
          </cell>
          <cell r="AP571">
            <v>0</v>
          </cell>
        </row>
        <row r="572">
          <cell r="A572" t="str">
            <v>G10562</v>
          </cell>
          <cell r="B572">
            <v>562</v>
          </cell>
          <cell r="C572">
            <v>414</v>
          </cell>
          <cell r="D572">
            <v>226</v>
          </cell>
          <cell r="F572" t="str">
            <v>Erythromycin</v>
          </cell>
          <cell r="G572">
            <v>4</v>
          </cell>
          <cell r="H572" t="str">
            <v>500mg</v>
          </cell>
          <cell r="I572" t="str">
            <v>Uống</v>
          </cell>
          <cell r="J572" t="str">
            <v>Viên</v>
          </cell>
          <cell r="K572" t="str">
            <v>Viên</v>
          </cell>
          <cell r="L572">
            <v>10000</v>
          </cell>
          <cell r="M572">
            <v>1260</v>
          </cell>
          <cell r="N572">
            <v>12600000</v>
          </cell>
          <cell r="O572">
            <v>4</v>
          </cell>
          <cell r="R572">
            <v>0</v>
          </cell>
          <cell r="T572">
            <v>0</v>
          </cell>
          <cell r="V572">
            <v>0</v>
          </cell>
          <cell r="X572">
            <v>0</v>
          </cell>
          <cell r="Z572">
            <v>0</v>
          </cell>
          <cell r="AB572">
            <v>0</v>
          </cell>
          <cell r="AD572">
            <v>0</v>
          </cell>
          <cell r="AF572">
            <v>0</v>
          </cell>
          <cell r="AG572">
            <v>4000</v>
          </cell>
          <cell r="AH572">
            <v>5040000</v>
          </cell>
          <cell r="AI572">
            <v>1000</v>
          </cell>
          <cell r="AJ572">
            <v>1260000</v>
          </cell>
          <cell r="AK572">
            <v>5000</v>
          </cell>
          <cell r="AL572">
            <v>6300000</v>
          </cell>
          <cell r="AN572">
            <v>0</v>
          </cell>
          <cell r="AP572">
            <v>0</v>
          </cell>
        </row>
        <row r="573">
          <cell r="A573" t="str">
            <v>G10563</v>
          </cell>
          <cell r="B573">
            <v>563</v>
          </cell>
          <cell r="C573">
            <v>415</v>
          </cell>
          <cell r="D573">
            <v>478</v>
          </cell>
          <cell r="F573" t="str">
            <v>Erythropoietin</v>
          </cell>
          <cell r="G573">
            <v>4</v>
          </cell>
          <cell r="H573" t="str">
            <v>4000IU/1ml</v>
          </cell>
          <cell r="I573" t="str">
            <v>Tiêm</v>
          </cell>
          <cell r="J573" t="str">
            <v>Thuốc tiêm</v>
          </cell>
          <cell r="K573" t="str">
            <v>Chai, lọ, ống</v>
          </cell>
          <cell r="L573">
            <v>22000</v>
          </cell>
          <cell r="M573">
            <v>298000</v>
          </cell>
          <cell r="N573">
            <v>6556000000</v>
          </cell>
          <cell r="O573">
            <v>4</v>
          </cell>
          <cell r="Q573">
            <v>22000</v>
          </cell>
          <cell r="R573">
            <v>6556000000</v>
          </cell>
          <cell r="T573">
            <v>0</v>
          </cell>
          <cell r="V573">
            <v>0</v>
          </cell>
          <cell r="X573">
            <v>0</v>
          </cell>
          <cell r="Z573">
            <v>0</v>
          </cell>
          <cell r="AB573">
            <v>0</v>
          </cell>
          <cell r="AD573">
            <v>0</v>
          </cell>
          <cell r="AF573">
            <v>0</v>
          </cell>
          <cell r="AH573">
            <v>0</v>
          </cell>
          <cell r="AJ573">
            <v>0</v>
          </cell>
          <cell r="AL573">
            <v>0</v>
          </cell>
          <cell r="AN573">
            <v>0</v>
          </cell>
          <cell r="AP573">
            <v>0</v>
          </cell>
        </row>
        <row r="574">
          <cell r="A574" t="str">
            <v>G10564</v>
          </cell>
          <cell r="B574">
            <v>564</v>
          </cell>
          <cell r="C574">
            <v>333</v>
          </cell>
          <cell r="D574">
            <v>676</v>
          </cell>
          <cell r="F574" t="str">
            <v>Esomeprazol</v>
          </cell>
          <cell r="G574">
            <v>1</v>
          </cell>
          <cell r="H574" t="str">
            <v>10mg</v>
          </cell>
          <cell r="I574" t="str">
            <v>Uống</v>
          </cell>
          <cell r="J574" t="str">
            <v>Bột/cốm/hạt pha uống</v>
          </cell>
          <cell r="K574" t="str">
            <v>Gói</v>
          </cell>
          <cell r="L574">
            <v>2000</v>
          </cell>
          <cell r="M574">
            <v>22456</v>
          </cell>
          <cell r="N574">
            <v>44912000</v>
          </cell>
          <cell r="O574">
            <v>1</v>
          </cell>
          <cell r="Q574">
            <v>2000</v>
          </cell>
          <cell r="R574">
            <v>44912000</v>
          </cell>
          <cell r="T574">
            <v>0</v>
          </cell>
          <cell r="V574">
            <v>0</v>
          </cell>
          <cell r="X574">
            <v>0</v>
          </cell>
          <cell r="Z574">
            <v>0</v>
          </cell>
          <cell r="AB574">
            <v>0</v>
          </cell>
          <cell r="AD574">
            <v>0</v>
          </cell>
          <cell r="AF574">
            <v>0</v>
          </cell>
          <cell r="AH574">
            <v>0</v>
          </cell>
          <cell r="AJ574">
            <v>0</v>
          </cell>
          <cell r="AL574">
            <v>0</v>
          </cell>
          <cell r="AN574">
            <v>0</v>
          </cell>
          <cell r="AP574">
            <v>0</v>
          </cell>
        </row>
        <row r="575">
          <cell r="A575" t="str">
            <v>G10565</v>
          </cell>
          <cell r="B575">
            <v>565</v>
          </cell>
          <cell r="C575">
            <v>418</v>
          </cell>
          <cell r="D575">
            <v>676</v>
          </cell>
          <cell r="F575" t="str">
            <v>Esomeprazol</v>
          </cell>
          <cell r="G575">
            <v>1</v>
          </cell>
          <cell r="H575" t="str">
            <v>20mg</v>
          </cell>
          <cell r="I575" t="str">
            <v>Uống</v>
          </cell>
          <cell r="J575" t="str">
            <v>Viên nang</v>
          </cell>
          <cell r="K575" t="str">
            <v>Viên</v>
          </cell>
          <cell r="L575">
            <v>55000</v>
          </cell>
          <cell r="M575">
            <v>13550</v>
          </cell>
          <cell r="N575">
            <v>745250000</v>
          </cell>
          <cell r="O575">
            <v>1</v>
          </cell>
          <cell r="Q575">
            <v>50000</v>
          </cell>
          <cell r="R575">
            <v>677500000</v>
          </cell>
          <cell r="T575">
            <v>0</v>
          </cell>
          <cell r="V575">
            <v>0</v>
          </cell>
          <cell r="X575">
            <v>0</v>
          </cell>
          <cell r="Z575">
            <v>0</v>
          </cell>
          <cell r="AB575">
            <v>0</v>
          </cell>
          <cell r="AC575">
            <v>5000</v>
          </cell>
          <cell r="AD575">
            <v>67750000</v>
          </cell>
          <cell r="AF575">
            <v>0</v>
          </cell>
          <cell r="AH575">
            <v>0</v>
          </cell>
          <cell r="AJ575">
            <v>0</v>
          </cell>
          <cell r="AL575">
            <v>0</v>
          </cell>
          <cell r="AN575">
            <v>0</v>
          </cell>
          <cell r="AP575">
            <v>0</v>
          </cell>
        </row>
        <row r="576">
          <cell r="A576" t="str">
            <v>G10566</v>
          </cell>
          <cell r="B576">
            <v>566</v>
          </cell>
          <cell r="C576">
            <v>418</v>
          </cell>
          <cell r="D576">
            <v>676</v>
          </cell>
          <cell r="F576" t="str">
            <v>Esomeprazol</v>
          </cell>
          <cell r="G576">
            <v>2</v>
          </cell>
          <cell r="H576" t="str">
            <v>20mg</v>
          </cell>
          <cell r="I576" t="str">
            <v>Uống</v>
          </cell>
          <cell r="J576" t="str">
            <v>Viên</v>
          </cell>
          <cell r="K576" t="str">
            <v>Viên</v>
          </cell>
          <cell r="L576">
            <v>70300</v>
          </cell>
          <cell r="M576">
            <v>1250</v>
          </cell>
          <cell r="N576">
            <v>87875000</v>
          </cell>
          <cell r="O576">
            <v>2</v>
          </cell>
          <cell r="R576">
            <v>0</v>
          </cell>
          <cell r="T576">
            <v>0</v>
          </cell>
          <cell r="U576">
            <v>300</v>
          </cell>
          <cell r="V576">
            <v>375000</v>
          </cell>
          <cell r="X576">
            <v>0</v>
          </cell>
          <cell r="Z576">
            <v>0</v>
          </cell>
          <cell r="AA576">
            <v>30000</v>
          </cell>
          <cell r="AB576">
            <v>37500000</v>
          </cell>
          <cell r="AD576">
            <v>0</v>
          </cell>
          <cell r="AF576">
            <v>0</v>
          </cell>
          <cell r="AG576">
            <v>20000</v>
          </cell>
          <cell r="AH576">
            <v>25000000</v>
          </cell>
          <cell r="AI576">
            <v>20000</v>
          </cell>
          <cell r="AJ576">
            <v>25000000</v>
          </cell>
          <cell r="AL576">
            <v>0</v>
          </cell>
          <cell r="AN576">
            <v>0</v>
          </cell>
          <cell r="AP576">
            <v>0</v>
          </cell>
        </row>
        <row r="577">
          <cell r="A577" t="str">
            <v>G10567</v>
          </cell>
          <cell r="B577">
            <v>567</v>
          </cell>
          <cell r="C577">
            <v>426</v>
          </cell>
          <cell r="D577">
            <v>676</v>
          </cell>
          <cell r="E577" t="str">
            <v>x</v>
          </cell>
          <cell r="F577" t="str">
            <v>Esomeprazol</v>
          </cell>
          <cell r="G577">
            <v>3</v>
          </cell>
          <cell r="H577" t="str">
            <v>20mg</v>
          </cell>
          <cell r="I577" t="str">
            <v>Uống</v>
          </cell>
          <cell r="J577" t="str">
            <v>Viên nang</v>
          </cell>
          <cell r="K577" t="str">
            <v>viên</v>
          </cell>
          <cell r="L577">
            <v>261500</v>
          </cell>
          <cell r="M577">
            <v>3500</v>
          </cell>
          <cell r="N577">
            <v>915250000</v>
          </cell>
          <cell r="O577">
            <v>3</v>
          </cell>
          <cell r="R577">
            <v>0</v>
          </cell>
          <cell r="T577">
            <v>0</v>
          </cell>
          <cell r="V577">
            <v>0</v>
          </cell>
          <cell r="X577">
            <v>0</v>
          </cell>
          <cell r="Z577">
            <v>0</v>
          </cell>
          <cell r="AA577">
            <v>8000</v>
          </cell>
          <cell r="AB577">
            <v>28000000</v>
          </cell>
          <cell r="AC577">
            <v>10000</v>
          </cell>
          <cell r="AD577">
            <v>35000000</v>
          </cell>
          <cell r="AE577">
            <v>28500</v>
          </cell>
          <cell r="AF577">
            <v>99750000</v>
          </cell>
          <cell r="AG577">
            <v>15000</v>
          </cell>
          <cell r="AH577">
            <v>52500000</v>
          </cell>
          <cell r="AJ577">
            <v>0</v>
          </cell>
          <cell r="AL577">
            <v>0</v>
          </cell>
          <cell r="AN577">
            <v>0</v>
          </cell>
          <cell r="AO577">
            <v>200000</v>
          </cell>
          <cell r="AP577">
            <v>700000000</v>
          </cell>
        </row>
        <row r="578">
          <cell r="A578" t="str">
            <v>G10568</v>
          </cell>
          <cell r="B578">
            <v>568</v>
          </cell>
          <cell r="C578">
            <v>418</v>
          </cell>
          <cell r="D578">
            <v>676</v>
          </cell>
          <cell r="F578" t="str">
            <v>Esomeprazol</v>
          </cell>
          <cell r="G578">
            <v>4</v>
          </cell>
          <cell r="H578" t="str">
            <v>20mg</v>
          </cell>
          <cell r="I578" t="str">
            <v>Tiêm</v>
          </cell>
          <cell r="J578" t="str">
            <v>Thuốc tiêm</v>
          </cell>
          <cell r="K578" t="str">
            <v>Chai, lọ, ống</v>
          </cell>
          <cell r="L578">
            <v>5000</v>
          </cell>
          <cell r="M578">
            <v>20000</v>
          </cell>
          <cell r="N578">
            <v>100000000</v>
          </cell>
          <cell r="O578">
            <v>4</v>
          </cell>
          <cell r="Q578">
            <v>3000</v>
          </cell>
          <cell r="R578">
            <v>60000000</v>
          </cell>
          <cell r="T578">
            <v>0</v>
          </cell>
          <cell r="V578">
            <v>0</v>
          </cell>
          <cell r="X578">
            <v>0</v>
          </cell>
          <cell r="Z578">
            <v>0</v>
          </cell>
          <cell r="AB578">
            <v>0</v>
          </cell>
          <cell r="AD578">
            <v>0</v>
          </cell>
          <cell r="AF578">
            <v>0</v>
          </cell>
          <cell r="AH578">
            <v>0</v>
          </cell>
          <cell r="AJ578">
            <v>0</v>
          </cell>
          <cell r="AL578">
            <v>0</v>
          </cell>
          <cell r="AN578">
            <v>0</v>
          </cell>
          <cell r="AO578">
            <v>2000</v>
          </cell>
          <cell r="AP578">
            <v>40000000</v>
          </cell>
        </row>
        <row r="579">
          <cell r="A579" t="str">
            <v>G10569</v>
          </cell>
          <cell r="B579">
            <v>569</v>
          </cell>
          <cell r="C579">
            <v>418</v>
          </cell>
          <cell r="D579">
            <v>676</v>
          </cell>
          <cell r="F579" t="str">
            <v>Esomeprazol</v>
          </cell>
          <cell r="G579">
            <v>1</v>
          </cell>
          <cell r="H579" t="str">
            <v>40mg</v>
          </cell>
          <cell r="I579" t="str">
            <v>Uống</v>
          </cell>
          <cell r="J579" t="str">
            <v>Viên nang</v>
          </cell>
          <cell r="K579" t="str">
            <v>Viên nang</v>
          </cell>
          <cell r="L579">
            <v>5000</v>
          </cell>
          <cell r="M579">
            <v>19950</v>
          </cell>
          <cell r="N579">
            <v>99750000</v>
          </cell>
          <cell r="O579">
            <v>1</v>
          </cell>
          <cell r="R579">
            <v>0</v>
          </cell>
          <cell r="T579">
            <v>0</v>
          </cell>
          <cell r="V579">
            <v>0</v>
          </cell>
          <cell r="X579">
            <v>0</v>
          </cell>
          <cell r="Z579">
            <v>0</v>
          </cell>
          <cell r="AB579">
            <v>0</v>
          </cell>
          <cell r="AC579">
            <v>5000</v>
          </cell>
          <cell r="AD579">
            <v>99750000</v>
          </cell>
          <cell r="AF579">
            <v>0</v>
          </cell>
          <cell r="AH579">
            <v>0</v>
          </cell>
          <cell r="AJ579">
            <v>0</v>
          </cell>
          <cell r="AL579">
            <v>0</v>
          </cell>
          <cell r="AN579">
            <v>0</v>
          </cell>
          <cell r="AP579">
            <v>0</v>
          </cell>
        </row>
        <row r="580">
          <cell r="A580" t="str">
            <v>G10570</v>
          </cell>
          <cell r="B580">
            <v>570</v>
          </cell>
          <cell r="C580">
            <v>418</v>
          </cell>
          <cell r="D580">
            <v>676</v>
          </cell>
          <cell r="F580" t="str">
            <v>Esomeprazol</v>
          </cell>
          <cell r="G580">
            <v>3</v>
          </cell>
          <cell r="H580" t="str">
            <v>40mg</v>
          </cell>
          <cell r="I580" t="str">
            <v>Uống</v>
          </cell>
          <cell r="J580" t="str">
            <v>Viên</v>
          </cell>
          <cell r="K580" t="str">
            <v>Viên</v>
          </cell>
          <cell r="L580">
            <v>10000</v>
          </cell>
          <cell r="M580">
            <v>7500</v>
          </cell>
          <cell r="N580">
            <v>75000000</v>
          </cell>
          <cell r="O580">
            <v>3</v>
          </cell>
          <cell r="R580">
            <v>0</v>
          </cell>
          <cell r="T580">
            <v>0</v>
          </cell>
          <cell r="V580">
            <v>0</v>
          </cell>
          <cell r="X580">
            <v>0</v>
          </cell>
          <cell r="Z580">
            <v>0</v>
          </cell>
          <cell r="AB580">
            <v>0</v>
          </cell>
          <cell r="AD580">
            <v>0</v>
          </cell>
          <cell r="AF580">
            <v>0</v>
          </cell>
          <cell r="AG580">
            <v>10000</v>
          </cell>
          <cell r="AH580">
            <v>75000000</v>
          </cell>
          <cell r="AJ580">
            <v>0</v>
          </cell>
          <cell r="AL580">
            <v>0</v>
          </cell>
          <cell r="AN580">
            <v>0</v>
          </cell>
          <cell r="AP580">
            <v>0</v>
          </cell>
        </row>
        <row r="581">
          <cell r="A581" t="str">
            <v>G10571</v>
          </cell>
          <cell r="B581">
            <v>571</v>
          </cell>
          <cell r="C581">
            <v>418</v>
          </cell>
          <cell r="D581">
            <v>676</v>
          </cell>
          <cell r="F581" t="str">
            <v>Esomeprazol</v>
          </cell>
          <cell r="G581">
            <v>1</v>
          </cell>
          <cell r="H581" t="str">
            <v>40mg</v>
          </cell>
          <cell r="I581" t="str">
            <v>Tiêm</v>
          </cell>
          <cell r="J581" t="str">
            <v>Thuốc tiêm</v>
          </cell>
          <cell r="K581" t="str">
            <v>Chai, lọ, ống</v>
          </cell>
          <cell r="L581">
            <v>2800</v>
          </cell>
          <cell r="M581">
            <v>55500</v>
          </cell>
          <cell r="N581">
            <v>155400000</v>
          </cell>
          <cell r="O581">
            <v>1</v>
          </cell>
          <cell r="R581">
            <v>0</v>
          </cell>
          <cell r="T581">
            <v>0</v>
          </cell>
          <cell r="V581">
            <v>0</v>
          </cell>
          <cell r="X581">
            <v>0</v>
          </cell>
          <cell r="Z581">
            <v>0</v>
          </cell>
          <cell r="AB581">
            <v>0</v>
          </cell>
          <cell r="AC581">
            <v>1300</v>
          </cell>
          <cell r="AD581">
            <v>72150000</v>
          </cell>
          <cell r="AF581">
            <v>0</v>
          </cell>
          <cell r="AG581">
            <v>500</v>
          </cell>
          <cell r="AH581">
            <v>27750000</v>
          </cell>
          <cell r="AJ581">
            <v>0</v>
          </cell>
          <cell r="AL581">
            <v>0</v>
          </cell>
          <cell r="AN581">
            <v>0</v>
          </cell>
          <cell r="AO581">
            <v>1000</v>
          </cell>
          <cell r="AP581">
            <v>55500000</v>
          </cell>
        </row>
        <row r="582">
          <cell r="A582" t="str">
            <v>G10572</v>
          </cell>
          <cell r="B582">
            <v>572</v>
          </cell>
          <cell r="C582">
            <v>426</v>
          </cell>
          <cell r="D582">
            <v>676</v>
          </cell>
          <cell r="F582" t="str">
            <v>Esomeprazol</v>
          </cell>
          <cell r="G582">
            <v>2</v>
          </cell>
          <cell r="H582" t="str">
            <v>40mg</v>
          </cell>
          <cell r="I582" t="str">
            <v>Tiêm</v>
          </cell>
          <cell r="J582" t="str">
            <v>Thuốc tiêm đông khô</v>
          </cell>
          <cell r="K582" t="str">
            <v>Lọ</v>
          </cell>
          <cell r="L582">
            <v>5000</v>
          </cell>
          <cell r="M582">
            <v>32500</v>
          </cell>
          <cell r="N582">
            <v>162500000</v>
          </cell>
          <cell r="O582">
            <v>2</v>
          </cell>
          <cell r="Q582">
            <v>3000</v>
          </cell>
          <cell r="R582">
            <v>97500000</v>
          </cell>
          <cell r="T582">
            <v>0</v>
          </cell>
          <cell r="V582">
            <v>0</v>
          </cell>
          <cell r="X582">
            <v>0</v>
          </cell>
          <cell r="Z582">
            <v>0</v>
          </cell>
          <cell r="AB582">
            <v>0</v>
          </cell>
          <cell r="AD582">
            <v>0</v>
          </cell>
          <cell r="AF582">
            <v>0</v>
          </cell>
          <cell r="AH582">
            <v>0</v>
          </cell>
          <cell r="AJ582">
            <v>0</v>
          </cell>
          <cell r="AL582">
            <v>0</v>
          </cell>
          <cell r="AN582">
            <v>0</v>
          </cell>
          <cell r="AO582">
            <v>2000</v>
          </cell>
          <cell r="AP582">
            <v>65000000</v>
          </cell>
        </row>
        <row r="583">
          <cell r="A583" t="str">
            <v>G10573</v>
          </cell>
          <cell r="B583">
            <v>573</v>
          </cell>
          <cell r="C583">
            <v>428</v>
          </cell>
          <cell r="D583">
            <v>758</v>
          </cell>
          <cell r="F583" t="str">
            <v>Estriol</v>
          </cell>
          <cell r="G583" t="str">
            <v>4</v>
          </cell>
          <cell r="H583" t="str">
            <v>0,5mg</v>
          </cell>
          <cell r="I583" t="str">
            <v xml:space="preserve">Đặt âm đạo </v>
          </cell>
          <cell r="J583" t="str">
            <v>Viên đặt âm đạo</v>
          </cell>
          <cell r="K583" t="str">
            <v>Viên</v>
          </cell>
          <cell r="L583">
            <v>3000</v>
          </cell>
          <cell r="M583">
            <v>6800</v>
          </cell>
          <cell r="N583">
            <v>20400000</v>
          </cell>
          <cell r="O583" t="str">
            <v>4</v>
          </cell>
          <cell r="Q583">
            <v>3000</v>
          </cell>
          <cell r="R583">
            <v>20400000</v>
          </cell>
          <cell r="T583">
            <v>0</v>
          </cell>
          <cell r="V583">
            <v>0</v>
          </cell>
          <cell r="X583">
            <v>0</v>
          </cell>
          <cell r="Z583">
            <v>0</v>
          </cell>
          <cell r="AB583">
            <v>0</v>
          </cell>
          <cell r="AD583">
            <v>0</v>
          </cell>
          <cell r="AF583">
            <v>0</v>
          </cell>
          <cell r="AH583">
            <v>0</v>
          </cell>
          <cell r="AJ583">
            <v>0</v>
          </cell>
          <cell r="AL583">
            <v>0</v>
          </cell>
          <cell r="AN583">
            <v>0</v>
          </cell>
          <cell r="AP583">
            <v>0</v>
          </cell>
        </row>
        <row r="584">
          <cell r="A584" t="str">
            <v>G10574</v>
          </cell>
          <cell r="B584">
            <v>574</v>
          </cell>
          <cell r="C584">
            <v>423</v>
          </cell>
          <cell r="D584">
            <v>449</v>
          </cell>
          <cell r="F584" t="str">
            <v>Etamsylat</v>
          </cell>
          <cell r="G584">
            <v>1</v>
          </cell>
          <cell r="H584" t="str">
            <v>250mg</v>
          </cell>
          <cell r="I584" t="str">
            <v>Uống</v>
          </cell>
          <cell r="J584" t="str">
            <v>Viên</v>
          </cell>
          <cell r="K584" t="str">
            <v>Viên</v>
          </cell>
          <cell r="L584">
            <v>12000</v>
          </cell>
          <cell r="M584">
            <v>6900</v>
          </cell>
          <cell r="N584">
            <v>82800000</v>
          </cell>
          <cell r="O584">
            <v>1</v>
          </cell>
          <cell r="Q584">
            <v>1000</v>
          </cell>
          <cell r="R584">
            <v>6900000</v>
          </cell>
          <cell r="T584">
            <v>0</v>
          </cell>
          <cell r="V584">
            <v>0</v>
          </cell>
          <cell r="X584">
            <v>0</v>
          </cell>
          <cell r="Z584">
            <v>0</v>
          </cell>
          <cell r="AB584">
            <v>0</v>
          </cell>
          <cell r="AC584">
            <v>10000</v>
          </cell>
          <cell r="AD584">
            <v>69000000</v>
          </cell>
          <cell r="AF584">
            <v>0</v>
          </cell>
          <cell r="AH584">
            <v>0</v>
          </cell>
          <cell r="AI584">
            <v>1000</v>
          </cell>
          <cell r="AJ584">
            <v>6900000</v>
          </cell>
          <cell r="AL584">
            <v>0</v>
          </cell>
          <cell r="AN584">
            <v>0</v>
          </cell>
          <cell r="AP584">
            <v>0</v>
          </cell>
        </row>
        <row r="585">
          <cell r="A585" t="str">
            <v>G10575</v>
          </cell>
          <cell r="B585">
            <v>575</v>
          </cell>
          <cell r="C585">
            <v>423</v>
          </cell>
          <cell r="D585">
            <v>449</v>
          </cell>
          <cell r="F585" t="str">
            <v>Etamsylat</v>
          </cell>
          <cell r="G585">
            <v>1</v>
          </cell>
          <cell r="H585" t="str">
            <v>250mg/2ml</v>
          </cell>
          <cell r="I585" t="str">
            <v>Tiêm</v>
          </cell>
          <cell r="J585" t="str">
            <v>Thuốc tiêm</v>
          </cell>
          <cell r="K585" t="str">
            <v>Ống</v>
          </cell>
          <cell r="L585">
            <v>5500</v>
          </cell>
          <cell r="M585">
            <v>25000</v>
          </cell>
          <cell r="N585">
            <v>137500000</v>
          </cell>
          <cell r="O585">
            <v>1</v>
          </cell>
          <cell r="Q585">
            <v>5000</v>
          </cell>
          <cell r="R585">
            <v>125000000</v>
          </cell>
          <cell r="T585">
            <v>0</v>
          </cell>
          <cell r="V585">
            <v>0</v>
          </cell>
          <cell r="X585">
            <v>0</v>
          </cell>
          <cell r="Z585">
            <v>0</v>
          </cell>
          <cell r="AB585">
            <v>0</v>
          </cell>
          <cell r="AC585">
            <v>500</v>
          </cell>
          <cell r="AD585">
            <v>12500000</v>
          </cell>
          <cell r="AF585">
            <v>0</v>
          </cell>
          <cell r="AH585">
            <v>0</v>
          </cell>
          <cell r="AJ585">
            <v>0</v>
          </cell>
          <cell r="AL585">
            <v>0</v>
          </cell>
          <cell r="AN585">
            <v>0</v>
          </cell>
          <cell r="AP585">
            <v>0</v>
          </cell>
        </row>
        <row r="586">
          <cell r="A586" t="str">
            <v>G10576</v>
          </cell>
          <cell r="B586">
            <v>576</v>
          </cell>
          <cell r="C586">
            <v>438</v>
          </cell>
          <cell r="D586">
            <v>642</v>
          </cell>
          <cell r="F586" t="str">
            <v>Ethyl ester của acid béo iod hóa trong dầu hạt thuốc phiện</v>
          </cell>
          <cell r="G586">
            <v>1</v>
          </cell>
          <cell r="H586" t="str">
            <v>4,8g Iod/ 10ml</v>
          </cell>
          <cell r="I586" t="str">
            <v>Tiêm</v>
          </cell>
          <cell r="J586" t="str">
            <v xml:space="preserve"> Thuốc tiêm</v>
          </cell>
          <cell r="K586" t="str">
            <v>Ống, lọ</v>
          </cell>
          <cell r="L586">
            <v>120</v>
          </cell>
          <cell r="M586">
            <v>6200000</v>
          </cell>
          <cell r="N586">
            <v>744000000</v>
          </cell>
          <cell r="O586">
            <v>1</v>
          </cell>
          <cell r="Q586">
            <v>120</v>
          </cell>
          <cell r="R586">
            <v>744000000</v>
          </cell>
          <cell r="T586">
            <v>0</v>
          </cell>
          <cell r="V586">
            <v>0</v>
          </cell>
          <cell r="X586">
            <v>0</v>
          </cell>
          <cell r="Z586">
            <v>0</v>
          </cell>
          <cell r="AB586">
            <v>0</v>
          </cell>
          <cell r="AD586">
            <v>0</v>
          </cell>
          <cell r="AF586">
            <v>0</v>
          </cell>
          <cell r="AH586">
            <v>0</v>
          </cell>
          <cell r="AJ586">
            <v>0</v>
          </cell>
          <cell r="AL586">
            <v>0</v>
          </cell>
          <cell r="AN586">
            <v>0</v>
          </cell>
          <cell r="AP586">
            <v>0</v>
          </cell>
        </row>
        <row r="587">
          <cell r="A587" t="str">
            <v>G10577</v>
          </cell>
          <cell r="B587">
            <v>577</v>
          </cell>
          <cell r="C587">
            <v>434</v>
          </cell>
          <cell r="D587">
            <v>38</v>
          </cell>
          <cell r="E587" t="str">
            <v>x</v>
          </cell>
          <cell r="F587" t="str">
            <v>Etodolac</v>
          </cell>
          <cell r="G587">
            <v>2</v>
          </cell>
          <cell r="H587" t="str">
            <v>200mg</v>
          </cell>
          <cell r="I587" t="str">
            <v>Uống</v>
          </cell>
          <cell r="J587" t="str">
            <v xml:space="preserve">Viên </v>
          </cell>
          <cell r="K587" t="str">
            <v>Viên</v>
          </cell>
          <cell r="L587">
            <v>10000</v>
          </cell>
          <cell r="M587">
            <v>3990</v>
          </cell>
          <cell r="N587">
            <v>39900000</v>
          </cell>
          <cell r="O587">
            <v>2</v>
          </cell>
          <cell r="Q587">
            <v>10000</v>
          </cell>
          <cell r="R587">
            <v>39900000</v>
          </cell>
          <cell r="T587">
            <v>0</v>
          </cell>
          <cell r="V587">
            <v>0</v>
          </cell>
          <cell r="X587">
            <v>0</v>
          </cell>
          <cell r="Z587">
            <v>0</v>
          </cell>
          <cell r="AB587">
            <v>0</v>
          </cell>
          <cell r="AD587">
            <v>0</v>
          </cell>
          <cell r="AF587">
            <v>0</v>
          </cell>
          <cell r="AH587">
            <v>0</v>
          </cell>
          <cell r="AJ587">
            <v>0</v>
          </cell>
          <cell r="AL587">
            <v>0</v>
          </cell>
          <cell r="AN587">
            <v>0</v>
          </cell>
          <cell r="AP587">
            <v>0</v>
          </cell>
        </row>
        <row r="588">
          <cell r="A588" t="str">
            <v>G10578</v>
          </cell>
          <cell r="B588">
            <v>578</v>
          </cell>
          <cell r="C588">
            <v>426</v>
          </cell>
          <cell r="D588">
            <v>38</v>
          </cell>
          <cell r="F588" t="str">
            <v>Etodolac</v>
          </cell>
          <cell r="G588">
            <v>4</v>
          </cell>
          <cell r="H588" t="str">
            <v>300mg</v>
          </cell>
          <cell r="I588" t="str">
            <v xml:space="preserve"> Uống</v>
          </cell>
          <cell r="J588" t="str">
            <v xml:space="preserve">Viên nang </v>
          </cell>
          <cell r="K588" t="str">
            <v>Viên</v>
          </cell>
          <cell r="L588">
            <v>20000</v>
          </cell>
          <cell r="M588">
            <v>4000</v>
          </cell>
          <cell r="N588">
            <v>80000000</v>
          </cell>
          <cell r="O588">
            <v>4</v>
          </cell>
          <cell r="Q588">
            <v>20000</v>
          </cell>
          <cell r="R588">
            <v>80000000</v>
          </cell>
          <cell r="T588">
            <v>0</v>
          </cell>
          <cell r="V588">
            <v>0</v>
          </cell>
          <cell r="X588">
            <v>0</v>
          </cell>
          <cell r="Z588">
            <v>0</v>
          </cell>
          <cell r="AB588">
            <v>0</v>
          </cell>
          <cell r="AD588">
            <v>0</v>
          </cell>
          <cell r="AF588">
            <v>0</v>
          </cell>
          <cell r="AH588">
            <v>0</v>
          </cell>
          <cell r="AJ588">
            <v>0</v>
          </cell>
          <cell r="AL588">
            <v>0</v>
          </cell>
          <cell r="AN588">
            <v>0</v>
          </cell>
          <cell r="AP588">
            <v>0</v>
          </cell>
        </row>
        <row r="589">
          <cell r="A589" t="str">
            <v>G10579</v>
          </cell>
          <cell r="B589">
            <v>579</v>
          </cell>
          <cell r="C589">
            <v>434</v>
          </cell>
          <cell r="D589">
            <v>38</v>
          </cell>
          <cell r="F589" t="str">
            <v xml:space="preserve">Etodolac </v>
          </cell>
          <cell r="G589">
            <v>4</v>
          </cell>
          <cell r="H589" t="str">
            <v>300mg</v>
          </cell>
          <cell r="I589" t="str">
            <v>Uống</v>
          </cell>
          <cell r="J589" t="str">
            <v xml:space="preserve">Viên </v>
          </cell>
          <cell r="K589" t="str">
            <v>Viên</v>
          </cell>
          <cell r="L589">
            <v>15000</v>
          </cell>
          <cell r="M589">
            <v>3885</v>
          </cell>
          <cell r="N589">
            <v>58275000</v>
          </cell>
          <cell r="O589">
            <v>4</v>
          </cell>
          <cell r="Q589">
            <v>15000</v>
          </cell>
          <cell r="R589">
            <v>58275000</v>
          </cell>
          <cell r="T589">
            <v>0</v>
          </cell>
          <cell r="V589">
            <v>0</v>
          </cell>
          <cell r="X589">
            <v>0</v>
          </cell>
          <cell r="Z589">
            <v>0</v>
          </cell>
          <cell r="AB589">
            <v>0</v>
          </cell>
          <cell r="AD589">
            <v>0</v>
          </cell>
          <cell r="AF589">
            <v>0</v>
          </cell>
          <cell r="AH589">
            <v>0</v>
          </cell>
          <cell r="AJ589">
            <v>0</v>
          </cell>
          <cell r="AL589">
            <v>0</v>
          </cell>
          <cell r="AN589">
            <v>0</v>
          </cell>
          <cell r="AP589">
            <v>0</v>
          </cell>
        </row>
        <row r="590">
          <cell r="A590" t="str">
            <v>G10580</v>
          </cell>
          <cell r="B590">
            <v>580</v>
          </cell>
          <cell r="C590">
            <v>434</v>
          </cell>
          <cell r="D590">
            <v>38</v>
          </cell>
          <cell r="F590" t="str">
            <v xml:space="preserve">Etodolac </v>
          </cell>
          <cell r="G590">
            <v>4</v>
          </cell>
          <cell r="H590" t="str">
            <v>500mg</v>
          </cell>
          <cell r="I590" t="str">
            <v>Uống</v>
          </cell>
          <cell r="J590" t="str">
            <v>Viên</v>
          </cell>
          <cell r="K590" t="str">
            <v>Viên</v>
          </cell>
          <cell r="L590">
            <v>15000</v>
          </cell>
          <cell r="M590">
            <v>4998</v>
          </cell>
          <cell r="N590">
            <v>74970000</v>
          </cell>
          <cell r="O590">
            <v>4</v>
          </cell>
          <cell r="Q590">
            <v>15000</v>
          </cell>
          <cell r="R590">
            <v>74970000</v>
          </cell>
          <cell r="T590">
            <v>0</v>
          </cell>
          <cell r="V590">
            <v>0</v>
          </cell>
          <cell r="X590">
            <v>0</v>
          </cell>
          <cell r="Z590">
            <v>0</v>
          </cell>
          <cell r="AB590">
            <v>0</v>
          </cell>
          <cell r="AD590">
            <v>0</v>
          </cell>
          <cell r="AF590">
            <v>0</v>
          </cell>
          <cell r="AH590">
            <v>0</v>
          </cell>
          <cell r="AJ590">
            <v>0</v>
          </cell>
          <cell r="AL590">
            <v>0</v>
          </cell>
          <cell r="AN590">
            <v>0</v>
          </cell>
          <cell r="AP590">
            <v>0</v>
          </cell>
        </row>
        <row r="591">
          <cell r="A591" t="str">
            <v>G10581</v>
          </cell>
          <cell r="B591">
            <v>581</v>
          </cell>
          <cell r="C591">
            <v>435</v>
          </cell>
          <cell r="D591">
            <v>6</v>
          </cell>
          <cell r="F591" t="str">
            <v>Etomidat</v>
          </cell>
          <cell r="G591">
            <v>1</v>
          </cell>
          <cell r="H591" t="str">
            <v>20 mg/ 10ml</v>
          </cell>
          <cell r="I591" t="str">
            <v>Tiêm</v>
          </cell>
          <cell r="J591" t="str">
            <v>Thuốc tiêm truyền</v>
          </cell>
          <cell r="K591" t="str">
            <v>Ống</v>
          </cell>
          <cell r="L591">
            <v>1000</v>
          </cell>
          <cell r="M591">
            <v>120000</v>
          </cell>
          <cell r="N591">
            <v>120000000</v>
          </cell>
          <cell r="O591">
            <v>1</v>
          </cell>
          <cell r="Q591">
            <v>1000</v>
          </cell>
          <cell r="R591">
            <v>120000000</v>
          </cell>
          <cell r="T591">
            <v>0</v>
          </cell>
          <cell r="V591">
            <v>0</v>
          </cell>
          <cell r="X591">
            <v>0</v>
          </cell>
          <cell r="Z591">
            <v>0</v>
          </cell>
          <cell r="AB591">
            <v>0</v>
          </cell>
          <cell r="AD591">
            <v>0</v>
          </cell>
          <cell r="AF591">
            <v>0</v>
          </cell>
          <cell r="AH591">
            <v>0</v>
          </cell>
          <cell r="AJ591">
            <v>0</v>
          </cell>
          <cell r="AL591">
            <v>0</v>
          </cell>
          <cell r="AN591">
            <v>0</v>
          </cell>
          <cell r="AP591">
            <v>0</v>
          </cell>
        </row>
        <row r="592">
          <cell r="A592" t="str">
            <v>G10582</v>
          </cell>
          <cell r="B592">
            <v>582</v>
          </cell>
          <cell r="C592">
            <v>438</v>
          </cell>
          <cell r="D592">
            <v>358</v>
          </cell>
          <cell r="F592" t="str">
            <v xml:space="preserve">Etoposid </v>
          </cell>
          <cell r="G592">
            <v>4</v>
          </cell>
          <cell r="H592" t="str">
            <v>100mg/5ml</v>
          </cell>
          <cell r="I592" t="str">
            <v>Tiêm</v>
          </cell>
          <cell r="J592" t="str">
            <v>Thuốc tiêm truyền</v>
          </cell>
          <cell r="K592" t="str">
            <v>Lọ</v>
          </cell>
          <cell r="L592">
            <v>200</v>
          </cell>
          <cell r="M592">
            <v>109998</v>
          </cell>
          <cell r="N592">
            <v>21999600</v>
          </cell>
          <cell r="O592">
            <v>4</v>
          </cell>
          <cell r="Q592">
            <v>200</v>
          </cell>
          <cell r="R592">
            <v>21999600</v>
          </cell>
          <cell r="T592">
            <v>0</v>
          </cell>
          <cell r="V592">
            <v>0</v>
          </cell>
          <cell r="X592">
            <v>0</v>
          </cell>
          <cell r="Z592">
            <v>0</v>
          </cell>
          <cell r="AB592">
            <v>0</v>
          </cell>
          <cell r="AD592">
            <v>0</v>
          </cell>
          <cell r="AF592">
            <v>0</v>
          </cell>
          <cell r="AH592">
            <v>0</v>
          </cell>
          <cell r="AJ592">
            <v>0</v>
          </cell>
          <cell r="AL592">
            <v>0</v>
          </cell>
          <cell r="AN592">
            <v>0</v>
          </cell>
          <cell r="AP592">
            <v>0</v>
          </cell>
        </row>
        <row r="593">
          <cell r="A593" t="str">
            <v>G10583</v>
          </cell>
          <cell r="B593">
            <v>583</v>
          </cell>
          <cell r="C593">
            <v>439</v>
          </cell>
          <cell r="D593">
            <v>39</v>
          </cell>
          <cell r="E593" t="str">
            <v>x</v>
          </cell>
          <cell r="F593" t="str">
            <v>Etoricoxib</v>
          </cell>
          <cell r="G593">
            <v>4</v>
          </cell>
          <cell r="H593" t="str">
            <v>60mg</v>
          </cell>
          <cell r="I593" t="str">
            <v>Uống</v>
          </cell>
          <cell r="J593" t="str">
            <v>Viên nang</v>
          </cell>
          <cell r="K593" t="str">
            <v>Viên</v>
          </cell>
          <cell r="L593">
            <v>26000</v>
          </cell>
          <cell r="M593">
            <v>3500</v>
          </cell>
          <cell r="N593">
            <v>91000000</v>
          </cell>
          <cell r="O593">
            <v>4</v>
          </cell>
          <cell r="Q593">
            <v>10000</v>
          </cell>
          <cell r="R593">
            <v>35000000</v>
          </cell>
          <cell r="T593">
            <v>0</v>
          </cell>
          <cell r="V593">
            <v>0</v>
          </cell>
          <cell r="X593">
            <v>0</v>
          </cell>
          <cell r="Z593">
            <v>0</v>
          </cell>
          <cell r="AB593">
            <v>0</v>
          </cell>
          <cell r="AC593">
            <v>1000</v>
          </cell>
          <cell r="AD593">
            <v>3500000</v>
          </cell>
          <cell r="AF593">
            <v>0</v>
          </cell>
          <cell r="AH593">
            <v>0</v>
          </cell>
          <cell r="AJ593">
            <v>0</v>
          </cell>
          <cell r="AL593">
            <v>0</v>
          </cell>
          <cell r="AN593">
            <v>0</v>
          </cell>
          <cell r="AO593">
            <v>15000</v>
          </cell>
          <cell r="AP593">
            <v>52500000</v>
          </cell>
        </row>
        <row r="594">
          <cell r="A594" t="str">
            <v>G10584</v>
          </cell>
          <cell r="B594">
            <v>584</v>
          </cell>
          <cell r="C594">
            <v>431</v>
          </cell>
          <cell r="D594">
            <v>39</v>
          </cell>
          <cell r="F594" t="str">
            <v>Etoricoxib</v>
          </cell>
          <cell r="G594">
            <v>2</v>
          </cell>
          <cell r="H594" t="str">
            <v>90mg</v>
          </cell>
          <cell r="I594" t="str">
            <v>Uống</v>
          </cell>
          <cell r="J594" t="str">
            <v>Viên</v>
          </cell>
          <cell r="K594" t="str">
            <v>Viên</v>
          </cell>
          <cell r="L594">
            <v>10000</v>
          </cell>
          <cell r="M594">
            <v>2500</v>
          </cell>
          <cell r="N594">
            <v>25000000</v>
          </cell>
          <cell r="O594">
            <v>2</v>
          </cell>
          <cell r="R594">
            <v>0</v>
          </cell>
          <cell r="T594">
            <v>0</v>
          </cell>
          <cell r="V594">
            <v>0</v>
          </cell>
          <cell r="X594">
            <v>0</v>
          </cell>
          <cell r="Z594">
            <v>0</v>
          </cell>
          <cell r="AB594">
            <v>0</v>
          </cell>
          <cell r="AD594">
            <v>0</v>
          </cell>
          <cell r="AF594">
            <v>0</v>
          </cell>
          <cell r="AH594">
            <v>0</v>
          </cell>
          <cell r="AJ594">
            <v>0</v>
          </cell>
          <cell r="AL594">
            <v>0</v>
          </cell>
          <cell r="AN594">
            <v>0</v>
          </cell>
          <cell r="AO594">
            <v>10000</v>
          </cell>
          <cell r="AP594">
            <v>25000000</v>
          </cell>
        </row>
        <row r="595">
          <cell r="A595" t="str">
            <v>G10585</v>
          </cell>
          <cell r="B595">
            <v>585</v>
          </cell>
          <cell r="C595">
            <v>431</v>
          </cell>
          <cell r="D595">
            <v>39</v>
          </cell>
          <cell r="F595" t="str">
            <v>Etoricoxib</v>
          </cell>
          <cell r="G595">
            <v>3</v>
          </cell>
          <cell r="H595" t="str">
            <v>90mg</v>
          </cell>
          <cell r="I595" t="str">
            <v>Uống</v>
          </cell>
          <cell r="J595" t="str">
            <v>Viên</v>
          </cell>
          <cell r="K595" t="str">
            <v>viên</v>
          </cell>
          <cell r="L595">
            <v>22000</v>
          </cell>
          <cell r="M595">
            <v>4000</v>
          </cell>
          <cell r="N595">
            <v>88000000</v>
          </cell>
          <cell r="O595">
            <v>3</v>
          </cell>
          <cell r="Q595">
            <v>10000</v>
          </cell>
          <cell r="R595">
            <v>40000000</v>
          </cell>
          <cell r="T595">
            <v>0</v>
          </cell>
          <cell r="V595">
            <v>0</v>
          </cell>
          <cell r="X595">
            <v>0</v>
          </cell>
          <cell r="Z595">
            <v>0</v>
          </cell>
          <cell r="AB595">
            <v>0</v>
          </cell>
          <cell r="AD595">
            <v>0</v>
          </cell>
          <cell r="AF595">
            <v>0</v>
          </cell>
          <cell r="AG595">
            <v>12000</v>
          </cell>
          <cell r="AH595">
            <v>48000000</v>
          </cell>
          <cell r="AJ595">
            <v>0</v>
          </cell>
          <cell r="AL595">
            <v>0</v>
          </cell>
          <cell r="AN595">
            <v>0</v>
          </cell>
          <cell r="AP595">
            <v>0</v>
          </cell>
        </row>
        <row r="596">
          <cell r="A596" t="str">
            <v>G10586</v>
          </cell>
          <cell r="B596">
            <v>586</v>
          </cell>
          <cell r="C596">
            <v>431</v>
          </cell>
          <cell r="D596">
            <v>39</v>
          </cell>
          <cell r="F596" t="str">
            <v>Etoricoxib</v>
          </cell>
          <cell r="G596">
            <v>4</v>
          </cell>
          <cell r="H596" t="str">
            <v>120mg</v>
          </cell>
          <cell r="I596" t="str">
            <v>Uống</v>
          </cell>
          <cell r="J596" t="str">
            <v>Viên nang</v>
          </cell>
          <cell r="K596" t="str">
            <v>Viên</v>
          </cell>
          <cell r="L596">
            <v>13000</v>
          </cell>
          <cell r="M596">
            <v>6993</v>
          </cell>
          <cell r="N596">
            <v>90909000</v>
          </cell>
          <cell r="O596">
            <v>4</v>
          </cell>
          <cell r="Q596">
            <v>10000</v>
          </cell>
          <cell r="R596">
            <v>69930000</v>
          </cell>
          <cell r="T596">
            <v>0</v>
          </cell>
          <cell r="V596">
            <v>0</v>
          </cell>
          <cell r="X596">
            <v>0</v>
          </cell>
          <cell r="Z596">
            <v>0</v>
          </cell>
          <cell r="AA596">
            <v>3000</v>
          </cell>
          <cell r="AB596">
            <v>20979000</v>
          </cell>
          <cell r="AD596">
            <v>0</v>
          </cell>
          <cell r="AF596">
            <v>0</v>
          </cell>
          <cell r="AH596">
            <v>0</v>
          </cell>
          <cell r="AJ596">
            <v>0</v>
          </cell>
          <cell r="AL596">
            <v>0</v>
          </cell>
          <cell r="AN596">
            <v>0</v>
          </cell>
          <cell r="AP596">
            <v>0</v>
          </cell>
        </row>
        <row r="597">
          <cell r="A597" t="str">
            <v>G10587</v>
          </cell>
          <cell r="B597">
            <v>587</v>
          </cell>
          <cell r="C597">
            <v>453</v>
          </cell>
          <cell r="D597">
            <v>668</v>
          </cell>
          <cell r="F597" t="str">
            <v>Famotidin</v>
          </cell>
          <cell r="G597">
            <v>4</v>
          </cell>
          <cell r="H597" t="str">
            <v>20 mg</v>
          </cell>
          <cell r="I597" t="str">
            <v>Uống</v>
          </cell>
          <cell r="J597" t="str">
            <v>Bột/cốm/hạt pha uống</v>
          </cell>
          <cell r="K597" t="str">
            <v>Gói</v>
          </cell>
          <cell r="L597">
            <v>27000</v>
          </cell>
          <cell r="M597">
            <v>3800</v>
          </cell>
          <cell r="N597">
            <v>102600000</v>
          </cell>
          <cell r="O597">
            <v>4</v>
          </cell>
          <cell r="R597">
            <v>0</v>
          </cell>
          <cell r="T597">
            <v>0</v>
          </cell>
          <cell r="V597">
            <v>0</v>
          </cell>
          <cell r="X597">
            <v>0</v>
          </cell>
          <cell r="Z597">
            <v>0</v>
          </cell>
          <cell r="AB597">
            <v>0</v>
          </cell>
          <cell r="AD597">
            <v>0</v>
          </cell>
          <cell r="AF597">
            <v>0</v>
          </cell>
          <cell r="AG597">
            <v>27000</v>
          </cell>
          <cell r="AH597">
            <v>102600000</v>
          </cell>
          <cell r="AJ597">
            <v>0</v>
          </cell>
          <cell r="AL597">
            <v>0</v>
          </cell>
          <cell r="AN597">
            <v>0</v>
          </cell>
          <cell r="AP597">
            <v>0</v>
          </cell>
        </row>
        <row r="598">
          <cell r="A598" t="str">
            <v>G10588</v>
          </cell>
          <cell r="B598">
            <v>588</v>
          </cell>
          <cell r="C598">
            <v>444</v>
          </cell>
          <cell r="D598">
            <v>668</v>
          </cell>
          <cell r="F598" t="str">
            <v>Famotidin</v>
          </cell>
          <cell r="G598">
            <v>1</v>
          </cell>
          <cell r="H598" t="str">
            <v>40mg</v>
          </cell>
          <cell r="I598" t="str">
            <v>Uống</v>
          </cell>
          <cell r="J598" t="str">
            <v xml:space="preserve">Viên </v>
          </cell>
          <cell r="K598" t="str">
            <v>Viên</v>
          </cell>
          <cell r="L598">
            <v>12000</v>
          </cell>
          <cell r="M598">
            <v>3100</v>
          </cell>
          <cell r="N598">
            <v>37200000</v>
          </cell>
          <cell r="O598">
            <v>1</v>
          </cell>
          <cell r="R598">
            <v>0</v>
          </cell>
          <cell r="T598">
            <v>0</v>
          </cell>
          <cell r="V598">
            <v>0</v>
          </cell>
          <cell r="X598">
            <v>0</v>
          </cell>
          <cell r="Z598">
            <v>0</v>
          </cell>
          <cell r="AB598">
            <v>0</v>
          </cell>
          <cell r="AD598">
            <v>0</v>
          </cell>
          <cell r="AF598">
            <v>0</v>
          </cell>
          <cell r="AH598">
            <v>0</v>
          </cell>
          <cell r="AJ598">
            <v>0</v>
          </cell>
          <cell r="AL598">
            <v>0</v>
          </cell>
          <cell r="AN598">
            <v>0</v>
          </cell>
          <cell r="AO598">
            <v>12000</v>
          </cell>
          <cell r="AP598">
            <v>37200000</v>
          </cell>
        </row>
        <row r="599">
          <cell r="A599" t="str">
            <v>G10589</v>
          </cell>
          <cell r="B599">
            <v>589</v>
          </cell>
          <cell r="C599">
            <v>453</v>
          </cell>
          <cell r="D599">
            <v>668</v>
          </cell>
          <cell r="F599" t="str">
            <v>Famotidin</v>
          </cell>
          <cell r="G599">
            <v>4</v>
          </cell>
          <cell r="H599" t="str">
            <v>40mg</v>
          </cell>
          <cell r="I599" t="str">
            <v>Uống</v>
          </cell>
          <cell r="J599" t="str">
            <v>Bột/cốm/hạt pha uống</v>
          </cell>
          <cell r="K599" t="str">
            <v>Gói</v>
          </cell>
          <cell r="L599">
            <v>5000</v>
          </cell>
          <cell r="M599">
            <v>4450</v>
          </cell>
          <cell r="N599">
            <v>22250000</v>
          </cell>
          <cell r="O599">
            <v>4</v>
          </cell>
          <cell r="R599">
            <v>0</v>
          </cell>
          <cell r="T599">
            <v>0</v>
          </cell>
          <cell r="V599">
            <v>0</v>
          </cell>
          <cell r="X599">
            <v>0</v>
          </cell>
          <cell r="Z599">
            <v>0</v>
          </cell>
          <cell r="AB599">
            <v>0</v>
          </cell>
          <cell r="AD599">
            <v>0</v>
          </cell>
          <cell r="AF599">
            <v>0</v>
          </cell>
          <cell r="AG599">
            <v>5000</v>
          </cell>
          <cell r="AH599">
            <v>22250000</v>
          </cell>
          <cell r="AJ599">
            <v>0</v>
          </cell>
          <cell r="AL599">
            <v>0</v>
          </cell>
          <cell r="AN599">
            <v>0</v>
          </cell>
          <cell r="AP599">
            <v>0</v>
          </cell>
        </row>
        <row r="600">
          <cell r="A600" t="str">
            <v>G10590</v>
          </cell>
          <cell r="B600">
            <v>590</v>
          </cell>
          <cell r="C600">
            <v>444</v>
          </cell>
          <cell r="D600">
            <v>668</v>
          </cell>
          <cell r="F600" t="str">
            <v>Famotidin</v>
          </cell>
          <cell r="G600">
            <v>2</v>
          </cell>
          <cell r="H600" t="str">
            <v>20mg/2ml</v>
          </cell>
          <cell r="I600" t="str">
            <v>Tiêm</v>
          </cell>
          <cell r="J600" t="str">
            <v>Thuốc tiêm</v>
          </cell>
          <cell r="K600" t="str">
            <v>Ống</v>
          </cell>
          <cell r="L600">
            <v>100</v>
          </cell>
          <cell r="M600">
            <v>37800</v>
          </cell>
          <cell r="N600">
            <v>3780000</v>
          </cell>
          <cell r="O600">
            <v>2</v>
          </cell>
          <cell r="R600">
            <v>0</v>
          </cell>
          <cell r="T600">
            <v>0</v>
          </cell>
          <cell r="V600">
            <v>0</v>
          </cell>
          <cell r="X600">
            <v>0</v>
          </cell>
          <cell r="Z600">
            <v>0</v>
          </cell>
          <cell r="AB600">
            <v>0</v>
          </cell>
          <cell r="AD600">
            <v>0</v>
          </cell>
          <cell r="AF600">
            <v>0</v>
          </cell>
          <cell r="AH600">
            <v>0</v>
          </cell>
          <cell r="AJ600">
            <v>0</v>
          </cell>
          <cell r="AL600">
            <v>0</v>
          </cell>
          <cell r="AN600">
            <v>0</v>
          </cell>
          <cell r="AO600">
            <v>100</v>
          </cell>
          <cell r="AP600">
            <v>3780000</v>
          </cell>
        </row>
        <row r="601">
          <cell r="A601" t="str">
            <v>G10591</v>
          </cell>
          <cell r="B601">
            <v>591</v>
          </cell>
          <cell r="C601">
            <v>444</v>
          </cell>
          <cell r="D601">
            <v>668</v>
          </cell>
          <cell r="F601" t="str">
            <v>Famotidin</v>
          </cell>
          <cell r="G601">
            <v>4</v>
          </cell>
          <cell r="H601" t="str">
            <v>20mg/2ml</v>
          </cell>
          <cell r="I601" t="str">
            <v>Tiêm</v>
          </cell>
          <cell r="J601" t="str">
            <v>Thuốc tiêm</v>
          </cell>
          <cell r="K601" t="str">
            <v>Lọ</v>
          </cell>
          <cell r="L601">
            <v>2000</v>
          </cell>
          <cell r="M601">
            <v>37500</v>
          </cell>
          <cell r="N601">
            <v>75000000</v>
          </cell>
          <cell r="O601">
            <v>4</v>
          </cell>
          <cell r="Q601">
            <v>500</v>
          </cell>
          <cell r="R601">
            <v>18750000</v>
          </cell>
          <cell r="T601">
            <v>0</v>
          </cell>
          <cell r="V601">
            <v>0</v>
          </cell>
          <cell r="X601">
            <v>0</v>
          </cell>
          <cell r="Z601">
            <v>0</v>
          </cell>
          <cell r="AB601">
            <v>0</v>
          </cell>
          <cell r="AD601">
            <v>0</v>
          </cell>
          <cell r="AF601">
            <v>0</v>
          </cell>
          <cell r="AG601">
            <v>1500</v>
          </cell>
          <cell r="AH601">
            <v>56250000</v>
          </cell>
          <cell r="AJ601">
            <v>0</v>
          </cell>
          <cell r="AL601">
            <v>0</v>
          </cell>
          <cell r="AN601">
            <v>0</v>
          </cell>
          <cell r="AP601">
            <v>0</v>
          </cell>
        </row>
        <row r="602">
          <cell r="A602" t="str">
            <v>G10592</v>
          </cell>
          <cell r="B602">
            <v>592</v>
          </cell>
          <cell r="C602">
            <v>444</v>
          </cell>
          <cell r="D602">
            <v>668</v>
          </cell>
          <cell r="F602" t="str">
            <v>Famotidin</v>
          </cell>
          <cell r="G602">
            <v>4</v>
          </cell>
          <cell r="H602" t="str">
            <v>40mg/5ml</v>
          </cell>
          <cell r="I602" t="str">
            <v>Tiêm</v>
          </cell>
          <cell r="J602" t="str">
            <v>Thuốc tiêm</v>
          </cell>
          <cell r="K602" t="str">
            <v>Ống</v>
          </cell>
          <cell r="L602">
            <v>500</v>
          </cell>
          <cell r="M602">
            <v>76000</v>
          </cell>
          <cell r="N602">
            <v>38000000</v>
          </cell>
          <cell r="O602">
            <v>4</v>
          </cell>
          <cell r="Q602">
            <v>500</v>
          </cell>
          <cell r="R602">
            <v>38000000</v>
          </cell>
          <cell r="T602">
            <v>0</v>
          </cell>
          <cell r="V602">
            <v>0</v>
          </cell>
          <cell r="X602">
            <v>0</v>
          </cell>
          <cell r="Z602">
            <v>0</v>
          </cell>
          <cell r="AB602">
            <v>0</v>
          </cell>
          <cell r="AD602">
            <v>0</v>
          </cell>
          <cell r="AF602">
            <v>0</v>
          </cell>
          <cell r="AH602">
            <v>0</v>
          </cell>
          <cell r="AJ602">
            <v>0</v>
          </cell>
          <cell r="AL602">
            <v>0</v>
          </cell>
          <cell r="AN602">
            <v>0</v>
          </cell>
          <cell r="AP602">
            <v>0</v>
          </cell>
        </row>
        <row r="603">
          <cell r="A603" t="str">
            <v>G10593</v>
          </cell>
          <cell r="B603">
            <v>593</v>
          </cell>
          <cell r="C603">
            <v>455</v>
          </cell>
          <cell r="D603">
            <v>517</v>
          </cell>
          <cell r="F603" t="str">
            <v>Felodipin</v>
          </cell>
          <cell r="G603">
            <v>3</v>
          </cell>
          <cell r="H603" t="str">
            <v>5mg</v>
          </cell>
          <cell r="I603" t="str">
            <v>Uống</v>
          </cell>
          <cell r="J603" t="str">
            <v>Viên giải phóng có kiểm soát</v>
          </cell>
          <cell r="K603" t="str">
            <v>viên</v>
          </cell>
          <cell r="L603">
            <v>50000</v>
          </cell>
          <cell r="M603">
            <v>1500</v>
          </cell>
          <cell r="N603">
            <v>75000000</v>
          </cell>
          <cell r="O603">
            <v>3</v>
          </cell>
          <cell r="Q603">
            <v>40000</v>
          </cell>
          <cell r="R603">
            <v>60000000</v>
          </cell>
          <cell r="T603">
            <v>0</v>
          </cell>
          <cell r="V603">
            <v>0</v>
          </cell>
          <cell r="X603">
            <v>0</v>
          </cell>
          <cell r="Z603">
            <v>0</v>
          </cell>
          <cell r="AA603">
            <v>10000</v>
          </cell>
          <cell r="AB603">
            <v>15000000</v>
          </cell>
          <cell r="AD603">
            <v>0</v>
          </cell>
          <cell r="AF603">
            <v>0</v>
          </cell>
          <cell r="AH603">
            <v>0</v>
          </cell>
          <cell r="AJ603">
            <v>0</v>
          </cell>
          <cell r="AL603">
            <v>0</v>
          </cell>
          <cell r="AN603">
            <v>0</v>
          </cell>
          <cell r="AP603">
            <v>0</v>
          </cell>
        </row>
        <row r="604">
          <cell r="A604" t="str">
            <v>G10594</v>
          </cell>
          <cell r="B604">
            <v>594</v>
          </cell>
          <cell r="C604">
            <v>446</v>
          </cell>
          <cell r="D604">
            <v>517</v>
          </cell>
          <cell r="F604" t="str">
            <v>Felodipin</v>
          </cell>
          <cell r="G604">
            <v>4</v>
          </cell>
          <cell r="H604" t="str">
            <v>5mg</v>
          </cell>
          <cell r="I604" t="str">
            <v>Uống</v>
          </cell>
          <cell r="J604" t="str">
            <v>Viên giải phóng có kiểm soát</v>
          </cell>
          <cell r="K604" t="str">
            <v>Viên</v>
          </cell>
          <cell r="L604">
            <v>5000</v>
          </cell>
          <cell r="M604">
            <v>1200</v>
          </cell>
          <cell r="N604">
            <v>6000000</v>
          </cell>
          <cell r="O604">
            <v>4</v>
          </cell>
          <cell r="R604">
            <v>0</v>
          </cell>
          <cell r="T604">
            <v>0</v>
          </cell>
          <cell r="V604">
            <v>0</v>
          </cell>
          <cell r="X604">
            <v>0</v>
          </cell>
          <cell r="Z604">
            <v>0</v>
          </cell>
          <cell r="AB604">
            <v>0</v>
          </cell>
          <cell r="AD604">
            <v>0</v>
          </cell>
          <cell r="AE604">
            <v>5000</v>
          </cell>
          <cell r="AF604">
            <v>6000000</v>
          </cell>
          <cell r="AH604">
            <v>0</v>
          </cell>
          <cell r="AJ604">
            <v>0</v>
          </cell>
          <cell r="AL604">
            <v>0</v>
          </cell>
          <cell r="AN604">
            <v>0</v>
          </cell>
          <cell r="AP604">
            <v>0</v>
          </cell>
        </row>
        <row r="605">
          <cell r="A605" t="str">
            <v>G10595</v>
          </cell>
          <cell r="B605">
            <v>595</v>
          </cell>
          <cell r="C605">
            <v>448</v>
          </cell>
          <cell r="D605">
            <v>571</v>
          </cell>
          <cell r="F605" t="str">
            <v>Fenofibrat</v>
          </cell>
          <cell r="G605">
            <v>1</v>
          </cell>
          <cell r="H605" t="str">
            <v>145mg</v>
          </cell>
          <cell r="I605" t="str">
            <v>Uống</v>
          </cell>
          <cell r="J605" t="str">
            <v xml:space="preserve">Viên </v>
          </cell>
          <cell r="K605" t="str">
            <v>Viên</v>
          </cell>
          <cell r="L605">
            <v>23000</v>
          </cell>
          <cell r="M605">
            <v>7000</v>
          </cell>
          <cell r="N605">
            <v>161000000</v>
          </cell>
          <cell r="O605">
            <v>1</v>
          </cell>
          <cell r="Q605">
            <v>20000</v>
          </cell>
          <cell r="R605">
            <v>140000000</v>
          </cell>
          <cell r="T605">
            <v>0</v>
          </cell>
          <cell r="V605">
            <v>0</v>
          </cell>
          <cell r="X605">
            <v>0</v>
          </cell>
          <cell r="Z605">
            <v>0</v>
          </cell>
          <cell r="AB605">
            <v>0</v>
          </cell>
          <cell r="AD605">
            <v>0</v>
          </cell>
          <cell r="AF605">
            <v>0</v>
          </cell>
          <cell r="AH605">
            <v>0</v>
          </cell>
          <cell r="AJ605">
            <v>0</v>
          </cell>
          <cell r="AL605">
            <v>0</v>
          </cell>
          <cell r="AN605">
            <v>0</v>
          </cell>
          <cell r="AO605">
            <v>3000</v>
          </cell>
          <cell r="AP605">
            <v>21000000</v>
          </cell>
        </row>
        <row r="606">
          <cell r="A606" t="str">
            <v>G10596</v>
          </cell>
          <cell r="B606">
            <v>596</v>
          </cell>
          <cell r="C606">
            <v>448</v>
          </cell>
          <cell r="D606">
            <v>571</v>
          </cell>
          <cell r="F606" t="str">
            <v>Fenofibrat</v>
          </cell>
          <cell r="G606">
            <v>2</v>
          </cell>
          <cell r="H606" t="str">
            <v>145mg</v>
          </cell>
          <cell r="I606" t="str">
            <v>Uống</v>
          </cell>
          <cell r="J606" t="str">
            <v xml:space="preserve">Viên </v>
          </cell>
          <cell r="K606" t="str">
            <v>Viên</v>
          </cell>
          <cell r="L606">
            <v>31000</v>
          </cell>
          <cell r="M606">
            <v>5950</v>
          </cell>
          <cell r="N606">
            <v>184450000</v>
          </cell>
          <cell r="O606">
            <v>2</v>
          </cell>
          <cell r="Q606">
            <v>20000</v>
          </cell>
          <cell r="R606">
            <v>119000000</v>
          </cell>
          <cell r="T606">
            <v>0</v>
          </cell>
          <cell r="V606">
            <v>0</v>
          </cell>
          <cell r="X606">
            <v>0</v>
          </cell>
          <cell r="Z606">
            <v>0</v>
          </cell>
          <cell r="AA606">
            <v>10000</v>
          </cell>
          <cell r="AB606">
            <v>59500000</v>
          </cell>
          <cell r="AD606">
            <v>0</v>
          </cell>
          <cell r="AF606">
            <v>0</v>
          </cell>
          <cell r="AH606">
            <v>0</v>
          </cell>
          <cell r="AJ606">
            <v>0</v>
          </cell>
          <cell r="AL606">
            <v>0</v>
          </cell>
          <cell r="AN606">
            <v>0</v>
          </cell>
          <cell r="AO606">
            <v>1000</v>
          </cell>
          <cell r="AP606">
            <v>5950000</v>
          </cell>
        </row>
        <row r="607">
          <cell r="A607" t="str">
            <v>G10597</v>
          </cell>
          <cell r="B607">
            <v>597</v>
          </cell>
          <cell r="C607">
            <v>448</v>
          </cell>
          <cell r="D607">
            <v>571</v>
          </cell>
          <cell r="F607" t="str">
            <v>Fenofibrat</v>
          </cell>
          <cell r="G607">
            <v>4</v>
          </cell>
          <cell r="H607" t="str">
            <v>145mg</v>
          </cell>
          <cell r="I607" t="str">
            <v>Uống</v>
          </cell>
          <cell r="J607" t="str">
            <v xml:space="preserve">Viên </v>
          </cell>
          <cell r="K607" t="str">
            <v>Viên</v>
          </cell>
          <cell r="L607">
            <v>150500</v>
          </cell>
          <cell r="M607">
            <v>3150</v>
          </cell>
          <cell r="N607">
            <v>474075000</v>
          </cell>
          <cell r="O607">
            <v>4</v>
          </cell>
          <cell r="Q607">
            <v>20000</v>
          </cell>
          <cell r="R607">
            <v>63000000</v>
          </cell>
          <cell r="T607">
            <v>0</v>
          </cell>
          <cell r="V607">
            <v>0</v>
          </cell>
          <cell r="X607">
            <v>0</v>
          </cell>
          <cell r="Z607">
            <v>0</v>
          </cell>
          <cell r="AA607">
            <v>50000</v>
          </cell>
          <cell r="AB607">
            <v>157500000</v>
          </cell>
          <cell r="AC607">
            <v>5000</v>
          </cell>
          <cell r="AD607">
            <v>15750000</v>
          </cell>
          <cell r="AE607">
            <v>45500</v>
          </cell>
          <cell r="AF607">
            <v>143325000</v>
          </cell>
          <cell r="AH607">
            <v>0</v>
          </cell>
          <cell r="AI607">
            <v>10000</v>
          </cell>
          <cell r="AJ607">
            <v>31500000</v>
          </cell>
          <cell r="AK607">
            <v>20000</v>
          </cell>
          <cell r="AL607">
            <v>63000000</v>
          </cell>
          <cell r="AN607">
            <v>0</v>
          </cell>
          <cell r="AP607">
            <v>0</v>
          </cell>
        </row>
        <row r="608">
          <cell r="A608" t="str">
            <v>G10598</v>
          </cell>
          <cell r="B608">
            <v>598</v>
          </cell>
          <cell r="C608">
            <v>448</v>
          </cell>
          <cell r="D608">
            <v>571</v>
          </cell>
          <cell r="F608" t="str">
            <v>Fenofibrat</v>
          </cell>
          <cell r="G608">
            <v>1</v>
          </cell>
          <cell r="H608" t="str">
            <v>160mg</v>
          </cell>
          <cell r="I608" t="str">
            <v>Uống</v>
          </cell>
          <cell r="J608" t="str">
            <v>Viên giải phóng có kiểm soát</v>
          </cell>
          <cell r="K608" t="str">
            <v>Viên</v>
          </cell>
          <cell r="L608">
            <v>22000</v>
          </cell>
          <cell r="M608">
            <v>5267</v>
          </cell>
          <cell r="N608">
            <v>115874000</v>
          </cell>
          <cell r="O608">
            <v>1</v>
          </cell>
          <cell r="Q608">
            <v>20000</v>
          </cell>
          <cell r="R608">
            <v>105340000</v>
          </cell>
          <cell r="T608">
            <v>0</v>
          </cell>
          <cell r="V608">
            <v>0</v>
          </cell>
          <cell r="X608">
            <v>0</v>
          </cell>
          <cell r="Z608">
            <v>0</v>
          </cell>
          <cell r="AB608">
            <v>0</v>
          </cell>
          <cell r="AD608">
            <v>0</v>
          </cell>
          <cell r="AF608">
            <v>0</v>
          </cell>
          <cell r="AH608">
            <v>0</v>
          </cell>
          <cell r="AJ608">
            <v>0</v>
          </cell>
          <cell r="AL608">
            <v>0</v>
          </cell>
          <cell r="AN608">
            <v>0</v>
          </cell>
          <cell r="AO608">
            <v>2000</v>
          </cell>
          <cell r="AP608">
            <v>10534000</v>
          </cell>
        </row>
        <row r="609">
          <cell r="A609" t="str">
            <v>G10599</v>
          </cell>
          <cell r="B609">
            <v>599</v>
          </cell>
          <cell r="C609">
            <v>448</v>
          </cell>
          <cell r="D609">
            <v>571</v>
          </cell>
          <cell r="F609" t="str">
            <v>Fenofibrat</v>
          </cell>
          <cell r="G609">
            <v>1</v>
          </cell>
          <cell r="H609" t="str">
            <v>200mg</v>
          </cell>
          <cell r="I609" t="str">
            <v>Uống</v>
          </cell>
          <cell r="J609" t="str">
            <v xml:space="preserve">Viên </v>
          </cell>
          <cell r="K609" t="str">
            <v>Viên</v>
          </cell>
          <cell r="L609">
            <v>10000</v>
          </cell>
          <cell r="M609">
            <v>7053</v>
          </cell>
          <cell r="N609">
            <v>70530000</v>
          </cell>
          <cell r="O609">
            <v>1</v>
          </cell>
          <cell r="R609">
            <v>0</v>
          </cell>
          <cell r="T609">
            <v>0</v>
          </cell>
          <cell r="V609">
            <v>0</v>
          </cell>
          <cell r="X609">
            <v>0</v>
          </cell>
          <cell r="Z609">
            <v>0</v>
          </cell>
          <cell r="AB609">
            <v>0</v>
          </cell>
          <cell r="AD609">
            <v>0</v>
          </cell>
          <cell r="AF609">
            <v>0</v>
          </cell>
          <cell r="AH609">
            <v>0</v>
          </cell>
          <cell r="AJ609">
            <v>0</v>
          </cell>
          <cell r="AL609">
            <v>0</v>
          </cell>
          <cell r="AN609">
            <v>0</v>
          </cell>
          <cell r="AO609">
            <v>10000</v>
          </cell>
          <cell r="AP609">
            <v>70530000</v>
          </cell>
        </row>
        <row r="610">
          <cell r="A610" t="str">
            <v>G10600</v>
          </cell>
          <cell r="B610">
            <v>600</v>
          </cell>
          <cell r="C610">
            <v>448</v>
          </cell>
          <cell r="D610">
            <v>571</v>
          </cell>
          <cell r="F610" t="str">
            <v>Fenofibrat</v>
          </cell>
          <cell r="G610">
            <v>2</v>
          </cell>
          <cell r="H610" t="str">
            <v>200mg</v>
          </cell>
          <cell r="I610" t="str">
            <v>Uống</v>
          </cell>
          <cell r="J610" t="str">
            <v xml:space="preserve">Viên </v>
          </cell>
          <cell r="K610" t="str">
            <v xml:space="preserve">Viên </v>
          </cell>
          <cell r="L610">
            <v>63200</v>
          </cell>
          <cell r="M610">
            <v>2300</v>
          </cell>
          <cell r="N610">
            <v>145360000</v>
          </cell>
          <cell r="O610">
            <v>2</v>
          </cell>
          <cell r="R610">
            <v>0</v>
          </cell>
          <cell r="T610">
            <v>0</v>
          </cell>
          <cell r="V610">
            <v>0</v>
          </cell>
          <cell r="W610">
            <v>200</v>
          </cell>
          <cell r="X610">
            <v>460000</v>
          </cell>
          <cell r="Z610">
            <v>0</v>
          </cell>
          <cell r="AA610">
            <v>50000</v>
          </cell>
          <cell r="AB610">
            <v>115000000</v>
          </cell>
          <cell r="AD610">
            <v>0</v>
          </cell>
          <cell r="AF610">
            <v>0</v>
          </cell>
          <cell r="AH610">
            <v>0</v>
          </cell>
          <cell r="AJ610">
            <v>0</v>
          </cell>
          <cell r="AL610">
            <v>0</v>
          </cell>
          <cell r="AM610">
            <v>1000</v>
          </cell>
          <cell r="AN610">
            <v>2300000</v>
          </cell>
          <cell r="AO610">
            <v>12000</v>
          </cell>
          <cell r="AP610">
            <v>27600000</v>
          </cell>
        </row>
        <row r="611">
          <cell r="A611" t="str">
            <v>G10601</v>
          </cell>
          <cell r="B611">
            <v>601</v>
          </cell>
          <cell r="C611">
            <v>457</v>
          </cell>
          <cell r="D611">
            <v>571</v>
          </cell>
          <cell r="F611" t="str">
            <v>Fenofibrat</v>
          </cell>
          <cell r="G611">
            <v>2</v>
          </cell>
          <cell r="H611" t="str">
            <v>300mg</v>
          </cell>
          <cell r="I611" t="str">
            <v>Uống</v>
          </cell>
          <cell r="J611" t="str">
            <v>Viên nang</v>
          </cell>
          <cell r="K611" t="str">
            <v>Viên</v>
          </cell>
          <cell r="L611">
            <v>20000</v>
          </cell>
          <cell r="M611">
            <v>3300</v>
          </cell>
          <cell r="N611">
            <v>66000000</v>
          </cell>
          <cell r="O611">
            <v>2</v>
          </cell>
          <cell r="Q611">
            <v>20000</v>
          </cell>
          <cell r="R611">
            <v>66000000</v>
          </cell>
          <cell r="T611">
            <v>0</v>
          </cell>
          <cell r="V611">
            <v>0</v>
          </cell>
          <cell r="X611">
            <v>0</v>
          </cell>
          <cell r="Z611">
            <v>0</v>
          </cell>
          <cell r="AB611">
            <v>0</v>
          </cell>
          <cell r="AD611">
            <v>0</v>
          </cell>
          <cell r="AF611">
            <v>0</v>
          </cell>
          <cell r="AH611">
            <v>0</v>
          </cell>
          <cell r="AJ611">
            <v>0</v>
          </cell>
          <cell r="AL611">
            <v>0</v>
          </cell>
          <cell r="AN611">
            <v>0</v>
          </cell>
          <cell r="AP611">
            <v>0</v>
          </cell>
        </row>
        <row r="612">
          <cell r="A612" t="str">
            <v>G10602</v>
          </cell>
          <cell r="B612">
            <v>602</v>
          </cell>
          <cell r="C612">
            <v>449</v>
          </cell>
          <cell r="D612">
            <v>948</v>
          </cell>
          <cell r="F612" t="str">
            <v>Fenoterol + ipratropium</v>
          </cell>
          <cell r="G612">
            <v>1</v>
          </cell>
          <cell r="H612" t="str">
            <v>(50mcg + 20mcg)/liều x 200 liều</v>
          </cell>
          <cell r="I612" t="str">
            <v>Khí dung</v>
          </cell>
          <cell r="J612" t="str">
            <v>Dung dịch/hỗn dịch khí dung</v>
          </cell>
          <cell r="K612" t="str">
            <v>Chai, lọ, ống, bình</v>
          </cell>
          <cell r="L612">
            <v>2800</v>
          </cell>
          <cell r="M612">
            <v>132323</v>
          </cell>
          <cell r="N612">
            <v>370504400</v>
          </cell>
          <cell r="O612">
            <v>1</v>
          </cell>
          <cell r="R612">
            <v>0</v>
          </cell>
          <cell r="T612">
            <v>0</v>
          </cell>
          <cell r="V612">
            <v>0</v>
          </cell>
          <cell r="W612">
            <v>2500</v>
          </cell>
          <cell r="X612">
            <v>330807500</v>
          </cell>
          <cell r="Z612">
            <v>0</v>
          </cell>
          <cell r="AB612">
            <v>0</v>
          </cell>
          <cell r="AC612">
            <v>200</v>
          </cell>
          <cell r="AD612">
            <v>26464600</v>
          </cell>
          <cell r="AF612">
            <v>0</v>
          </cell>
          <cell r="AH612">
            <v>0</v>
          </cell>
          <cell r="AJ612">
            <v>0</v>
          </cell>
          <cell r="AL612">
            <v>0</v>
          </cell>
          <cell r="AN612">
            <v>0</v>
          </cell>
          <cell r="AO612">
            <v>100</v>
          </cell>
          <cell r="AP612">
            <v>13232300</v>
          </cell>
        </row>
        <row r="613">
          <cell r="A613" t="str">
            <v>G10603</v>
          </cell>
          <cell r="B613">
            <v>603</v>
          </cell>
          <cell r="C613">
            <v>451</v>
          </cell>
          <cell r="D613">
            <v>7</v>
          </cell>
          <cell r="F613" t="str">
            <v>Fentanyl</v>
          </cell>
          <cell r="G613">
            <v>1</v>
          </cell>
          <cell r="H613" t="str">
            <v>0,1mg/2ml</v>
          </cell>
          <cell r="I613" t="str">
            <v>Tiêm</v>
          </cell>
          <cell r="J613" t="str">
            <v>Thuốc tiêm</v>
          </cell>
          <cell r="K613" t="str">
            <v>Ống</v>
          </cell>
          <cell r="L613">
            <v>32000</v>
          </cell>
          <cell r="M613">
            <v>12999</v>
          </cell>
          <cell r="N613">
            <v>415968000</v>
          </cell>
          <cell r="O613">
            <v>1</v>
          </cell>
          <cell r="Q613">
            <v>30000</v>
          </cell>
          <cell r="R613">
            <v>389970000</v>
          </cell>
          <cell r="T613">
            <v>0</v>
          </cell>
          <cell r="V613">
            <v>0</v>
          </cell>
          <cell r="X613">
            <v>0</v>
          </cell>
          <cell r="Z613">
            <v>0</v>
          </cell>
          <cell r="AB613">
            <v>0</v>
          </cell>
          <cell r="AD613">
            <v>0</v>
          </cell>
          <cell r="AF613">
            <v>0</v>
          </cell>
          <cell r="AH613">
            <v>0</v>
          </cell>
          <cell r="AJ613">
            <v>0</v>
          </cell>
          <cell r="AL613">
            <v>0</v>
          </cell>
          <cell r="AN613">
            <v>0</v>
          </cell>
          <cell r="AO613">
            <v>2000</v>
          </cell>
          <cell r="AP613">
            <v>25998000</v>
          </cell>
        </row>
        <row r="614">
          <cell r="A614" t="str">
            <v>G10604</v>
          </cell>
          <cell r="B614">
            <v>604</v>
          </cell>
          <cell r="C614">
            <v>451</v>
          </cell>
          <cell r="D614">
            <v>7</v>
          </cell>
          <cell r="F614" t="str">
            <v>Fentanyl</v>
          </cell>
          <cell r="G614">
            <v>2</v>
          </cell>
          <cell r="H614" t="str">
            <v>0,1mg/2ml</v>
          </cell>
          <cell r="I614" t="str">
            <v>Tiêm</v>
          </cell>
          <cell r="J614" t="str">
            <v>Thuốc tiêm</v>
          </cell>
          <cell r="K614" t="str">
            <v>Ống</v>
          </cell>
          <cell r="L614">
            <v>2000</v>
          </cell>
          <cell r="M614">
            <v>12600</v>
          </cell>
          <cell r="N614">
            <v>25200000</v>
          </cell>
          <cell r="O614">
            <v>2</v>
          </cell>
          <cell r="R614">
            <v>0</v>
          </cell>
          <cell r="T614">
            <v>0</v>
          </cell>
          <cell r="V614">
            <v>0</v>
          </cell>
          <cell r="X614">
            <v>0</v>
          </cell>
          <cell r="Z614">
            <v>0</v>
          </cell>
          <cell r="AB614">
            <v>0</v>
          </cell>
          <cell r="AD614">
            <v>0</v>
          </cell>
          <cell r="AF614">
            <v>0</v>
          </cell>
          <cell r="AH614">
            <v>0</v>
          </cell>
          <cell r="AJ614">
            <v>0</v>
          </cell>
          <cell r="AL614">
            <v>0</v>
          </cell>
          <cell r="AN614">
            <v>0</v>
          </cell>
          <cell r="AO614">
            <v>2000</v>
          </cell>
          <cell r="AP614">
            <v>25200000</v>
          </cell>
        </row>
        <row r="615">
          <cell r="A615" t="str">
            <v>G10605</v>
          </cell>
          <cell r="B615">
            <v>605</v>
          </cell>
          <cell r="C615">
            <v>451</v>
          </cell>
          <cell r="D615">
            <v>7</v>
          </cell>
          <cell r="F615" t="str">
            <v>Fentanyl</v>
          </cell>
          <cell r="G615">
            <v>5</v>
          </cell>
          <cell r="H615" t="str">
            <v>0,1mg/2ml</v>
          </cell>
          <cell r="I615" t="str">
            <v>Tiêm</v>
          </cell>
          <cell r="J615" t="str">
            <v>Thuốc tiêm</v>
          </cell>
          <cell r="K615" t="str">
            <v>Ống</v>
          </cell>
          <cell r="L615">
            <v>12000</v>
          </cell>
          <cell r="M615">
            <v>12600</v>
          </cell>
          <cell r="N615">
            <v>151200000</v>
          </cell>
          <cell r="O615">
            <v>5</v>
          </cell>
          <cell r="Q615">
            <v>12000</v>
          </cell>
          <cell r="R615">
            <v>151200000</v>
          </cell>
          <cell r="T615">
            <v>0</v>
          </cell>
          <cell r="V615">
            <v>0</v>
          </cell>
          <cell r="X615">
            <v>0</v>
          </cell>
          <cell r="Z615">
            <v>0</v>
          </cell>
          <cell r="AB615">
            <v>0</v>
          </cell>
          <cell r="AD615">
            <v>0</v>
          </cell>
          <cell r="AF615">
            <v>0</v>
          </cell>
          <cell r="AH615">
            <v>0</v>
          </cell>
          <cell r="AJ615">
            <v>0</v>
          </cell>
          <cell r="AL615">
            <v>0</v>
          </cell>
          <cell r="AN615">
            <v>0</v>
          </cell>
          <cell r="AP615">
            <v>0</v>
          </cell>
        </row>
        <row r="616">
          <cell r="A616" t="str">
            <v>G10606</v>
          </cell>
          <cell r="B616">
            <v>606</v>
          </cell>
          <cell r="C616">
            <v>454</v>
          </cell>
          <cell r="D616">
            <v>106</v>
          </cell>
          <cell r="F616" t="str">
            <v>Fexofenadin</v>
          </cell>
          <cell r="G616">
            <v>4</v>
          </cell>
          <cell r="H616" t="str">
            <v>30mg</v>
          </cell>
          <cell r="I616" t="str">
            <v xml:space="preserve"> Uống</v>
          </cell>
          <cell r="J616" t="str">
            <v>Viên hoà tan nhanh</v>
          </cell>
          <cell r="K616" t="str">
            <v>Viên</v>
          </cell>
          <cell r="L616">
            <v>10000</v>
          </cell>
          <cell r="M616">
            <v>1500</v>
          </cell>
          <cell r="N616">
            <v>15000000</v>
          </cell>
          <cell r="O616">
            <v>4</v>
          </cell>
          <cell r="R616">
            <v>0</v>
          </cell>
          <cell r="T616">
            <v>0</v>
          </cell>
          <cell r="V616">
            <v>0</v>
          </cell>
          <cell r="X616">
            <v>0</v>
          </cell>
          <cell r="Z616">
            <v>0</v>
          </cell>
          <cell r="AB616">
            <v>0</v>
          </cell>
          <cell r="AD616">
            <v>0</v>
          </cell>
          <cell r="AF616">
            <v>0</v>
          </cell>
          <cell r="AH616">
            <v>0</v>
          </cell>
          <cell r="AI616">
            <v>10000</v>
          </cell>
          <cell r="AJ616">
            <v>15000000</v>
          </cell>
          <cell r="AL616">
            <v>0</v>
          </cell>
          <cell r="AN616">
            <v>0</v>
          </cell>
          <cell r="AP616">
            <v>0</v>
          </cell>
        </row>
        <row r="617">
          <cell r="A617" t="str">
            <v>G10607</v>
          </cell>
          <cell r="B617">
            <v>607</v>
          </cell>
          <cell r="C617">
            <v>454</v>
          </cell>
          <cell r="D617">
            <v>106</v>
          </cell>
          <cell r="F617" t="str">
            <v>Fexofenadin</v>
          </cell>
          <cell r="G617">
            <v>3</v>
          </cell>
          <cell r="H617" t="str">
            <v>60mg</v>
          </cell>
          <cell r="I617" t="str">
            <v>Uống</v>
          </cell>
          <cell r="J617" t="str">
            <v>Viên</v>
          </cell>
          <cell r="K617" t="str">
            <v>Viên</v>
          </cell>
          <cell r="L617">
            <v>28000</v>
          </cell>
          <cell r="M617">
            <v>1890</v>
          </cell>
          <cell r="N617">
            <v>52920000</v>
          </cell>
          <cell r="O617">
            <v>3</v>
          </cell>
          <cell r="R617">
            <v>0</v>
          </cell>
          <cell r="T617">
            <v>0</v>
          </cell>
          <cell r="V617">
            <v>0</v>
          </cell>
          <cell r="X617">
            <v>0</v>
          </cell>
          <cell r="Y617">
            <v>25000</v>
          </cell>
          <cell r="Z617">
            <v>47250000</v>
          </cell>
          <cell r="AB617">
            <v>0</v>
          </cell>
          <cell r="AD617">
            <v>0</v>
          </cell>
          <cell r="AF617">
            <v>0</v>
          </cell>
          <cell r="AH617">
            <v>0</v>
          </cell>
          <cell r="AJ617">
            <v>0</v>
          </cell>
          <cell r="AL617">
            <v>0</v>
          </cell>
          <cell r="AN617">
            <v>0</v>
          </cell>
          <cell r="AO617">
            <v>3000</v>
          </cell>
          <cell r="AP617">
            <v>5670000</v>
          </cell>
        </row>
        <row r="618">
          <cell r="A618" t="str">
            <v>G10608</v>
          </cell>
          <cell r="B618">
            <v>608</v>
          </cell>
          <cell r="C618">
            <v>454</v>
          </cell>
          <cell r="D618">
            <v>106</v>
          </cell>
          <cell r="F618" t="str">
            <v>Fexofenadin</v>
          </cell>
          <cell r="G618">
            <v>4</v>
          </cell>
          <cell r="H618" t="str">
            <v>60mg</v>
          </cell>
          <cell r="I618" t="str">
            <v>Uống</v>
          </cell>
          <cell r="J618" t="str">
            <v>Viên nang</v>
          </cell>
          <cell r="K618" t="str">
            <v>Viên</v>
          </cell>
          <cell r="L618">
            <v>10000</v>
          </cell>
          <cell r="M618">
            <v>1575</v>
          </cell>
          <cell r="N618">
            <v>15750000</v>
          </cell>
          <cell r="O618">
            <v>4</v>
          </cell>
          <cell r="Q618">
            <v>10000</v>
          </cell>
          <cell r="R618">
            <v>15750000</v>
          </cell>
        </row>
        <row r="619">
          <cell r="A619" t="str">
            <v>G10609</v>
          </cell>
          <cell r="B619">
            <v>609</v>
          </cell>
          <cell r="C619">
            <v>454</v>
          </cell>
          <cell r="D619">
            <v>106</v>
          </cell>
          <cell r="E619" t="str">
            <v>x</v>
          </cell>
          <cell r="F619" t="str">
            <v>Fexofenadin</v>
          </cell>
          <cell r="G619">
            <v>4</v>
          </cell>
          <cell r="H619" t="str">
            <v>60mg</v>
          </cell>
          <cell r="I619" t="str">
            <v>Uống</v>
          </cell>
          <cell r="J619" t="str">
            <v>Viên hoà tan nhanh</v>
          </cell>
          <cell r="K619" t="str">
            <v>Viên</v>
          </cell>
          <cell r="L619">
            <v>57000</v>
          </cell>
          <cell r="M619">
            <v>3150</v>
          </cell>
          <cell r="N619">
            <v>179550000</v>
          </cell>
          <cell r="O619">
            <v>4</v>
          </cell>
          <cell r="Q619">
            <v>10000</v>
          </cell>
          <cell r="R619">
            <v>31500000</v>
          </cell>
          <cell r="T619">
            <v>0</v>
          </cell>
          <cell r="V619">
            <v>0</v>
          </cell>
          <cell r="X619">
            <v>0</v>
          </cell>
          <cell r="Z619">
            <v>0</v>
          </cell>
          <cell r="AA619">
            <v>2000</v>
          </cell>
          <cell r="AB619">
            <v>6300000</v>
          </cell>
          <cell r="AC619">
            <v>30000</v>
          </cell>
          <cell r="AD619">
            <v>94500000</v>
          </cell>
          <cell r="AF619">
            <v>0</v>
          </cell>
          <cell r="AG619">
            <v>15000</v>
          </cell>
          <cell r="AH619">
            <v>47250000</v>
          </cell>
          <cell r="AJ619">
            <v>0</v>
          </cell>
          <cell r="AL619">
            <v>0</v>
          </cell>
          <cell r="AN619">
            <v>0</v>
          </cell>
          <cell r="AP619">
            <v>0</v>
          </cell>
        </row>
        <row r="620">
          <cell r="A620" t="str">
            <v>G10610</v>
          </cell>
          <cell r="B620">
            <v>610</v>
          </cell>
          <cell r="C620">
            <v>463</v>
          </cell>
          <cell r="D620">
            <v>106</v>
          </cell>
          <cell r="F620" t="str">
            <v>Fexofenadin</v>
          </cell>
          <cell r="G620">
            <v>4</v>
          </cell>
          <cell r="H620" t="str">
            <v>120mg</v>
          </cell>
          <cell r="I620" t="str">
            <v>Uống</v>
          </cell>
          <cell r="J620" t="str">
            <v>Viên hòa tan nhanh</v>
          </cell>
          <cell r="K620" t="str">
            <v>VIên</v>
          </cell>
          <cell r="L620">
            <v>15000</v>
          </cell>
          <cell r="M620">
            <v>6500</v>
          </cell>
          <cell r="N620">
            <v>97500000</v>
          </cell>
          <cell r="O620">
            <v>4</v>
          </cell>
          <cell r="Q620">
            <v>2000</v>
          </cell>
          <cell r="R620">
            <v>13000000</v>
          </cell>
          <cell r="T620">
            <v>0</v>
          </cell>
          <cell r="V620">
            <v>0</v>
          </cell>
          <cell r="X620">
            <v>0</v>
          </cell>
          <cell r="Z620">
            <v>0</v>
          </cell>
          <cell r="AA620">
            <v>3000</v>
          </cell>
          <cell r="AB620">
            <v>19500000</v>
          </cell>
          <cell r="AC620">
            <v>10000</v>
          </cell>
          <cell r="AD620">
            <v>65000000</v>
          </cell>
          <cell r="AF620">
            <v>0</v>
          </cell>
          <cell r="AH620">
            <v>0</v>
          </cell>
          <cell r="AJ620">
            <v>0</v>
          </cell>
          <cell r="AL620">
            <v>0</v>
          </cell>
          <cell r="AN620">
            <v>0</v>
          </cell>
          <cell r="AP620">
            <v>0</v>
          </cell>
        </row>
        <row r="621">
          <cell r="A621" t="str">
            <v>G10611</v>
          </cell>
          <cell r="B621">
            <v>611</v>
          </cell>
          <cell r="C621">
            <v>454</v>
          </cell>
          <cell r="D621">
            <v>106</v>
          </cell>
          <cell r="F621" t="str">
            <v>Fexofenadin</v>
          </cell>
          <cell r="G621">
            <v>3</v>
          </cell>
          <cell r="H621" t="str">
            <v>180mg</v>
          </cell>
          <cell r="I621" t="str">
            <v>Uống</v>
          </cell>
          <cell r="J621" t="str">
            <v xml:space="preserve">Viên </v>
          </cell>
          <cell r="K621" t="str">
            <v>Viên</v>
          </cell>
          <cell r="L621">
            <v>2000</v>
          </cell>
          <cell r="M621">
            <v>5200</v>
          </cell>
          <cell r="N621">
            <v>10400000</v>
          </cell>
          <cell r="O621">
            <v>3</v>
          </cell>
          <cell r="R621">
            <v>0</v>
          </cell>
          <cell r="T621">
            <v>0</v>
          </cell>
          <cell r="V621">
            <v>0</v>
          </cell>
          <cell r="X621">
            <v>0</v>
          </cell>
          <cell r="Z621">
            <v>0</v>
          </cell>
          <cell r="AA621">
            <v>2000</v>
          </cell>
          <cell r="AB621">
            <v>10400000</v>
          </cell>
          <cell r="AD621">
            <v>0</v>
          </cell>
          <cell r="AF621">
            <v>0</v>
          </cell>
          <cell r="AH621">
            <v>0</v>
          </cell>
          <cell r="AJ621">
            <v>0</v>
          </cell>
          <cell r="AL621">
            <v>0</v>
          </cell>
          <cell r="AN621">
            <v>0</v>
          </cell>
          <cell r="AP621">
            <v>0</v>
          </cell>
        </row>
        <row r="622">
          <cell r="A622" t="str">
            <v>G10612</v>
          </cell>
          <cell r="B622">
            <v>612</v>
          </cell>
          <cell r="C622">
            <v>454</v>
          </cell>
          <cell r="D622">
            <v>106</v>
          </cell>
          <cell r="E622" t="str">
            <v>x</v>
          </cell>
          <cell r="F622" t="str">
            <v>Fexofenadin</v>
          </cell>
          <cell r="G622">
            <v>4</v>
          </cell>
          <cell r="H622" t="str">
            <v>180mg</v>
          </cell>
          <cell r="I622" t="str">
            <v>uống</v>
          </cell>
          <cell r="J622" t="str">
            <v xml:space="preserve">Viên nang </v>
          </cell>
          <cell r="K622" t="str">
            <v>Viên</v>
          </cell>
          <cell r="L622">
            <v>23000</v>
          </cell>
          <cell r="M622">
            <v>5200</v>
          </cell>
          <cell r="N622">
            <v>119600000</v>
          </cell>
          <cell r="O622">
            <v>4</v>
          </cell>
          <cell r="Q622">
            <v>5000</v>
          </cell>
          <cell r="R622">
            <v>26000000</v>
          </cell>
          <cell r="T622">
            <v>0</v>
          </cell>
          <cell r="V622">
            <v>0</v>
          </cell>
          <cell r="X622">
            <v>0</v>
          </cell>
          <cell r="Y622">
            <v>18000</v>
          </cell>
          <cell r="Z622">
            <v>93600000</v>
          </cell>
          <cell r="AB622">
            <v>0</v>
          </cell>
          <cell r="AD622">
            <v>0</v>
          </cell>
          <cell r="AF622">
            <v>0</v>
          </cell>
          <cell r="AH622">
            <v>0</v>
          </cell>
          <cell r="AJ622">
            <v>0</v>
          </cell>
          <cell r="AL622">
            <v>0</v>
          </cell>
          <cell r="AN622">
            <v>0</v>
          </cell>
          <cell r="AP622">
            <v>0</v>
          </cell>
        </row>
        <row r="623">
          <cell r="A623" t="str">
            <v>G10613</v>
          </cell>
          <cell r="B623">
            <v>613</v>
          </cell>
          <cell r="C623">
            <v>463</v>
          </cell>
          <cell r="D623">
            <v>106</v>
          </cell>
          <cell r="F623" t="str">
            <v>Fexofenadin</v>
          </cell>
          <cell r="G623">
            <v>4</v>
          </cell>
          <cell r="H623" t="str">
            <v>30mg/5ml</v>
          </cell>
          <cell r="I623" t="str">
            <v>Uống</v>
          </cell>
          <cell r="J623" t="str">
            <v>Dung dịch/hỗn dịch/nhũ dịch uống</v>
          </cell>
          <cell r="K623" t="str">
            <v>Gói</v>
          </cell>
          <cell r="L623">
            <v>15000</v>
          </cell>
          <cell r="M623">
            <v>8000</v>
          </cell>
          <cell r="N623">
            <v>120000000</v>
          </cell>
          <cell r="O623">
            <v>4</v>
          </cell>
          <cell r="Q623">
            <v>15000</v>
          </cell>
          <cell r="R623">
            <v>120000000</v>
          </cell>
          <cell r="T623">
            <v>0</v>
          </cell>
          <cell r="V623">
            <v>0</v>
          </cell>
          <cell r="X623">
            <v>0</v>
          </cell>
          <cell r="Z623">
            <v>0</v>
          </cell>
          <cell r="AB623">
            <v>0</v>
          </cell>
          <cell r="AD623">
            <v>0</v>
          </cell>
          <cell r="AF623">
            <v>0</v>
          </cell>
          <cell r="AH623">
            <v>0</v>
          </cell>
          <cell r="AJ623">
            <v>0</v>
          </cell>
          <cell r="AL623">
            <v>0</v>
          </cell>
          <cell r="AN623">
            <v>0</v>
          </cell>
          <cell r="AP623">
            <v>0</v>
          </cell>
        </row>
        <row r="624">
          <cell r="A624" t="str">
            <v>G10614</v>
          </cell>
          <cell r="B624">
            <v>614</v>
          </cell>
          <cell r="C624">
            <v>12</v>
          </cell>
          <cell r="D624">
            <v>423</v>
          </cell>
          <cell r="F624" t="str">
            <v>Flavoxat</v>
          </cell>
          <cell r="G624">
            <v>4</v>
          </cell>
          <cell r="H624" t="str">
            <v>200mg</v>
          </cell>
          <cell r="I624" t="str">
            <v>Uống</v>
          </cell>
          <cell r="J624" t="str">
            <v xml:space="preserve">Viên </v>
          </cell>
          <cell r="K624" t="str">
            <v>Viên</v>
          </cell>
          <cell r="L624">
            <v>3000</v>
          </cell>
          <cell r="M624">
            <v>3500</v>
          </cell>
          <cell r="N624">
            <v>10500000</v>
          </cell>
          <cell r="O624">
            <v>4</v>
          </cell>
          <cell r="R624">
            <v>0</v>
          </cell>
          <cell r="T624">
            <v>0</v>
          </cell>
          <cell r="V624">
            <v>0</v>
          </cell>
          <cell r="X624">
            <v>0</v>
          </cell>
          <cell r="Z624">
            <v>0</v>
          </cell>
          <cell r="AB624">
            <v>0</v>
          </cell>
          <cell r="AD624">
            <v>0</v>
          </cell>
          <cell r="AF624">
            <v>0</v>
          </cell>
          <cell r="AH624">
            <v>0</v>
          </cell>
          <cell r="AJ624">
            <v>0</v>
          </cell>
          <cell r="AL624">
            <v>0</v>
          </cell>
          <cell r="AN624">
            <v>0</v>
          </cell>
          <cell r="AO624">
            <v>3000</v>
          </cell>
          <cell r="AP624">
            <v>10500000</v>
          </cell>
        </row>
        <row r="625">
          <cell r="A625" t="str">
            <v>G10615</v>
          </cell>
          <cell r="B625">
            <v>615</v>
          </cell>
          <cell r="C625">
            <v>458</v>
          </cell>
          <cell r="D625">
            <v>291</v>
          </cell>
          <cell r="F625" t="str">
            <v>Fluconazol</v>
          </cell>
          <cell r="G625">
            <v>4</v>
          </cell>
          <cell r="H625" t="str">
            <v>50mg</v>
          </cell>
          <cell r="I625" t="str">
            <v xml:space="preserve"> Uống</v>
          </cell>
          <cell r="J625" t="str">
            <v>Viên nang</v>
          </cell>
          <cell r="K625" t="str">
            <v>Viên</v>
          </cell>
          <cell r="L625">
            <v>5000</v>
          </cell>
          <cell r="M625">
            <v>3900</v>
          </cell>
          <cell r="N625">
            <v>19500000</v>
          </cell>
          <cell r="O625">
            <v>4</v>
          </cell>
          <cell r="R625">
            <v>0</v>
          </cell>
          <cell r="T625">
            <v>0</v>
          </cell>
          <cell r="V625">
            <v>0</v>
          </cell>
          <cell r="X625">
            <v>0</v>
          </cell>
          <cell r="Z625">
            <v>0</v>
          </cell>
          <cell r="AB625">
            <v>0</v>
          </cell>
          <cell r="AD625">
            <v>0</v>
          </cell>
          <cell r="AF625">
            <v>0</v>
          </cell>
          <cell r="AH625">
            <v>0</v>
          </cell>
          <cell r="AI625">
            <v>5000</v>
          </cell>
          <cell r="AJ625">
            <v>19500000</v>
          </cell>
          <cell r="AL625">
            <v>0</v>
          </cell>
          <cell r="AN625">
            <v>0</v>
          </cell>
          <cell r="AP625">
            <v>0</v>
          </cell>
        </row>
        <row r="626">
          <cell r="A626" t="str">
            <v>G10616</v>
          </cell>
          <cell r="B626">
            <v>616</v>
          </cell>
          <cell r="C626">
            <v>458</v>
          </cell>
          <cell r="D626">
            <v>291</v>
          </cell>
          <cell r="F626" t="str">
            <v>Fluconazol</v>
          </cell>
          <cell r="G626">
            <v>1</v>
          </cell>
          <cell r="H626" t="str">
            <v>150mg</v>
          </cell>
          <cell r="I626" t="str">
            <v>Uống</v>
          </cell>
          <cell r="J626" t="str">
            <v>Viên nang</v>
          </cell>
          <cell r="K626" t="str">
            <v>Viên</v>
          </cell>
          <cell r="L626">
            <v>4000</v>
          </cell>
          <cell r="M626">
            <v>28300</v>
          </cell>
          <cell r="N626">
            <v>113200000</v>
          </cell>
          <cell r="O626">
            <v>1</v>
          </cell>
          <cell r="Q626">
            <v>1000</v>
          </cell>
          <cell r="R626">
            <v>28300000</v>
          </cell>
          <cell r="T626">
            <v>0</v>
          </cell>
          <cell r="V626">
            <v>0</v>
          </cell>
          <cell r="X626">
            <v>0</v>
          </cell>
          <cell r="Z626">
            <v>0</v>
          </cell>
          <cell r="AB626">
            <v>0</v>
          </cell>
          <cell r="AD626">
            <v>0</v>
          </cell>
          <cell r="AF626">
            <v>0</v>
          </cell>
          <cell r="AH626">
            <v>0</v>
          </cell>
          <cell r="AJ626">
            <v>0</v>
          </cell>
          <cell r="AK626">
            <v>2000</v>
          </cell>
          <cell r="AL626">
            <v>56600000</v>
          </cell>
          <cell r="AN626">
            <v>0</v>
          </cell>
          <cell r="AO626">
            <v>1000</v>
          </cell>
          <cell r="AP626">
            <v>28300000</v>
          </cell>
        </row>
        <row r="627">
          <cell r="A627" t="str">
            <v>G10617</v>
          </cell>
          <cell r="B627">
            <v>617</v>
          </cell>
          <cell r="C627">
            <v>458</v>
          </cell>
          <cell r="D627">
            <v>291</v>
          </cell>
          <cell r="F627" t="str">
            <v>Fluconazol</v>
          </cell>
          <cell r="G627">
            <v>3</v>
          </cell>
          <cell r="H627" t="str">
            <v>150mg</v>
          </cell>
          <cell r="I627" t="str">
            <v>Uống</v>
          </cell>
          <cell r="J627" t="str">
            <v>Viên</v>
          </cell>
          <cell r="K627" t="str">
            <v>Viên</v>
          </cell>
          <cell r="L627">
            <v>3000</v>
          </cell>
          <cell r="M627">
            <v>10000</v>
          </cell>
          <cell r="N627">
            <v>30000000</v>
          </cell>
          <cell r="O627">
            <v>3</v>
          </cell>
          <cell r="R627">
            <v>0</v>
          </cell>
          <cell r="T627">
            <v>0</v>
          </cell>
          <cell r="V627">
            <v>0</v>
          </cell>
          <cell r="X627">
            <v>0</v>
          </cell>
          <cell r="Y627">
            <v>200</v>
          </cell>
          <cell r="Z627">
            <v>2000000</v>
          </cell>
          <cell r="AB627">
            <v>0</v>
          </cell>
          <cell r="AD627">
            <v>0</v>
          </cell>
          <cell r="AE627">
            <v>1800</v>
          </cell>
          <cell r="AF627">
            <v>18000000</v>
          </cell>
          <cell r="AH627">
            <v>0</v>
          </cell>
          <cell r="AJ627">
            <v>0</v>
          </cell>
          <cell r="AL627">
            <v>0</v>
          </cell>
          <cell r="AN627">
            <v>0</v>
          </cell>
          <cell r="AO627">
            <v>1000</v>
          </cell>
          <cell r="AP627">
            <v>10000000</v>
          </cell>
        </row>
        <row r="628">
          <cell r="A628" t="str">
            <v>G10618</v>
          </cell>
          <cell r="B628">
            <v>618</v>
          </cell>
          <cell r="C628">
            <v>458</v>
          </cell>
          <cell r="D628">
            <v>291</v>
          </cell>
          <cell r="F628" t="str">
            <v>Fluconazol</v>
          </cell>
          <cell r="G628">
            <v>4</v>
          </cell>
          <cell r="H628" t="str">
            <v>200mg</v>
          </cell>
          <cell r="I628" t="str">
            <v xml:space="preserve">Uống </v>
          </cell>
          <cell r="J628" t="str">
            <v>Viên nang</v>
          </cell>
          <cell r="K628" t="str">
            <v>Viên</v>
          </cell>
          <cell r="L628">
            <v>7750</v>
          </cell>
          <cell r="M628">
            <v>13000</v>
          </cell>
          <cell r="N628">
            <v>100750000</v>
          </cell>
          <cell r="O628">
            <v>4</v>
          </cell>
          <cell r="Q628">
            <v>1000</v>
          </cell>
          <cell r="R628">
            <v>13000000</v>
          </cell>
          <cell r="T628">
            <v>0</v>
          </cell>
          <cell r="V628">
            <v>0</v>
          </cell>
          <cell r="X628">
            <v>0</v>
          </cell>
          <cell r="Z628">
            <v>0</v>
          </cell>
          <cell r="AB628">
            <v>0</v>
          </cell>
          <cell r="AC628">
            <v>5000</v>
          </cell>
          <cell r="AD628">
            <v>65000000</v>
          </cell>
          <cell r="AE628">
            <v>1750</v>
          </cell>
          <cell r="AF628">
            <v>22750000</v>
          </cell>
          <cell r="AH628">
            <v>0</v>
          </cell>
          <cell r="AJ628">
            <v>0</v>
          </cell>
          <cell r="AL628">
            <v>0</v>
          </cell>
          <cell r="AN628">
            <v>0</v>
          </cell>
          <cell r="AP628">
            <v>0</v>
          </cell>
        </row>
        <row r="629">
          <cell r="A629" t="str">
            <v>G10619</v>
          </cell>
          <cell r="B629">
            <v>619</v>
          </cell>
          <cell r="C629">
            <v>56</v>
          </cell>
          <cell r="D629">
            <v>291</v>
          </cell>
          <cell r="F629" t="str">
            <v>Fluconazol</v>
          </cell>
          <cell r="G629">
            <v>5</v>
          </cell>
          <cell r="H629" t="str">
            <v>200mg/100ml</v>
          </cell>
          <cell r="I629" t="str">
            <v>Tiêm truyền</v>
          </cell>
          <cell r="J629" t="str">
            <v>Thuốc tiêm truyền</v>
          </cell>
          <cell r="K629" t="str">
            <v>Chai/Lọ</v>
          </cell>
          <cell r="L629">
            <v>500</v>
          </cell>
          <cell r="M629">
            <v>129502</v>
          </cell>
          <cell r="N629">
            <v>64751000</v>
          </cell>
          <cell r="O629">
            <v>5</v>
          </cell>
          <cell r="Q629">
            <v>500</v>
          </cell>
          <cell r="R629">
            <v>64751000</v>
          </cell>
          <cell r="T629">
            <v>0</v>
          </cell>
          <cell r="V629">
            <v>0</v>
          </cell>
          <cell r="X629">
            <v>0</v>
          </cell>
          <cell r="Z629">
            <v>0</v>
          </cell>
          <cell r="AB629">
            <v>0</v>
          </cell>
          <cell r="AD629">
            <v>0</v>
          </cell>
          <cell r="AF629">
            <v>0</v>
          </cell>
          <cell r="AH629">
            <v>0</v>
          </cell>
          <cell r="AJ629">
            <v>0</v>
          </cell>
          <cell r="AL629">
            <v>0</v>
          </cell>
          <cell r="AN629">
            <v>0</v>
          </cell>
          <cell r="AP629">
            <v>0</v>
          </cell>
        </row>
        <row r="630">
          <cell r="A630" t="str">
            <v>G10620</v>
          </cell>
          <cell r="B630">
            <v>620</v>
          </cell>
          <cell r="C630">
            <v>464</v>
          </cell>
          <cell r="D630">
            <v>338</v>
          </cell>
          <cell r="F630" t="str">
            <v>Flunarizin</v>
          </cell>
          <cell r="G630">
            <v>3</v>
          </cell>
          <cell r="H630" t="str">
            <v>5mg</v>
          </cell>
          <cell r="I630" t="str">
            <v>Uống</v>
          </cell>
          <cell r="J630" t="str">
            <v>Viên</v>
          </cell>
          <cell r="K630" t="str">
            <v>Viên</v>
          </cell>
          <cell r="L630">
            <v>512500</v>
          </cell>
          <cell r="M630">
            <v>1250</v>
          </cell>
          <cell r="N630">
            <v>640625000</v>
          </cell>
          <cell r="O630">
            <v>3</v>
          </cell>
          <cell r="Q630">
            <v>20000</v>
          </cell>
          <cell r="R630">
            <v>25000000</v>
          </cell>
          <cell r="S630">
            <v>2000</v>
          </cell>
          <cell r="T630">
            <v>2500000</v>
          </cell>
          <cell r="V630">
            <v>0</v>
          </cell>
          <cell r="X630">
            <v>0</v>
          </cell>
          <cell r="Y630">
            <v>350000</v>
          </cell>
          <cell r="Z630">
            <v>437500000</v>
          </cell>
          <cell r="AA630">
            <v>20000</v>
          </cell>
          <cell r="AB630">
            <v>25000000</v>
          </cell>
          <cell r="AC630">
            <v>10000</v>
          </cell>
          <cell r="AD630">
            <v>12500000</v>
          </cell>
          <cell r="AE630">
            <v>23500</v>
          </cell>
          <cell r="AF630">
            <v>29375000</v>
          </cell>
          <cell r="AG630">
            <v>55000</v>
          </cell>
          <cell r="AH630">
            <v>68750000</v>
          </cell>
          <cell r="AI630">
            <v>10000</v>
          </cell>
          <cell r="AJ630">
            <v>12500000</v>
          </cell>
          <cell r="AK630">
            <v>5000</v>
          </cell>
          <cell r="AL630">
            <v>6250000</v>
          </cell>
          <cell r="AM630">
            <v>5000</v>
          </cell>
          <cell r="AN630">
            <v>6250000</v>
          </cell>
          <cell r="AO630">
            <v>12000</v>
          </cell>
          <cell r="AP630">
            <v>15000000</v>
          </cell>
        </row>
        <row r="631">
          <cell r="A631" t="str">
            <v>G10621</v>
          </cell>
          <cell r="B631">
            <v>621</v>
          </cell>
          <cell r="C631">
            <v>464</v>
          </cell>
          <cell r="D631">
            <v>338</v>
          </cell>
          <cell r="F631" t="str">
            <v>Flunarizin</v>
          </cell>
          <cell r="G631">
            <v>4</v>
          </cell>
          <cell r="H631" t="str">
            <v>10mg</v>
          </cell>
          <cell r="I631" t="str">
            <v>Uống</v>
          </cell>
          <cell r="J631" t="str">
            <v>Viên</v>
          </cell>
          <cell r="K631" t="str">
            <v>Viên</v>
          </cell>
          <cell r="L631">
            <v>10000</v>
          </cell>
          <cell r="M631">
            <v>378</v>
          </cell>
          <cell r="N631">
            <v>3780000</v>
          </cell>
          <cell r="O631">
            <v>4</v>
          </cell>
          <cell r="R631">
            <v>0</v>
          </cell>
          <cell r="T631">
            <v>0</v>
          </cell>
          <cell r="V631">
            <v>0</v>
          </cell>
          <cell r="X631">
            <v>0</v>
          </cell>
          <cell r="Z631">
            <v>0</v>
          </cell>
          <cell r="AA631">
            <v>10000</v>
          </cell>
          <cell r="AB631">
            <v>3780000</v>
          </cell>
          <cell r="AD631">
            <v>0</v>
          </cell>
          <cell r="AF631">
            <v>0</v>
          </cell>
          <cell r="AH631">
            <v>0</v>
          </cell>
          <cell r="AJ631">
            <v>0</v>
          </cell>
          <cell r="AL631">
            <v>0</v>
          </cell>
          <cell r="AN631">
            <v>0</v>
          </cell>
          <cell r="AP631">
            <v>0</v>
          </cell>
        </row>
        <row r="632">
          <cell r="A632" t="str">
            <v>G10622</v>
          </cell>
          <cell r="B632">
            <v>622</v>
          </cell>
          <cell r="C632">
            <v>467</v>
          </cell>
          <cell r="D632">
            <v>833</v>
          </cell>
          <cell r="F632" t="str">
            <v>Fluorometholon</v>
          </cell>
          <cell r="G632">
            <v>1</v>
          </cell>
          <cell r="H632" t="str">
            <v>0,2mg/ml x 5mL</v>
          </cell>
          <cell r="I632" t="str">
            <v>Nhỏ mắt</v>
          </cell>
          <cell r="J632" t="str">
            <v>Thuốc nhỏ mắt</v>
          </cell>
          <cell r="K632" t="str">
            <v>Chai, lọ, ống</v>
          </cell>
          <cell r="L632">
            <v>1120</v>
          </cell>
          <cell r="M632">
            <v>26901</v>
          </cell>
          <cell r="N632">
            <v>30129120</v>
          </cell>
          <cell r="O632">
            <v>1</v>
          </cell>
          <cell r="Q632">
            <v>1000</v>
          </cell>
          <cell r="R632">
            <v>26901000</v>
          </cell>
          <cell r="T632">
            <v>0</v>
          </cell>
          <cell r="V632">
            <v>0</v>
          </cell>
          <cell r="X632">
            <v>0</v>
          </cell>
          <cell r="Z632">
            <v>0</v>
          </cell>
          <cell r="AB632">
            <v>0</v>
          </cell>
          <cell r="AD632">
            <v>0</v>
          </cell>
          <cell r="AF632">
            <v>0</v>
          </cell>
          <cell r="AH632">
            <v>0</v>
          </cell>
          <cell r="AJ632">
            <v>0</v>
          </cell>
          <cell r="AL632">
            <v>0</v>
          </cell>
          <cell r="AN632">
            <v>0</v>
          </cell>
          <cell r="AO632">
            <v>120</v>
          </cell>
          <cell r="AP632">
            <v>3228120</v>
          </cell>
        </row>
        <row r="633">
          <cell r="A633" t="str">
            <v>G10623</v>
          </cell>
          <cell r="B633">
            <v>623</v>
          </cell>
          <cell r="C633">
            <v>476</v>
          </cell>
          <cell r="D633">
            <v>833</v>
          </cell>
          <cell r="F633" t="str">
            <v>Fluorometholon</v>
          </cell>
          <cell r="G633">
            <v>1</v>
          </cell>
          <cell r="H633" t="str">
            <v>1mg/ml; 5ml</v>
          </cell>
          <cell r="I633" t="str">
            <v>Nhỏ mắt</v>
          </cell>
          <cell r="J633" t="str">
            <v xml:space="preserve">Thuốc nhỏ mắt </v>
          </cell>
          <cell r="K633" t="str">
            <v>Chai, lọ, ống</v>
          </cell>
          <cell r="L633">
            <v>5300</v>
          </cell>
          <cell r="M633">
            <v>27898</v>
          </cell>
          <cell r="N633">
            <v>147859400</v>
          </cell>
          <cell r="O633">
            <v>1</v>
          </cell>
          <cell r="R633">
            <v>0</v>
          </cell>
          <cell r="T633">
            <v>0</v>
          </cell>
          <cell r="U633">
            <v>4000</v>
          </cell>
          <cell r="V633">
            <v>111592000</v>
          </cell>
          <cell r="X633">
            <v>0</v>
          </cell>
          <cell r="Z633">
            <v>0</v>
          </cell>
          <cell r="AB633">
            <v>0</v>
          </cell>
          <cell r="AC633">
            <v>100</v>
          </cell>
          <cell r="AD633">
            <v>2789800</v>
          </cell>
          <cell r="AF633">
            <v>0</v>
          </cell>
          <cell r="AG633">
            <v>700</v>
          </cell>
          <cell r="AH633">
            <v>19528600</v>
          </cell>
          <cell r="AJ633">
            <v>0</v>
          </cell>
          <cell r="AL633">
            <v>0</v>
          </cell>
          <cell r="AN633">
            <v>0</v>
          </cell>
          <cell r="AO633">
            <v>500</v>
          </cell>
          <cell r="AP633">
            <v>13949000</v>
          </cell>
        </row>
        <row r="634">
          <cell r="A634" t="str">
            <v>G10624</v>
          </cell>
          <cell r="B634">
            <v>624</v>
          </cell>
          <cell r="C634">
            <v>468</v>
          </cell>
          <cell r="D634">
            <v>361</v>
          </cell>
          <cell r="E634" t="str">
            <v>x</v>
          </cell>
          <cell r="F634" t="str">
            <v>Fluorouracil (5-FU)</v>
          </cell>
          <cell r="G634">
            <v>4</v>
          </cell>
          <cell r="H634" t="str">
            <v>250mg</v>
          </cell>
          <cell r="I634" t="str">
            <v>Tiêm</v>
          </cell>
          <cell r="J634" t="str">
            <v>Thuốc tiêm</v>
          </cell>
          <cell r="K634" t="str">
            <v>Chai, lọ, ống</v>
          </cell>
          <cell r="L634">
            <v>500</v>
          </cell>
          <cell r="M634">
            <v>26250</v>
          </cell>
          <cell r="N634">
            <v>13125000</v>
          </cell>
          <cell r="O634">
            <v>4</v>
          </cell>
          <cell r="Q634">
            <v>500</v>
          </cell>
          <cell r="R634">
            <v>13125000</v>
          </cell>
          <cell r="T634">
            <v>0</v>
          </cell>
          <cell r="V634">
            <v>0</v>
          </cell>
          <cell r="X634">
            <v>0</v>
          </cell>
          <cell r="Z634">
            <v>0</v>
          </cell>
          <cell r="AB634">
            <v>0</v>
          </cell>
          <cell r="AD634">
            <v>0</v>
          </cell>
          <cell r="AF634">
            <v>0</v>
          </cell>
          <cell r="AH634">
            <v>0</v>
          </cell>
          <cell r="AJ634">
            <v>0</v>
          </cell>
          <cell r="AL634">
            <v>0</v>
          </cell>
          <cell r="AN634">
            <v>0</v>
          </cell>
          <cell r="AP634">
            <v>0</v>
          </cell>
        </row>
        <row r="635">
          <cell r="A635" t="str">
            <v>G10625</v>
          </cell>
          <cell r="B635">
            <v>625</v>
          </cell>
          <cell r="C635">
            <v>478</v>
          </cell>
          <cell r="D635">
            <v>924</v>
          </cell>
          <cell r="E635" t="str">
            <v>x</v>
          </cell>
          <cell r="F635" t="str">
            <v>Fluoxetin</v>
          </cell>
          <cell r="G635">
            <v>2</v>
          </cell>
          <cell r="H635" t="str">
            <v>20mg</v>
          </cell>
          <cell r="I635" t="str">
            <v>Uống</v>
          </cell>
          <cell r="J635" t="str">
            <v>Viên nang</v>
          </cell>
          <cell r="K635" t="str">
            <v>Viên</v>
          </cell>
          <cell r="L635">
            <v>30000</v>
          </cell>
          <cell r="M635">
            <v>1500</v>
          </cell>
          <cell r="N635">
            <v>45000000</v>
          </cell>
          <cell r="O635">
            <v>2</v>
          </cell>
          <cell r="Q635">
            <v>5000</v>
          </cell>
          <cell r="R635">
            <v>7500000</v>
          </cell>
          <cell r="T635">
            <v>0</v>
          </cell>
          <cell r="V635">
            <v>0</v>
          </cell>
          <cell r="X635">
            <v>0</v>
          </cell>
          <cell r="Y635">
            <v>25000</v>
          </cell>
          <cell r="Z635">
            <v>37500000</v>
          </cell>
          <cell r="AB635">
            <v>0</v>
          </cell>
          <cell r="AD635">
            <v>0</v>
          </cell>
          <cell r="AF635">
            <v>0</v>
          </cell>
          <cell r="AH635">
            <v>0</v>
          </cell>
          <cell r="AJ635">
            <v>0</v>
          </cell>
          <cell r="AL635">
            <v>0</v>
          </cell>
          <cell r="AN635">
            <v>0</v>
          </cell>
          <cell r="AP635">
            <v>0</v>
          </cell>
        </row>
        <row r="636">
          <cell r="A636" t="str">
            <v>G10626</v>
          </cell>
          <cell r="B636">
            <v>626</v>
          </cell>
          <cell r="C636">
            <v>475</v>
          </cell>
          <cell r="D636">
            <v>868</v>
          </cell>
          <cell r="F636" t="str">
            <v>Fluticason propionat</v>
          </cell>
          <cell r="G636">
            <v>4</v>
          </cell>
          <cell r="H636" t="str">
            <v>50mcg/liều x 60liều</v>
          </cell>
          <cell r="I636" t="str">
            <v>Xịt mũi</v>
          </cell>
          <cell r="J636" t="str">
            <v>Thuốc xịt mũi</v>
          </cell>
          <cell r="K636" t="str">
            <v>Chai, lọ, ống, bình</v>
          </cell>
          <cell r="L636">
            <v>4750</v>
          </cell>
          <cell r="M636">
            <v>96000</v>
          </cell>
          <cell r="N636">
            <v>456000000</v>
          </cell>
          <cell r="O636">
            <v>4</v>
          </cell>
          <cell r="Q636">
            <v>1200</v>
          </cell>
          <cell r="R636">
            <v>115200000</v>
          </cell>
          <cell r="T636">
            <v>0</v>
          </cell>
          <cell r="V636">
            <v>0</v>
          </cell>
          <cell r="X636">
            <v>0</v>
          </cell>
          <cell r="Z636">
            <v>0</v>
          </cell>
          <cell r="AB636">
            <v>0</v>
          </cell>
          <cell r="AC636">
            <v>1000</v>
          </cell>
          <cell r="AD636">
            <v>96000000</v>
          </cell>
          <cell r="AE636">
            <v>2050</v>
          </cell>
          <cell r="AF636">
            <v>196800000</v>
          </cell>
          <cell r="AG636">
            <v>300</v>
          </cell>
          <cell r="AH636">
            <v>28800000</v>
          </cell>
          <cell r="AJ636">
            <v>0</v>
          </cell>
          <cell r="AL636">
            <v>0</v>
          </cell>
          <cell r="AN636">
            <v>0</v>
          </cell>
          <cell r="AO636">
            <v>200</v>
          </cell>
          <cell r="AP636">
            <v>19200000</v>
          </cell>
        </row>
        <row r="637">
          <cell r="A637" t="str">
            <v>G10627</v>
          </cell>
          <cell r="B637">
            <v>627</v>
          </cell>
          <cell r="C637">
            <v>475</v>
          </cell>
          <cell r="D637">
            <v>868</v>
          </cell>
          <cell r="F637" t="str">
            <v>Fluticason propionat</v>
          </cell>
          <cell r="G637">
            <v>2</v>
          </cell>
          <cell r="H637" t="str">
            <v>50mcg/liều x 120liều</v>
          </cell>
          <cell r="I637" t="str">
            <v>Xịt mũi</v>
          </cell>
          <cell r="J637" t="str">
            <v>Thuốc xịt mũi</v>
          </cell>
          <cell r="K637" t="str">
            <v>Chai, lọ, ống, bình</v>
          </cell>
          <cell r="L637">
            <v>600</v>
          </cell>
          <cell r="M637">
            <v>147800</v>
          </cell>
          <cell r="N637">
            <v>88680000</v>
          </cell>
          <cell r="O637">
            <v>2</v>
          </cell>
          <cell r="R637">
            <v>0</v>
          </cell>
          <cell r="T637">
            <v>0</v>
          </cell>
          <cell r="V637">
            <v>0</v>
          </cell>
          <cell r="X637">
            <v>0</v>
          </cell>
          <cell r="Z637">
            <v>0</v>
          </cell>
          <cell r="AB637">
            <v>0</v>
          </cell>
          <cell r="AC637">
            <v>100</v>
          </cell>
          <cell r="AD637">
            <v>14780000</v>
          </cell>
          <cell r="AF637">
            <v>0</v>
          </cell>
          <cell r="AH637">
            <v>0</v>
          </cell>
          <cell r="AI637">
            <v>500</v>
          </cell>
          <cell r="AJ637">
            <v>73900000</v>
          </cell>
          <cell r="AL637">
            <v>0</v>
          </cell>
          <cell r="AN637">
            <v>0</v>
          </cell>
          <cell r="AP637">
            <v>0</v>
          </cell>
        </row>
        <row r="638">
          <cell r="A638" t="str">
            <v>G10628</v>
          </cell>
          <cell r="B638">
            <v>628</v>
          </cell>
          <cell r="C638">
            <v>475</v>
          </cell>
          <cell r="D638">
            <v>868</v>
          </cell>
          <cell r="F638" t="str">
            <v>Fluticason propionat</v>
          </cell>
          <cell r="G638">
            <v>5</v>
          </cell>
          <cell r="H638" t="str">
            <v>50mcg/liều x 120liều</v>
          </cell>
          <cell r="I638" t="str">
            <v>Xịt mũi</v>
          </cell>
          <cell r="J638" t="str">
            <v>Thuốc xịt mũi</v>
          </cell>
          <cell r="K638" t="str">
            <v>Bình xịt</v>
          </cell>
          <cell r="L638">
            <v>100</v>
          </cell>
          <cell r="M638">
            <v>118600</v>
          </cell>
          <cell r="N638">
            <v>11860000</v>
          </cell>
          <cell r="O638">
            <v>5</v>
          </cell>
          <cell r="R638">
            <v>0</v>
          </cell>
          <cell r="T638">
            <v>0</v>
          </cell>
          <cell r="V638">
            <v>0</v>
          </cell>
          <cell r="X638">
            <v>0</v>
          </cell>
          <cell r="Z638">
            <v>0</v>
          </cell>
          <cell r="AB638">
            <v>0</v>
          </cell>
          <cell r="AD638">
            <v>0</v>
          </cell>
          <cell r="AF638">
            <v>0</v>
          </cell>
          <cell r="AH638">
            <v>0</v>
          </cell>
          <cell r="AJ638">
            <v>0</v>
          </cell>
          <cell r="AL638">
            <v>0</v>
          </cell>
          <cell r="AN638">
            <v>0</v>
          </cell>
          <cell r="AO638">
            <v>100</v>
          </cell>
          <cell r="AP638">
            <v>11860000</v>
          </cell>
        </row>
        <row r="639">
          <cell r="A639" t="str">
            <v>G10629</v>
          </cell>
          <cell r="B639">
            <v>629</v>
          </cell>
          <cell r="C639">
            <v>475</v>
          </cell>
          <cell r="D639">
            <v>868</v>
          </cell>
          <cell r="F639" t="str">
            <v>Fluticason propionat</v>
          </cell>
          <cell r="G639">
            <v>1</v>
          </cell>
          <cell r="H639" t="str">
            <v>125mcg/liều xịt</v>
          </cell>
          <cell r="I639" t="str">
            <v>Xịt họng</v>
          </cell>
          <cell r="J639" t="str">
            <v xml:space="preserve">Thuốc hít định liều/ phun mù định liều </v>
          </cell>
          <cell r="K639" t="str">
            <v>Bình xịt</v>
          </cell>
          <cell r="L639">
            <v>700</v>
          </cell>
          <cell r="M639">
            <v>106462</v>
          </cell>
          <cell r="N639">
            <v>74523400</v>
          </cell>
          <cell r="O639">
            <v>1</v>
          </cell>
          <cell r="Q639">
            <v>500</v>
          </cell>
          <cell r="R639">
            <v>53231000</v>
          </cell>
          <cell r="T639">
            <v>0</v>
          </cell>
          <cell r="V639">
            <v>0</v>
          </cell>
          <cell r="W639">
            <v>200</v>
          </cell>
          <cell r="X639">
            <v>21292400</v>
          </cell>
          <cell r="Z639">
            <v>0</v>
          </cell>
          <cell r="AB639">
            <v>0</v>
          </cell>
          <cell r="AD639">
            <v>0</v>
          </cell>
          <cell r="AF639">
            <v>0</v>
          </cell>
          <cell r="AH639">
            <v>0</v>
          </cell>
          <cell r="AJ639">
            <v>0</v>
          </cell>
          <cell r="AL639">
            <v>0</v>
          </cell>
          <cell r="AN639">
            <v>0</v>
          </cell>
          <cell r="AP639">
            <v>0</v>
          </cell>
        </row>
        <row r="640">
          <cell r="A640" t="str">
            <v>G10630</v>
          </cell>
          <cell r="B640">
            <v>630</v>
          </cell>
          <cell r="C640">
            <v>475</v>
          </cell>
          <cell r="D640">
            <v>868</v>
          </cell>
          <cell r="F640" t="str">
            <v>Fluticason propionat</v>
          </cell>
          <cell r="G640">
            <v>2</v>
          </cell>
          <cell r="H640" t="str">
            <v>125mcg/1 liều; 120 liều xịt</v>
          </cell>
          <cell r="I640" t="str">
            <v>Xịt họng</v>
          </cell>
          <cell r="J640" t="str">
            <v xml:space="preserve">Thuốc hít định liều/ phun mù định liều </v>
          </cell>
          <cell r="K640" t="str">
            <v>Bình xịt</v>
          </cell>
          <cell r="L640">
            <v>500</v>
          </cell>
          <cell r="M640">
            <v>104500</v>
          </cell>
          <cell r="N640">
            <v>52250000</v>
          </cell>
          <cell r="O640">
            <v>2</v>
          </cell>
          <cell r="Q640">
            <v>500</v>
          </cell>
          <cell r="R640">
            <v>52250000</v>
          </cell>
        </row>
        <row r="641">
          <cell r="A641" t="str">
            <v>G10631</v>
          </cell>
          <cell r="B641">
            <v>631</v>
          </cell>
          <cell r="C641">
            <v>484</v>
          </cell>
          <cell r="D641">
            <v>868</v>
          </cell>
          <cell r="F641" t="str">
            <v>Fluticason propionat</v>
          </cell>
          <cell r="G641">
            <v>1</v>
          </cell>
          <cell r="H641" t="str">
            <v>0,05%/60 liều</v>
          </cell>
          <cell r="I641" t="str">
            <v xml:space="preserve"> Xịt mũi</v>
          </cell>
          <cell r="J641" t="str">
            <v>Thuốc xịt mũi</v>
          </cell>
          <cell r="K641" t="str">
            <v>Chai/lọ
/ống</v>
          </cell>
          <cell r="L641">
            <v>120</v>
          </cell>
          <cell r="M641">
            <v>147926</v>
          </cell>
          <cell r="N641">
            <v>17751120</v>
          </cell>
          <cell r="O641">
            <v>1</v>
          </cell>
          <cell r="R641">
            <v>0</v>
          </cell>
          <cell r="T641">
            <v>0</v>
          </cell>
          <cell r="V641">
            <v>0</v>
          </cell>
          <cell r="X641">
            <v>0</v>
          </cell>
          <cell r="Z641">
            <v>0</v>
          </cell>
          <cell r="AB641">
            <v>0</v>
          </cell>
          <cell r="AD641">
            <v>0</v>
          </cell>
          <cell r="AF641">
            <v>0</v>
          </cell>
          <cell r="AH641">
            <v>0</v>
          </cell>
          <cell r="AJ641">
            <v>0</v>
          </cell>
          <cell r="AL641">
            <v>0</v>
          </cell>
          <cell r="AN641">
            <v>0</v>
          </cell>
          <cell r="AO641">
            <v>120</v>
          </cell>
          <cell r="AP641">
            <v>17751120</v>
          </cell>
        </row>
        <row r="642">
          <cell r="A642" t="str">
            <v>G10632</v>
          </cell>
          <cell r="B642">
            <v>632</v>
          </cell>
          <cell r="C642">
            <v>477</v>
          </cell>
          <cell r="D642">
            <v>572</v>
          </cell>
          <cell r="F642" t="str">
            <v>Fluvastatin</v>
          </cell>
          <cell r="G642">
            <v>4</v>
          </cell>
          <cell r="H642" t="str">
            <v>20mg</v>
          </cell>
          <cell r="I642" t="str">
            <v>Uống</v>
          </cell>
          <cell r="J642" t="str">
            <v>Viên nang</v>
          </cell>
          <cell r="K642" t="str">
            <v>Viên</v>
          </cell>
          <cell r="L642">
            <v>50000</v>
          </cell>
          <cell r="M642">
            <v>4599</v>
          </cell>
          <cell r="N642">
            <v>229950000</v>
          </cell>
          <cell r="O642">
            <v>4</v>
          </cell>
          <cell r="Q642">
            <v>50000</v>
          </cell>
          <cell r="R642">
            <v>229950000</v>
          </cell>
          <cell r="T642">
            <v>0</v>
          </cell>
          <cell r="V642">
            <v>0</v>
          </cell>
          <cell r="X642">
            <v>0</v>
          </cell>
          <cell r="Z642">
            <v>0</v>
          </cell>
          <cell r="AB642">
            <v>0</v>
          </cell>
          <cell r="AD642">
            <v>0</v>
          </cell>
          <cell r="AF642">
            <v>0</v>
          </cell>
          <cell r="AH642">
            <v>0</v>
          </cell>
          <cell r="AJ642">
            <v>0</v>
          </cell>
          <cell r="AL642">
            <v>0</v>
          </cell>
          <cell r="AN642">
            <v>0</v>
          </cell>
          <cell r="AP642">
            <v>0</v>
          </cell>
        </row>
        <row r="643">
          <cell r="A643" t="str">
            <v>G10633</v>
          </cell>
          <cell r="B643">
            <v>633</v>
          </cell>
          <cell r="C643">
            <v>486</v>
          </cell>
          <cell r="D643">
            <v>572</v>
          </cell>
          <cell r="F643" t="str">
            <v>Fluvastatin</v>
          </cell>
          <cell r="G643">
            <v>2</v>
          </cell>
          <cell r="H643" t="str">
            <v>40mg</v>
          </cell>
          <cell r="I643" t="str">
            <v>Uống</v>
          </cell>
          <cell r="J643" t="str">
            <v xml:space="preserve">Viên </v>
          </cell>
          <cell r="K643" t="str">
            <v>Viên</v>
          </cell>
          <cell r="L643">
            <v>5000</v>
          </cell>
          <cell r="M643">
            <v>6800</v>
          </cell>
          <cell r="N643">
            <v>34000000</v>
          </cell>
          <cell r="O643">
            <v>2</v>
          </cell>
          <cell r="R643">
            <v>0</v>
          </cell>
          <cell r="T643">
            <v>0</v>
          </cell>
          <cell r="V643">
            <v>0</v>
          </cell>
          <cell r="X643">
            <v>0</v>
          </cell>
          <cell r="Z643">
            <v>0</v>
          </cell>
          <cell r="AB643">
            <v>0</v>
          </cell>
          <cell r="AC643">
            <v>5000</v>
          </cell>
          <cell r="AD643">
            <v>34000000</v>
          </cell>
          <cell r="AF643">
            <v>0</v>
          </cell>
          <cell r="AH643">
            <v>0</v>
          </cell>
          <cell r="AJ643">
            <v>0</v>
          </cell>
          <cell r="AL643">
            <v>0</v>
          </cell>
          <cell r="AN643">
            <v>0</v>
          </cell>
          <cell r="AP643">
            <v>0</v>
          </cell>
        </row>
        <row r="644">
          <cell r="A644" t="str">
            <v>G10634</v>
          </cell>
          <cell r="B644">
            <v>634</v>
          </cell>
          <cell r="C644">
            <v>477</v>
          </cell>
          <cell r="D644">
            <v>572</v>
          </cell>
          <cell r="F644" t="str">
            <v>Fluvastatin</v>
          </cell>
          <cell r="G644">
            <v>4</v>
          </cell>
          <cell r="H644" t="str">
            <v>40mg</v>
          </cell>
          <cell r="I644" t="str">
            <v>Uống</v>
          </cell>
          <cell r="J644" t="str">
            <v>Viên nang</v>
          </cell>
          <cell r="K644" t="str">
            <v>Viên</v>
          </cell>
          <cell r="L644">
            <v>150000</v>
          </cell>
          <cell r="M644">
            <v>5750</v>
          </cell>
          <cell r="N644">
            <v>862500000</v>
          </cell>
          <cell r="O644">
            <v>4</v>
          </cell>
          <cell r="Q644">
            <v>150000</v>
          </cell>
          <cell r="R644">
            <v>862500000</v>
          </cell>
          <cell r="T644">
            <v>0</v>
          </cell>
          <cell r="V644">
            <v>0</v>
          </cell>
          <cell r="X644">
            <v>0</v>
          </cell>
          <cell r="Z644">
            <v>0</v>
          </cell>
          <cell r="AB644">
            <v>0</v>
          </cell>
          <cell r="AD644">
            <v>0</v>
          </cell>
          <cell r="AF644">
            <v>0</v>
          </cell>
          <cell r="AH644">
            <v>0</v>
          </cell>
          <cell r="AJ644">
            <v>0</v>
          </cell>
          <cell r="AL644">
            <v>0</v>
          </cell>
          <cell r="AN644">
            <v>0</v>
          </cell>
          <cell r="AP644">
            <v>0</v>
          </cell>
        </row>
        <row r="645">
          <cell r="A645" t="str">
            <v>G10635</v>
          </cell>
          <cell r="B645">
            <v>635</v>
          </cell>
          <cell r="C645">
            <v>492</v>
          </cell>
          <cell r="D645">
            <v>252</v>
          </cell>
          <cell r="F645" t="str">
            <v>Fosfomycin*</v>
          </cell>
          <cell r="G645">
            <v>1</v>
          </cell>
          <cell r="H645" t="str">
            <v>500mg</v>
          </cell>
          <cell r="I645" t="str">
            <v>Uống</v>
          </cell>
          <cell r="J645" t="str">
            <v>Viên nang</v>
          </cell>
          <cell r="K645" t="str">
            <v>Viên</v>
          </cell>
          <cell r="L645">
            <v>10000</v>
          </cell>
          <cell r="M645">
            <v>18500</v>
          </cell>
          <cell r="N645">
            <v>185000000</v>
          </cell>
          <cell r="O645">
            <v>1</v>
          </cell>
          <cell r="Q645">
            <v>10000</v>
          </cell>
          <cell r="R645">
            <v>185000000</v>
          </cell>
          <cell r="T645">
            <v>0</v>
          </cell>
          <cell r="V645">
            <v>0</v>
          </cell>
          <cell r="X645">
            <v>0</v>
          </cell>
          <cell r="Z645">
            <v>0</v>
          </cell>
          <cell r="AB645">
            <v>0</v>
          </cell>
          <cell r="AD645">
            <v>0</v>
          </cell>
          <cell r="AF645">
            <v>0</v>
          </cell>
          <cell r="AH645">
            <v>0</v>
          </cell>
          <cell r="AJ645">
            <v>0</v>
          </cell>
          <cell r="AL645">
            <v>0</v>
          </cell>
          <cell r="AN645">
            <v>0</v>
          </cell>
          <cell r="AP645">
            <v>0</v>
          </cell>
        </row>
        <row r="646">
          <cell r="A646" t="str">
            <v>G10636</v>
          </cell>
          <cell r="B646">
            <v>636</v>
          </cell>
          <cell r="C646">
            <v>492</v>
          </cell>
          <cell r="D646">
            <v>252</v>
          </cell>
          <cell r="F646" t="str">
            <v>Fosfomycin</v>
          </cell>
          <cell r="G646">
            <v>4</v>
          </cell>
          <cell r="H646" t="str">
            <v>4g</v>
          </cell>
          <cell r="I646" t="str">
            <v>Tiêm</v>
          </cell>
          <cell r="J646" t="str">
            <v>Thuốc tiêm</v>
          </cell>
          <cell r="K646" t="str">
            <v>Lọ</v>
          </cell>
          <cell r="L646">
            <v>500</v>
          </cell>
          <cell r="M646">
            <v>216000</v>
          </cell>
          <cell r="N646">
            <v>108000000</v>
          </cell>
          <cell r="O646">
            <v>4</v>
          </cell>
          <cell r="Q646">
            <v>500</v>
          </cell>
          <cell r="R646">
            <v>108000000</v>
          </cell>
          <cell r="T646">
            <v>0</v>
          </cell>
          <cell r="V646">
            <v>0</v>
          </cell>
          <cell r="X646">
            <v>0</v>
          </cell>
          <cell r="Z646">
            <v>0</v>
          </cell>
          <cell r="AB646">
            <v>0</v>
          </cell>
          <cell r="AD646">
            <v>0</v>
          </cell>
          <cell r="AF646">
            <v>0</v>
          </cell>
          <cell r="AH646">
            <v>0</v>
          </cell>
          <cell r="AJ646">
            <v>0</v>
          </cell>
          <cell r="AL646">
            <v>0</v>
          </cell>
          <cell r="AN646">
            <v>0</v>
          </cell>
          <cell r="AP646">
            <v>0</v>
          </cell>
        </row>
        <row r="647">
          <cell r="A647" t="str">
            <v>G10637</v>
          </cell>
          <cell r="B647">
            <v>637</v>
          </cell>
          <cell r="C647">
            <v>496</v>
          </cell>
          <cell r="D647">
            <v>660</v>
          </cell>
          <cell r="F647" t="str">
            <v>Furosemid</v>
          </cell>
          <cell r="G647">
            <v>4</v>
          </cell>
          <cell r="H647" t="str">
            <v>20mg</v>
          </cell>
          <cell r="I647" t="str">
            <v xml:space="preserve">Uống </v>
          </cell>
          <cell r="J647" t="str">
            <v>Viên</v>
          </cell>
          <cell r="K647" t="str">
            <v>Viên</v>
          </cell>
          <cell r="L647">
            <v>53000</v>
          </cell>
          <cell r="M647">
            <v>250</v>
          </cell>
          <cell r="N647">
            <v>13250000</v>
          </cell>
          <cell r="O647">
            <v>4</v>
          </cell>
          <cell r="Q647">
            <v>50000</v>
          </cell>
          <cell r="R647">
            <v>12500000</v>
          </cell>
          <cell r="T647">
            <v>0</v>
          </cell>
          <cell r="V647">
            <v>0</v>
          </cell>
          <cell r="X647">
            <v>0</v>
          </cell>
          <cell r="Z647">
            <v>0</v>
          </cell>
          <cell r="AB647">
            <v>0</v>
          </cell>
          <cell r="AD647">
            <v>0</v>
          </cell>
          <cell r="AF647">
            <v>0</v>
          </cell>
          <cell r="AG647">
            <v>3000</v>
          </cell>
          <cell r="AH647">
            <v>750000</v>
          </cell>
          <cell r="AJ647">
            <v>0</v>
          </cell>
          <cell r="AL647">
            <v>0</v>
          </cell>
          <cell r="AN647">
            <v>0</v>
          </cell>
          <cell r="AP647">
            <v>0</v>
          </cell>
        </row>
        <row r="648">
          <cell r="A648" t="str">
            <v>G10638</v>
          </cell>
          <cell r="B648">
            <v>638</v>
          </cell>
          <cell r="C648">
            <v>487</v>
          </cell>
          <cell r="D648">
            <v>660</v>
          </cell>
          <cell r="F648" t="str">
            <v>Furosemid</v>
          </cell>
          <cell r="G648">
            <v>1</v>
          </cell>
          <cell r="H648" t="str">
            <v>40mg</v>
          </cell>
          <cell r="I648" t="str">
            <v>Uống</v>
          </cell>
          <cell r="J648" t="str">
            <v>Viên</v>
          </cell>
          <cell r="K648" t="str">
            <v>Viên</v>
          </cell>
          <cell r="L648">
            <v>184000</v>
          </cell>
          <cell r="M648">
            <v>4000</v>
          </cell>
          <cell r="N648">
            <v>736000000</v>
          </cell>
          <cell r="O648">
            <v>1</v>
          </cell>
          <cell r="Q648">
            <v>150000</v>
          </cell>
          <cell r="R648">
            <v>600000000</v>
          </cell>
          <cell r="T648">
            <v>0</v>
          </cell>
          <cell r="V648">
            <v>0</v>
          </cell>
          <cell r="W648">
            <v>500</v>
          </cell>
          <cell r="X648">
            <v>2000000</v>
          </cell>
          <cell r="Z648">
            <v>0</v>
          </cell>
          <cell r="AA648">
            <v>1000</v>
          </cell>
          <cell r="AB648">
            <v>4000000</v>
          </cell>
          <cell r="AC648">
            <v>10000</v>
          </cell>
          <cell r="AD648">
            <v>40000000</v>
          </cell>
          <cell r="AE648">
            <v>5500</v>
          </cell>
          <cell r="AF648">
            <v>22000000</v>
          </cell>
          <cell r="AG648">
            <v>5000</v>
          </cell>
          <cell r="AH648">
            <v>20000000</v>
          </cell>
          <cell r="AI648">
            <v>2000</v>
          </cell>
          <cell r="AJ648">
            <v>8000000</v>
          </cell>
          <cell r="AL648">
            <v>0</v>
          </cell>
          <cell r="AN648">
            <v>0</v>
          </cell>
          <cell r="AO648">
            <v>10000</v>
          </cell>
          <cell r="AP648">
            <v>40000000</v>
          </cell>
        </row>
        <row r="649">
          <cell r="A649" t="str">
            <v>G10639</v>
          </cell>
          <cell r="B649">
            <v>639</v>
          </cell>
          <cell r="C649">
            <v>487</v>
          </cell>
          <cell r="D649">
            <v>660</v>
          </cell>
          <cell r="E649" t="str">
            <v>x</v>
          </cell>
          <cell r="F649" t="str">
            <v>Furosemid</v>
          </cell>
          <cell r="G649">
            <v>4</v>
          </cell>
          <cell r="H649" t="str">
            <v>20mg/2ml</v>
          </cell>
          <cell r="I649" t="str">
            <v>Tiêm</v>
          </cell>
          <cell r="J649" t="str">
            <v>Thuốc tiêm</v>
          </cell>
          <cell r="K649" t="str">
            <v>Ống, lọ</v>
          </cell>
          <cell r="L649">
            <v>36800</v>
          </cell>
          <cell r="M649">
            <v>735</v>
          </cell>
          <cell r="N649">
            <v>27048000</v>
          </cell>
          <cell r="O649">
            <v>4</v>
          </cell>
          <cell r="Q649">
            <v>30000</v>
          </cell>
          <cell r="R649">
            <v>22050000</v>
          </cell>
          <cell r="T649">
            <v>0</v>
          </cell>
          <cell r="V649">
            <v>0</v>
          </cell>
          <cell r="X649">
            <v>0</v>
          </cell>
          <cell r="Z649">
            <v>0</v>
          </cell>
          <cell r="AB649">
            <v>0</v>
          </cell>
          <cell r="AD649">
            <v>0</v>
          </cell>
          <cell r="AE649">
            <v>1000</v>
          </cell>
          <cell r="AF649">
            <v>735000</v>
          </cell>
          <cell r="AG649">
            <v>600</v>
          </cell>
          <cell r="AH649">
            <v>441000</v>
          </cell>
          <cell r="AI649">
            <v>200</v>
          </cell>
          <cell r="AJ649">
            <v>147000</v>
          </cell>
          <cell r="AK649">
            <v>5000</v>
          </cell>
          <cell r="AL649">
            <v>3675000</v>
          </cell>
          <cell r="AN649">
            <v>0</v>
          </cell>
          <cell r="AP649">
            <v>0</v>
          </cell>
        </row>
        <row r="650">
          <cell r="A650" t="str">
            <v>G10640</v>
          </cell>
          <cell r="B650">
            <v>640</v>
          </cell>
          <cell r="C650">
            <v>487</v>
          </cell>
          <cell r="D650">
            <v>660</v>
          </cell>
          <cell r="E650" t="str">
            <v>x</v>
          </cell>
          <cell r="F650" t="str">
            <v>Furosemid</v>
          </cell>
          <cell r="G650">
            <v>4</v>
          </cell>
          <cell r="H650" t="str">
            <v>40mg/4ml</v>
          </cell>
          <cell r="I650" t="str">
            <v>Tiêm</v>
          </cell>
          <cell r="J650" t="str">
            <v>Thuốc tiêm</v>
          </cell>
          <cell r="K650" t="str">
            <v>Ống, lọ</v>
          </cell>
          <cell r="L650">
            <v>1720</v>
          </cell>
          <cell r="M650">
            <v>9450</v>
          </cell>
          <cell r="N650">
            <v>16254000</v>
          </cell>
          <cell r="O650">
            <v>4</v>
          </cell>
          <cell r="R650">
            <v>0</v>
          </cell>
          <cell r="T650">
            <v>0</v>
          </cell>
          <cell r="V650">
            <v>0</v>
          </cell>
          <cell r="W650">
            <v>200</v>
          </cell>
          <cell r="X650">
            <v>1890000</v>
          </cell>
          <cell r="Y650">
            <v>20</v>
          </cell>
          <cell r="Z650">
            <v>189000</v>
          </cell>
          <cell r="AB650">
            <v>0</v>
          </cell>
          <cell r="AC650">
            <v>500</v>
          </cell>
          <cell r="AD650">
            <v>4725000</v>
          </cell>
          <cell r="AF650">
            <v>0</v>
          </cell>
          <cell r="AG650">
            <v>500</v>
          </cell>
          <cell r="AH650">
            <v>4725000</v>
          </cell>
          <cell r="AJ650">
            <v>0</v>
          </cell>
          <cell r="AL650">
            <v>0</v>
          </cell>
          <cell r="AN650">
            <v>0</v>
          </cell>
          <cell r="AO650">
            <v>500</v>
          </cell>
          <cell r="AP650">
            <v>4725000</v>
          </cell>
        </row>
        <row r="651">
          <cell r="A651" t="str">
            <v>G10641</v>
          </cell>
          <cell r="B651">
            <v>641</v>
          </cell>
          <cell r="C651">
            <v>489</v>
          </cell>
          <cell r="D651">
            <v>616</v>
          </cell>
          <cell r="E651" t="str">
            <v>x</v>
          </cell>
          <cell r="F651" t="str">
            <v>Fusidic acid</v>
          </cell>
          <cell r="G651">
            <v>4</v>
          </cell>
          <cell r="H651" t="str">
            <v>20mg/1g; 10g</v>
          </cell>
          <cell r="I651" t="str">
            <v>Dùng ngoài</v>
          </cell>
          <cell r="J651" t="str">
            <v>Thuốc dùng ngoài</v>
          </cell>
          <cell r="K651" t="str">
            <v>Tuýp, ống</v>
          </cell>
          <cell r="L651">
            <v>3500</v>
          </cell>
          <cell r="M651">
            <v>16000</v>
          </cell>
          <cell r="N651">
            <v>56000000</v>
          </cell>
          <cell r="O651">
            <v>4</v>
          </cell>
          <cell r="Q651">
            <v>1000</v>
          </cell>
          <cell r="R651">
            <v>16000000</v>
          </cell>
          <cell r="T651">
            <v>0</v>
          </cell>
          <cell r="V651">
            <v>0</v>
          </cell>
          <cell r="X651">
            <v>0</v>
          </cell>
          <cell r="Y651">
            <v>2000</v>
          </cell>
          <cell r="Z651">
            <v>32000000</v>
          </cell>
          <cell r="AA651">
            <v>400</v>
          </cell>
          <cell r="AB651">
            <v>6400000</v>
          </cell>
          <cell r="AD651">
            <v>0</v>
          </cell>
          <cell r="AF651">
            <v>0</v>
          </cell>
          <cell r="AH651">
            <v>0</v>
          </cell>
          <cell r="AJ651">
            <v>0</v>
          </cell>
          <cell r="AL651">
            <v>0</v>
          </cell>
          <cell r="AM651">
            <v>100</v>
          </cell>
          <cell r="AN651">
            <v>1600000</v>
          </cell>
          <cell r="AP651">
            <v>0</v>
          </cell>
        </row>
        <row r="652">
          <cell r="A652" t="str">
            <v>G10642</v>
          </cell>
          <cell r="B652">
            <v>642</v>
          </cell>
          <cell r="C652">
            <v>489</v>
          </cell>
          <cell r="D652">
            <v>616</v>
          </cell>
          <cell r="E652" t="str">
            <v>x</v>
          </cell>
          <cell r="F652" t="str">
            <v>Fusidic acid</v>
          </cell>
          <cell r="G652">
            <v>4</v>
          </cell>
          <cell r="H652" t="str">
            <v>2%/15g</v>
          </cell>
          <cell r="I652" t="str">
            <v>Dùng ngoài</v>
          </cell>
          <cell r="J652" t="str">
            <v>Thuốc dùng ngoài</v>
          </cell>
          <cell r="K652" t="str">
            <v>Tuýp, ống</v>
          </cell>
          <cell r="L652">
            <v>200</v>
          </cell>
          <cell r="M652">
            <v>40000</v>
          </cell>
          <cell r="N652">
            <v>8000000</v>
          </cell>
          <cell r="O652">
            <v>4</v>
          </cell>
          <cell r="R652">
            <v>0</v>
          </cell>
          <cell r="T652">
            <v>0</v>
          </cell>
          <cell r="V652">
            <v>0</v>
          </cell>
          <cell r="X652">
            <v>0</v>
          </cell>
          <cell r="Z652">
            <v>0</v>
          </cell>
          <cell r="AB652">
            <v>0</v>
          </cell>
          <cell r="AC652">
            <v>200</v>
          </cell>
          <cell r="AD652">
            <v>8000000</v>
          </cell>
          <cell r="AF652">
            <v>0</v>
          </cell>
          <cell r="AH652">
            <v>0</v>
          </cell>
          <cell r="AJ652">
            <v>0</v>
          </cell>
          <cell r="AL652">
            <v>0</v>
          </cell>
          <cell r="AN652">
            <v>0</v>
          </cell>
          <cell r="AP652">
            <v>0</v>
          </cell>
        </row>
        <row r="653">
          <cell r="A653" t="str">
            <v>G10643</v>
          </cell>
          <cell r="B653">
            <v>643</v>
          </cell>
          <cell r="C653">
            <v>499</v>
          </cell>
          <cell r="D653">
            <v>617</v>
          </cell>
          <cell r="F653" t="str">
            <v>Fusidic acid + betamethason</v>
          </cell>
          <cell r="G653">
            <v>4</v>
          </cell>
          <cell r="H653" t="str">
            <v>(100mg + 5mg);5g</v>
          </cell>
          <cell r="I653" t="str">
            <v>Dùng ngoài</v>
          </cell>
          <cell r="J653" t="str">
            <v>Thuốc dùng ngoài</v>
          </cell>
          <cell r="K653" t="str">
            <v>Tuýp, ống</v>
          </cell>
          <cell r="L653">
            <v>1000</v>
          </cell>
          <cell r="M653">
            <v>17000</v>
          </cell>
          <cell r="N653">
            <v>17000000</v>
          </cell>
          <cell r="O653">
            <v>4</v>
          </cell>
          <cell r="R653">
            <v>0</v>
          </cell>
          <cell r="T653">
            <v>0</v>
          </cell>
          <cell r="V653">
            <v>0</v>
          </cell>
          <cell r="X653">
            <v>0</v>
          </cell>
          <cell r="Y653">
            <v>1000</v>
          </cell>
          <cell r="Z653">
            <v>17000000</v>
          </cell>
          <cell r="AB653">
            <v>0</v>
          </cell>
          <cell r="AD653">
            <v>0</v>
          </cell>
          <cell r="AF653">
            <v>0</v>
          </cell>
          <cell r="AH653">
            <v>0</v>
          </cell>
          <cell r="AJ653">
            <v>0</v>
          </cell>
          <cell r="AL653">
            <v>0</v>
          </cell>
          <cell r="AN653">
            <v>0</v>
          </cell>
          <cell r="AP653">
            <v>0</v>
          </cell>
        </row>
        <row r="654">
          <cell r="A654" t="str">
            <v>G10644</v>
          </cell>
          <cell r="B654">
            <v>644</v>
          </cell>
          <cell r="C654">
            <v>491</v>
          </cell>
          <cell r="D654">
            <v>618</v>
          </cell>
          <cell r="F654" t="str">
            <v>Fusidic acid + hydrocortison</v>
          </cell>
          <cell r="G654">
            <v>4</v>
          </cell>
          <cell r="H654" t="str">
            <v xml:space="preserve">(100mg + 50mg)/5g; 10g </v>
          </cell>
          <cell r="I654" t="str">
            <v>Dùng ngoài</v>
          </cell>
          <cell r="J654" t="str">
            <v>Thuốc dùng ngoài</v>
          </cell>
          <cell r="K654" t="str">
            <v>Tuýp, ống</v>
          </cell>
          <cell r="L654">
            <v>2300</v>
          </cell>
          <cell r="M654">
            <v>60000</v>
          </cell>
          <cell r="N654">
            <v>138000000</v>
          </cell>
          <cell r="O654">
            <v>4</v>
          </cell>
          <cell r="Q654">
            <v>2000</v>
          </cell>
          <cell r="R654">
            <v>120000000</v>
          </cell>
          <cell r="T654">
            <v>0</v>
          </cell>
          <cell r="V654">
            <v>0</v>
          </cell>
          <cell r="X654">
            <v>0</v>
          </cell>
          <cell r="Z654">
            <v>0</v>
          </cell>
          <cell r="AB654">
            <v>0</v>
          </cell>
          <cell r="AD654">
            <v>0</v>
          </cell>
          <cell r="AF654">
            <v>0</v>
          </cell>
          <cell r="AG654">
            <v>300</v>
          </cell>
          <cell r="AH654">
            <v>18000000</v>
          </cell>
          <cell r="AJ654">
            <v>0</v>
          </cell>
          <cell r="AL654">
            <v>0</v>
          </cell>
          <cell r="AN654">
            <v>0</v>
          </cell>
          <cell r="AP654">
            <v>0</v>
          </cell>
        </row>
        <row r="655">
          <cell r="A655" t="str">
            <v>G10645</v>
          </cell>
          <cell r="B655">
            <v>645</v>
          </cell>
          <cell r="C655">
            <v>492</v>
          </cell>
          <cell r="D655">
            <v>149</v>
          </cell>
          <cell r="F655" t="str">
            <v>Gabapentin</v>
          </cell>
          <cell r="G655">
            <v>1</v>
          </cell>
          <cell r="H655" t="str">
            <v>100mg</v>
          </cell>
          <cell r="I655" t="str">
            <v>Uống</v>
          </cell>
          <cell r="J655" t="str">
            <v>Viên nang</v>
          </cell>
          <cell r="K655" t="str">
            <v>Viên</v>
          </cell>
          <cell r="L655">
            <v>1000</v>
          </cell>
          <cell r="M655">
            <v>3100</v>
          </cell>
          <cell r="N655">
            <v>3100000</v>
          </cell>
          <cell r="O655">
            <v>1</v>
          </cell>
          <cell r="R655">
            <v>0</v>
          </cell>
          <cell r="T655">
            <v>0</v>
          </cell>
          <cell r="V655">
            <v>0</v>
          </cell>
          <cell r="X655">
            <v>0</v>
          </cell>
          <cell r="Z655">
            <v>0</v>
          </cell>
          <cell r="AB655">
            <v>0</v>
          </cell>
          <cell r="AD655">
            <v>0</v>
          </cell>
          <cell r="AF655">
            <v>0</v>
          </cell>
          <cell r="AH655">
            <v>0</v>
          </cell>
          <cell r="AJ655">
            <v>0</v>
          </cell>
          <cell r="AL655">
            <v>0</v>
          </cell>
          <cell r="AN655">
            <v>0</v>
          </cell>
          <cell r="AO655">
            <v>1000</v>
          </cell>
          <cell r="AP655">
            <v>3100000</v>
          </cell>
        </row>
        <row r="656">
          <cell r="A656" t="str">
            <v>G10646</v>
          </cell>
          <cell r="B656">
            <v>646</v>
          </cell>
          <cell r="C656">
            <v>492</v>
          </cell>
          <cell r="D656">
            <v>149</v>
          </cell>
          <cell r="F656" t="str">
            <v>Gabapentin</v>
          </cell>
          <cell r="G656">
            <v>3</v>
          </cell>
          <cell r="H656" t="str">
            <v>300mg</v>
          </cell>
          <cell r="I656" t="str">
            <v>Uống</v>
          </cell>
          <cell r="J656" t="str">
            <v xml:space="preserve">Viên </v>
          </cell>
          <cell r="K656" t="str">
            <v>Viên</v>
          </cell>
          <cell r="L656">
            <v>36000</v>
          </cell>
          <cell r="M656">
            <v>3486</v>
          </cell>
          <cell r="N656">
            <v>125496000</v>
          </cell>
          <cell r="O656">
            <v>3</v>
          </cell>
          <cell r="Q656">
            <v>10000</v>
          </cell>
          <cell r="R656">
            <v>34860000</v>
          </cell>
          <cell r="T656">
            <v>0</v>
          </cell>
          <cell r="V656">
            <v>0</v>
          </cell>
          <cell r="X656">
            <v>0</v>
          </cell>
          <cell r="Y656">
            <v>5000</v>
          </cell>
          <cell r="Z656">
            <v>17430000</v>
          </cell>
          <cell r="AB656">
            <v>0</v>
          </cell>
          <cell r="AD656">
            <v>0</v>
          </cell>
          <cell r="AE656">
            <v>10000</v>
          </cell>
          <cell r="AF656">
            <v>34860000</v>
          </cell>
          <cell r="AG656">
            <v>1000</v>
          </cell>
          <cell r="AH656">
            <v>3486000</v>
          </cell>
          <cell r="AI656">
            <v>3000</v>
          </cell>
          <cell r="AJ656">
            <v>10458000</v>
          </cell>
          <cell r="AK656">
            <v>5000</v>
          </cell>
          <cell r="AL656">
            <v>17430000</v>
          </cell>
          <cell r="AN656">
            <v>0</v>
          </cell>
          <cell r="AO656">
            <v>2000</v>
          </cell>
          <cell r="AP656">
            <v>6972000</v>
          </cell>
        </row>
        <row r="657">
          <cell r="A657" t="str">
            <v>G10647</v>
          </cell>
          <cell r="B657">
            <v>647</v>
          </cell>
          <cell r="C657">
            <v>492</v>
          </cell>
          <cell r="D657">
            <v>149</v>
          </cell>
          <cell r="F657" t="str">
            <v>Gabapentin</v>
          </cell>
          <cell r="G657">
            <v>4</v>
          </cell>
          <cell r="H657" t="str">
            <v>300mg</v>
          </cell>
          <cell r="I657" t="str">
            <v>Uống</v>
          </cell>
          <cell r="J657" t="str">
            <v>Viên sủi</v>
          </cell>
          <cell r="K657" t="str">
            <v>Viên</v>
          </cell>
          <cell r="L657">
            <v>30000</v>
          </cell>
          <cell r="M657">
            <v>5600</v>
          </cell>
          <cell r="N657">
            <v>168000000</v>
          </cell>
          <cell r="O657">
            <v>4</v>
          </cell>
          <cell r="Q657">
            <v>30000</v>
          </cell>
          <cell r="R657">
            <v>168000000</v>
          </cell>
        </row>
        <row r="658">
          <cell r="A658" t="str">
            <v>G10648</v>
          </cell>
          <cell r="B658">
            <v>648</v>
          </cell>
          <cell r="C658">
            <v>492</v>
          </cell>
          <cell r="D658">
            <v>149</v>
          </cell>
          <cell r="F658" t="str">
            <v>Gabapentin</v>
          </cell>
          <cell r="G658">
            <v>2</v>
          </cell>
          <cell r="H658" t="str">
            <v>400mg</v>
          </cell>
          <cell r="I658" t="str">
            <v>Uống</v>
          </cell>
          <cell r="J658" t="str">
            <v xml:space="preserve">Viên </v>
          </cell>
          <cell r="K658" t="str">
            <v xml:space="preserve">Viên </v>
          </cell>
          <cell r="L658">
            <v>20000</v>
          </cell>
          <cell r="M658">
            <v>6750</v>
          </cell>
          <cell r="N658">
            <v>135000000</v>
          </cell>
          <cell r="O658">
            <v>2</v>
          </cell>
          <cell r="Q658">
            <v>20000</v>
          </cell>
          <cell r="R658">
            <v>135000000</v>
          </cell>
          <cell r="T658">
            <v>0</v>
          </cell>
          <cell r="V658">
            <v>0</v>
          </cell>
          <cell r="X658">
            <v>0</v>
          </cell>
          <cell r="Z658">
            <v>0</v>
          </cell>
          <cell r="AB658">
            <v>0</v>
          </cell>
          <cell r="AD658">
            <v>0</v>
          </cell>
          <cell r="AF658">
            <v>0</v>
          </cell>
          <cell r="AH658">
            <v>0</v>
          </cell>
          <cell r="AJ658">
            <v>0</v>
          </cell>
          <cell r="AL658">
            <v>0</v>
          </cell>
          <cell r="AN658">
            <v>0</v>
          </cell>
          <cell r="AP658">
            <v>0</v>
          </cell>
        </row>
        <row r="659">
          <cell r="A659" t="str">
            <v>G10649</v>
          </cell>
          <cell r="B659">
            <v>649</v>
          </cell>
          <cell r="C659">
            <v>501</v>
          </cell>
          <cell r="D659">
            <v>149</v>
          </cell>
          <cell r="E659" t="str">
            <v>x</v>
          </cell>
          <cell r="F659" t="str">
            <v>Gabapentin</v>
          </cell>
          <cell r="G659">
            <v>2</v>
          </cell>
          <cell r="H659" t="str">
            <v>600mg</v>
          </cell>
          <cell r="I659" t="str">
            <v>Uống</v>
          </cell>
          <cell r="J659" t="str">
            <v xml:space="preserve">Viên </v>
          </cell>
          <cell r="K659" t="str">
            <v>Viên</v>
          </cell>
          <cell r="L659">
            <v>15000</v>
          </cell>
          <cell r="M659">
            <v>8500</v>
          </cell>
          <cell r="N659">
            <v>127500000</v>
          </cell>
          <cell r="O659">
            <v>2</v>
          </cell>
          <cell r="Q659">
            <v>10000</v>
          </cell>
          <cell r="R659">
            <v>85000000</v>
          </cell>
          <cell r="T659">
            <v>0</v>
          </cell>
          <cell r="V659">
            <v>0</v>
          </cell>
          <cell r="X659">
            <v>0</v>
          </cell>
          <cell r="Z659">
            <v>0</v>
          </cell>
          <cell r="AB659">
            <v>0</v>
          </cell>
          <cell r="AC659">
            <v>5000</v>
          </cell>
          <cell r="AD659">
            <v>42500000</v>
          </cell>
          <cell r="AF659">
            <v>0</v>
          </cell>
          <cell r="AH659">
            <v>0</v>
          </cell>
          <cell r="AJ659">
            <v>0</v>
          </cell>
          <cell r="AL659">
            <v>0</v>
          </cell>
          <cell r="AN659">
            <v>0</v>
          </cell>
          <cell r="AP659">
            <v>0</v>
          </cell>
        </row>
        <row r="660">
          <cell r="A660" t="str">
            <v>G10650</v>
          </cell>
          <cell r="B660">
            <v>650</v>
          </cell>
          <cell r="C660">
            <v>495</v>
          </cell>
          <cell r="D660">
            <v>645</v>
          </cell>
          <cell r="F660" t="str">
            <v xml:space="preserve">Gadoteric acid </v>
          </cell>
          <cell r="G660">
            <v>1</v>
          </cell>
          <cell r="H660" t="str">
            <v>0,5mmol/ ml (27,932g/ 100ml); 10ml</v>
          </cell>
          <cell r="I660" t="str">
            <v>Tiêm</v>
          </cell>
          <cell r="J660" t="str">
            <v xml:space="preserve"> Thuốc tiêm</v>
          </cell>
          <cell r="K660" t="str">
            <v>Lọ</v>
          </cell>
          <cell r="L660">
            <v>200</v>
          </cell>
          <cell r="M660">
            <v>520000</v>
          </cell>
          <cell r="N660">
            <v>104000000</v>
          </cell>
          <cell r="O660">
            <v>1</v>
          </cell>
          <cell r="Q660">
            <v>200</v>
          </cell>
          <cell r="R660">
            <v>104000000</v>
          </cell>
          <cell r="T660">
            <v>0</v>
          </cell>
          <cell r="V660">
            <v>0</v>
          </cell>
          <cell r="X660">
            <v>0</v>
          </cell>
          <cell r="Z660">
            <v>0</v>
          </cell>
          <cell r="AB660">
            <v>0</v>
          </cell>
          <cell r="AD660">
            <v>0</v>
          </cell>
          <cell r="AF660">
            <v>0</v>
          </cell>
          <cell r="AH660">
            <v>0</v>
          </cell>
          <cell r="AJ660">
            <v>0</v>
          </cell>
          <cell r="AL660">
            <v>0</v>
          </cell>
          <cell r="AN660">
            <v>0</v>
          </cell>
          <cell r="AP660">
            <v>0</v>
          </cell>
        </row>
        <row r="661">
          <cell r="A661" t="str">
            <v>G10651</v>
          </cell>
          <cell r="B661">
            <v>651</v>
          </cell>
          <cell r="C661">
            <v>506</v>
          </cell>
          <cell r="D661">
            <v>938</v>
          </cell>
          <cell r="F661" t="str">
            <v>Galantamin</v>
          </cell>
          <cell r="G661">
            <v>4</v>
          </cell>
          <cell r="H661" t="str">
            <v>12mg</v>
          </cell>
          <cell r="I661" t="str">
            <v>Uống</v>
          </cell>
          <cell r="J661" t="str">
            <v xml:space="preserve">Viên </v>
          </cell>
          <cell r="K661" t="str">
            <v>Viên</v>
          </cell>
          <cell r="L661">
            <v>7000</v>
          </cell>
          <cell r="M661">
            <v>22000</v>
          </cell>
          <cell r="N661">
            <v>154000000</v>
          </cell>
          <cell r="O661">
            <v>4</v>
          </cell>
          <cell r="Q661">
            <v>5000</v>
          </cell>
          <cell r="R661">
            <v>110000000</v>
          </cell>
          <cell r="T661">
            <v>0</v>
          </cell>
          <cell r="V661">
            <v>0</v>
          </cell>
          <cell r="X661">
            <v>0</v>
          </cell>
          <cell r="Z661">
            <v>0</v>
          </cell>
          <cell r="AB661">
            <v>0</v>
          </cell>
          <cell r="AD661">
            <v>0</v>
          </cell>
          <cell r="AF661">
            <v>0</v>
          </cell>
          <cell r="AH661">
            <v>0</v>
          </cell>
          <cell r="AI661">
            <v>2000</v>
          </cell>
          <cell r="AJ661">
            <v>44000000</v>
          </cell>
          <cell r="AL661">
            <v>0</v>
          </cell>
          <cell r="AN661">
            <v>0</v>
          </cell>
          <cell r="AP661">
            <v>0</v>
          </cell>
        </row>
        <row r="662">
          <cell r="A662" t="str">
            <v>G10652</v>
          </cell>
          <cell r="B662">
            <v>652</v>
          </cell>
          <cell r="C662">
            <v>501</v>
          </cell>
          <cell r="D662">
            <v>472</v>
          </cell>
          <cell r="F662" t="str">
            <v>Gelatin</v>
          </cell>
          <cell r="G662">
            <v>1</v>
          </cell>
          <cell r="H662" t="str">
            <v>4%/500ml</v>
          </cell>
          <cell r="I662" t="str">
            <v>Tiêm truyền</v>
          </cell>
          <cell r="J662" t="str">
            <v>Thuốc tiêm truyền</v>
          </cell>
          <cell r="K662" t="str">
            <v>Chai, túi</v>
          </cell>
          <cell r="L662">
            <v>470</v>
          </cell>
          <cell r="M662">
            <v>110000</v>
          </cell>
          <cell r="N662">
            <v>51700000</v>
          </cell>
          <cell r="O662">
            <v>1</v>
          </cell>
          <cell r="Q662">
            <v>150</v>
          </cell>
          <cell r="R662">
            <v>16500000</v>
          </cell>
          <cell r="T662">
            <v>0</v>
          </cell>
          <cell r="V662">
            <v>0</v>
          </cell>
          <cell r="X662">
            <v>0</v>
          </cell>
          <cell r="Z662">
            <v>0</v>
          </cell>
          <cell r="AB662">
            <v>0</v>
          </cell>
          <cell r="AC662">
            <v>20</v>
          </cell>
          <cell r="AD662">
            <v>2200000</v>
          </cell>
          <cell r="AF662">
            <v>0</v>
          </cell>
          <cell r="AH662">
            <v>0</v>
          </cell>
          <cell r="AJ662">
            <v>0</v>
          </cell>
          <cell r="AL662">
            <v>0</v>
          </cell>
          <cell r="AN662">
            <v>0</v>
          </cell>
          <cell r="AO662">
            <v>300</v>
          </cell>
          <cell r="AP662">
            <v>33000000</v>
          </cell>
        </row>
        <row r="663">
          <cell r="A663" t="str">
            <v>G10653</v>
          </cell>
          <cell r="B663">
            <v>653</v>
          </cell>
          <cell r="C663">
            <v>511</v>
          </cell>
          <cell r="D663">
            <v>473</v>
          </cell>
          <cell r="F663" t="str">
            <v>Gelatin succinyl + natri clorid + natri hydroxyd</v>
          </cell>
          <cell r="G663">
            <v>2</v>
          </cell>
          <cell r="H663" t="str">
            <v>(20g+3,505g+0,68g)/500ml</v>
          </cell>
          <cell r="I663" t="str">
            <v>Tiêm truyền</v>
          </cell>
          <cell r="J663" t="str">
            <v>Thuốc tiêm truyền</v>
          </cell>
          <cell r="K663" t="str">
            <v>Chai, túi</v>
          </cell>
          <cell r="L663">
            <v>200</v>
          </cell>
          <cell r="M663">
            <v>116000</v>
          </cell>
          <cell r="N663">
            <v>23200000</v>
          </cell>
          <cell r="O663">
            <v>2</v>
          </cell>
          <cell r="Q663">
            <v>200</v>
          </cell>
          <cell r="R663">
            <v>23200000</v>
          </cell>
          <cell r="T663">
            <v>0</v>
          </cell>
          <cell r="V663">
            <v>0</v>
          </cell>
          <cell r="X663">
            <v>0</v>
          </cell>
          <cell r="Z663">
            <v>0</v>
          </cell>
          <cell r="AB663">
            <v>0</v>
          </cell>
          <cell r="AD663">
            <v>0</v>
          </cell>
          <cell r="AF663">
            <v>0</v>
          </cell>
          <cell r="AH663">
            <v>0</v>
          </cell>
          <cell r="AJ663">
            <v>0</v>
          </cell>
          <cell r="AL663">
            <v>0</v>
          </cell>
          <cell r="AN663">
            <v>0</v>
          </cell>
          <cell r="AP663">
            <v>0</v>
          </cell>
        </row>
        <row r="664">
          <cell r="A664" t="str">
            <v>G10654</v>
          </cell>
          <cell r="B664">
            <v>654</v>
          </cell>
          <cell r="C664">
            <v>505</v>
          </cell>
          <cell r="D664">
            <v>573</v>
          </cell>
          <cell r="F664" t="str">
            <v>Gemfibrozil</v>
          </cell>
          <cell r="G664">
            <v>2</v>
          </cell>
          <cell r="H664" t="str">
            <v>600mg</v>
          </cell>
          <cell r="I664" t="str">
            <v>Uống</v>
          </cell>
          <cell r="J664" t="str">
            <v>Viên</v>
          </cell>
          <cell r="K664" t="str">
            <v>Viên</v>
          </cell>
          <cell r="L664">
            <v>100000</v>
          </cell>
          <cell r="M664">
            <v>4500</v>
          </cell>
          <cell r="N664">
            <v>450000000</v>
          </cell>
          <cell r="O664">
            <v>2</v>
          </cell>
          <cell r="Q664">
            <v>100000</v>
          </cell>
          <cell r="R664">
            <v>450000000</v>
          </cell>
          <cell r="T664">
            <v>0</v>
          </cell>
          <cell r="V664">
            <v>0</v>
          </cell>
          <cell r="X664">
            <v>0</v>
          </cell>
          <cell r="Z664">
            <v>0</v>
          </cell>
          <cell r="AB664">
            <v>0</v>
          </cell>
          <cell r="AD664">
            <v>0</v>
          </cell>
          <cell r="AF664">
            <v>0</v>
          </cell>
          <cell r="AH664">
            <v>0</v>
          </cell>
          <cell r="AJ664">
            <v>0</v>
          </cell>
          <cell r="AL664">
            <v>0</v>
          </cell>
          <cell r="AN664">
            <v>0</v>
          </cell>
          <cell r="AP664">
            <v>0</v>
          </cell>
        </row>
        <row r="665">
          <cell r="A665" t="str">
            <v>G10655</v>
          </cell>
          <cell r="B665">
            <v>655</v>
          </cell>
          <cell r="C665">
            <v>514</v>
          </cell>
          <cell r="D665">
            <v>573</v>
          </cell>
          <cell r="F665" t="str">
            <v>Gemfibrozil</v>
          </cell>
          <cell r="G665">
            <v>4</v>
          </cell>
          <cell r="H665" t="str">
            <v>600mg</v>
          </cell>
          <cell r="I665" t="str">
            <v>Uống</v>
          </cell>
          <cell r="J665" t="str">
            <v>Viên</v>
          </cell>
          <cell r="K665" t="str">
            <v>Viên</v>
          </cell>
          <cell r="L665">
            <v>31000</v>
          </cell>
          <cell r="M665">
            <v>2790</v>
          </cell>
          <cell r="N665">
            <v>86490000</v>
          </cell>
          <cell r="O665">
            <v>4</v>
          </cell>
          <cell r="Q665">
            <v>30000</v>
          </cell>
          <cell r="R665">
            <v>83700000</v>
          </cell>
          <cell r="T665">
            <v>0</v>
          </cell>
          <cell r="V665">
            <v>0</v>
          </cell>
          <cell r="X665">
            <v>0</v>
          </cell>
          <cell r="Z665">
            <v>0</v>
          </cell>
          <cell r="AB665">
            <v>0</v>
          </cell>
          <cell r="AC665">
            <v>1000</v>
          </cell>
          <cell r="AD665">
            <v>2790000</v>
          </cell>
          <cell r="AF665">
            <v>0</v>
          </cell>
          <cell r="AH665">
            <v>0</v>
          </cell>
          <cell r="AJ665">
            <v>0</v>
          </cell>
          <cell r="AL665">
            <v>0</v>
          </cell>
          <cell r="AN665">
            <v>0</v>
          </cell>
          <cell r="AP665">
            <v>0</v>
          </cell>
        </row>
        <row r="666">
          <cell r="A666" t="str">
            <v>G10656</v>
          </cell>
          <cell r="B666">
            <v>656</v>
          </cell>
          <cell r="C666">
            <v>506</v>
          </cell>
          <cell r="D666">
            <v>211</v>
          </cell>
          <cell r="E666" t="str">
            <v>x</v>
          </cell>
          <cell r="F666" t="str">
            <v>Gentamicin</v>
          </cell>
          <cell r="G666">
            <v>4</v>
          </cell>
          <cell r="H666" t="str">
            <v>0,3%; 5ml</v>
          </cell>
          <cell r="I666" t="str">
            <v>Tra mắt</v>
          </cell>
          <cell r="J666" t="str">
            <v xml:space="preserve">Thuốc nhỏ mắt </v>
          </cell>
          <cell r="K666" t="str">
            <v>Chai, lọ, ống, tuýp</v>
          </cell>
          <cell r="L666">
            <v>1600</v>
          </cell>
          <cell r="M666">
            <v>2100</v>
          </cell>
          <cell r="N666">
            <v>3360000</v>
          </cell>
          <cell r="O666">
            <v>4</v>
          </cell>
          <cell r="R666">
            <v>0</v>
          </cell>
          <cell r="T666">
            <v>0</v>
          </cell>
          <cell r="V666">
            <v>0</v>
          </cell>
          <cell r="X666">
            <v>0</v>
          </cell>
          <cell r="Z666">
            <v>0</v>
          </cell>
          <cell r="AB666">
            <v>0</v>
          </cell>
          <cell r="AD666">
            <v>0</v>
          </cell>
          <cell r="AF666">
            <v>0</v>
          </cell>
          <cell r="AG666">
            <v>800</v>
          </cell>
          <cell r="AH666">
            <v>1680000</v>
          </cell>
          <cell r="AI666">
            <v>500</v>
          </cell>
          <cell r="AJ666">
            <v>1050000</v>
          </cell>
          <cell r="AL666">
            <v>0</v>
          </cell>
          <cell r="AM666">
            <v>300</v>
          </cell>
          <cell r="AN666">
            <v>630000</v>
          </cell>
          <cell r="AP666">
            <v>0</v>
          </cell>
        </row>
        <row r="667">
          <cell r="A667" t="str">
            <v>G10657</v>
          </cell>
          <cell r="B667">
            <v>657</v>
          </cell>
          <cell r="C667">
            <v>506</v>
          </cell>
          <cell r="D667">
            <v>211</v>
          </cell>
          <cell r="E667" t="str">
            <v>x</v>
          </cell>
          <cell r="F667" t="str">
            <v>Gentamicin</v>
          </cell>
          <cell r="G667">
            <v>4</v>
          </cell>
          <cell r="H667" t="str">
            <v>80mg/2ml</v>
          </cell>
          <cell r="I667" t="str">
            <v>Tiêm</v>
          </cell>
          <cell r="J667" t="str">
            <v>Thuốc tiêm</v>
          </cell>
          <cell r="K667" t="str">
            <v>Chai, lọ, ống</v>
          </cell>
          <cell r="L667">
            <v>34100</v>
          </cell>
          <cell r="M667">
            <v>1200</v>
          </cell>
          <cell r="N667">
            <v>40920000</v>
          </cell>
          <cell r="O667">
            <v>4</v>
          </cell>
          <cell r="Q667">
            <v>2000</v>
          </cell>
          <cell r="R667">
            <v>2400000</v>
          </cell>
          <cell r="T667">
            <v>0</v>
          </cell>
          <cell r="V667">
            <v>0</v>
          </cell>
          <cell r="W667">
            <v>8000</v>
          </cell>
          <cell r="X667">
            <v>9600000</v>
          </cell>
          <cell r="Y667">
            <v>100</v>
          </cell>
          <cell r="Z667">
            <v>120000</v>
          </cell>
          <cell r="AB667">
            <v>0</v>
          </cell>
          <cell r="AC667">
            <v>10000</v>
          </cell>
          <cell r="AD667">
            <v>12000000</v>
          </cell>
          <cell r="AE667">
            <v>1000</v>
          </cell>
          <cell r="AF667">
            <v>1200000</v>
          </cell>
          <cell r="AG667">
            <v>7000</v>
          </cell>
          <cell r="AH667">
            <v>8400000</v>
          </cell>
          <cell r="AI667">
            <v>2000</v>
          </cell>
          <cell r="AJ667">
            <v>2400000</v>
          </cell>
          <cell r="AK667">
            <v>1000</v>
          </cell>
          <cell r="AL667">
            <v>1200000</v>
          </cell>
          <cell r="AM667">
            <v>1000</v>
          </cell>
          <cell r="AN667">
            <v>1200000</v>
          </cell>
          <cell r="AO667">
            <v>2000</v>
          </cell>
          <cell r="AP667">
            <v>2400000</v>
          </cell>
        </row>
        <row r="668">
          <cell r="A668" t="str">
            <v>G10658</v>
          </cell>
          <cell r="B668">
            <v>658</v>
          </cell>
          <cell r="C668">
            <v>506</v>
          </cell>
          <cell r="D668">
            <v>211</v>
          </cell>
          <cell r="E668" t="str">
            <v>x</v>
          </cell>
          <cell r="F668" t="str">
            <v>Gentamicin</v>
          </cell>
          <cell r="G668">
            <v>4</v>
          </cell>
          <cell r="H668" t="str">
            <v>160mg/2ml</v>
          </cell>
          <cell r="I668" t="str">
            <v>Tiêm</v>
          </cell>
          <cell r="J668" t="str">
            <v>Thuốc tiêm</v>
          </cell>
          <cell r="K668" t="str">
            <v>Chai, lọ, ống</v>
          </cell>
          <cell r="L668">
            <v>10000</v>
          </cell>
          <cell r="M668">
            <v>3500</v>
          </cell>
          <cell r="N668">
            <v>35000000</v>
          </cell>
          <cell r="O668">
            <v>4</v>
          </cell>
          <cell r="Q668">
            <v>10000</v>
          </cell>
          <cell r="R668">
            <v>35000000</v>
          </cell>
          <cell r="T668">
            <v>0</v>
          </cell>
          <cell r="V668">
            <v>0</v>
          </cell>
          <cell r="X668">
            <v>0</v>
          </cell>
          <cell r="Z668">
            <v>0</v>
          </cell>
          <cell r="AB668">
            <v>0</v>
          </cell>
          <cell r="AD668">
            <v>0</v>
          </cell>
          <cell r="AF668">
            <v>0</v>
          </cell>
          <cell r="AH668">
            <v>0</v>
          </cell>
          <cell r="AJ668">
            <v>0</v>
          </cell>
          <cell r="AL668">
            <v>0</v>
          </cell>
          <cell r="AN668">
            <v>0</v>
          </cell>
          <cell r="AP668">
            <v>0</v>
          </cell>
        </row>
        <row r="669">
          <cell r="A669" t="str">
            <v>G10659</v>
          </cell>
          <cell r="B669">
            <v>659</v>
          </cell>
          <cell r="C669">
            <v>528</v>
          </cell>
          <cell r="D669">
            <v>939</v>
          </cell>
          <cell r="F669" t="str">
            <v>Ginkgo biloba</v>
          </cell>
          <cell r="G669">
            <v>2</v>
          </cell>
          <cell r="H669" t="str">
            <v>40mg</v>
          </cell>
          <cell r="I669" t="str">
            <v>Uống</v>
          </cell>
          <cell r="J669" t="str">
            <v>Viên</v>
          </cell>
          <cell r="K669" t="str">
            <v>Viên</v>
          </cell>
          <cell r="L669">
            <v>135200</v>
          </cell>
          <cell r="M669">
            <v>2725</v>
          </cell>
          <cell r="N669">
            <v>368420000</v>
          </cell>
          <cell r="O669">
            <v>2</v>
          </cell>
          <cell r="Q669">
            <v>100000</v>
          </cell>
          <cell r="R669">
            <v>272500000</v>
          </cell>
          <cell r="T669">
            <v>0</v>
          </cell>
          <cell r="V669">
            <v>0</v>
          </cell>
          <cell r="W669">
            <v>200</v>
          </cell>
          <cell r="X669">
            <v>545000</v>
          </cell>
          <cell r="Z669">
            <v>0</v>
          </cell>
          <cell r="AB669">
            <v>0</v>
          </cell>
          <cell r="AD669">
            <v>0</v>
          </cell>
          <cell r="AF669">
            <v>0</v>
          </cell>
          <cell r="AG669">
            <v>20000</v>
          </cell>
          <cell r="AH669">
            <v>54500000</v>
          </cell>
          <cell r="AJ669">
            <v>0</v>
          </cell>
          <cell r="AL669">
            <v>0</v>
          </cell>
          <cell r="AN669">
            <v>0</v>
          </cell>
          <cell r="AO669">
            <v>15000</v>
          </cell>
          <cell r="AP669">
            <v>40875000</v>
          </cell>
        </row>
        <row r="670">
          <cell r="A670" t="str">
            <v>G10660</v>
          </cell>
          <cell r="B670">
            <v>660</v>
          </cell>
          <cell r="C670">
            <v>528</v>
          </cell>
          <cell r="D670">
            <v>939</v>
          </cell>
          <cell r="E670" t="str">
            <v>x</v>
          </cell>
          <cell r="F670" t="str">
            <v>Ginkgo biloba</v>
          </cell>
          <cell r="G670">
            <v>4</v>
          </cell>
          <cell r="H670" t="str">
            <v>40mg</v>
          </cell>
          <cell r="I670" t="str">
            <v>Uống</v>
          </cell>
          <cell r="J670" t="str">
            <v xml:space="preserve">Viên </v>
          </cell>
          <cell r="K670" t="str">
            <v>Viên</v>
          </cell>
          <cell r="L670">
            <v>226000</v>
          </cell>
          <cell r="M670">
            <v>385</v>
          </cell>
          <cell r="N670">
            <v>87010000</v>
          </cell>
          <cell r="O670">
            <v>4</v>
          </cell>
          <cell r="R670">
            <v>0</v>
          </cell>
          <cell r="T670">
            <v>0</v>
          </cell>
          <cell r="V670">
            <v>0</v>
          </cell>
          <cell r="X670">
            <v>0</v>
          </cell>
          <cell r="Y670">
            <v>200000</v>
          </cell>
          <cell r="Z670">
            <v>77000000</v>
          </cell>
          <cell r="AB670">
            <v>0</v>
          </cell>
          <cell r="AD670">
            <v>0</v>
          </cell>
          <cell r="AE670">
            <v>24000</v>
          </cell>
          <cell r="AF670">
            <v>9240000</v>
          </cell>
          <cell r="AH670">
            <v>0</v>
          </cell>
          <cell r="AJ670">
            <v>0</v>
          </cell>
          <cell r="AL670">
            <v>0</v>
          </cell>
          <cell r="AM670">
            <v>2000</v>
          </cell>
          <cell r="AN670">
            <v>770000</v>
          </cell>
          <cell r="AP670">
            <v>0</v>
          </cell>
        </row>
        <row r="671">
          <cell r="A671" t="str">
            <v>G10661</v>
          </cell>
          <cell r="B671">
            <v>661</v>
          </cell>
          <cell r="C671">
            <v>528</v>
          </cell>
          <cell r="D671">
            <v>939</v>
          </cell>
          <cell r="F671" t="str">
            <v>Ginkgo biloba</v>
          </cell>
          <cell r="G671">
            <v>1</v>
          </cell>
          <cell r="H671" t="str">
            <v>60mg</v>
          </cell>
          <cell r="I671" t="str">
            <v>Uống</v>
          </cell>
          <cell r="J671" t="str">
            <v xml:space="preserve">Viên </v>
          </cell>
          <cell r="K671" t="str">
            <v>Viên</v>
          </cell>
          <cell r="L671">
            <v>18000</v>
          </cell>
          <cell r="M671">
            <v>6000</v>
          </cell>
          <cell r="N671">
            <v>108000000</v>
          </cell>
          <cell r="O671">
            <v>1</v>
          </cell>
          <cell r="R671">
            <v>0</v>
          </cell>
          <cell r="T671">
            <v>0</v>
          </cell>
          <cell r="V671">
            <v>0</v>
          </cell>
          <cell r="X671">
            <v>0</v>
          </cell>
          <cell r="Z671">
            <v>0</v>
          </cell>
          <cell r="AB671">
            <v>0</v>
          </cell>
          <cell r="AD671">
            <v>0</v>
          </cell>
          <cell r="AF671">
            <v>0</v>
          </cell>
          <cell r="AH671">
            <v>0</v>
          </cell>
          <cell r="AJ671">
            <v>0</v>
          </cell>
          <cell r="AL671">
            <v>0</v>
          </cell>
          <cell r="AN671">
            <v>0</v>
          </cell>
          <cell r="AO671">
            <v>18000</v>
          </cell>
          <cell r="AP671">
            <v>108000000</v>
          </cell>
        </row>
        <row r="672">
          <cell r="A672" t="str">
            <v>G10662</v>
          </cell>
          <cell r="B672">
            <v>662</v>
          </cell>
          <cell r="C672">
            <v>528</v>
          </cell>
          <cell r="D672">
            <v>939</v>
          </cell>
          <cell r="F672" t="str">
            <v>Ginkgo biloba</v>
          </cell>
          <cell r="G672">
            <v>2</v>
          </cell>
          <cell r="H672" t="str">
            <v>80mg</v>
          </cell>
          <cell r="I672" t="str">
            <v>Uống</v>
          </cell>
          <cell r="J672" t="str">
            <v xml:space="preserve">Viên </v>
          </cell>
          <cell r="K672" t="str">
            <v>Viên</v>
          </cell>
          <cell r="L672">
            <v>30000</v>
          </cell>
          <cell r="M672">
            <v>4130</v>
          </cell>
          <cell r="N672">
            <v>123900000</v>
          </cell>
          <cell r="O672">
            <v>2</v>
          </cell>
          <cell r="R672">
            <v>0</v>
          </cell>
          <cell r="T672">
            <v>0</v>
          </cell>
          <cell r="V672">
            <v>0</v>
          </cell>
          <cell r="X672">
            <v>0</v>
          </cell>
          <cell r="Z672">
            <v>0</v>
          </cell>
          <cell r="AB672">
            <v>0</v>
          </cell>
          <cell r="AD672">
            <v>0</v>
          </cell>
          <cell r="AF672">
            <v>0</v>
          </cell>
          <cell r="AG672">
            <v>10000</v>
          </cell>
          <cell r="AH672">
            <v>41300000</v>
          </cell>
          <cell r="AI672">
            <v>20000</v>
          </cell>
          <cell r="AJ672">
            <v>82600000</v>
          </cell>
          <cell r="AL672">
            <v>0</v>
          </cell>
          <cell r="AN672">
            <v>0</v>
          </cell>
          <cell r="AP672">
            <v>0</v>
          </cell>
        </row>
        <row r="673">
          <cell r="A673" t="str">
            <v>G10663</v>
          </cell>
          <cell r="B673">
            <v>663</v>
          </cell>
          <cell r="C673">
            <v>528</v>
          </cell>
          <cell r="D673">
            <v>939</v>
          </cell>
          <cell r="F673" t="str">
            <v>Ginkgo biloba</v>
          </cell>
          <cell r="G673">
            <v>1</v>
          </cell>
          <cell r="H673" t="str">
            <v>120mg</v>
          </cell>
          <cell r="I673" t="str">
            <v>Uống</v>
          </cell>
          <cell r="J673" t="str">
            <v>Viên</v>
          </cell>
          <cell r="K673" t="str">
            <v xml:space="preserve">Viên </v>
          </cell>
          <cell r="L673">
            <v>90000</v>
          </cell>
          <cell r="M673">
            <v>10800</v>
          </cell>
          <cell r="N673">
            <v>972000000</v>
          </cell>
          <cell r="O673">
            <v>1</v>
          </cell>
          <cell r="Q673">
            <v>80000</v>
          </cell>
          <cell r="R673">
            <v>864000000</v>
          </cell>
          <cell r="T673">
            <v>0</v>
          </cell>
          <cell r="V673">
            <v>0</v>
          </cell>
          <cell r="X673">
            <v>0</v>
          </cell>
          <cell r="Z673">
            <v>0</v>
          </cell>
          <cell r="AB673">
            <v>0</v>
          </cell>
          <cell r="AC673">
            <v>10000</v>
          </cell>
          <cell r="AD673">
            <v>108000000</v>
          </cell>
          <cell r="AF673">
            <v>0</v>
          </cell>
          <cell r="AH673">
            <v>0</v>
          </cell>
          <cell r="AJ673">
            <v>0</v>
          </cell>
          <cell r="AL673">
            <v>0</v>
          </cell>
          <cell r="AN673">
            <v>0</v>
          </cell>
          <cell r="AP673">
            <v>0</v>
          </cell>
        </row>
        <row r="674">
          <cell r="A674" t="str">
            <v>G10664</v>
          </cell>
          <cell r="B674">
            <v>664</v>
          </cell>
          <cell r="C674">
            <v>511</v>
          </cell>
          <cell r="D674">
            <v>773</v>
          </cell>
          <cell r="F674" t="str">
            <v>Glibenclamid + metformin</v>
          </cell>
          <cell r="G674">
            <v>3</v>
          </cell>
          <cell r="H674" t="str">
            <v>2,5mg + 500mg</v>
          </cell>
          <cell r="I674" t="str">
            <v>uống</v>
          </cell>
          <cell r="J674" t="str">
            <v>Viên</v>
          </cell>
          <cell r="K674" t="str">
            <v>Viên</v>
          </cell>
          <cell r="L674">
            <v>90000</v>
          </cell>
          <cell r="M674">
            <v>2310</v>
          </cell>
          <cell r="N674">
            <v>207900000</v>
          </cell>
          <cell r="O674">
            <v>3</v>
          </cell>
          <cell r="R674">
            <v>0</v>
          </cell>
          <cell r="T674">
            <v>0</v>
          </cell>
          <cell r="V674">
            <v>0</v>
          </cell>
          <cell r="X674">
            <v>0</v>
          </cell>
          <cell r="Z674">
            <v>0</v>
          </cell>
          <cell r="AA674">
            <v>20000</v>
          </cell>
          <cell r="AB674">
            <v>46200000</v>
          </cell>
          <cell r="AD674">
            <v>0</v>
          </cell>
          <cell r="AF674">
            <v>0</v>
          </cell>
          <cell r="AG674">
            <v>70000</v>
          </cell>
          <cell r="AH674">
            <v>161700000</v>
          </cell>
          <cell r="AJ674">
            <v>0</v>
          </cell>
          <cell r="AL674">
            <v>0</v>
          </cell>
          <cell r="AN674">
            <v>0</v>
          </cell>
          <cell r="AP674">
            <v>0</v>
          </cell>
        </row>
        <row r="675">
          <cell r="A675" t="str">
            <v>G10665</v>
          </cell>
          <cell r="B675">
            <v>665</v>
          </cell>
          <cell r="C675">
            <v>511</v>
          </cell>
          <cell r="D675">
            <v>773</v>
          </cell>
          <cell r="F675" t="str">
            <v>Glibenclamid + metformin</v>
          </cell>
          <cell r="G675">
            <v>4</v>
          </cell>
          <cell r="H675" t="str">
            <v>2,5mg + 500mg</v>
          </cell>
          <cell r="I675" t="str">
            <v>uống</v>
          </cell>
          <cell r="J675" t="str">
            <v xml:space="preserve">Viên </v>
          </cell>
          <cell r="K675" t="str">
            <v>Viên</v>
          </cell>
          <cell r="L675">
            <v>120000</v>
          </cell>
          <cell r="M675">
            <v>1995</v>
          </cell>
          <cell r="N675">
            <v>239400000</v>
          </cell>
          <cell r="O675">
            <v>4</v>
          </cell>
          <cell r="R675">
            <v>0</v>
          </cell>
          <cell r="T675">
            <v>0</v>
          </cell>
          <cell r="V675">
            <v>0</v>
          </cell>
          <cell r="X675">
            <v>0</v>
          </cell>
          <cell r="Z675">
            <v>0</v>
          </cell>
          <cell r="AA675">
            <v>30000</v>
          </cell>
          <cell r="AB675">
            <v>59850000</v>
          </cell>
          <cell r="AC675">
            <v>50000</v>
          </cell>
          <cell r="AD675">
            <v>99750000</v>
          </cell>
          <cell r="AF675">
            <v>0</v>
          </cell>
          <cell r="AG675">
            <v>40000</v>
          </cell>
          <cell r="AH675">
            <v>79800000</v>
          </cell>
          <cell r="AJ675">
            <v>0</v>
          </cell>
          <cell r="AL675">
            <v>0</v>
          </cell>
          <cell r="AN675">
            <v>0</v>
          </cell>
          <cell r="AP675">
            <v>0</v>
          </cell>
        </row>
        <row r="676">
          <cell r="A676" t="str">
            <v>G10666</v>
          </cell>
          <cell r="B676">
            <v>666</v>
          </cell>
          <cell r="C676">
            <v>516</v>
          </cell>
          <cell r="D676">
            <v>773</v>
          </cell>
          <cell r="F676" t="str">
            <v>Glibenclamid + metformin</v>
          </cell>
          <cell r="G676">
            <v>2</v>
          </cell>
          <cell r="H676" t="str">
            <v>5mg + 500mg</v>
          </cell>
          <cell r="I676" t="str">
            <v>Uống</v>
          </cell>
          <cell r="J676" t="str">
            <v xml:space="preserve">Viên </v>
          </cell>
          <cell r="K676" t="str">
            <v>viên</v>
          </cell>
          <cell r="L676">
            <v>62000</v>
          </cell>
          <cell r="M676">
            <v>3200</v>
          </cell>
          <cell r="N676">
            <v>198400000</v>
          </cell>
          <cell r="O676">
            <v>2</v>
          </cell>
          <cell r="R676">
            <v>0</v>
          </cell>
          <cell r="T676">
            <v>0</v>
          </cell>
          <cell r="V676">
            <v>0</v>
          </cell>
          <cell r="X676">
            <v>0</v>
          </cell>
          <cell r="Z676">
            <v>0</v>
          </cell>
          <cell r="AB676">
            <v>0</v>
          </cell>
          <cell r="AD676">
            <v>0</v>
          </cell>
          <cell r="AF676">
            <v>0</v>
          </cell>
          <cell r="AG676">
            <v>50000</v>
          </cell>
          <cell r="AH676">
            <v>160000000</v>
          </cell>
          <cell r="AJ676">
            <v>0</v>
          </cell>
          <cell r="AL676">
            <v>0</v>
          </cell>
          <cell r="AN676">
            <v>0</v>
          </cell>
          <cell r="AO676">
            <v>12000</v>
          </cell>
          <cell r="AP676">
            <v>38400000</v>
          </cell>
        </row>
        <row r="677">
          <cell r="A677" t="str">
            <v>G10667</v>
          </cell>
          <cell r="B677">
            <v>667</v>
          </cell>
          <cell r="C677">
            <v>511</v>
          </cell>
          <cell r="D677">
            <v>773</v>
          </cell>
          <cell r="F677" t="str">
            <v>Glibenclamid + metformin</v>
          </cell>
          <cell r="G677">
            <v>3</v>
          </cell>
          <cell r="H677" t="str">
            <v>5mg + 500mg</v>
          </cell>
          <cell r="I677" t="str">
            <v>Uống</v>
          </cell>
          <cell r="J677" t="str">
            <v>Viên</v>
          </cell>
          <cell r="K677" t="str">
            <v>viên</v>
          </cell>
          <cell r="L677">
            <v>42000</v>
          </cell>
          <cell r="M677">
            <v>2499</v>
          </cell>
          <cell r="N677">
            <v>104958000</v>
          </cell>
          <cell r="O677">
            <v>3</v>
          </cell>
          <cell r="R677">
            <v>0</v>
          </cell>
          <cell r="T677">
            <v>0</v>
          </cell>
          <cell r="V677">
            <v>0</v>
          </cell>
          <cell r="X677">
            <v>0</v>
          </cell>
          <cell r="Z677">
            <v>0</v>
          </cell>
          <cell r="AA677">
            <v>7000</v>
          </cell>
          <cell r="AB677">
            <v>17493000</v>
          </cell>
          <cell r="AC677">
            <v>5000</v>
          </cell>
          <cell r="AD677">
            <v>12495000</v>
          </cell>
          <cell r="AF677">
            <v>0</v>
          </cell>
          <cell r="AH677">
            <v>0</v>
          </cell>
          <cell r="AI677">
            <v>30000</v>
          </cell>
          <cell r="AJ677">
            <v>74970000</v>
          </cell>
          <cell r="AL677">
            <v>0</v>
          </cell>
          <cell r="AN677">
            <v>0</v>
          </cell>
          <cell r="AP677">
            <v>0</v>
          </cell>
        </row>
        <row r="678">
          <cell r="A678" t="str">
            <v>G10668</v>
          </cell>
          <cell r="B678">
            <v>668</v>
          </cell>
          <cell r="C678">
            <v>511</v>
          </cell>
          <cell r="D678">
            <v>773</v>
          </cell>
          <cell r="F678" t="str">
            <v>Glibenclamid + metformin</v>
          </cell>
          <cell r="G678">
            <v>4</v>
          </cell>
          <cell r="H678" t="str">
            <v>5mg + 500mg</v>
          </cell>
          <cell r="I678" t="str">
            <v>Uống</v>
          </cell>
          <cell r="J678" t="str">
            <v xml:space="preserve">Viên </v>
          </cell>
          <cell r="K678" t="str">
            <v>Viên</v>
          </cell>
          <cell r="L678">
            <v>100000</v>
          </cell>
          <cell r="M678">
            <v>2450</v>
          </cell>
          <cell r="N678">
            <v>245000000</v>
          </cell>
          <cell r="O678">
            <v>4</v>
          </cell>
          <cell r="Q678">
            <v>50000</v>
          </cell>
          <cell r="R678">
            <v>122500000</v>
          </cell>
          <cell r="T678">
            <v>0</v>
          </cell>
          <cell r="V678">
            <v>0</v>
          </cell>
          <cell r="X678">
            <v>0</v>
          </cell>
          <cell r="Z678">
            <v>0</v>
          </cell>
          <cell r="AB678">
            <v>0</v>
          </cell>
          <cell r="AD678">
            <v>0</v>
          </cell>
          <cell r="AF678">
            <v>0</v>
          </cell>
          <cell r="AG678">
            <v>50000</v>
          </cell>
          <cell r="AH678">
            <v>122500000</v>
          </cell>
          <cell r="AJ678">
            <v>0</v>
          </cell>
          <cell r="AL678">
            <v>0</v>
          </cell>
          <cell r="AN678">
            <v>0</v>
          </cell>
          <cell r="AP678">
            <v>0</v>
          </cell>
        </row>
        <row r="679">
          <cell r="A679" t="str">
            <v>G10669</v>
          </cell>
          <cell r="B679">
            <v>669</v>
          </cell>
          <cell r="C679">
            <v>517</v>
          </cell>
          <cell r="D679">
            <v>774</v>
          </cell>
          <cell r="F679" t="str">
            <v>Gliclazid</v>
          </cell>
          <cell r="G679">
            <v>1</v>
          </cell>
          <cell r="H679" t="str">
            <v>30mg</v>
          </cell>
          <cell r="I679" t="str">
            <v>Uống</v>
          </cell>
          <cell r="J679" t="str">
            <v>Viên giải phóng có kiểm soát</v>
          </cell>
          <cell r="K679" t="str">
            <v>viên</v>
          </cell>
          <cell r="L679">
            <v>63000</v>
          </cell>
          <cell r="M679">
            <v>2700</v>
          </cell>
          <cell r="N679">
            <v>170100000</v>
          </cell>
          <cell r="O679">
            <v>1</v>
          </cell>
          <cell r="R679">
            <v>0</v>
          </cell>
          <cell r="T679">
            <v>0</v>
          </cell>
          <cell r="V679">
            <v>0</v>
          </cell>
          <cell r="X679">
            <v>0</v>
          </cell>
          <cell r="Z679">
            <v>0</v>
          </cell>
          <cell r="AA679">
            <v>30000</v>
          </cell>
          <cell r="AB679">
            <v>81000000</v>
          </cell>
          <cell r="AC679">
            <v>30000</v>
          </cell>
          <cell r="AD679">
            <v>81000000</v>
          </cell>
          <cell r="AF679">
            <v>0</v>
          </cell>
          <cell r="AH679">
            <v>0</v>
          </cell>
          <cell r="AJ679">
            <v>0</v>
          </cell>
          <cell r="AL679">
            <v>0</v>
          </cell>
          <cell r="AN679">
            <v>0</v>
          </cell>
          <cell r="AO679">
            <v>3000</v>
          </cell>
          <cell r="AP679">
            <v>8100000</v>
          </cell>
        </row>
        <row r="680">
          <cell r="A680" t="str">
            <v>G10670</v>
          </cell>
          <cell r="B680">
            <v>670</v>
          </cell>
          <cell r="C680">
            <v>517</v>
          </cell>
          <cell r="D680">
            <v>774</v>
          </cell>
          <cell r="F680" t="str">
            <v>Gliclazid</v>
          </cell>
          <cell r="G680">
            <v>1</v>
          </cell>
          <cell r="H680" t="str">
            <v>60mg</v>
          </cell>
          <cell r="I680" t="str">
            <v>Uống</v>
          </cell>
          <cell r="J680" t="str">
            <v>Viên giải phóng có kiểm soát</v>
          </cell>
          <cell r="K680" t="str">
            <v>viên</v>
          </cell>
          <cell r="L680">
            <v>30000</v>
          </cell>
          <cell r="M680">
            <v>5285</v>
          </cell>
          <cell r="N680">
            <v>158550000</v>
          </cell>
          <cell r="O680">
            <v>1</v>
          </cell>
          <cell r="R680">
            <v>0</v>
          </cell>
          <cell r="T680">
            <v>0</v>
          </cell>
          <cell r="V680">
            <v>0</v>
          </cell>
          <cell r="X680">
            <v>0</v>
          </cell>
          <cell r="Z680">
            <v>0</v>
          </cell>
          <cell r="AA680">
            <v>30000</v>
          </cell>
          <cell r="AB680">
            <v>158550000</v>
          </cell>
          <cell r="AD680">
            <v>0</v>
          </cell>
          <cell r="AF680">
            <v>0</v>
          </cell>
          <cell r="AH680">
            <v>0</v>
          </cell>
          <cell r="AJ680">
            <v>0</v>
          </cell>
          <cell r="AL680">
            <v>0</v>
          </cell>
          <cell r="AN680">
            <v>0</v>
          </cell>
          <cell r="AP680">
            <v>0</v>
          </cell>
        </row>
        <row r="681">
          <cell r="A681" t="str">
            <v>G10671</v>
          </cell>
          <cell r="B681">
            <v>671</v>
          </cell>
          <cell r="C681">
            <v>517</v>
          </cell>
          <cell r="D681">
            <v>774</v>
          </cell>
          <cell r="F681" t="str">
            <v>Gliclazid</v>
          </cell>
          <cell r="G681">
            <v>2</v>
          </cell>
          <cell r="H681" t="str">
            <v>60mg</v>
          </cell>
          <cell r="I681" t="str">
            <v>Uống</v>
          </cell>
          <cell r="J681" t="str">
            <v>Viên giải phóng có kiểm soát</v>
          </cell>
          <cell r="K681" t="str">
            <v>Viên</v>
          </cell>
          <cell r="L681">
            <v>184600</v>
          </cell>
          <cell r="M681">
            <v>3000</v>
          </cell>
          <cell r="N681">
            <v>553800000</v>
          </cell>
          <cell r="O681">
            <v>2</v>
          </cell>
          <cell r="Q681">
            <v>30000</v>
          </cell>
          <cell r="R681">
            <v>90000000</v>
          </cell>
          <cell r="T681">
            <v>0</v>
          </cell>
          <cell r="V681">
            <v>0</v>
          </cell>
          <cell r="X681">
            <v>0</v>
          </cell>
          <cell r="Z681">
            <v>0</v>
          </cell>
          <cell r="AB681">
            <v>0</v>
          </cell>
          <cell r="AC681">
            <v>40000</v>
          </cell>
          <cell r="AD681">
            <v>120000000</v>
          </cell>
          <cell r="AE681">
            <v>84600</v>
          </cell>
          <cell r="AF681">
            <v>253800000</v>
          </cell>
          <cell r="AG681">
            <v>7000</v>
          </cell>
          <cell r="AH681">
            <v>21000000</v>
          </cell>
          <cell r="AJ681">
            <v>0</v>
          </cell>
          <cell r="AK681">
            <v>20000</v>
          </cell>
          <cell r="AL681">
            <v>60000000</v>
          </cell>
          <cell r="AN681">
            <v>0</v>
          </cell>
          <cell r="AO681">
            <v>3000</v>
          </cell>
          <cell r="AP681">
            <v>9000000</v>
          </cell>
        </row>
        <row r="682">
          <cell r="A682" t="str">
            <v>G10672</v>
          </cell>
          <cell r="B682">
            <v>672</v>
          </cell>
          <cell r="C682">
            <v>508</v>
          </cell>
          <cell r="D682">
            <v>774</v>
          </cell>
          <cell r="F682" t="str">
            <v>Gliclazid</v>
          </cell>
          <cell r="G682">
            <v>1</v>
          </cell>
          <cell r="H682" t="str">
            <v>80mg</v>
          </cell>
          <cell r="I682" t="str">
            <v>Uống</v>
          </cell>
          <cell r="J682" t="str">
            <v>Viên</v>
          </cell>
          <cell r="K682" t="str">
            <v>Viên</v>
          </cell>
          <cell r="L682">
            <v>344500</v>
          </cell>
          <cell r="M682">
            <v>1900</v>
          </cell>
          <cell r="N682">
            <v>654550000</v>
          </cell>
          <cell r="O682">
            <v>1</v>
          </cell>
          <cell r="Q682">
            <v>40000</v>
          </cell>
          <cell r="R682">
            <v>76000000</v>
          </cell>
          <cell r="T682">
            <v>0</v>
          </cell>
          <cell r="V682">
            <v>0</v>
          </cell>
          <cell r="W682">
            <v>3500</v>
          </cell>
          <cell r="X682">
            <v>6650000</v>
          </cell>
          <cell r="Z682">
            <v>0</v>
          </cell>
          <cell r="AA682">
            <v>100000</v>
          </cell>
          <cell r="AB682">
            <v>190000000</v>
          </cell>
          <cell r="AC682">
            <v>50000</v>
          </cell>
          <cell r="AD682">
            <v>95000000</v>
          </cell>
          <cell r="AE682">
            <v>91000</v>
          </cell>
          <cell r="AF682">
            <v>172900000</v>
          </cell>
          <cell r="AH682">
            <v>0</v>
          </cell>
          <cell r="AJ682">
            <v>0</v>
          </cell>
          <cell r="AL682">
            <v>0</v>
          </cell>
          <cell r="AN682">
            <v>0</v>
          </cell>
          <cell r="AO682">
            <v>60000</v>
          </cell>
          <cell r="AP682">
            <v>114000000</v>
          </cell>
        </row>
        <row r="683">
          <cell r="A683" t="str">
            <v>G10673</v>
          </cell>
          <cell r="B683">
            <v>673</v>
          </cell>
          <cell r="C683">
            <v>508</v>
          </cell>
          <cell r="D683">
            <v>774</v>
          </cell>
          <cell r="F683" t="str">
            <v>Gliclazid</v>
          </cell>
          <cell r="G683">
            <v>3</v>
          </cell>
          <cell r="H683" t="str">
            <v>80mg</v>
          </cell>
          <cell r="I683" t="str">
            <v>Uống</v>
          </cell>
          <cell r="J683" t="str">
            <v>Viên</v>
          </cell>
          <cell r="K683" t="str">
            <v>Viên</v>
          </cell>
          <cell r="L683">
            <v>532000</v>
          </cell>
          <cell r="M683">
            <v>1890</v>
          </cell>
          <cell r="N683">
            <v>1005480000</v>
          </cell>
          <cell r="O683">
            <v>3</v>
          </cell>
          <cell r="Q683">
            <v>150000</v>
          </cell>
          <cell r="R683">
            <v>283500000</v>
          </cell>
          <cell r="S683">
            <v>2000</v>
          </cell>
          <cell r="T683">
            <v>3780000</v>
          </cell>
          <cell r="V683">
            <v>0</v>
          </cell>
          <cell r="X683">
            <v>0</v>
          </cell>
          <cell r="Z683">
            <v>0</v>
          </cell>
          <cell r="AA683">
            <v>200000</v>
          </cell>
          <cell r="AB683">
            <v>378000000</v>
          </cell>
          <cell r="AC683">
            <v>100000</v>
          </cell>
          <cell r="AD683">
            <v>189000000</v>
          </cell>
          <cell r="AF683">
            <v>0</v>
          </cell>
          <cell r="AH683">
            <v>0</v>
          </cell>
          <cell r="AI683">
            <v>30000</v>
          </cell>
          <cell r="AJ683">
            <v>56700000</v>
          </cell>
          <cell r="AK683">
            <v>50000</v>
          </cell>
          <cell r="AL683">
            <v>94500000</v>
          </cell>
          <cell r="AN683">
            <v>0</v>
          </cell>
          <cell r="AP683">
            <v>0</v>
          </cell>
        </row>
        <row r="684">
          <cell r="A684" t="str">
            <v>G10674</v>
          </cell>
          <cell r="B684">
            <v>674</v>
          </cell>
          <cell r="C684">
            <v>509</v>
          </cell>
          <cell r="D684">
            <v>775</v>
          </cell>
          <cell r="F684" t="str">
            <v>Gliclazid + metformin</v>
          </cell>
          <cell r="G684">
            <v>3</v>
          </cell>
          <cell r="H684" t="str">
            <v>80mg + 500mg</v>
          </cell>
          <cell r="I684" t="str">
            <v>Uống</v>
          </cell>
          <cell r="J684" t="str">
            <v>Viên</v>
          </cell>
          <cell r="K684" t="str">
            <v>Viên</v>
          </cell>
          <cell r="L684">
            <v>555100</v>
          </cell>
          <cell r="M684">
            <v>3850</v>
          </cell>
          <cell r="N684">
            <v>2137135000</v>
          </cell>
          <cell r="O684">
            <v>3</v>
          </cell>
          <cell r="Q684">
            <v>250000</v>
          </cell>
          <cell r="R684">
            <v>962500000</v>
          </cell>
          <cell r="T684">
            <v>0</v>
          </cell>
          <cell r="V684">
            <v>0</v>
          </cell>
          <cell r="X684">
            <v>0</v>
          </cell>
          <cell r="Z684">
            <v>0</v>
          </cell>
          <cell r="AA684">
            <v>100000</v>
          </cell>
          <cell r="AB684">
            <v>385000000</v>
          </cell>
          <cell r="AC684">
            <v>50000</v>
          </cell>
          <cell r="AD684">
            <v>192500000</v>
          </cell>
          <cell r="AE684">
            <v>82100</v>
          </cell>
          <cell r="AF684">
            <v>316085000</v>
          </cell>
          <cell r="AH684">
            <v>0</v>
          </cell>
          <cell r="AI684">
            <v>40000</v>
          </cell>
          <cell r="AJ684">
            <v>154000000</v>
          </cell>
          <cell r="AK684">
            <v>10000</v>
          </cell>
          <cell r="AL684">
            <v>38500000</v>
          </cell>
          <cell r="AM684">
            <v>3000</v>
          </cell>
          <cell r="AN684">
            <v>11550000</v>
          </cell>
          <cell r="AO684">
            <v>20000</v>
          </cell>
          <cell r="AP684">
            <v>77000000</v>
          </cell>
        </row>
        <row r="685">
          <cell r="A685" t="str">
            <v>G10675</v>
          </cell>
          <cell r="B685">
            <v>675</v>
          </cell>
          <cell r="C685">
            <v>509</v>
          </cell>
          <cell r="D685">
            <v>775</v>
          </cell>
          <cell r="F685" t="str">
            <v>Gliclazid + metformin</v>
          </cell>
          <cell r="G685">
            <v>5</v>
          </cell>
          <cell r="H685" t="str">
            <v>80mg + 500mg</v>
          </cell>
          <cell r="I685" t="str">
            <v>Uống</v>
          </cell>
          <cell r="J685" t="str">
            <v>Viên</v>
          </cell>
          <cell r="K685" t="str">
            <v>Viên</v>
          </cell>
          <cell r="L685">
            <v>180000</v>
          </cell>
          <cell r="M685">
            <v>3350</v>
          </cell>
          <cell r="N685">
            <v>603000000</v>
          </cell>
          <cell r="O685">
            <v>5</v>
          </cell>
          <cell r="Q685">
            <v>100000</v>
          </cell>
          <cell r="R685">
            <v>335000000</v>
          </cell>
          <cell r="T685">
            <v>0</v>
          </cell>
          <cell r="V685">
            <v>0</v>
          </cell>
          <cell r="X685">
            <v>0</v>
          </cell>
          <cell r="Z685">
            <v>0</v>
          </cell>
          <cell r="AA685">
            <v>30000</v>
          </cell>
          <cell r="AB685">
            <v>100500000</v>
          </cell>
          <cell r="AC685">
            <v>10000</v>
          </cell>
          <cell r="AD685">
            <v>33500000</v>
          </cell>
          <cell r="AF685">
            <v>0</v>
          </cell>
          <cell r="AG685">
            <v>20000</v>
          </cell>
          <cell r="AH685">
            <v>67000000</v>
          </cell>
          <cell r="AI685">
            <v>20000</v>
          </cell>
          <cell r="AJ685">
            <v>67000000</v>
          </cell>
          <cell r="AL685">
            <v>0</v>
          </cell>
          <cell r="AN685">
            <v>0</v>
          </cell>
          <cell r="AP685">
            <v>0</v>
          </cell>
        </row>
        <row r="686">
          <cell r="A686" t="str">
            <v>G10676</v>
          </cell>
          <cell r="B686">
            <v>676</v>
          </cell>
          <cell r="C686">
            <v>510</v>
          </cell>
          <cell r="D686">
            <v>776</v>
          </cell>
          <cell r="F686" t="str">
            <v xml:space="preserve">Glimepirid </v>
          </cell>
          <cell r="G686">
            <v>2</v>
          </cell>
          <cell r="H686" t="str">
            <v>1mg</v>
          </cell>
          <cell r="I686" t="str">
            <v>Uống</v>
          </cell>
          <cell r="J686" t="str">
            <v>Viên</v>
          </cell>
          <cell r="K686" t="str">
            <v>Viên</v>
          </cell>
          <cell r="L686">
            <v>215000</v>
          </cell>
          <cell r="M686">
            <v>850</v>
          </cell>
          <cell r="N686">
            <v>182750000</v>
          </cell>
          <cell r="O686">
            <v>2</v>
          </cell>
          <cell r="Q686">
            <v>200000</v>
          </cell>
          <cell r="R686">
            <v>170000000</v>
          </cell>
          <cell r="T686">
            <v>0</v>
          </cell>
          <cell r="V686">
            <v>0</v>
          </cell>
          <cell r="X686">
            <v>0</v>
          </cell>
          <cell r="Z686">
            <v>0</v>
          </cell>
          <cell r="AB686">
            <v>0</v>
          </cell>
          <cell r="AD686">
            <v>0</v>
          </cell>
          <cell r="AF686">
            <v>0</v>
          </cell>
          <cell r="AG686">
            <v>15000</v>
          </cell>
          <cell r="AH686">
            <v>12750000</v>
          </cell>
          <cell r="AJ686">
            <v>0</v>
          </cell>
          <cell r="AL686">
            <v>0</v>
          </cell>
          <cell r="AN686">
            <v>0</v>
          </cell>
          <cell r="AP686">
            <v>0</v>
          </cell>
        </row>
        <row r="687">
          <cell r="A687" t="str">
            <v>G10677</v>
          </cell>
          <cell r="B687">
            <v>677</v>
          </cell>
          <cell r="C687">
            <v>510</v>
          </cell>
          <cell r="D687">
            <v>776</v>
          </cell>
          <cell r="F687" t="str">
            <v xml:space="preserve">Glimepirid </v>
          </cell>
          <cell r="G687">
            <v>4</v>
          </cell>
          <cell r="H687" t="str">
            <v>1mg</v>
          </cell>
          <cell r="I687" t="str">
            <v>Uống</v>
          </cell>
          <cell r="J687" t="str">
            <v>Viên</v>
          </cell>
          <cell r="K687" t="str">
            <v>Viên</v>
          </cell>
          <cell r="L687">
            <v>200000</v>
          </cell>
          <cell r="M687">
            <v>820</v>
          </cell>
          <cell r="N687">
            <v>164000000</v>
          </cell>
          <cell r="O687">
            <v>4</v>
          </cell>
          <cell r="Q687">
            <v>200000</v>
          </cell>
          <cell r="R687">
            <v>164000000</v>
          </cell>
          <cell r="T687">
            <v>0</v>
          </cell>
          <cell r="V687">
            <v>0</v>
          </cell>
          <cell r="X687">
            <v>0</v>
          </cell>
          <cell r="Z687">
            <v>0</v>
          </cell>
          <cell r="AB687">
            <v>0</v>
          </cell>
          <cell r="AD687">
            <v>0</v>
          </cell>
          <cell r="AF687">
            <v>0</v>
          </cell>
          <cell r="AH687">
            <v>0</v>
          </cell>
          <cell r="AJ687">
            <v>0</v>
          </cell>
          <cell r="AL687">
            <v>0</v>
          </cell>
          <cell r="AN687">
            <v>0</v>
          </cell>
          <cell r="AP687">
            <v>0</v>
          </cell>
        </row>
        <row r="688">
          <cell r="A688" t="str">
            <v>G10678</v>
          </cell>
          <cell r="B688">
            <v>678</v>
          </cell>
          <cell r="C688">
            <v>510</v>
          </cell>
          <cell r="D688">
            <v>776</v>
          </cell>
          <cell r="F688" t="str">
            <v>Glimepirid</v>
          </cell>
          <cell r="G688">
            <v>3</v>
          </cell>
          <cell r="H688" t="str">
            <v>2mg</v>
          </cell>
          <cell r="I688" t="str">
            <v>Uống</v>
          </cell>
          <cell r="J688" t="str">
            <v>Viên</v>
          </cell>
          <cell r="K688" t="str">
            <v>Viên</v>
          </cell>
          <cell r="L688">
            <v>86000</v>
          </cell>
          <cell r="M688">
            <v>1670</v>
          </cell>
          <cell r="N688">
            <v>143620000</v>
          </cell>
          <cell r="O688">
            <v>3</v>
          </cell>
          <cell r="R688">
            <v>0</v>
          </cell>
          <cell r="T688">
            <v>0</v>
          </cell>
          <cell r="V688">
            <v>0</v>
          </cell>
          <cell r="X688">
            <v>0</v>
          </cell>
          <cell r="Z688">
            <v>0</v>
          </cell>
          <cell r="AA688">
            <v>70000</v>
          </cell>
          <cell r="AB688">
            <v>116900000</v>
          </cell>
          <cell r="AD688">
            <v>0</v>
          </cell>
          <cell r="AF688">
            <v>0</v>
          </cell>
          <cell r="AH688">
            <v>0</v>
          </cell>
          <cell r="AJ688">
            <v>0</v>
          </cell>
          <cell r="AK688">
            <v>10000</v>
          </cell>
          <cell r="AL688">
            <v>16700000</v>
          </cell>
          <cell r="AN688">
            <v>0</v>
          </cell>
          <cell r="AO688">
            <v>6000</v>
          </cell>
          <cell r="AP688">
            <v>10020000</v>
          </cell>
        </row>
        <row r="689">
          <cell r="A689" t="str">
            <v>G10679</v>
          </cell>
          <cell r="B689">
            <v>679</v>
          </cell>
          <cell r="C689">
            <v>510</v>
          </cell>
          <cell r="D689">
            <v>776</v>
          </cell>
          <cell r="E689" t="str">
            <v>x</v>
          </cell>
          <cell r="F689" t="str">
            <v>Glimepirid</v>
          </cell>
          <cell r="G689">
            <v>4</v>
          </cell>
          <cell r="H689" t="str">
            <v>2mg</v>
          </cell>
          <cell r="I689" t="str">
            <v>Uống</v>
          </cell>
          <cell r="J689" t="str">
            <v xml:space="preserve">Viên </v>
          </cell>
          <cell r="K689" t="str">
            <v>Viên</v>
          </cell>
          <cell r="L689">
            <v>221000</v>
          </cell>
          <cell r="M689">
            <v>240</v>
          </cell>
          <cell r="N689">
            <v>53040000</v>
          </cell>
          <cell r="O689">
            <v>4</v>
          </cell>
          <cell r="R689">
            <v>0</v>
          </cell>
          <cell r="T689">
            <v>0</v>
          </cell>
          <cell r="V689">
            <v>0</v>
          </cell>
          <cell r="X689">
            <v>0</v>
          </cell>
          <cell r="Z689">
            <v>0</v>
          </cell>
          <cell r="AB689">
            <v>0</v>
          </cell>
          <cell r="AD689">
            <v>0</v>
          </cell>
          <cell r="AE689">
            <v>221000</v>
          </cell>
          <cell r="AF689">
            <v>53040000</v>
          </cell>
          <cell r="AH689">
            <v>0</v>
          </cell>
          <cell r="AJ689">
            <v>0</v>
          </cell>
          <cell r="AL689">
            <v>0</v>
          </cell>
          <cell r="AN689">
            <v>0</v>
          </cell>
          <cell r="AP689">
            <v>0</v>
          </cell>
        </row>
        <row r="690">
          <cell r="A690" t="str">
            <v>G10680</v>
          </cell>
          <cell r="B690">
            <v>680</v>
          </cell>
          <cell r="C690">
            <v>519</v>
          </cell>
          <cell r="D690">
            <v>776</v>
          </cell>
          <cell r="F690" t="str">
            <v>Glimepirid</v>
          </cell>
          <cell r="G690">
            <v>1</v>
          </cell>
          <cell r="H690" t="str">
            <v>3mg</v>
          </cell>
          <cell r="I690" t="str">
            <v>Uống</v>
          </cell>
          <cell r="J690" t="str">
            <v>Viên</v>
          </cell>
          <cell r="K690" t="str">
            <v>Viên</v>
          </cell>
          <cell r="L690">
            <v>25000</v>
          </cell>
          <cell r="M690">
            <v>5900</v>
          </cell>
          <cell r="N690">
            <v>147500000</v>
          </cell>
          <cell r="O690">
            <v>1</v>
          </cell>
          <cell r="R690">
            <v>0</v>
          </cell>
          <cell r="T690">
            <v>0</v>
          </cell>
          <cell r="V690">
            <v>0</v>
          </cell>
          <cell r="X690">
            <v>0</v>
          </cell>
          <cell r="Z690">
            <v>0</v>
          </cell>
          <cell r="AA690">
            <v>20000</v>
          </cell>
          <cell r="AB690">
            <v>118000000</v>
          </cell>
          <cell r="AD690">
            <v>0</v>
          </cell>
          <cell r="AF690">
            <v>0</v>
          </cell>
          <cell r="AG690">
            <v>5000</v>
          </cell>
          <cell r="AH690">
            <v>29500000</v>
          </cell>
          <cell r="AJ690">
            <v>0</v>
          </cell>
          <cell r="AL690">
            <v>0</v>
          </cell>
          <cell r="AN690">
            <v>0</v>
          </cell>
          <cell r="AP690">
            <v>0</v>
          </cell>
        </row>
        <row r="691">
          <cell r="A691" t="str">
            <v>G10681</v>
          </cell>
          <cell r="B691">
            <v>681</v>
          </cell>
          <cell r="C691">
            <v>1193</v>
          </cell>
          <cell r="D691">
            <v>776</v>
          </cell>
          <cell r="F691" t="str">
            <v>Glimepirid</v>
          </cell>
          <cell r="G691">
            <v>4</v>
          </cell>
          <cell r="H691" t="str">
            <v>3mg</v>
          </cell>
          <cell r="I691" t="str">
            <v>Uống</v>
          </cell>
          <cell r="J691" t="str">
            <v>Viên</v>
          </cell>
          <cell r="K691" t="str">
            <v>Viên</v>
          </cell>
          <cell r="L691">
            <v>100000</v>
          </cell>
          <cell r="M691">
            <v>945</v>
          </cell>
          <cell r="N691">
            <v>94500000</v>
          </cell>
          <cell r="O691">
            <v>4</v>
          </cell>
          <cell r="Q691">
            <v>100000</v>
          </cell>
          <cell r="R691">
            <v>94500000</v>
          </cell>
          <cell r="T691">
            <v>0</v>
          </cell>
          <cell r="V691">
            <v>0</v>
          </cell>
          <cell r="X691">
            <v>0</v>
          </cell>
          <cell r="Z691">
            <v>0</v>
          </cell>
          <cell r="AB691">
            <v>0</v>
          </cell>
          <cell r="AD691">
            <v>0</v>
          </cell>
          <cell r="AF691">
            <v>0</v>
          </cell>
          <cell r="AH691">
            <v>0</v>
          </cell>
          <cell r="AJ691">
            <v>0</v>
          </cell>
          <cell r="AL691">
            <v>0</v>
          </cell>
          <cell r="AN691">
            <v>0</v>
          </cell>
          <cell r="AP691">
            <v>0</v>
          </cell>
        </row>
        <row r="692">
          <cell r="A692" t="str">
            <v>G10682</v>
          </cell>
          <cell r="B692">
            <v>682</v>
          </cell>
          <cell r="C692">
            <v>510</v>
          </cell>
          <cell r="D692">
            <v>776</v>
          </cell>
          <cell r="F692" t="str">
            <v xml:space="preserve">Glimepirid </v>
          </cell>
          <cell r="G692">
            <v>3</v>
          </cell>
          <cell r="H692" t="str">
            <v>4mg</v>
          </cell>
          <cell r="I692" t="str">
            <v>Uống</v>
          </cell>
          <cell r="J692" t="str">
            <v>Viên</v>
          </cell>
          <cell r="K692" t="str">
            <v>Viên</v>
          </cell>
          <cell r="L692">
            <v>160000</v>
          </cell>
          <cell r="M692">
            <v>1410</v>
          </cell>
          <cell r="N692">
            <v>225600000</v>
          </cell>
          <cell r="O692">
            <v>3</v>
          </cell>
          <cell r="R692">
            <v>0</v>
          </cell>
          <cell r="T692">
            <v>0</v>
          </cell>
          <cell r="V692">
            <v>0</v>
          </cell>
          <cell r="X692">
            <v>0</v>
          </cell>
          <cell r="Z692">
            <v>0</v>
          </cell>
          <cell r="AA692">
            <v>70000</v>
          </cell>
          <cell r="AB692">
            <v>98700000</v>
          </cell>
          <cell r="AD692">
            <v>0</v>
          </cell>
          <cell r="AF692">
            <v>0</v>
          </cell>
          <cell r="AH692">
            <v>0</v>
          </cell>
          <cell r="AJ692">
            <v>0</v>
          </cell>
          <cell r="AL692">
            <v>0</v>
          </cell>
          <cell r="AN692">
            <v>0</v>
          </cell>
          <cell r="AO692">
            <v>90000</v>
          </cell>
          <cell r="AP692">
            <v>126900000</v>
          </cell>
        </row>
        <row r="693">
          <cell r="A693" t="str">
            <v>G10683</v>
          </cell>
          <cell r="B693">
            <v>683</v>
          </cell>
          <cell r="C693">
            <v>511</v>
          </cell>
          <cell r="D693">
            <v>777</v>
          </cell>
          <cell r="F693" t="str">
            <v>Glimepirid + metformin</v>
          </cell>
          <cell r="G693">
            <v>3</v>
          </cell>
          <cell r="H693" t="str">
            <v>2mg + 500mg</v>
          </cell>
          <cell r="I693" t="str">
            <v>Uống</v>
          </cell>
          <cell r="J693" t="str">
            <v>Viên giải phóng có kiểm soát</v>
          </cell>
          <cell r="K693" t="str">
            <v>Viên</v>
          </cell>
          <cell r="L693">
            <v>160000</v>
          </cell>
          <cell r="M693">
            <v>3000</v>
          </cell>
          <cell r="N693">
            <v>480000000</v>
          </cell>
          <cell r="O693">
            <v>3</v>
          </cell>
          <cell r="Q693">
            <v>100000</v>
          </cell>
          <cell r="R693">
            <v>300000000</v>
          </cell>
          <cell r="T693">
            <v>0</v>
          </cell>
          <cell r="V693">
            <v>0</v>
          </cell>
          <cell r="X693">
            <v>0</v>
          </cell>
          <cell r="Z693">
            <v>0</v>
          </cell>
          <cell r="AB693">
            <v>0</v>
          </cell>
          <cell r="AD693">
            <v>0</v>
          </cell>
          <cell r="AF693">
            <v>0</v>
          </cell>
          <cell r="AG693">
            <v>50000</v>
          </cell>
          <cell r="AH693">
            <v>150000000</v>
          </cell>
          <cell r="AJ693">
            <v>0</v>
          </cell>
          <cell r="AL693">
            <v>0</v>
          </cell>
          <cell r="AN693">
            <v>0</v>
          </cell>
          <cell r="AO693">
            <v>10000</v>
          </cell>
          <cell r="AP693">
            <v>30000000</v>
          </cell>
        </row>
        <row r="694">
          <cell r="A694" t="str">
            <v>G10684</v>
          </cell>
          <cell r="B694">
            <v>684</v>
          </cell>
          <cell r="C694">
            <v>511</v>
          </cell>
          <cell r="D694">
            <v>777</v>
          </cell>
          <cell r="F694" t="str">
            <v>Glimepirid + metformin</v>
          </cell>
          <cell r="G694">
            <v>4</v>
          </cell>
          <cell r="H694" t="str">
            <v>2mg  + 500mg</v>
          </cell>
          <cell r="I694" t="str">
            <v>Uống</v>
          </cell>
          <cell r="J694" t="str">
            <v xml:space="preserve">Viên </v>
          </cell>
          <cell r="K694" t="str">
            <v>Viên</v>
          </cell>
          <cell r="L694">
            <v>345500</v>
          </cell>
          <cell r="M694">
            <v>2500</v>
          </cell>
          <cell r="N694">
            <v>863750000</v>
          </cell>
          <cell r="O694">
            <v>4</v>
          </cell>
          <cell r="Q694">
            <v>30000</v>
          </cell>
          <cell r="R694">
            <v>75000000</v>
          </cell>
          <cell r="T694">
            <v>0</v>
          </cell>
          <cell r="V694">
            <v>0</v>
          </cell>
          <cell r="X694">
            <v>0</v>
          </cell>
          <cell r="Z694">
            <v>0</v>
          </cell>
          <cell r="AA694">
            <v>80000</v>
          </cell>
          <cell r="AB694">
            <v>200000000</v>
          </cell>
          <cell r="AC694">
            <v>50000</v>
          </cell>
          <cell r="AD694">
            <v>125000000</v>
          </cell>
          <cell r="AE694">
            <v>105500</v>
          </cell>
          <cell r="AF694">
            <v>263750000</v>
          </cell>
          <cell r="AG694">
            <v>50000</v>
          </cell>
          <cell r="AH694">
            <v>125000000</v>
          </cell>
          <cell r="AI694">
            <v>10000</v>
          </cell>
          <cell r="AJ694">
            <v>25000000</v>
          </cell>
          <cell r="AK694">
            <v>20000</v>
          </cell>
          <cell r="AL694">
            <v>50000000</v>
          </cell>
          <cell r="AN694">
            <v>0</v>
          </cell>
          <cell r="AP694">
            <v>0</v>
          </cell>
        </row>
        <row r="695">
          <cell r="A695" t="str">
            <v>G10685</v>
          </cell>
          <cell r="B695">
            <v>685</v>
          </cell>
          <cell r="C695">
            <v>512</v>
          </cell>
          <cell r="D695">
            <v>778</v>
          </cell>
          <cell r="F695" t="str">
            <v>Glipizid</v>
          </cell>
          <cell r="G695">
            <v>2</v>
          </cell>
          <cell r="H695" t="str">
            <v>5mg</v>
          </cell>
          <cell r="I695" t="str">
            <v>Uống</v>
          </cell>
          <cell r="J695" t="str">
            <v xml:space="preserve">Viên </v>
          </cell>
          <cell r="K695" t="str">
            <v>Viên</v>
          </cell>
          <cell r="L695">
            <v>215000</v>
          </cell>
          <cell r="M695">
            <v>2950</v>
          </cell>
          <cell r="N695">
            <v>634250000</v>
          </cell>
          <cell r="O695">
            <v>2</v>
          </cell>
          <cell r="Q695">
            <v>200000</v>
          </cell>
          <cell r="R695">
            <v>590000000</v>
          </cell>
          <cell r="T695">
            <v>0</v>
          </cell>
          <cell r="V695">
            <v>0</v>
          </cell>
          <cell r="X695">
            <v>0</v>
          </cell>
          <cell r="Z695">
            <v>0</v>
          </cell>
          <cell r="AA695">
            <v>15000</v>
          </cell>
          <cell r="AB695">
            <v>44250000</v>
          </cell>
          <cell r="AD695">
            <v>0</v>
          </cell>
          <cell r="AF695">
            <v>0</v>
          </cell>
          <cell r="AH695">
            <v>0</v>
          </cell>
          <cell r="AJ695">
            <v>0</v>
          </cell>
          <cell r="AL695">
            <v>0</v>
          </cell>
          <cell r="AN695">
            <v>0</v>
          </cell>
          <cell r="AP695">
            <v>0</v>
          </cell>
        </row>
        <row r="696">
          <cell r="A696" t="str">
            <v>G10686</v>
          </cell>
          <cell r="B696">
            <v>686</v>
          </cell>
          <cell r="C696">
            <v>512</v>
          </cell>
          <cell r="D696">
            <v>778</v>
          </cell>
          <cell r="F696" t="str">
            <v>Glipizid</v>
          </cell>
          <cell r="G696">
            <v>4</v>
          </cell>
          <cell r="H696" t="str">
            <v>5mg</v>
          </cell>
          <cell r="I696" t="str">
            <v>Uống</v>
          </cell>
          <cell r="J696" t="str">
            <v xml:space="preserve">Viên </v>
          </cell>
          <cell r="K696" t="str">
            <v>Viên</v>
          </cell>
          <cell r="L696">
            <v>250000</v>
          </cell>
          <cell r="M696">
            <v>2950</v>
          </cell>
          <cell r="N696">
            <v>737500000</v>
          </cell>
          <cell r="O696">
            <v>4</v>
          </cell>
          <cell r="Q696">
            <v>250000</v>
          </cell>
          <cell r="R696">
            <v>737500000</v>
          </cell>
          <cell r="T696">
            <v>0</v>
          </cell>
          <cell r="V696">
            <v>0</v>
          </cell>
          <cell r="X696">
            <v>0</v>
          </cell>
          <cell r="Z696">
            <v>0</v>
          </cell>
          <cell r="AB696">
            <v>0</v>
          </cell>
          <cell r="AD696">
            <v>0</v>
          </cell>
          <cell r="AF696">
            <v>0</v>
          </cell>
          <cell r="AH696">
            <v>0</v>
          </cell>
          <cell r="AJ696">
            <v>0</v>
          </cell>
          <cell r="AL696">
            <v>0</v>
          </cell>
          <cell r="AN696">
            <v>0</v>
          </cell>
          <cell r="AP696">
            <v>0</v>
          </cell>
        </row>
        <row r="697">
          <cell r="A697" t="str">
            <v>G10687</v>
          </cell>
          <cell r="B697">
            <v>687</v>
          </cell>
          <cell r="C697">
            <v>514</v>
          </cell>
          <cell r="D697">
            <v>80</v>
          </cell>
          <cell r="F697" t="str">
            <v xml:space="preserve">Glucosamin </v>
          </cell>
          <cell r="G697">
            <v>2</v>
          </cell>
          <cell r="H697" t="str">
            <v>500mg</v>
          </cell>
          <cell r="I697" t="str">
            <v>Uống</v>
          </cell>
          <cell r="J697" t="str">
            <v>Viên</v>
          </cell>
          <cell r="K697" t="str">
            <v>Viên</v>
          </cell>
          <cell r="L697">
            <v>130000</v>
          </cell>
          <cell r="M697">
            <v>1550</v>
          </cell>
          <cell r="N697">
            <v>201500000</v>
          </cell>
          <cell r="O697">
            <v>2</v>
          </cell>
          <cell r="R697">
            <v>0</v>
          </cell>
          <cell r="S697">
            <v>3000</v>
          </cell>
          <cell r="T697">
            <v>4650000</v>
          </cell>
          <cell r="V697">
            <v>0</v>
          </cell>
          <cell r="X697">
            <v>0</v>
          </cell>
          <cell r="Z697">
            <v>0</v>
          </cell>
          <cell r="AA697">
            <v>30000</v>
          </cell>
          <cell r="AB697">
            <v>46500000</v>
          </cell>
          <cell r="AD697">
            <v>0</v>
          </cell>
          <cell r="AF697">
            <v>0</v>
          </cell>
          <cell r="AG697">
            <v>7000</v>
          </cell>
          <cell r="AH697">
            <v>10850000</v>
          </cell>
          <cell r="AI697">
            <v>20000</v>
          </cell>
          <cell r="AJ697">
            <v>31000000</v>
          </cell>
          <cell r="AL697">
            <v>0</v>
          </cell>
          <cell r="AN697">
            <v>0</v>
          </cell>
          <cell r="AO697">
            <v>70000</v>
          </cell>
          <cell r="AP697">
            <v>108500000</v>
          </cell>
        </row>
        <row r="698">
          <cell r="A698" t="str">
            <v>G10688</v>
          </cell>
          <cell r="B698">
            <v>688</v>
          </cell>
          <cell r="C698">
            <v>523</v>
          </cell>
          <cell r="D698">
            <v>80</v>
          </cell>
          <cell r="E698" t="str">
            <v>x</v>
          </cell>
          <cell r="F698" t="str">
            <v xml:space="preserve">Glucosamin </v>
          </cell>
          <cell r="G698">
            <v>4</v>
          </cell>
          <cell r="H698" t="str">
            <v>500mg</v>
          </cell>
          <cell r="I698" t="str">
            <v>Uống</v>
          </cell>
          <cell r="J698" t="str">
            <v>Viên sủi</v>
          </cell>
          <cell r="K698" t="str">
            <v>Viên</v>
          </cell>
          <cell r="L698">
            <v>20000</v>
          </cell>
          <cell r="M698">
            <v>2200</v>
          </cell>
          <cell r="N698">
            <v>44000000</v>
          </cell>
          <cell r="O698">
            <v>4</v>
          </cell>
          <cell r="R698">
            <v>0</v>
          </cell>
          <cell r="T698">
            <v>0</v>
          </cell>
          <cell r="V698">
            <v>0</v>
          </cell>
          <cell r="X698">
            <v>0</v>
          </cell>
          <cell r="Z698">
            <v>0</v>
          </cell>
          <cell r="AA698">
            <v>20000</v>
          </cell>
          <cell r="AB698">
            <v>44000000</v>
          </cell>
          <cell r="AD698">
            <v>0</v>
          </cell>
          <cell r="AF698">
            <v>0</v>
          </cell>
          <cell r="AH698">
            <v>0</v>
          </cell>
          <cell r="AJ698">
            <v>0</v>
          </cell>
          <cell r="AL698">
            <v>0</v>
          </cell>
          <cell r="AN698">
            <v>0</v>
          </cell>
          <cell r="AP698">
            <v>0</v>
          </cell>
        </row>
        <row r="699">
          <cell r="A699" t="str">
            <v>G10689</v>
          </cell>
          <cell r="B699">
            <v>689</v>
          </cell>
          <cell r="C699">
            <v>523</v>
          </cell>
          <cell r="D699">
            <v>80</v>
          </cell>
          <cell r="E699" t="str">
            <v>x</v>
          </cell>
          <cell r="F699" t="str">
            <v>Glucosamin</v>
          </cell>
          <cell r="G699">
            <v>4</v>
          </cell>
          <cell r="H699" t="str">
            <v>750mg</v>
          </cell>
          <cell r="I699" t="str">
            <v>Uống</v>
          </cell>
          <cell r="J699" t="str">
            <v>Viên sủi</v>
          </cell>
          <cell r="K699" t="str">
            <v>Viên</v>
          </cell>
          <cell r="L699">
            <v>168000</v>
          </cell>
          <cell r="M699">
            <v>4494</v>
          </cell>
          <cell r="N699">
            <v>754992000</v>
          </cell>
          <cell r="O699">
            <v>4</v>
          </cell>
          <cell r="Q699">
            <v>50000</v>
          </cell>
          <cell r="R699">
            <v>224700000</v>
          </cell>
          <cell r="T699">
            <v>0</v>
          </cell>
          <cell r="V699">
            <v>0</v>
          </cell>
          <cell r="X699">
            <v>0</v>
          </cell>
          <cell r="Z699">
            <v>0</v>
          </cell>
          <cell r="AA699">
            <v>5000</v>
          </cell>
          <cell r="AB699">
            <v>22470000</v>
          </cell>
          <cell r="AC699">
            <v>20000</v>
          </cell>
          <cell r="AD699">
            <v>89880000</v>
          </cell>
          <cell r="AE699">
            <v>33000</v>
          </cell>
          <cell r="AF699">
            <v>148302000</v>
          </cell>
          <cell r="AG699">
            <v>20000</v>
          </cell>
          <cell r="AH699">
            <v>89880000</v>
          </cell>
          <cell r="AI699">
            <v>40000</v>
          </cell>
          <cell r="AJ699">
            <v>179760000</v>
          </cell>
          <cell r="AL699">
            <v>0</v>
          </cell>
          <cell r="AN699">
            <v>0</v>
          </cell>
          <cell r="AP699">
            <v>0</v>
          </cell>
        </row>
        <row r="700">
          <cell r="A700" t="str">
            <v>G10690</v>
          </cell>
          <cell r="B700">
            <v>690</v>
          </cell>
          <cell r="C700">
            <v>523</v>
          </cell>
          <cell r="D700">
            <v>80</v>
          </cell>
          <cell r="E700" t="str">
            <v>x</v>
          </cell>
          <cell r="F700" t="str">
            <v xml:space="preserve">Glucosamin </v>
          </cell>
          <cell r="G700">
            <v>4</v>
          </cell>
          <cell r="H700" t="str">
            <v>1000mg</v>
          </cell>
          <cell r="I700" t="str">
            <v>Uống</v>
          </cell>
          <cell r="J700" t="str">
            <v>Bột/cốm/hạt pha uống</v>
          </cell>
          <cell r="K700" t="str">
            <v>Gói</v>
          </cell>
          <cell r="L700">
            <v>80000</v>
          </cell>
          <cell r="M700">
            <v>3280</v>
          </cell>
          <cell r="N700">
            <v>262400000</v>
          </cell>
          <cell r="O700">
            <v>4</v>
          </cell>
          <cell r="Q700">
            <v>80000</v>
          </cell>
          <cell r="R700">
            <v>262400000</v>
          </cell>
          <cell r="T700">
            <v>0</v>
          </cell>
          <cell r="V700">
            <v>0</v>
          </cell>
          <cell r="X700">
            <v>0</v>
          </cell>
          <cell r="Z700">
            <v>0</v>
          </cell>
          <cell r="AB700">
            <v>0</v>
          </cell>
          <cell r="AD700">
            <v>0</v>
          </cell>
          <cell r="AF700">
            <v>0</v>
          </cell>
          <cell r="AH700">
            <v>0</v>
          </cell>
          <cell r="AJ700">
            <v>0</v>
          </cell>
          <cell r="AL700">
            <v>0</v>
          </cell>
          <cell r="AN700">
            <v>0</v>
          </cell>
          <cell r="AP700">
            <v>0</v>
          </cell>
        </row>
        <row r="701">
          <cell r="A701" t="str">
            <v>G10691</v>
          </cell>
          <cell r="B701">
            <v>691</v>
          </cell>
          <cell r="C701">
            <v>515</v>
          </cell>
          <cell r="D701">
            <v>985</v>
          </cell>
          <cell r="E701" t="str">
            <v>x</v>
          </cell>
          <cell r="F701" t="str">
            <v>Glucose</v>
          </cell>
          <cell r="G701">
            <v>4</v>
          </cell>
          <cell r="H701" t="str">
            <v>5%/500ml</v>
          </cell>
          <cell r="I701" t="str">
            <v>Tiêm truyền</v>
          </cell>
          <cell r="J701" t="str">
            <v>Thuốc tiêm truyền</v>
          </cell>
          <cell r="K701" t="str">
            <v>Chai, lọ, ống, túi</v>
          </cell>
          <cell r="L701">
            <v>59500</v>
          </cell>
          <cell r="M701">
            <v>9180</v>
          </cell>
          <cell r="N701">
            <v>546210000</v>
          </cell>
          <cell r="O701">
            <v>4</v>
          </cell>
          <cell r="Q701">
            <v>40000</v>
          </cell>
          <cell r="R701">
            <v>367200000</v>
          </cell>
          <cell r="T701">
            <v>0</v>
          </cell>
          <cell r="V701">
            <v>0</v>
          </cell>
          <cell r="W701">
            <v>4000</v>
          </cell>
          <cell r="X701">
            <v>36720000</v>
          </cell>
          <cell r="Z701">
            <v>0</v>
          </cell>
          <cell r="AB701">
            <v>0</v>
          </cell>
          <cell r="AC701">
            <v>5000</v>
          </cell>
          <cell r="AD701">
            <v>45900000</v>
          </cell>
          <cell r="AE701">
            <v>500</v>
          </cell>
          <cell r="AF701">
            <v>4590000</v>
          </cell>
          <cell r="AG701">
            <v>4000</v>
          </cell>
          <cell r="AH701">
            <v>36720000</v>
          </cell>
          <cell r="AJ701">
            <v>0</v>
          </cell>
          <cell r="AK701">
            <v>500</v>
          </cell>
          <cell r="AL701">
            <v>4590000</v>
          </cell>
          <cell r="AM701">
            <v>500</v>
          </cell>
          <cell r="AN701">
            <v>4590000</v>
          </cell>
          <cell r="AO701">
            <v>5000</v>
          </cell>
          <cell r="AP701">
            <v>45900000</v>
          </cell>
        </row>
        <row r="702">
          <cell r="A702" t="str">
            <v>G10692</v>
          </cell>
          <cell r="B702">
            <v>692</v>
          </cell>
          <cell r="C702">
            <v>515</v>
          </cell>
          <cell r="D702">
            <v>985</v>
          </cell>
          <cell r="F702" t="str">
            <v>Glucose</v>
          </cell>
          <cell r="G702">
            <v>5</v>
          </cell>
          <cell r="H702" t="str">
            <v>5%/500ml</v>
          </cell>
          <cell r="I702" t="str">
            <v>Tiêm truyền</v>
          </cell>
          <cell r="J702" t="str">
            <v>Thuốc tiêm truyền</v>
          </cell>
          <cell r="K702" t="str">
            <v>Chai, lọ, ống, túi</v>
          </cell>
          <cell r="L702">
            <v>5550</v>
          </cell>
          <cell r="M702">
            <v>7245</v>
          </cell>
          <cell r="N702">
            <v>40209750</v>
          </cell>
          <cell r="O702">
            <v>5</v>
          </cell>
          <cell r="R702">
            <v>0</v>
          </cell>
          <cell r="T702">
            <v>0</v>
          </cell>
          <cell r="V702">
            <v>0</v>
          </cell>
          <cell r="X702">
            <v>0</v>
          </cell>
          <cell r="Y702">
            <v>50</v>
          </cell>
          <cell r="Z702">
            <v>362250</v>
          </cell>
          <cell r="AB702">
            <v>0</v>
          </cell>
          <cell r="AD702">
            <v>0</v>
          </cell>
          <cell r="AF702">
            <v>0</v>
          </cell>
          <cell r="AH702">
            <v>0</v>
          </cell>
          <cell r="AI702">
            <v>500</v>
          </cell>
          <cell r="AJ702">
            <v>3622500</v>
          </cell>
          <cell r="AL702">
            <v>0</v>
          </cell>
          <cell r="AN702">
            <v>0</v>
          </cell>
          <cell r="AO702">
            <v>5000</v>
          </cell>
          <cell r="AP702">
            <v>36225000</v>
          </cell>
        </row>
        <row r="703">
          <cell r="A703" t="str">
            <v>G10693</v>
          </cell>
          <cell r="B703">
            <v>693</v>
          </cell>
          <cell r="C703">
            <v>515</v>
          </cell>
          <cell r="D703">
            <v>985</v>
          </cell>
          <cell r="E703" t="str">
            <v>x</v>
          </cell>
          <cell r="F703" t="str">
            <v>Glucose</v>
          </cell>
          <cell r="G703">
            <v>4</v>
          </cell>
          <cell r="H703" t="str">
            <v>10%/500ml</v>
          </cell>
          <cell r="I703" t="str">
            <v>Tiêm truyền</v>
          </cell>
          <cell r="J703" t="str">
            <v>Thuốc tiêm truyền</v>
          </cell>
          <cell r="K703" t="str">
            <v>Chai, lọ, ống, túi</v>
          </cell>
          <cell r="L703">
            <v>6100</v>
          </cell>
          <cell r="M703">
            <v>11550</v>
          </cell>
          <cell r="N703">
            <v>70455000</v>
          </cell>
          <cell r="O703">
            <v>4</v>
          </cell>
          <cell r="Q703">
            <v>5000</v>
          </cell>
          <cell r="R703">
            <v>57750000</v>
          </cell>
          <cell r="T703">
            <v>0</v>
          </cell>
          <cell r="V703">
            <v>0</v>
          </cell>
          <cell r="W703">
            <v>100</v>
          </cell>
          <cell r="X703">
            <v>1155000</v>
          </cell>
          <cell r="Z703">
            <v>0</v>
          </cell>
          <cell r="AB703">
            <v>0</v>
          </cell>
          <cell r="AD703">
            <v>0</v>
          </cell>
          <cell r="AE703">
            <v>500</v>
          </cell>
          <cell r="AF703">
            <v>5775000</v>
          </cell>
          <cell r="AH703">
            <v>0</v>
          </cell>
          <cell r="AJ703">
            <v>0</v>
          </cell>
          <cell r="AL703">
            <v>0</v>
          </cell>
          <cell r="AN703">
            <v>0</v>
          </cell>
          <cell r="AO703">
            <v>500</v>
          </cell>
          <cell r="AP703">
            <v>5775000</v>
          </cell>
        </row>
        <row r="704">
          <cell r="A704" t="str">
            <v>G10694</v>
          </cell>
          <cell r="B704">
            <v>694</v>
          </cell>
          <cell r="C704">
            <v>515</v>
          </cell>
          <cell r="D704">
            <v>985</v>
          </cell>
          <cell r="F704" t="str">
            <v>Glucose</v>
          </cell>
          <cell r="G704">
            <v>4</v>
          </cell>
          <cell r="H704" t="str">
            <v>20%/250ml</v>
          </cell>
          <cell r="I704" t="str">
            <v>Tiêm truyền</v>
          </cell>
          <cell r="J704" t="str">
            <v>Thuốc tiêm truyền</v>
          </cell>
          <cell r="K704" t="str">
            <v>Chai, lọ, ống, túi</v>
          </cell>
          <cell r="L704">
            <v>3200</v>
          </cell>
          <cell r="M704">
            <v>10710</v>
          </cell>
          <cell r="N704">
            <v>34272000</v>
          </cell>
          <cell r="O704">
            <v>4</v>
          </cell>
          <cell r="Q704">
            <v>3000</v>
          </cell>
          <cell r="R704">
            <v>32130000</v>
          </cell>
          <cell r="T704">
            <v>0</v>
          </cell>
          <cell r="V704">
            <v>0</v>
          </cell>
          <cell r="X704">
            <v>0</v>
          </cell>
          <cell r="Z704">
            <v>0</v>
          </cell>
          <cell r="AB704">
            <v>0</v>
          </cell>
          <cell r="AD704">
            <v>0</v>
          </cell>
          <cell r="AF704">
            <v>0</v>
          </cell>
          <cell r="AH704">
            <v>0</v>
          </cell>
          <cell r="AJ704">
            <v>0</v>
          </cell>
          <cell r="AK704">
            <v>100</v>
          </cell>
          <cell r="AL704">
            <v>1071000</v>
          </cell>
          <cell r="AN704">
            <v>0</v>
          </cell>
          <cell r="AO704">
            <v>100</v>
          </cell>
          <cell r="AP704">
            <v>1071000</v>
          </cell>
        </row>
        <row r="705">
          <cell r="A705" t="str">
            <v>G10695</v>
          </cell>
          <cell r="B705">
            <v>695</v>
          </cell>
          <cell r="C705">
            <v>515</v>
          </cell>
          <cell r="D705">
            <v>985</v>
          </cell>
          <cell r="F705" t="str">
            <v>Glucose</v>
          </cell>
          <cell r="G705">
            <v>4</v>
          </cell>
          <cell r="H705" t="str">
            <v>30%/5ml</v>
          </cell>
          <cell r="I705" t="str">
            <v>Tiêm truyền</v>
          </cell>
          <cell r="J705" t="str">
            <v>Thuốc tiêm</v>
          </cell>
          <cell r="K705" t="str">
            <v>Lọ, ống</v>
          </cell>
          <cell r="L705">
            <v>14030</v>
          </cell>
          <cell r="M705">
            <v>996</v>
          </cell>
          <cell r="N705">
            <v>13973880</v>
          </cell>
          <cell r="O705">
            <v>4</v>
          </cell>
          <cell r="R705">
            <v>0</v>
          </cell>
          <cell r="T705">
            <v>0</v>
          </cell>
          <cell r="V705">
            <v>0</v>
          </cell>
          <cell r="X705">
            <v>0</v>
          </cell>
          <cell r="Y705">
            <v>30</v>
          </cell>
          <cell r="Z705">
            <v>29880</v>
          </cell>
          <cell r="AB705">
            <v>0</v>
          </cell>
          <cell r="AC705">
            <v>5000</v>
          </cell>
          <cell r="AD705">
            <v>4980000</v>
          </cell>
          <cell r="AE705">
            <v>2000</v>
          </cell>
          <cell r="AF705">
            <v>1992000</v>
          </cell>
          <cell r="AG705">
            <v>5000</v>
          </cell>
          <cell r="AH705">
            <v>4980000</v>
          </cell>
          <cell r="AI705">
            <v>500</v>
          </cell>
          <cell r="AJ705">
            <v>498000</v>
          </cell>
          <cell r="AL705">
            <v>0</v>
          </cell>
          <cell r="AM705">
            <v>1000</v>
          </cell>
          <cell r="AN705">
            <v>996000</v>
          </cell>
          <cell r="AO705">
            <v>500</v>
          </cell>
          <cell r="AP705">
            <v>498000</v>
          </cell>
        </row>
        <row r="706">
          <cell r="A706" t="str">
            <v>G10696</v>
          </cell>
          <cell r="B706">
            <v>696</v>
          </cell>
          <cell r="C706">
            <v>515</v>
          </cell>
          <cell r="D706">
            <v>985</v>
          </cell>
          <cell r="F706" t="str">
            <v>Glucose</v>
          </cell>
          <cell r="G706">
            <v>4</v>
          </cell>
          <cell r="H706" t="str">
            <v>30%/250ml</v>
          </cell>
          <cell r="I706" t="str">
            <v>Tiêm truyền</v>
          </cell>
          <cell r="J706" t="str">
            <v>Thuốc tiêm truyền</v>
          </cell>
          <cell r="K706" t="str">
            <v>Chai, lọ, ống, túi</v>
          </cell>
          <cell r="L706">
            <v>1200</v>
          </cell>
          <cell r="M706">
            <v>12850</v>
          </cell>
          <cell r="N706">
            <v>15420000</v>
          </cell>
          <cell r="O706">
            <v>4</v>
          </cell>
          <cell r="R706">
            <v>0</v>
          </cell>
          <cell r="T706">
            <v>0</v>
          </cell>
          <cell r="V706">
            <v>0</v>
          </cell>
          <cell r="X706">
            <v>0</v>
          </cell>
          <cell r="Z706">
            <v>0</v>
          </cell>
          <cell r="AB706">
            <v>0</v>
          </cell>
          <cell r="AC706">
            <v>200</v>
          </cell>
          <cell r="AD706">
            <v>2570000</v>
          </cell>
          <cell r="AF706">
            <v>0</v>
          </cell>
          <cell r="AH706">
            <v>0</v>
          </cell>
          <cell r="AJ706">
            <v>0</v>
          </cell>
          <cell r="AL706">
            <v>0</v>
          </cell>
          <cell r="AN706">
            <v>0</v>
          </cell>
          <cell r="AO706">
            <v>1000</v>
          </cell>
          <cell r="AP706">
            <v>12850000</v>
          </cell>
        </row>
        <row r="707">
          <cell r="A707" t="str">
            <v>G10697</v>
          </cell>
          <cell r="B707">
            <v>697</v>
          </cell>
          <cell r="C707">
            <v>515</v>
          </cell>
          <cell r="D707">
            <v>985</v>
          </cell>
          <cell r="F707" t="str">
            <v>Glucose</v>
          </cell>
          <cell r="G707">
            <v>4</v>
          </cell>
          <cell r="H707" t="str">
            <v>30%/500ml</v>
          </cell>
          <cell r="I707" t="str">
            <v>Tiêm truyền</v>
          </cell>
          <cell r="J707" t="str">
            <v>Thuốc tiêm truyền</v>
          </cell>
          <cell r="K707" t="str">
            <v>Chai, lọ, ống, túi</v>
          </cell>
          <cell r="L707">
            <v>3700</v>
          </cell>
          <cell r="M707">
            <v>15750</v>
          </cell>
          <cell r="N707">
            <v>58275000</v>
          </cell>
          <cell r="O707">
            <v>4</v>
          </cell>
          <cell r="Q707">
            <v>3500</v>
          </cell>
          <cell r="R707">
            <v>55125000</v>
          </cell>
          <cell r="T707">
            <v>0</v>
          </cell>
          <cell r="V707">
            <v>0</v>
          </cell>
          <cell r="W707">
            <v>100</v>
          </cell>
          <cell r="X707">
            <v>1575000</v>
          </cell>
          <cell r="Z707">
            <v>0</v>
          </cell>
          <cell r="AB707">
            <v>0</v>
          </cell>
          <cell r="AD707">
            <v>0</v>
          </cell>
          <cell r="AF707">
            <v>0</v>
          </cell>
          <cell r="AG707">
            <v>100</v>
          </cell>
          <cell r="AH707">
            <v>1575000</v>
          </cell>
          <cell r="AJ707">
            <v>0</v>
          </cell>
          <cell r="AL707">
            <v>0</v>
          </cell>
          <cell r="AN707">
            <v>0</v>
          </cell>
          <cell r="AP707">
            <v>0</v>
          </cell>
        </row>
        <row r="708">
          <cell r="A708" t="str">
            <v>G10698</v>
          </cell>
          <cell r="B708">
            <v>698</v>
          </cell>
          <cell r="D708">
            <v>978</v>
          </cell>
          <cell r="F708" t="str">
            <v>Glucose khan + Natri clorid + Natri citral + Kali clorid</v>
          </cell>
          <cell r="G708">
            <v>4</v>
          </cell>
          <cell r="H708" t="str">
            <v>2,7g + 0,52 g + 0,509 g + 0,3g</v>
          </cell>
          <cell r="I708" t="str">
            <v>Uống</v>
          </cell>
          <cell r="J708" t="str">
            <v>Bột/cốm/hạt pha uống</v>
          </cell>
          <cell r="K708" t="str">
            <v>Gói</v>
          </cell>
          <cell r="L708">
            <v>88500</v>
          </cell>
          <cell r="M708">
            <v>1050</v>
          </cell>
          <cell r="N708">
            <v>92925000</v>
          </cell>
          <cell r="O708">
            <v>4</v>
          </cell>
          <cell r="Q708">
            <v>25000</v>
          </cell>
          <cell r="R708">
            <v>26250000</v>
          </cell>
          <cell r="T708">
            <v>0</v>
          </cell>
          <cell r="V708">
            <v>0</v>
          </cell>
          <cell r="W708">
            <v>5000</v>
          </cell>
          <cell r="X708">
            <v>5250000</v>
          </cell>
          <cell r="Z708">
            <v>0</v>
          </cell>
          <cell r="AA708">
            <v>500</v>
          </cell>
          <cell r="AB708">
            <v>525000</v>
          </cell>
          <cell r="AC708">
            <v>5000</v>
          </cell>
          <cell r="AD708">
            <v>5250000</v>
          </cell>
          <cell r="AF708">
            <v>0</v>
          </cell>
          <cell r="AG708">
            <v>10000</v>
          </cell>
          <cell r="AH708">
            <v>10500000</v>
          </cell>
          <cell r="AI708">
            <v>10000</v>
          </cell>
          <cell r="AJ708">
            <v>10500000</v>
          </cell>
          <cell r="AK708">
            <v>10000</v>
          </cell>
          <cell r="AL708">
            <v>10500000</v>
          </cell>
          <cell r="AM708">
            <v>15000</v>
          </cell>
          <cell r="AN708">
            <v>15750000</v>
          </cell>
          <cell r="AO708">
            <v>8000</v>
          </cell>
          <cell r="AP708">
            <v>8400000</v>
          </cell>
        </row>
        <row r="709">
          <cell r="A709" t="str">
            <v>G10699</v>
          </cell>
          <cell r="B709">
            <v>699</v>
          </cell>
          <cell r="C709">
            <v>518</v>
          </cell>
          <cell r="D709">
            <v>701</v>
          </cell>
          <cell r="F709" t="str">
            <v>Glycerol</v>
          </cell>
          <cell r="G709">
            <v>4</v>
          </cell>
          <cell r="H709" t="str">
            <v>2,25g/3g; 9g</v>
          </cell>
          <cell r="I709" t="str">
            <v>Thụt hậu môn/trực tràng</v>
          </cell>
          <cell r="J709" t="str">
            <v>Thuốc thụt hậu môn/ trực tràng</v>
          </cell>
          <cell r="K709" t="str">
            <v>Tuýp</v>
          </cell>
          <cell r="L709">
            <v>5600</v>
          </cell>
          <cell r="M709">
            <v>6930</v>
          </cell>
          <cell r="N709">
            <v>38808000</v>
          </cell>
          <cell r="O709">
            <v>4</v>
          </cell>
          <cell r="Q709">
            <v>1000</v>
          </cell>
          <cell r="R709">
            <v>6930000</v>
          </cell>
          <cell r="T709">
            <v>0</v>
          </cell>
          <cell r="V709">
            <v>0</v>
          </cell>
          <cell r="X709">
            <v>0</v>
          </cell>
          <cell r="Z709">
            <v>0</v>
          </cell>
          <cell r="AB709">
            <v>0</v>
          </cell>
          <cell r="AC709">
            <v>100</v>
          </cell>
          <cell r="AD709">
            <v>693000</v>
          </cell>
          <cell r="AF709">
            <v>0</v>
          </cell>
          <cell r="AG709">
            <v>1000</v>
          </cell>
          <cell r="AH709">
            <v>6930000</v>
          </cell>
          <cell r="AJ709">
            <v>0</v>
          </cell>
          <cell r="AL709">
            <v>0</v>
          </cell>
          <cell r="AN709">
            <v>0</v>
          </cell>
          <cell r="AO709">
            <v>3500</v>
          </cell>
          <cell r="AP709">
            <v>24255000</v>
          </cell>
        </row>
        <row r="710">
          <cell r="A710" t="str">
            <v>G10700</v>
          </cell>
          <cell r="B710">
            <v>700</v>
          </cell>
          <cell r="C710">
            <v>528</v>
          </cell>
          <cell r="D710">
            <v>483</v>
          </cell>
          <cell r="F710" t="str">
            <v>Glyceryl trinitrat (Nitroglycerin)</v>
          </cell>
          <cell r="G710">
            <v>4</v>
          </cell>
          <cell r="H710" t="str">
            <v>0.3mg</v>
          </cell>
          <cell r="I710" t="str">
            <v>Đặt dưới lưỡi</v>
          </cell>
          <cell r="J710" t="str">
            <v>Viên đặt dưới lưỡi</v>
          </cell>
          <cell r="K710" t="str">
            <v>Viên</v>
          </cell>
          <cell r="L710">
            <v>8000</v>
          </cell>
          <cell r="M710">
            <v>1600</v>
          </cell>
          <cell r="N710">
            <v>12800000</v>
          </cell>
          <cell r="O710">
            <v>4</v>
          </cell>
          <cell r="R710">
            <v>0</v>
          </cell>
          <cell r="T710">
            <v>0</v>
          </cell>
          <cell r="V710">
            <v>0</v>
          </cell>
          <cell r="X710">
            <v>0</v>
          </cell>
          <cell r="Z710">
            <v>0</v>
          </cell>
          <cell r="AB710">
            <v>0</v>
          </cell>
          <cell r="AC710">
            <v>1000</v>
          </cell>
          <cell r="AD710">
            <v>1600000</v>
          </cell>
          <cell r="AF710">
            <v>0</v>
          </cell>
          <cell r="AH710">
            <v>0</v>
          </cell>
          <cell r="AI710">
            <v>1000</v>
          </cell>
          <cell r="AJ710">
            <v>1600000</v>
          </cell>
          <cell r="AL710">
            <v>0</v>
          </cell>
          <cell r="AM710">
            <v>1000</v>
          </cell>
          <cell r="AN710">
            <v>1600000</v>
          </cell>
          <cell r="AO710">
            <v>5000</v>
          </cell>
          <cell r="AP710">
            <v>8000000</v>
          </cell>
        </row>
        <row r="711">
          <cell r="A711" t="str">
            <v>G10701</v>
          </cell>
          <cell r="B711">
            <v>701</v>
          </cell>
          <cell r="C711">
            <v>528</v>
          </cell>
          <cell r="D711">
            <v>483</v>
          </cell>
          <cell r="F711" t="str">
            <v>Glyceryl trinitrat (Nitroglycerin)</v>
          </cell>
          <cell r="G711">
            <v>4</v>
          </cell>
          <cell r="H711" t="str">
            <v>0.6mg</v>
          </cell>
          <cell r="I711" t="str">
            <v>Đặt dưới lưỡi</v>
          </cell>
          <cell r="J711" t="str">
            <v>Viên đặt dưới lưỡi</v>
          </cell>
          <cell r="K711" t="str">
            <v>Viên</v>
          </cell>
          <cell r="L711">
            <v>22000</v>
          </cell>
          <cell r="M711">
            <v>2199</v>
          </cell>
          <cell r="N711">
            <v>48378000</v>
          </cell>
          <cell r="O711">
            <v>4</v>
          </cell>
          <cell r="R711">
            <v>0</v>
          </cell>
          <cell r="T711">
            <v>0</v>
          </cell>
          <cell r="V711">
            <v>0</v>
          </cell>
          <cell r="X711">
            <v>0</v>
          </cell>
          <cell r="Z711">
            <v>0</v>
          </cell>
          <cell r="AB711">
            <v>0</v>
          </cell>
          <cell r="AC711">
            <v>5000</v>
          </cell>
          <cell r="AD711">
            <v>10995000</v>
          </cell>
          <cell r="AF711">
            <v>0</v>
          </cell>
          <cell r="AG711">
            <v>10000</v>
          </cell>
          <cell r="AH711">
            <v>21990000</v>
          </cell>
          <cell r="AJ711">
            <v>0</v>
          </cell>
          <cell r="AK711">
            <v>2000</v>
          </cell>
          <cell r="AL711">
            <v>4398000</v>
          </cell>
          <cell r="AN711">
            <v>0</v>
          </cell>
          <cell r="AO711">
            <v>5000</v>
          </cell>
          <cell r="AP711">
            <v>10995000</v>
          </cell>
        </row>
        <row r="712">
          <cell r="A712" t="str">
            <v>G10702</v>
          </cell>
          <cell r="B712">
            <v>702</v>
          </cell>
          <cell r="C712">
            <v>519</v>
          </cell>
          <cell r="D712">
            <v>483</v>
          </cell>
          <cell r="F712" t="str">
            <v>Glyceryl trinitrat (Nitroglycerin)</v>
          </cell>
          <cell r="G712">
            <v>1</v>
          </cell>
          <cell r="H712" t="str">
            <v>0,08g/10g</v>
          </cell>
          <cell r="I712" t="str">
            <v>Phun mù</v>
          </cell>
          <cell r="J712" t="str">
            <v>Dung dịch/hỗn dịch khí dung</v>
          </cell>
          <cell r="K712" t="str">
            <v>Ống, lọ</v>
          </cell>
          <cell r="L712">
            <v>30</v>
          </cell>
          <cell r="M712">
            <v>150000</v>
          </cell>
          <cell r="N712">
            <v>4500000</v>
          </cell>
          <cell r="O712">
            <v>1</v>
          </cell>
          <cell r="R712">
            <v>0</v>
          </cell>
          <cell r="T712">
            <v>0</v>
          </cell>
          <cell r="V712">
            <v>0</v>
          </cell>
          <cell r="X712">
            <v>0</v>
          </cell>
          <cell r="Z712">
            <v>0</v>
          </cell>
          <cell r="AB712">
            <v>0</v>
          </cell>
          <cell r="AD712">
            <v>0</v>
          </cell>
          <cell r="AE712">
            <v>20</v>
          </cell>
          <cell r="AF712">
            <v>3000000</v>
          </cell>
          <cell r="AH712">
            <v>0</v>
          </cell>
          <cell r="AJ712">
            <v>0</v>
          </cell>
          <cell r="AL712">
            <v>0</v>
          </cell>
          <cell r="AN712">
            <v>0</v>
          </cell>
          <cell r="AO712">
            <v>10</v>
          </cell>
          <cell r="AP712">
            <v>1500000</v>
          </cell>
        </row>
        <row r="713">
          <cell r="A713" t="str">
            <v>G10703</v>
          </cell>
          <cell r="B713">
            <v>703</v>
          </cell>
          <cell r="C713">
            <v>519</v>
          </cell>
          <cell r="D713">
            <v>483</v>
          </cell>
          <cell r="F713" t="str">
            <v>Glyceryl trinitrat (Nitroglycerin)</v>
          </cell>
          <cell r="G713">
            <v>4</v>
          </cell>
          <cell r="H713" t="str">
            <v>5mg/5ml</v>
          </cell>
          <cell r="I713" t="str">
            <v>Tiêm</v>
          </cell>
          <cell r="J713" t="str">
            <v>Thuốc tiêm</v>
          </cell>
          <cell r="K713" t="str">
            <v>Chai, lọ, ống</v>
          </cell>
          <cell r="L713">
            <v>4250</v>
          </cell>
          <cell r="M713">
            <v>49980</v>
          </cell>
          <cell r="N713">
            <v>212415000</v>
          </cell>
          <cell r="O713">
            <v>4</v>
          </cell>
          <cell r="Q713">
            <v>4000</v>
          </cell>
          <cell r="R713">
            <v>199920000</v>
          </cell>
          <cell r="T713">
            <v>0</v>
          </cell>
          <cell r="V713">
            <v>0</v>
          </cell>
          <cell r="X713">
            <v>0</v>
          </cell>
          <cell r="Z713">
            <v>0</v>
          </cell>
          <cell r="AB713">
            <v>0</v>
          </cell>
          <cell r="AC713">
            <v>200</v>
          </cell>
          <cell r="AD713">
            <v>9996000</v>
          </cell>
          <cell r="AF713">
            <v>0</v>
          </cell>
          <cell r="AH713">
            <v>0</v>
          </cell>
          <cell r="AJ713">
            <v>0</v>
          </cell>
          <cell r="AL713">
            <v>0</v>
          </cell>
          <cell r="AN713">
            <v>0</v>
          </cell>
          <cell r="AO713">
            <v>50</v>
          </cell>
          <cell r="AP713">
            <v>2499000</v>
          </cell>
        </row>
        <row r="714">
          <cell r="A714" t="str">
            <v>G10704</v>
          </cell>
          <cell r="B714">
            <v>704</v>
          </cell>
          <cell r="C714">
            <v>527</v>
          </cell>
          <cell r="D714">
            <v>669</v>
          </cell>
          <cell r="F714" t="str">
            <v>Guaiazulen + dimethicon</v>
          </cell>
          <cell r="G714">
            <v>2</v>
          </cell>
          <cell r="H714" t="str">
            <v>4mg + 300mg</v>
          </cell>
          <cell r="I714" t="str">
            <v>Uống</v>
          </cell>
          <cell r="J714" t="str">
            <v>Viên</v>
          </cell>
          <cell r="K714" t="str">
            <v>Viên</v>
          </cell>
          <cell r="L714">
            <v>2000</v>
          </cell>
          <cell r="M714">
            <v>4000</v>
          </cell>
          <cell r="N714">
            <v>8000000</v>
          </cell>
          <cell r="O714">
            <v>2</v>
          </cell>
          <cell r="R714">
            <v>0</v>
          </cell>
          <cell r="T714">
            <v>0</v>
          </cell>
          <cell r="V714">
            <v>0</v>
          </cell>
          <cell r="X714">
            <v>0</v>
          </cell>
          <cell r="Z714">
            <v>0</v>
          </cell>
          <cell r="AA714">
            <v>2000</v>
          </cell>
          <cell r="AB714">
            <v>8000000</v>
          </cell>
          <cell r="AD714">
            <v>0</v>
          </cell>
          <cell r="AF714">
            <v>0</v>
          </cell>
          <cell r="AH714">
            <v>0</v>
          </cell>
          <cell r="AJ714">
            <v>0</v>
          </cell>
          <cell r="AL714">
            <v>0</v>
          </cell>
          <cell r="AN714">
            <v>0</v>
          </cell>
          <cell r="AP714">
            <v>0</v>
          </cell>
        </row>
        <row r="715">
          <cell r="A715" t="str">
            <v>G10705</v>
          </cell>
          <cell r="B715">
            <v>705</v>
          </cell>
          <cell r="C715">
            <v>527</v>
          </cell>
          <cell r="D715">
            <v>669</v>
          </cell>
          <cell r="F715" t="str">
            <v>Guaiazulen + dimethicon</v>
          </cell>
          <cell r="G715">
            <v>4</v>
          </cell>
          <cell r="H715" t="str">
            <v>4mg + 300mg</v>
          </cell>
          <cell r="I715" t="str">
            <v>Uống</v>
          </cell>
          <cell r="J715" t="str">
            <v>Viên</v>
          </cell>
          <cell r="K715" t="str">
            <v>Viên</v>
          </cell>
          <cell r="L715">
            <v>10000</v>
          </cell>
          <cell r="M715">
            <v>4000</v>
          </cell>
          <cell r="N715">
            <v>40000000</v>
          </cell>
          <cell r="O715">
            <v>4</v>
          </cell>
          <cell r="R715">
            <v>0</v>
          </cell>
          <cell r="T715">
            <v>0</v>
          </cell>
          <cell r="V715">
            <v>0</v>
          </cell>
          <cell r="X715">
            <v>0</v>
          </cell>
          <cell r="Z715">
            <v>0</v>
          </cell>
          <cell r="AB715">
            <v>0</v>
          </cell>
          <cell r="AC715">
            <v>5000</v>
          </cell>
          <cell r="AD715">
            <v>20000000</v>
          </cell>
          <cell r="AF715">
            <v>0</v>
          </cell>
          <cell r="AH715">
            <v>0</v>
          </cell>
          <cell r="AJ715">
            <v>0</v>
          </cell>
          <cell r="AK715">
            <v>5000</v>
          </cell>
          <cell r="AL715">
            <v>20000000</v>
          </cell>
          <cell r="AN715">
            <v>0</v>
          </cell>
          <cell r="AP715">
            <v>0</v>
          </cell>
        </row>
        <row r="716">
          <cell r="A716" t="str">
            <v>G10706</v>
          </cell>
          <cell r="B716">
            <v>706</v>
          </cell>
          <cell r="C716">
            <v>530</v>
          </cell>
          <cell r="D716">
            <v>909</v>
          </cell>
          <cell r="F716" t="str">
            <v>Haloperidol</v>
          </cell>
          <cell r="G716">
            <v>4</v>
          </cell>
          <cell r="H716" t="str">
            <v>2mg</v>
          </cell>
          <cell r="I716" t="str">
            <v>Uống</v>
          </cell>
          <cell r="J716" t="str">
            <v>Viên</v>
          </cell>
          <cell r="K716" t="str">
            <v>Viên</v>
          </cell>
          <cell r="L716">
            <v>434500</v>
          </cell>
          <cell r="M716">
            <v>124</v>
          </cell>
          <cell r="N716">
            <v>53878000</v>
          </cell>
          <cell r="O716">
            <v>4</v>
          </cell>
          <cell r="R716">
            <v>0</v>
          </cell>
          <cell r="T716">
            <v>0</v>
          </cell>
          <cell r="V716">
            <v>0</v>
          </cell>
          <cell r="X716">
            <v>0</v>
          </cell>
          <cell r="Y716">
            <v>200000</v>
          </cell>
          <cell r="Z716">
            <v>24800000</v>
          </cell>
          <cell r="AA716">
            <v>45000</v>
          </cell>
          <cell r="AB716">
            <v>5580000</v>
          </cell>
          <cell r="AC716">
            <v>50000</v>
          </cell>
          <cell r="AD716">
            <v>6200000</v>
          </cell>
          <cell r="AE716">
            <v>36500</v>
          </cell>
          <cell r="AF716">
            <v>4526000</v>
          </cell>
          <cell r="AG716">
            <v>65000</v>
          </cell>
          <cell r="AH716">
            <v>8060000</v>
          </cell>
          <cell r="AI716">
            <v>8000</v>
          </cell>
          <cell r="AJ716">
            <v>992000</v>
          </cell>
          <cell r="AK716">
            <v>25000</v>
          </cell>
          <cell r="AL716">
            <v>3100000</v>
          </cell>
          <cell r="AM716">
            <v>5000</v>
          </cell>
          <cell r="AN716">
            <v>620000</v>
          </cell>
          <cell r="AP716">
            <v>0</v>
          </cell>
        </row>
        <row r="717">
          <cell r="A717" t="str">
            <v>G10707</v>
          </cell>
          <cell r="B717">
            <v>707</v>
          </cell>
          <cell r="C717">
            <v>530</v>
          </cell>
          <cell r="D717">
            <v>909</v>
          </cell>
          <cell r="F717" t="str">
            <v>Haloperidol</v>
          </cell>
          <cell r="G717">
            <v>4</v>
          </cell>
          <cell r="H717" t="str">
            <v>5mg</v>
          </cell>
          <cell r="I717" t="str">
            <v>Uống</v>
          </cell>
          <cell r="J717" t="str">
            <v>Viên</v>
          </cell>
          <cell r="K717" t="str">
            <v>Viên</v>
          </cell>
          <cell r="L717">
            <v>13000</v>
          </cell>
          <cell r="M717">
            <v>1800</v>
          </cell>
          <cell r="N717">
            <v>23400000</v>
          </cell>
          <cell r="O717">
            <v>4</v>
          </cell>
          <cell r="Q717">
            <v>10000</v>
          </cell>
          <cell r="R717">
            <v>18000000</v>
          </cell>
          <cell r="T717">
            <v>0</v>
          </cell>
          <cell r="V717">
            <v>0</v>
          </cell>
          <cell r="X717">
            <v>0</v>
          </cell>
          <cell r="Z717">
            <v>0</v>
          </cell>
          <cell r="AA717">
            <v>3000</v>
          </cell>
          <cell r="AB717">
            <v>5400000</v>
          </cell>
          <cell r="AD717">
            <v>0</v>
          </cell>
          <cell r="AF717">
            <v>0</v>
          </cell>
          <cell r="AH717">
            <v>0</v>
          </cell>
          <cell r="AJ717">
            <v>0</v>
          </cell>
          <cell r="AL717">
            <v>0</v>
          </cell>
          <cell r="AN717">
            <v>0</v>
          </cell>
          <cell r="AP717">
            <v>0</v>
          </cell>
        </row>
        <row r="718">
          <cell r="A718" t="str">
            <v>G10708</v>
          </cell>
          <cell r="B718">
            <v>708</v>
          </cell>
          <cell r="C718">
            <v>539</v>
          </cell>
          <cell r="D718">
            <v>909</v>
          </cell>
          <cell r="F718" t="str">
            <v xml:space="preserve">Haloperidol </v>
          </cell>
          <cell r="G718">
            <v>4</v>
          </cell>
          <cell r="H718" t="str">
            <v>5mg/1ml</v>
          </cell>
          <cell r="I718" t="str">
            <v>Tiêm</v>
          </cell>
          <cell r="J718" t="str">
            <v>Thuốc tiêm</v>
          </cell>
          <cell r="K718" t="str">
            <v>Ống</v>
          </cell>
          <cell r="L718">
            <v>2500</v>
          </cell>
          <cell r="M718">
            <v>2100</v>
          </cell>
          <cell r="N718">
            <v>5250000</v>
          </cell>
          <cell r="O718">
            <v>4</v>
          </cell>
          <cell r="Q718">
            <v>1000</v>
          </cell>
          <cell r="R718">
            <v>2100000</v>
          </cell>
          <cell r="T718">
            <v>0</v>
          </cell>
          <cell r="V718">
            <v>0</v>
          </cell>
          <cell r="X718">
            <v>0</v>
          </cell>
          <cell r="Y718">
            <v>1500</v>
          </cell>
          <cell r="Z718">
            <v>3150000</v>
          </cell>
          <cell r="AB718">
            <v>0</v>
          </cell>
          <cell r="AD718">
            <v>0</v>
          </cell>
          <cell r="AF718">
            <v>0</v>
          </cell>
          <cell r="AH718">
            <v>0</v>
          </cell>
          <cell r="AJ718">
            <v>0</v>
          </cell>
          <cell r="AL718">
            <v>0</v>
          </cell>
          <cell r="AN718">
            <v>0</v>
          </cell>
          <cell r="AP718">
            <v>0</v>
          </cell>
        </row>
        <row r="719">
          <cell r="A719" t="str">
            <v>G10709</v>
          </cell>
          <cell r="B719">
            <v>709</v>
          </cell>
          <cell r="C719">
            <v>532</v>
          </cell>
          <cell r="D719">
            <v>450</v>
          </cell>
          <cell r="F719" t="str">
            <v>Heparin (natri)</v>
          </cell>
          <cell r="G719">
            <v>1</v>
          </cell>
          <cell r="H719" t="str">
            <v>25.000UI /5ml</v>
          </cell>
          <cell r="I719" t="str">
            <v>Tiêm</v>
          </cell>
          <cell r="J719" t="str">
            <v>Thuốc tiêm</v>
          </cell>
          <cell r="K719" t="str">
            <v>Lọ</v>
          </cell>
          <cell r="L719">
            <v>8000</v>
          </cell>
          <cell r="M719">
            <v>199500</v>
          </cell>
          <cell r="N719">
            <v>1596000000</v>
          </cell>
          <cell r="O719">
            <v>1</v>
          </cell>
          <cell r="Q719">
            <v>8000</v>
          </cell>
          <cell r="R719">
            <v>1596000000</v>
          </cell>
          <cell r="T719">
            <v>0</v>
          </cell>
          <cell r="V719">
            <v>0</v>
          </cell>
          <cell r="X719">
            <v>0</v>
          </cell>
          <cell r="Z719">
            <v>0</v>
          </cell>
          <cell r="AB719">
            <v>0</v>
          </cell>
          <cell r="AD719">
            <v>0</v>
          </cell>
          <cell r="AF719">
            <v>0</v>
          </cell>
          <cell r="AH719">
            <v>0</v>
          </cell>
          <cell r="AJ719">
            <v>0</v>
          </cell>
          <cell r="AL719">
            <v>0</v>
          </cell>
          <cell r="AN719">
            <v>0</v>
          </cell>
          <cell r="AP719">
            <v>0</v>
          </cell>
        </row>
        <row r="720">
          <cell r="A720" t="str">
            <v>G10710</v>
          </cell>
          <cell r="B720">
            <v>710</v>
          </cell>
          <cell r="C720">
            <v>532</v>
          </cell>
          <cell r="D720">
            <v>450</v>
          </cell>
          <cell r="F720" t="str">
            <v>Heparin (natri)</v>
          </cell>
          <cell r="G720">
            <v>2</v>
          </cell>
          <cell r="H720" t="str">
            <v>25.000UI /5ml</v>
          </cell>
          <cell r="I720" t="str">
            <v>Tiêm</v>
          </cell>
          <cell r="J720" t="str">
            <v xml:space="preserve">Thuốc tiêm </v>
          </cell>
          <cell r="K720" t="str">
            <v>Chai, lọ</v>
          </cell>
          <cell r="L720">
            <v>11010</v>
          </cell>
          <cell r="M720">
            <v>147000</v>
          </cell>
          <cell r="N720">
            <v>1618470000</v>
          </cell>
          <cell r="O720">
            <v>2</v>
          </cell>
          <cell r="Q720">
            <v>10000</v>
          </cell>
          <cell r="R720">
            <v>1470000000</v>
          </cell>
          <cell r="T720">
            <v>0</v>
          </cell>
          <cell r="V720">
            <v>0</v>
          </cell>
          <cell r="W720">
            <v>1000</v>
          </cell>
          <cell r="X720">
            <v>147000000</v>
          </cell>
          <cell r="Z720">
            <v>0</v>
          </cell>
          <cell r="AB720">
            <v>0</v>
          </cell>
          <cell r="AD720">
            <v>0</v>
          </cell>
          <cell r="AF720">
            <v>0</v>
          </cell>
          <cell r="AH720">
            <v>0</v>
          </cell>
          <cell r="AJ720">
            <v>0</v>
          </cell>
          <cell r="AL720">
            <v>0</v>
          </cell>
          <cell r="AN720">
            <v>0</v>
          </cell>
          <cell r="AO720">
            <v>10</v>
          </cell>
          <cell r="AP720">
            <v>1470000</v>
          </cell>
        </row>
        <row r="721">
          <cell r="A721" t="str">
            <v>G10711</v>
          </cell>
          <cell r="B721">
            <v>711</v>
          </cell>
          <cell r="C721">
            <v>13</v>
          </cell>
          <cell r="D721">
            <v>662</v>
          </cell>
          <cell r="F721" t="str">
            <v>Hydroclorothiazid</v>
          </cell>
          <cell r="G721">
            <v>4</v>
          </cell>
          <cell r="H721" t="str">
            <v>25mg</v>
          </cell>
          <cell r="I721" t="str">
            <v>Uống</v>
          </cell>
          <cell r="J721" t="str">
            <v>Viên</v>
          </cell>
          <cell r="K721" t="str">
            <v>Viên</v>
          </cell>
          <cell r="L721">
            <v>5000</v>
          </cell>
          <cell r="M721">
            <v>160</v>
          </cell>
          <cell r="N721">
            <v>800000</v>
          </cell>
          <cell r="O721">
            <v>4</v>
          </cell>
          <cell r="R721">
            <v>0</v>
          </cell>
          <cell r="T721">
            <v>0</v>
          </cell>
          <cell r="V721">
            <v>0</v>
          </cell>
          <cell r="X721">
            <v>0</v>
          </cell>
          <cell r="Z721">
            <v>0</v>
          </cell>
          <cell r="AB721">
            <v>0</v>
          </cell>
          <cell r="AD721">
            <v>0</v>
          </cell>
          <cell r="AF721">
            <v>0</v>
          </cell>
          <cell r="AH721">
            <v>0</v>
          </cell>
          <cell r="AJ721">
            <v>0</v>
          </cell>
          <cell r="AL721">
            <v>0</v>
          </cell>
          <cell r="AN721">
            <v>0</v>
          </cell>
          <cell r="AO721">
            <v>5000</v>
          </cell>
          <cell r="AP721">
            <v>800000</v>
          </cell>
        </row>
        <row r="722">
          <cell r="A722" t="str">
            <v>G10712</v>
          </cell>
          <cell r="B722">
            <v>712</v>
          </cell>
          <cell r="C722">
            <v>543</v>
          </cell>
          <cell r="D722">
            <v>747</v>
          </cell>
          <cell r="F722" t="str">
            <v>Hydrocortison</v>
          </cell>
          <cell r="G722">
            <v>4</v>
          </cell>
          <cell r="H722" t="str">
            <v>10mg</v>
          </cell>
          <cell r="I722" t="str">
            <v>Uống</v>
          </cell>
          <cell r="J722" t="str">
            <v>Viên</v>
          </cell>
          <cell r="K722" t="str">
            <v>Viên</v>
          </cell>
          <cell r="L722">
            <v>1000</v>
          </cell>
          <cell r="M722">
            <v>5100</v>
          </cell>
          <cell r="N722">
            <v>5100000</v>
          </cell>
          <cell r="O722">
            <v>4</v>
          </cell>
          <cell r="R722">
            <v>0</v>
          </cell>
          <cell r="T722">
            <v>0</v>
          </cell>
          <cell r="V722">
            <v>0</v>
          </cell>
          <cell r="X722">
            <v>0</v>
          </cell>
          <cell r="Z722">
            <v>0</v>
          </cell>
          <cell r="AB722">
            <v>0</v>
          </cell>
          <cell r="AC722">
            <v>1000</v>
          </cell>
          <cell r="AD722">
            <v>5100000</v>
          </cell>
          <cell r="AF722">
            <v>0</v>
          </cell>
          <cell r="AH722">
            <v>0</v>
          </cell>
          <cell r="AJ722">
            <v>0</v>
          </cell>
          <cell r="AL722">
            <v>0</v>
          </cell>
          <cell r="AN722">
            <v>0</v>
          </cell>
          <cell r="AP722">
            <v>0</v>
          </cell>
        </row>
        <row r="723">
          <cell r="A723" t="str">
            <v>G10713</v>
          </cell>
          <cell r="B723">
            <v>713</v>
          </cell>
          <cell r="C723">
            <v>543</v>
          </cell>
          <cell r="D723">
            <v>747</v>
          </cell>
          <cell r="E723" t="str">
            <v>x</v>
          </cell>
          <cell r="F723" t="str">
            <v>Hydrocortison</v>
          </cell>
          <cell r="G723">
            <v>4</v>
          </cell>
          <cell r="H723" t="str">
            <v>100mg</v>
          </cell>
          <cell r="I723" t="str">
            <v>Tiêm</v>
          </cell>
          <cell r="J723" t="str">
            <v>Thuốc tiêm</v>
          </cell>
          <cell r="K723" t="str">
            <v>Ống, lọ</v>
          </cell>
          <cell r="L723">
            <v>15800</v>
          </cell>
          <cell r="M723">
            <v>6699</v>
          </cell>
          <cell r="N723">
            <v>105844200</v>
          </cell>
          <cell r="O723">
            <v>4</v>
          </cell>
          <cell r="Q723">
            <v>6000</v>
          </cell>
          <cell r="R723">
            <v>40194000</v>
          </cell>
          <cell r="T723">
            <v>0</v>
          </cell>
          <cell r="V723">
            <v>0</v>
          </cell>
          <cell r="W723">
            <v>200</v>
          </cell>
          <cell r="X723">
            <v>1339800</v>
          </cell>
          <cell r="Z723">
            <v>0</v>
          </cell>
          <cell r="AB723">
            <v>0</v>
          </cell>
          <cell r="AC723">
            <v>5000</v>
          </cell>
          <cell r="AD723">
            <v>33495000</v>
          </cell>
          <cell r="AF723">
            <v>0</v>
          </cell>
          <cell r="AG723">
            <v>4000</v>
          </cell>
          <cell r="AH723">
            <v>26796000</v>
          </cell>
          <cell r="AI723">
            <v>200</v>
          </cell>
          <cell r="AJ723">
            <v>1339800</v>
          </cell>
          <cell r="AK723">
            <v>100</v>
          </cell>
          <cell r="AL723">
            <v>669900</v>
          </cell>
          <cell r="AM723">
            <v>100</v>
          </cell>
          <cell r="AN723">
            <v>669900</v>
          </cell>
          <cell r="AO723">
            <v>200</v>
          </cell>
          <cell r="AP723">
            <v>1339800</v>
          </cell>
        </row>
        <row r="724">
          <cell r="A724" t="str">
            <v>G10714</v>
          </cell>
          <cell r="B724">
            <v>714</v>
          </cell>
          <cell r="C724">
            <v>553</v>
          </cell>
          <cell r="D724">
            <v>747</v>
          </cell>
          <cell r="F724" t="str">
            <v>Hydrocortison</v>
          </cell>
          <cell r="G724">
            <v>4</v>
          </cell>
          <cell r="H724" t="str">
            <v>1%/15g</v>
          </cell>
          <cell r="I724" t="str">
            <v>Dùng ngoài</v>
          </cell>
          <cell r="J724" t="str">
            <v>Thuốc dùng ngoài</v>
          </cell>
          <cell r="K724" t="str">
            <v>Tuýp</v>
          </cell>
          <cell r="L724">
            <v>1000</v>
          </cell>
          <cell r="M724">
            <v>29800</v>
          </cell>
          <cell r="N724">
            <v>29800000</v>
          </cell>
          <cell r="O724">
            <v>4</v>
          </cell>
          <cell r="R724">
            <v>0</v>
          </cell>
          <cell r="T724">
            <v>0</v>
          </cell>
          <cell r="V724">
            <v>0</v>
          </cell>
          <cell r="X724">
            <v>0</v>
          </cell>
          <cell r="Y724">
            <v>1000</v>
          </cell>
          <cell r="Z724">
            <v>29800000</v>
          </cell>
          <cell r="AB724">
            <v>0</v>
          </cell>
          <cell r="AD724">
            <v>0</v>
          </cell>
          <cell r="AF724">
            <v>0</v>
          </cell>
          <cell r="AH724">
            <v>0</v>
          </cell>
          <cell r="AJ724">
            <v>0</v>
          </cell>
          <cell r="AL724">
            <v>0</v>
          </cell>
          <cell r="AN724">
            <v>0</v>
          </cell>
          <cell r="AP724">
            <v>0</v>
          </cell>
        </row>
        <row r="725">
          <cell r="A725" t="str">
            <v>G10715</v>
          </cell>
          <cell r="B725">
            <v>715</v>
          </cell>
          <cell r="C725">
            <v>555</v>
          </cell>
          <cell r="D725">
            <v>127</v>
          </cell>
          <cell r="F725" t="str">
            <v>Hydroxocobalamin</v>
          </cell>
          <cell r="G725">
            <v>4</v>
          </cell>
          <cell r="H725" t="str">
            <v>10mg/1ml</v>
          </cell>
          <cell r="I725" t="str">
            <v xml:space="preserve"> Tiêm</v>
          </cell>
          <cell r="J725" t="str">
            <v>Thuốc tiêm</v>
          </cell>
          <cell r="K725" t="str">
            <v>Lọ, ống</v>
          </cell>
          <cell r="L725">
            <v>500</v>
          </cell>
          <cell r="M725">
            <v>28000</v>
          </cell>
          <cell r="N725">
            <v>14000000</v>
          </cell>
          <cell r="O725">
            <v>4</v>
          </cell>
          <cell r="R725">
            <v>0</v>
          </cell>
          <cell r="T725">
            <v>0</v>
          </cell>
          <cell r="V725">
            <v>0</v>
          </cell>
          <cell r="X725">
            <v>0</v>
          </cell>
          <cell r="Z725">
            <v>0</v>
          </cell>
          <cell r="AB725">
            <v>0</v>
          </cell>
          <cell r="AD725">
            <v>0</v>
          </cell>
          <cell r="AF725">
            <v>0</v>
          </cell>
          <cell r="AG725">
            <v>500</v>
          </cell>
          <cell r="AH725">
            <v>14000000</v>
          </cell>
          <cell r="AJ725">
            <v>0</v>
          </cell>
          <cell r="AL725">
            <v>0</v>
          </cell>
          <cell r="AN725">
            <v>0</v>
          </cell>
          <cell r="AP725">
            <v>0</v>
          </cell>
        </row>
        <row r="726">
          <cell r="A726" t="str">
            <v>G10716</v>
          </cell>
          <cell r="B726">
            <v>716</v>
          </cell>
          <cell r="C726">
            <v>549</v>
          </cell>
          <cell r="D726">
            <v>837</v>
          </cell>
          <cell r="F726" t="str">
            <v>Hydroxypropylmethylcellulose</v>
          </cell>
          <cell r="G726">
            <v>4</v>
          </cell>
          <cell r="H726" t="str">
            <v>0,3% (45mg)/15ml</v>
          </cell>
          <cell r="I726" t="str">
            <v>Nhỏ mắt</v>
          </cell>
          <cell r="J726" t="str">
            <v>Thuốc nhỏ mắt</v>
          </cell>
          <cell r="K726" t="str">
            <v>Chai, lọ, ống</v>
          </cell>
          <cell r="L726">
            <v>3500</v>
          </cell>
          <cell r="M726">
            <v>30000</v>
          </cell>
          <cell r="N726">
            <v>105000000</v>
          </cell>
          <cell r="O726">
            <v>4</v>
          </cell>
          <cell r="Q726">
            <v>3000</v>
          </cell>
          <cell r="R726">
            <v>90000000</v>
          </cell>
          <cell r="T726">
            <v>0</v>
          </cell>
          <cell r="V726">
            <v>0</v>
          </cell>
          <cell r="X726">
            <v>0</v>
          </cell>
          <cell r="Z726">
            <v>0</v>
          </cell>
          <cell r="AB726">
            <v>0</v>
          </cell>
          <cell r="AC726">
            <v>500</v>
          </cell>
          <cell r="AD726">
            <v>15000000</v>
          </cell>
          <cell r="AF726">
            <v>0</v>
          </cell>
          <cell r="AH726">
            <v>0</v>
          </cell>
          <cell r="AJ726">
            <v>0</v>
          </cell>
          <cell r="AL726">
            <v>0</v>
          </cell>
          <cell r="AN726">
            <v>0</v>
          </cell>
          <cell r="AP726">
            <v>0</v>
          </cell>
        </row>
        <row r="727">
          <cell r="A727" t="str">
            <v>G10717</v>
          </cell>
          <cell r="B727">
            <v>717</v>
          </cell>
          <cell r="C727">
            <v>550</v>
          </cell>
          <cell r="D727">
            <v>363</v>
          </cell>
          <cell r="F727" t="str">
            <v>Hydroxyurea (Hydroxycarbamid)</v>
          </cell>
          <cell r="G727">
            <v>2</v>
          </cell>
          <cell r="H727" t="str">
            <v>500mg</v>
          </cell>
          <cell r="I727" t="str">
            <v>Uống</v>
          </cell>
          <cell r="J727" t="str">
            <v>Viên</v>
          </cell>
          <cell r="K727" t="str">
            <v>Viên</v>
          </cell>
          <cell r="L727">
            <v>10000</v>
          </cell>
          <cell r="M727">
            <v>4300</v>
          </cell>
          <cell r="N727">
            <v>43000000</v>
          </cell>
          <cell r="O727">
            <v>2</v>
          </cell>
          <cell r="Q727">
            <v>10000</v>
          </cell>
          <cell r="R727">
            <v>43000000</v>
          </cell>
          <cell r="T727">
            <v>0</v>
          </cell>
          <cell r="V727">
            <v>0</v>
          </cell>
          <cell r="X727">
            <v>0</v>
          </cell>
          <cell r="Z727">
            <v>0</v>
          </cell>
          <cell r="AB727">
            <v>0</v>
          </cell>
          <cell r="AD727">
            <v>0</v>
          </cell>
          <cell r="AF727">
            <v>0</v>
          </cell>
          <cell r="AH727">
            <v>0</v>
          </cell>
          <cell r="AJ727">
            <v>0</v>
          </cell>
          <cell r="AL727">
            <v>0</v>
          </cell>
          <cell r="AN727">
            <v>0</v>
          </cell>
          <cell r="AP727">
            <v>0</v>
          </cell>
        </row>
        <row r="728">
          <cell r="A728" t="str">
            <v>G10718</v>
          </cell>
          <cell r="B728">
            <v>718</v>
          </cell>
          <cell r="C728">
            <v>552</v>
          </cell>
          <cell r="D728">
            <v>693</v>
          </cell>
          <cell r="F728" t="str">
            <v>Hyoscin butylbromid</v>
          </cell>
          <cell r="G728">
            <v>4</v>
          </cell>
          <cell r="H728" t="str">
            <v>20mg</v>
          </cell>
          <cell r="I728" t="str">
            <v>Uống</v>
          </cell>
          <cell r="J728" t="str">
            <v xml:space="preserve">Viên </v>
          </cell>
          <cell r="K728" t="str">
            <v>Viên</v>
          </cell>
          <cell r="L728">
            <v>14000</v>
          </cell>
          <cell r="M728">
            <v>3885</v>
          </cell>
          <cell r="N728">
            <v>54390000</v>
          </cell>
          <cell r="O728">
            <v>4</v>
          </cell>
          <cell r="R728">
            <v>0</v>
          </cell>
          <cell r="T728">
            <v>0</v>
          </cell>
          <cell r="V728">
            <v>0</v>
          </cell>
          <cell r="X728">
            <v>0</v>
          </cell>
          <cell r="Z728">
            <v>0</v>
          </cell>
          <cell r="AB728">
            <v>0</v>
          </cell>
          <cell r="AC728">
            <v>10000</v>
          </cell>
          <cell r="AD728">
            <v>38850000</v>
          </cell>
          <cell r="AF728">
            <v>0</v>
          </cell>
          <cell r="AH728">
            <v>0</v>
          </cell>
          <cell r="AI728">
            <v>2000</v>
          </cell>
          <cell r="AJ728">
            <v>7770000</v>
          </cell>
          <cell r="AK728">
            <v>2000</v>
          </cell>
          <cell r="AL728">
            <v>7770000</v>
          </cell>
          <cell r="AN728">
            <v>0</v>
          </cell>
          <cell r="AP728">
            <v>0</v>
          </cell>
        </row>
        <row r="729">
          <cell r="A729" t="str">
            <v>G10719</v>
          </cell>
          <cell r="B729">
            <v>719</v>
          </cell>
          <cell r="C729">
            <v>552</v>
          </cell>
          <cell r="D729">
            <v>693</v>
          </cell>
          <cell r="F729" t="str">
            <v>Hyoscin butylbromid</v>
          </cell>
          <cell r="G729">
            <v>4</v>
          </cell>
          <cell r="H729" t="str">
            <v>40mg/2ml</v>
          </cell>
          <cell r="I729" t="str">
            <v>Tiêm</v>
          </cell>
          <cell r="J729" t="str">
            <v>Thuốc tiêm</v>
          </cell>
          <cell r="K729" t="str">
            <v>Chai, lọ, ống</v>
          </cell>
          <cell r="L729">
            <v>10300</v>
          </cell>
          <cell r="M729">
            <v>15000</v>
          </cell>
          <cell r="N729">
            <v>154500000</v>
          </cell>
          <cell r="O729">
            <v>4</v>
          </cell>
          <cell r="Q729">
            <v>2000</v>
          </cell>
          <cell r="R729">
            <v>30000000</v>
          </cell>
          <cell r="T729">
            <v>0</v>
          </cell>
          <cell r="V729">
            <v>0</v>
          </cell>
          <cell r="W729">
            <v>100</v>
          </cell>
          <cell r="X729">
            <v>1500000</v>
          </cell>
          <cell r="Z729">
            <v>0</v>
          </cell>
          <cell r="AB729">
            <v>0</v>
          </cell>
          <cell r="AC729">
            <v>5000</v>
          </cell>
          <cell r="AD729">
            <v>75000000</v>
          </cell>
          <cell r="AE729">
            <v>300</v>
          </cell>
          <cell r="AF729">
            <v>4500000</v>
          </cell>
          <cell r="AG729">
            <v>1000</v>
          </cell>
          <cell r="AH729">
            <v>15000000</v>
          </cell>
          <cell r="AI729">
            <v>1000</v>
          </cell>
          <cell r="AJ729">
            <v>15000000</v>
          </cell>
          <cell r="AL729">
            <v>0</v>
          </cell>
          <cell r="AM729">
            <v>200</v>
          </cell>
          <cell r="AN729">
            <v>3000000</v>
          </cell>
          <cell r="AO729">
            <v>700</v>
          </cell>
          <cell r="AP729">
            <v>10500000</v>
          </cell>
        </row>
        <row r="730">
          <cell r="A730" t="str">
            <v>G10720</v>
          </cell>
          <cell r="B730">
            <v>720</v>
          </cell>
          <cell r="C730">
            <v>554</v>
          </cell>
          <cell r="D730">
            <v>43</v>
          </cell>
          <cell r="F730" t="str">
            <v>Ibuprofen</v>
          </cell>
          <cell r="G730">
            <v>3</v>
          </cell>
          <cell r="H730" t="str">
            <v>200mg</v>
          </cell>
          <cell r="I730" t="str">
            <v>Uống</v>
          </cell>
          <cell r="J730" t="str">
            <v>Viên nang</v>
          </cell>
          <cell r="K730" t="str">
            <v>Viên</v>
          </cell>
          <cell r="L730">
            <v>27000</v>
          </cell>
          <cell r="M730">
            <v>2500</v>
          </cell>
          <cell r="N730">
            <v>67500000</v>
          </cell>
          <cell r="O730">
            <v>3</v>
          </cell>
          <cell r="R730">
            <v>0</v>
          </cell>
          <cell r="T730">
            <v>0</v>
          </cell>
          <cell r="V730">
            <v>0</v>
          </cell>
          <cell r="X730">
            <v>0</v>
          </cell>
          <cell r="Z730">
            <v>0</v>
          </cell>
          <cell r="AB730">
            <v>0</v>
          </cell>
          <cell r="AC730">
            <v>10000</v>
          </cell>
          <cell r="AD730">
            <v>25000000</v>
          </cell>
          <cell r="AF730">
            <v>0</v>
          </cell>
          <cell r="AH730">
            <v>0</v>
          </cell>
          <cell r="AI730">
            <v>10000</v>
          </cell>
          <cell r="AJ730">
            <v>25000000</v>
          </cell>
          <cell r="AK730">
            <v>5000</v>
          </cell>
          <cell r="AL730">
            <v>12500000</v>
          </cell>
          <cell r="AM730">
            <v>2000</v>
          </cell>
          <cell r="AN730">
            <v>5000000</v>
          </cell>
          <cell r="AP730">
            <v>0</v>
          </cell>
        </row>
        <row r="731">
          <cell r="A731" t="str">
            <v>G10721</v>
          </cell>
          <cell r="B731">
            <v>721</v>
          </cell>
          <cell r="C731">
            <v>554</v>
          </cell>
          <cell r="D731">
            <v>43</v>
          </cell>
          <cell r="F731" t="str">
            <v>Ibuprofen</v>
          </cell>
          <cell r="G731">
            <v>1</v>
          </cell>
          <cell r="H731" t="str">
            <v>600mg</v>
          </cell>
          <cell r="I731" t="str">
            <v>Uống</v>
          </cell>
          <cell r="J731" t="str">
            <v xml:space="preserve">Viên </v>
          </cell>
          <cell r="K731" t="str">
            <v>Viên</v>
          </cell>
          <cell r="L731">
            <v>29000</v>
          </cell>
          <cell r="M731">
            <v>2500</v>
          </cell>
          <cell r="N731">
            <v>72500000</v>
          </cell>
          <cell r="O731">
            <v>1</v>
          </cell>
          <cell r="R731">
            <v>0</v>
          </cell>
          <cell r="T731">
            <v>0</v>
          </cell>
          <cell r="V731">
            <v>0</v>
          </cell>
          <cell r="X731">
            <v>0</v>
          </cell>
          <cell r="Z731">
            <v>0</v>
          </cell>
          <cell r="AB731">
            <v>0</v>
          </cell>
          <cell r="AD731">
            <v>0</v>
          </cell>
          <cell r="AF731">
            <v>0</v>
          </cell>
          <cell r="AG731">
            <v>24000</v>
          </cell>
          <cell r="AH731">
            <v>60000000</v>
          </cell>
          <cell r="AJ731">
            <v>0</v>
          </cell>
          <cell r="AL731">
            <v>0</v>
          </cell>
          <cell r="AM731">
            <v>3000</v>
          </cell>
          <cell r="AN731">
            <v>7500000</v>
          </cell>
          <cell r="AO731">
            <v>2000</v>
          </cell>
          <cell r="AP731">
            <v>5000000</v>
          </cell>
        </row>
        <row r="732">
          <cell r="A732" t="str">
            <v>G10722</v>
          </cell>
          <cell r="B732">
            <v>722</v>
          </cell>
          <cell r="C732">
            <v>554</v>
          </cell>
          <cell r="D732">
            <v>43</v>
          </cell>
          <cell r="F732" t="str">
            <v>Ibuprofen</v>
          </cell>
          <cell r="G732">
            <v>2</v>
          </cell>
          <cell r="H732" t="str">
            <v>100mg/5ml</v>
          </cell>
          <cell r="I732" t="str">
            <v>Uống</v>
          </cell>
          <cell r="J732" t="str">
            <v>Dung dịch/hỗn dịch/nhũ dịch uống</v>
          </cell>
          <cell r="K732" t="str">
            <v>Gói</v>
          </cell>
          <cell r="L732">
            <v>500</v>
          </cell>
          <cell r="M732">
            <v>8000</v>
          </cell>
          <cell r="N732">
            <v>4000000</v>
          </cell>
          <cell r="O732">
            <v>2</v>
          </cell>
          <cell r="R732">
            <v>0</v>
          </cell>
          <cell r="T732">
            <v>0</v>
          </cell>
          <cell r="V732">
            <v>0</v>
          </cell>
          <cell r="X732">
            <v>0</v>
          </cell>
          <cell r="Z732">
            <v>0</v>
          </cell>
          <cell r="AB732">
            <v>0</v>
          </cell>
          <cell r="AD732">
            <v>0</v>
          </cell>
          <cell r="AF732">
            <v>0</v>
          </cell>
          <cell r="AH732">
            <v>0</v>
          </cell>
          <cell r="AJ732">
            <v>0</v>
          </cell>
          <cell r="AL732">
            <v>0</v>
          </cell>
          <cell r="AN732">
            <v>0</v>
          </cell>
          <cell r="AO732">
            <v>500</v>
          </cell>
          <cell r="AP732">
            <v>4000000</v>
          </cell>
        </row>
        <row r="733">
          <cell r="A733" t="str">
            <v>G10723</v>
          </cell>
          <cell r="B733">
            <v>723</v>
          </cell>
          <cell r="C733">
            <v>564</v>
          </cell>
          <cell r="D733">
            <v>43</v>
          </cell>
          <cell r="F733" t="str">
            <v>Ibuprofen</v>
          </cell>
          <cell r="G733">
            <v>4</v>
          </cell>
          <cell r="H733" t="str">
            <v>(100mg/10ml);
 10ml</v>
          </cell>
          <cell r="I733" t="str">
            <v xml:space="preserve">Uống </v>
          </cell>
          <cell r="J733" t="str">
            <v>Dung dịch/hỗn dịch/nhũ dịch uống</v>
          </cell>
          <cell r="K733" t="str">
            <v>Ống</v>
          </cell>
          <cell r="L733">
            <v>10000</v>
          </cell>
          <cell r="M733">
            <v>4500</v>
          </cell>
          <cell r="N733">
            <v>45000000</v>
          </cell>
          <cell r="O733">
            <v>4</v>
          </cell>
          <cell r="R733">
            <v>0</v>
          </cell>
          <cell r="T733">
            <v>0</v>
          </cell>
          <cell r="V733">
            <v>0</v>
          </cell>
          <cell r="X733">
            <v>0</v>
          </cell>
          <cell r="Z733">
            <v>0</v>
          </cell>
          <cell r="AB733">
            <v>0</v>
          </cell>
          <cell r="AD733">
            <v>0</v>
          </cell>
          <cell r="AF733">
            <v>0</v>
          </cell>
          <cell r="AG733">
            <v>10000</v>
          </cell>
          <cell r="AH733">
            <v>45000000</v>
          </cell>
          <cell r="AJ733">
            <v>0</v>
          </cell>
          <cell r="AL733">
            <v>0</v>
          </cell>
          <cell r="AN733">
            <v>0</v>
          </cell>
          <cell r="AP733">
            <v>0</v>
          </cell>
        </row>
        <row r="734">
          <cell r="A734" t="str">
            <v>G10724</v>
          </cell>
          <cell r="B734">
            <v>724</v>
          </cell>
          <cell r="C734">
            <v>573</v>
          </cell>
          <cell r="D734">
            <v>201</v>
          </cell>
          <cell r="F734" t="str">
            <v>Imipenem + cilastatin*</v>
          </cell>
          <cell r="G734">
            <v>4</v>
          </cell>
          <cell r="H734" t="str">
            <v>250mg + 250mg</v>
          </cell>
          <cell r="I734" t="str">
            <v>Tiêm</v>
          </cell>
          <cell r="J734" t="str">
            <v>Thuốc tiêm</v>
          </cell>
          <cell r="K734" t="str">
            <v>Lọ, ống</v>
          </cell>
          <cell r="L734">
            <v>2000</v>
          </cell>
          <cell r="M734">
            <v>79900</v>
          </cell>
          <cell r="N734">
            <v>159800000</v>
          </cell>
          <cell r="O734">
            <v>4</v>
          </cell>
          <cell r="Q734">
            <v>2000</v>
          </cell>
          <cell r="R734">
            <v>159800000</v>
          </cell>
          <cell r="T734">
            <v>0</v>
          </cell>
          <cell r="V734">
            <v>0</v>
          </cell>
          <cell r="X734">
            <v>0</v>
          </cell>
          <cell r="Z734">
            <v>0</v>
          </cell>
          <cell r="AB734">
            <v>0</v>
          </cell>
          <cell r="AD734">
            <v>0</v>
          </cell>
          <cell r="AF734">
            <v>0</v>
          </cell>
          <cell r="AH734">
            <v>0</v>
          </cell>
          <cell r="AJ734">
            <v>0</v>
          </cell>
          <cell r="AL734">
            <v>0</v>
          </cell>
          <cell r="AN734">
            <v>0</v>
          </cell>
          <cell r="AP734">
            <v>0</v>
          </cell>
        </row>
        <row r="735">
          <cell r="A735" t="str">
            <v>G10725</v>
          </cell>
          <cell r="B735">
            <v>725</v>
          </cell>
          <cell r="C735">
            <v>562</v>
          </cell>
          <cell r="D735">
            <v>201</v>
          </cell>
          <cell r="F735" t="str">
            <v>Imipenem + cilastatin*</v>
          </cell>
          <cell r="G735">
            <v>4</v>
          </cell>
          <cell r="H735" t="str">
            <v>0,75g + 0,75g</v>
          </cell>
          <cell r="I735" t="str">
            <v>Tiêm</v>
          </cell>
          <cell r="J735" t="str">
            <v>Thuốc tiêm</v>
          </cell>
          <cell r="K735" t="str">
            <v>Lọ, ống</v>
          </cell>
          <cell r="L735">
            <v>36000</v>
          </cell>
          <cell r="M735">
            <v>198000</v>
          </cell>
          <cell r="N735">
            <v>7128000000</v>
          </cell>
          <cell r="O735">
            <v>4</v>
          </cell>
          <cell r="Q735">
            <v>30000</v>
          </cell>
          <cell r="R735">
            <v>5940000000</v>
          </cell>
          <cell r="T735">
            <v>0</v>
          </cell>
          <cell r="V735">
            <v>0</v>
          </cell>
          <cell r="W735">
            <v>6000</v>
          </cell>
          <cell r="X735">
            <v>1188000000</v>
          </cell>
          <cell r="Z735">
            <v>0</v>
          </cell>
          <cell r="AB735">
            <v>0</v>
          </cell>
          <cell r="AD735">
            <v>0</v>
          </cell>
          <cell r="AF735">
            <v>0</v>
          </cell>
          <cell r="AH735">
            <v>0</v>
          </cell>
          <cell r="AJ735">
            <v>0</v>
          </cell>
          <cell r="AL735">
            <v>0</v>
          </cell>
          <cell r="AN735">
            <v>0</v>
          </cell>
          <cell r="AP735">
            <v>0</v>
          </cell>
        </row>
        <row r="736">
          <cell r="A736" t="str">
            <v>G10726</v>
          </cell>
          <cell r="B736">
            <v>726</v>
          </cell>
          <cell r="C736">
            <v>564</v>
          </cell>
          <cell r="D736">
            <v>803</v>
          </cell>
          <cell r="F736" t="str">
            <v>Immune globulin</v>
          </cell>
          <cell r="G736">
            <v>5</v>
          </cell>
          <cell r="H736" t="str">
            <v>2,5g/50ml</v>
          </cell>
          <cell r="I736" t="str">
            <v>Tiêm</v>
          </cell>
          <cell r="J736" t="str">
            <v>Thuốc tiêm truyền</v>
          </cell>
          <cell r="K736" t="str">
            <v>Chai, Lọ</v>
          </cell>
          <cell r="L736">
            <v>100</v>
          </cell>
          <cell r="M736">
            <v>2650000</v>
          </cell>
          <cell r="N736">
            <v>265000000</v>
          </cell>
          <cell r="O736">
            <v>5</v>
          </cell>
          <cell r="Q736">
            <v>100</v>
          </cell>
          <cell r="R736">
            <v>265000000</v>
          </cell>
          <cell r="T736">
            <v>0</v>
          </cell>
          <cell r="V736">
            <v>0</v>
          </cell>
          <cell r="X736">
            <v>0</v>
          </cell>
          <cell r="Z736">
            <v>0</v>
          </cell>
          <cell r="AB736">
            <v>0</v>
          </cell>
          <cell r="AD736">
            <v>0</v>
          </cell>
          <cell r="AF736">
            <v>0</v>
          </cell>
          <cell r="AH736">
            <v>0</v>
          </cell>
          <cell r="AJ736">
            <v>0</v>
          </cell>
          <cell r="AL736">
            <v>0</v>
          </cell>
          <cell r="AN736">
            <v>0</v>
          </cell>
          <cell r="AP736">
            <v>0</v>
          </cell>
        </row>
        <row r="737">
          <cell r="A737" t="str">
            <v>G10727</v>
          </cell>
          <cell r="B737">
            <v>727</v>
          </cell>
          <cell r="C737">
            <v>564</v>
          </cell>
          <cell r="D737">
            <v>803</v>
          </cell>
          <cell r="F737" t="str">
            <v>Immune globulin</v>
          </cell>
          <cell r="G737">
            <v>1</v>
          </cell>
          <cell r="H737" t="str">
            <v>180UI/1ml</v>
          </cell>
          <cell r="I737" t="str">
            <v>Tiêm</v>
          </cell>
          <cell r="J737" t="str">
            <v>Thuốc tiêm</v>
          </cell>
          <cell r="K737" t="str">
            <v>Lọ, Ống</v>
          </cell>
          <cell r="L737">
            <v>250</v>
          </cell>
          <cell r="M737">
            <v>1700000</v>
          </cell>
          <cell r="N737">
            <v>425000000</v>
          </cell>
          <cell r="O737">
            <v>1</v>
          </cell>
          <cell r="Q737">
            <v>50</v>
          </cell>
          <cell r="R737">
            <v>85000000</v>
          </cell>
          <cell r="T737">
            <v>0</v>
          </cell>
          <cell r="V737">
            <v>0</v>
          </cell>
          <cell r="X737">
            <v>0</v>
          </cell>
          <cell r="Z737">
            <v>0</v>
          </cell>
          <cell r="AB737">
            <v>0</v>
          </cell>
          <cell r="AD737">
            <v>0</v>
          </cell>
          <cell r="AF737">
            <v>0</v>
          </cell>
          <cell r="AH737">
            <v>0</v>
          </cell>
          <cell r="AJ737">
            <v>0</v>
          </cell>
          <cell r="AL737">
            <v>0</v>
          </cell>
          <cell r="AN737">
            <v>0</v>
          </cell>
          <cell r="AO737">
            <v>200</v>
          </cell>
          <cell r="AP737">
            <v>340000000</v>
          </cell>
        </row>
        <row r="738">
          <cell r="A738" t="str">
            <v>G10728</v>
          </cell>
          <cell r="B738">
            <v>728</v>
          </cell>
          <cell r="C738">
            <v>564</v>
          </cell>
          <cell r="D738">
            <v>803</v>
          </cell>
          <cell r="F738" t="str">
            <v>Immune globulin</v>
          </cell>
          <cell r="G738">
            <v>1</v>
          </cell>
          <cell r="H738" t="str">
            <v>1g/20ml</v>
          </cell>
          <cell r="I738" t="str">
            <v>Tiêm</v>
          </cell>
          <cell r="J738" t="str">
            <v>Thuốc tiêm truyền</v>
          </cell>
          <cell r="K738" t="str">
            <v>Lọ, ống</v>
          </cell>
          <cell r="L738">
            <v>200</v>
          </cell>
          <cell r="M738">
            <v>1890000</v>
          </cell>
          <cell r="N738">
            <v>378000000</v>
          </cell>
          <cell r="O738">
            <v>1</v>
          </cell>
          <cell r="Q738">
            <v>200</v>
          </cell>
          <cell r="R738">
            <v>378000000</v>
          </cell>
          <cell r="T738">
            <v>0</v>
          </cell>
          <cell r="V738">
            <v>0</v>
          </cell>
          <cell r="X738">
            <v>0</v>
          </cell>
          <cell r="Z738">
            <v>0</v>
          </cell>
          <cell r="AB738">
            <v>0</v>
          </cell>
          <cell r="AD738">
            <v>0</v>
          </cell>
          <cell r="AF738">
            <v>0</v>
          </cell>
          <cell r="AH738">
            <v>0</v>
          </cell>
          <cell r="AJ738">
            <v>0</v>
          </cell>
          <cell r="AL738">
            <v>0</v>
          </cell>
          <cell r="AN738">
            <v>0</v>
          </cell>
          <cell r="AP738">
            <v>0</v>
          </cell>
        </row>
        <row r="739">
          <cell r="A739" t="str">
            <v>G10729</v>
          </cell>
          <cell r="B739">
            <v>729</v>
          </cell>
          <cell r="C739">
            <v>576</v>
          </cell>
          <cell r="D739">
            <v>950</v>
          </cell>
          <cell r="F739" t="str">
            <v>Indacaterol</v>
          </cell>
          <cell r="G739">
            <v>1</v>
          </cell>
          <cell r="H739" t="str">
            <v>150mcg</v>
          </cell>
          <cell r="I739" t="str">
            <v>Dạng hít</v>
          </cell>
          <cell r="J739" t="str">
            <v>Thuốc hít định liều/ phun mù định liều</v>
          </cell>
          <cell r="K739" t="str">
            <v>Hộp</v>
          </cell>
          <cell r="L739">
            <v>500</v>
          </cell>
          <cell r="M739">
            <v>550052</v>
          </cell>
          <cell r="N739">
            <v>275026000</v>
          </cell>
          <cell r="O739">
            <v>1</v>
          </cell>
          <cell r="R739">
            <v>0</v>
          </cell>
          <cell r="T739">
            <v>0</v>
          </cell>
          <cell r="V739">
            <v>0</v>
          </cell>
          <cell r="W739">
            <v>500</v>
          </cell>
          <cell r="X739">
            <v>275026000</v>
          </cell>
          <cell r="Z739">
            <v>0</v>
          </cell>
          <cell r="AB739">
            <v>0</v>
          </cell>
          <cell r="AD739">
            <v>0</v>
          </cell>
          <cell r="AF739">
            <v>0</v>
          </cell>
          <cell r="AH739">
            <v>0</v>
          </cell>
          <cell r="AJ739">
            <v>0</v>
          </cell>
          <cell r="AL739">
            <v>0</v>
          </cell>
          <cell r="AN739">
            <v>0</v>
          </cell>
          <cell r="AP739">
            <v>0</v>
          </cell>
        </row>
        <row r="740">
          <cell r="A740" t="str">
            <v>G10730</v>
          </cell>
          <cell r="B740">
            <v>730</v>
          </cell>
          <cell r="C740">
            <v>579</v>
          </cell>
          <cell r="D740">
            <v>521</v>
          </cell>
          <cell r="F740" t="str">
            <v>Indapamid</v>
          </cell>
          <cell r="G740">
            <v>2</v>
          </cell>
          <cell r="H740" t="str">
            <v>2,5 mg</v>
          </cell>
          <cell r="I740" t="str">
            <v>Uống</v>
          </cell>
          <cell r="J740" t="str">
            <v>Viên</v>
          </cell>
          <cell r="K740" t="str">
            <v>Viên</v>
          </cell>
          <cell r="L740">
            <v>16700</v>
          </cell>
          <cell r="M740">
            <v>3990</v>
          </cell>
          <cell r="N740">
            <v>66633000</v>
          </cell>
          <cell r="O740">
            <v>2</v>
          </cell>
          <cell r="Q740">
            <v>10000</v>
          </cell>
          <cell r="R740">
            <v>39900000</v>
          </cell>
          <cell r="T740">
            <v>0</v>
          </cell>
          <cell r="V740">
            <v>0</v>
          </cell>
          <cell r="X740">
            <v>0</v>
          </cell>
          <cell r="Z740">
            <v>0</v>
          </cell>
          <cell r="AB740">
            <v>0</v>
          </cell>
          <cell r="AD740">
            <v>0</v>
          </cell>
          <cell r="AF740">
            <v>0</v>
          </cell>
          <cell r="AG740">
            <v>5000</v>
          </cell>
          <cell r="AH740">
            <v>19950000</v>
          </cell>
          <cell r="AJ740">
            <v>0</v>
          </cell>
          <cell r="AL740">
            <v>0</v>
          </cell>
          <cell r="AN740">
            <v>0</v>
          </cell>
          <cell r="AO740">
            <v>1700</v>
          </cell>
          <cell r="AP740">
            <v>6783000</v>
          </cell>
        </row>
        <row r="741">
          <cell r="A741" t="str">
            <v>G10731</v>
          </cell>
          <cell r="B741">
            <v>731</v>
          </cell>
          <cell r="C741">
            <v>569</v>
          </cell>
          <cell r="D741">
            <v>838</v>
          </cell>
          <cell r="F741" t="str">
            <v>Indomethacin</v>
          </cell>
          <cell r="G741">
            <v>1</v>
          </cell>
          <cell r="H741" t="str">
            <v>0,1%/5ml</v>
          </cell>
          <cell r="I741" t="str">
            <v>Nhỏ mắt</v>
          </cell>
          <cell r="J741" t="str">
            <v>Thuốc nhỏ mắt</v>
          </cell>
          <cell r="K741" t="str">
            <v>Chai, lọ, ống</v>
          </cell>
          <cell r="L741">
            <v>1950</v>
          </cell>
          <cell r="M741">
            <v>68000</v>
          </cell>
          <cell r="N741">
            <v>132600000</v>
          </cell>
          <cell r="O741">
            <v>1</v>
          </cell>
          <cell r="Q741">
            <v>1000</v>
          </cell>
          <cell r="R741">
            <v>68000000</v>
          </cell>
          <cell r="T741">
            <v>0</v>
          </cell>
          <cell r="U741">
            <v>900</v>
          </cell>
          <cell r="V741">
            <v>61200000</v>
          </cell>
          <cell r="X741">
            <v>0</v>
          </cell>
          <cell r="Z741">
            <v>0</v>
          </cell>
          <cell r="AB741">
            <v>0</v>
          </cell>
          <cell r="AD741">
            <v>0</v>
          </cell>
          <cell r="AF741">
            <v>0</v>
          </cell>
          <cell r="AH741">
            <v>0</v>
          </cell>
          <cell r="AJ741">
            <v>0</v>
          </cell>
          <cell r="AL741">
            <v>0</v>
          </cell>
          <cell r="AN741">
            <v>0</v>
          </cell>
          <cell r="AO741">
            <v>50</v>
          </cell>
          <cell r="AP741">
            <v>3400000</v>
          </cell>
        </row>
        <row r="742">
          <cell r="A742" t="str">
            <v>G10732</v>
          </cell>
          <cell r="B742">
            <v>732</v>
          </cell>
          <cell r="C742">
            <v>571</v>
          </cell>
          <cell r="D742">
            <v>780</v>
          </cell>
          <cell r="F742" t="str">
            <v>Insulin analog tác dụng chậm, kéo dài (Glargine, Detemir, Degludec)</v>
          </cell>
          <cell r="G742">
            <v>1</v>
          </cell>
          <cell r="H742" t="str">
            <v>300IU/3ml</v>
          </cell>
          <cell r="I742" t="str">
            <v>Tiêm</v>
          </cell>
          <cell r="J742" t="str">
            <v>Thuốc tiêm đóng sẵn trong dụng cụ tiêm</v>
          </cell>
          <cell r="K742" t="str">
            <v>Bút tiêm</v>
          </cell>
          <cell r="L742">
            <v>1000</v>
          </cell>
          <cell r="M742">
            <v>277000</v>
          </cell>
          <cell r="N742">
            <v>277000000</v>
          </cell>
          <cell r="O742">
            <v>1</v>
          </cell>
          <cell r="R742">
            <v>0</v>
          </cell>
          <cell r="T742">
            <v>0</v>
          </cell>
          <cell r="V742">
            <v>0</v>
          </cell>
          <cell r="X742">
            <v>0</v>
          </cell>
          <cell r="Z742">
            <v>0</v>
          </cell>
          <cell r="AB742">
            <v>0</v>
          </cell>
          <cell r="AD742">
            <v>0</v>
          </cell>
          <cell r="AE742">
            <v>1000</v>
          </cell>
          <cell r="AF742">
            <v>277000000</v>
          </cell>
          <cell r="AH742">
            <v>0</v>
          </cell>
          <cell r="AJ742">
            <v>0</v>
          </cell>
          <cell r="AL742">
            <v>0</v>
          </cell>
          <cell r="AN742">
            <v>0</v>
          </cell>
          <cell r="AP742">
            <v>0</v>
          </cell>
        </row>
        <row r="743">
          <cell r="A743" t="str">
            <v>G10733</v>
          </cell>
          <cell r="B743">
            <v>733</v>
          </cell>
          <cell r="C743">
            <v>571</v>
          </cell>
          <cell r="D743">
            <v>780</v>
          </cell>
          <cell r="F743" t="str">
            <v>Insulin analog tác dụng chậm, kéo dài (Glargine, Detemir, Degludec)</v>
          </cell>
          <cell r="G743">
            <v>5</v>
          </cell>
          <cell r="H743" t="str">
            <v>100IU/ml x3ml</v>
          </cell>
          <cell r="I743" t="str">
            <v>Tiêm</v>
          </cell>
          <cell r="J743" t="str">
            <v>Thuốc tiêm đóng sẵn trong dụng cụ tiêm</v>
          </cell>
          <cell r="K743" t="str">
            <v>Bút tiêm</v>
          </cell>
          <cell r="L743">
            <v>13100</v>
          </cell>
          <cell r="M743">
            <v>240000</v>
          </cell>
          <cell r="N743">
            <v>3144000000</v>
          </cell>
          <cell r="O743">
            <v>5</v>
          </cell>
          <cell r="Q743">
            <v>10000</v>
          </cell>
          <cell r="R743">
            <v>2400000000</v>
          </cell>
          <cell r="T743">
            <v>0</v>
          </cell>
          <cell r="V743">
            <v>0</v>
          </cell>
          <cell r="X743">
            <v>0</v>
          </cell>
          <cell r="Z743">
            <v>0</v>
          </cell>
          <cell r="AB743">
            <v>0</v>
          </cell>
          <cell r="AC743">
            <v>500</v>
          </cell>
          <cell r="AD743">
            <v>120000000</v>
          </cell>
          <cell r="AE743">
            <v>2000</v>
          </cell>
          <cell r="AF743">
            <v>480000000</v>
          </cell>
          <cell r="AG743">
            <v>500</v>
          </cell>
          <cell r="AH743">
            <v>120000000</v>
          </cell>
          <cell r="AJ743">
            <v>0</v>
          </cell>
          <cell r="AK743">
            <v>100</v>
          </cell>
          <cell r="AL743">
            <v>24000000</v>
          </cell>
          <cell r="AN743">
            <v>0</v>
          </cell>
          <cell r="AP743">
            <v>0</v>
          </cell>
        </row>
        <row r="744">
          <cell r="A744" t="str">
            <v>G10734</v>
          </cell>
          <cell r="B744">
            <v>734</v>
          </cell>
          <cell r="C744">
            <v>572</v>
          </cell>
          <cell r="D744">
            <v>779</v>
          </cell>
          <cell r="F744" t="str">
            <v>Insulin analog tác dụng nhanh, ngắn
(Aspart, Lispro, Glulisine)</v>
          </cell>
          <cell r="G744">
            <v>1</v>
          </cell>
          <cell r="H744" t="str">
            <v>300IU/3ml</v>
          </cell>
          <cell r="I744" t="str">
            <v>Tiêm</v>
          </cell>
          <cell r="J744" t="str">
            <v>Thuốc tiêm đóng sẵn trong dụng cụ tiêm</v>
          </cell>
          <cell r="K744" t="str">
            <v>Bút tiêm</v>
          </cell>
          <cell r="L744">
            <v>1250</v>
          </cell>
          <cell r="M744">
            <v>199000</v>
          </cell>
          <cell r="N744">
            <v>248750000</v>
          </cell>
          <cell r="O744">
            <v>1</v>
          </cell>
          <cell r="Q744">
            <v>1000</v>
          </cell>
          <cell r="R744">
            <v>199000000</v>
          </cell>
          <cell r="T744">
            <v>0</v>
          </cell>
          <cell r="V744">
            <v>0</v>
          </cell>
          <cell r="W744">
            <v>50</v>
          </cell>
          <cell r="X744">
            <v>9950000</v>
          </cell>
          <cell r="Z744">
            <v>0</v>
          </cell>
          <cell r="AB744">
            <v>0</v>
          </cell>
          <cell r="AC744">
            <v>200</v>
          </cell>
          <cell r="AD744">
            <v>39800000</v>
          </cell>
          <cell r="AF744">
            <v>0</v>
          </cell>
          <cell r="AH744">
            <v>0</v>
          </cell>
          <cell r="AJ744">
            <v>0</v>
          </cell>
          <cell r="AL744">
            <v>0</v>
          </cell>
          <cell r="AN744">
            <v>0</v>
          </cell>
          <cell r="AP744">
            <v>0</v>
          </cell>
        </row>
        <row r="745">
          <cell r="A745" t="str">
            <v>G10735</v>
          </cell>
          <cell r="B745">
            <v>735</v>
          </cell>
          <cell r="C745">
            <v>7</v>
          </cell>
          <cell r="D745">
            <v>779</v>
          </cell>
          <cell r="F745" t="str">
            <v>Insulin analog tác dụng nhanh, ngắn
(Aspart, Lispro, Glulisine)</v>
          </cell>
          <cell r="G745">
            <v>1</v>
          </cell>
          <cell r="H745" t="str">
            <v>1000IU/10ml</v>
          </cell>
          <cell r="I745" t="str">
            <v>Tiêm</v>
          </cell>
          <cell r="J745" t="str">
            <v>Thuốc tiêm</v>
          </cell>
          <cell r="K745" t="str">
            <v>Chai, lọ, ống</v>
          </cell>
          <cell r="L745">
            <v>20</v>
          </cell>
          <cell r="M745">
            <v>62000</v>
          </cell>
          <cell r="N745">
            <v>1240000</v>
          </cell>
          <cell r="O745">
            <v>1</v>
          </cell>
          <cell r="R745">
            <v>0</v>
          </cell>
          <cell r="T745">
            <v>0</v>
          </cell>
          <cell r="V745">
            <v>0</v>
          </cell>
          <cell r="X745">
            <v>0</v>
          </cell>
          <cell r="Z745">
            <v>0</v>
          </cell>
          <cell r="AB745">
            <v>0</v>
          </cell>
          <cell r="AD745">
            <v>0</v>
          </cell>
          <cell r="AF745">
            <v>0</v>
          </cell>
          <cell r="AH745">
            <v>0</v>
          </cell>
          <cell r="AJ745">
            <v>0</v>
          </cell>
          <cell r="AL745">
            <v>0</v>
          </cell>
          <cell r="AN745">
            <v>0</v>
          </cell>
          <cell r="AO745">
            <v>20</v>
          </cell>
          <cell r="AP745">
            <v>1240000</v>
          </cell>
        </row>
        <row r="746">
          <cell r="A746" t="str">
            <v>G10736</v>
          </cell>
          <cell r="B746">
            <v>736</v>
          </cell>
          <cell r="C746">
            <v>587</v>
          </cell>
          <cell r="D746">
            <v>781</v>
          </cell>
          <cell r="F746" t="str">
            <v>Insulin analog trộn, hỗn hợp</v>
          </cell>
          <cell r="G746">
            <v>1</v>
          </cell>
          <cell r="H746" t="str">
            <v>100IU/ml x 3ml
 (30/70)</v>
          </cell>
          <cell r="I746" t="str">
            <v>Tiêm</v>
          </cell>
          <cell r="J746" t="str">
            <v>Thuốc tiêm đóng sẵn
 trong dụng cụ tiêm</v>
          </cell>
          <cell r="K746" t="str">
            <v>Bút tiêm</v>
          </cell>
          <cell r="L746">
            <v>4000</v>
          </cell>
          <cell r="M746">
            <v>227850</v>
          </cell>
          <cell r="N746">
            <v>911400000</v>
          </cell>
          <cell r="O746">
            <v>1</v>
          </cell>
          <cell r="Q746">
            <v>1500</v>
          </cell>
          <cell r="R746">
            <v>341775000</v>
          </cell>
          <cell r="T746">
            <v>0</v>
          </cell>
          <cell r="V746">
            <v>0</v>
          </cell>
          <cell r="X746">
            <v>0</v>
          </cell>
          <cell r="Z746">
            <v>0</v>
          </cell>
          <cell r="AB746">
            <v>0</v>
          </cell>
          <cell r="AC746">
            <v>2000</v>
          </cell>
          <cell r="AD746">
            <v>455700000</v>
          </cell>
          <cell r="AF746">
            <v>0</v>
          </cell>
          <cell r="AH746">
            <v>0</v>
          </cell>
          <cell r="AJ746">
            <v>0</v>
          </cell>
          <cell r="AL746">
            <v>0</v>
          </cell>
          <cell r="AN746">
            <v>0</v>
          </cell>
          <cell r="AO746">
            <v>500</v>
          </cell>
          <cell r="AP746">
            <v>113925000</v>
          </cell>
        </row>
        <row r="747">
          <cell r="A747" t="str">
            <v>G10737</v>
          </cell>
          <cell r="B747">
            <v>737</v>
          </cell>
          <cell r="C747">
            <v>587</v>
          </cell>
          <cell r="D747">
            <v>781</v>
          </cell>
          <cell r="F747" t="str">
            <v>Insulin analog trộn, hỗn hợp</v>
          </cell>
          <cell r="G747">
            <v>1</v>
          </cell>
          <cell r="H747" t="str">
            <v>100IU/ml x 3ml
 (20/80)</v>
          </cell>
          <cell r="I747" t="str">
            <v>Tiêm</v>
          </cell>
          <cell r="J747" t="str">
            <v>Thuốc tiêm</v>
          </cell>
          <cell r="K747" t="str">
            <v>Chai, lọ, ống</v>
          </cell>
          <cell r="L747">
            <v>100</v>
          </cell>
          <cell r="M747">
            <v>152000</v>
          </cell>
          <cell r="N747">
            <v>15200000</v>
          </cell>
          <cell r="O747">
            <v>1</v>
          </cell>
          <cell r="R747">
            <v>0</v>
          </cell>
          <cell r="T747">
            <v>0</v>
          </cell>
          <cell r="V747">
            <v>0</v>
          </cell>
          <cell r="X747">
            <v>0</v>
          </cell>
          <cell r="Z747">
            <v>0</v>
          </cell>
          <cell r="AB747">
            <v>0</v>
          </cell>
          <cell r="AD747">
            <v>0</v>
          </cell>
          <cell r="AF747">
            <v>0</v>
          </cell>
          <cell r="AG747">
            <v>100</v>
          </cell>
          <cell r="AH747">
            <v>15200000</v>
          </cell>
          <cell r="AJ747">
            <v>0</v>
          </cell>
          <cell r="AL747">
            <v>0</v>
          </cell>
          <cell r="AN747">
            <v>0</v>
          </cell>
          <cell r="AP747">
            <v>0</v>
          </cell>
        </row>
        <row r="748">
          <cell r="A748" t="str">
            <v>G10738</v>
          </cell>
          <cell r="B748">
            <v>738</v>
          </cell>
          <cell r="C748">
            <v>575</v>
          </cell>
          <cell r="D748">
            <v>783</v>
          </cell>
          <cell r="F748" t="str">
            <v>Insulin người tác dụng trung bình, trung gian</v>
          </cell>
          <cell r="G748">
            <v>1</v>
          </cell>
          <cell r="H748" t="str">
            <v>100IU/ml x 3ml</v>
          </cell>
          <cell r="I748" t="str">
            <v>Tiêm</v>
          </cell>
          <cell r="J748" t="str">
            <v>Thuốc tiêm đóng sẵn trong dụng cụ tiêm</v>
          </cell>
          <cell r="K748" t="str">
            <v>Bút tiêm</v>
          </cell>
          <cell r="L748">
            <v>100</v>
          </cell>
          <cell r="M748">
            <v>153999</v>
          </cell>
          <cell r="N748">
            <v>15399900</v>
          </cell>
          <cell r="O748">
            <v>1</v>
          </cell>
          <cell r="R748">
            <v>0</v>
          </cell>
          <cell r="T748">
            <v>0</v>
          </cell>
          <cell r="V748">
            <v>0</v>
          </cell>
          <cell r="W748">
            <v>100</v>
          </cell>
          <cell r="X748">
            <v>15399900</v>
          </cell>
          <cell r="Z748">
            <v>0</v>
          </cell>
          <cell r="AB748">
            <v>0</v>
          </cell>
          <cell r="AD748">
            <v>0</v>
          </cell>
          <cell r="AF748">
            <v>0</v>
          </cell>
          <cell r="AH748">
            <v>0</v>
          </cell>
          <cell r="AJ748">
            <v>0</v>
          </cell>
          <cell r="AL748">
            <v>0</v>
          </cell>
          <cell r="AN748">
            <v>0</v>
          </cell>
          <cell r="AP748">
            <v>0</v>
          </cell>
        </row>
        <row r="749">
          <cell r="A749" t="str">
            <v>G10739</v>
          </cell>
          <cell r="B749">
            <v>739</v>
          </cell>
          <cell r="C749">
            <v>587</v>
          </cell>
          <cell r="D749">
            <v>784</v>
          </cell>
          <cell r="F749" t="str">
            <v>Insulin người trộn, hỗn hợp</v>
          </cell>
          <cell r="G749">
            <v>1</v>
          </cell>
          <cell r="H749" t="str">
            <v>100IU/ml x 3ml
 (30/70)</v>
          </cell>
          <cell r="I749" t="str">
            <v>Tiêm</v>
          </cell>
          <cell r="J749" t="str">
            <v>Thuốc tiêm</v>
          </cell>
          <cell r="K749" t="str">
            <v>Chai, lọ, ống</v>
          </cell>
          <cell r="L749">
            <v>1500</v>
          </cell>
          <cell r="M749">
            <v>90150</v>
          </cell>
          <cell r="N749">
            <v>135225000</v>
          </cell>
          <cell r="O749">
            <v>1</v>
          </cell>
          <cell r="R749">
            <v>0</v>
          </cell>
          <cell r="T749">
            <v>0</v>
          </cell>
          <cell r="V749">
            <v>0</v>
          </cell>
          <cell r="X749">
            <v>0</v>
          </cell>
          <cell r="Z749">
            <v>0</v>
          </cell>
          <cell r="AB749">
            <v>0</v>
          </cell>
          <cell r="AC749">
            <v>1000</v>
          </cell>
          <cell r="AD749">
            <v>90150000</v>
          </cell>
          <cell r="AF749">
            <v>0</v>
          </cell>
          <cell r="AH749">
            <v>0</v>
          </cell>
          <cell r="AJ749">
            <v>0</v>
          </cell>
          <cell r="AL749">
            <v>0</v>
          </cell>
          <cell r="AN749">
            <v>0</v>
          </cell>
          <cell r="AO749">
            <v>500</v>
          </cell>
          <cell r="AP749">
            <v>45075000</v>
          </cell>
        </row>
        <row r="750">
          <cell r="A750" t="str">
            <v>G10740</v>
          </cell>
          <cell r="B750">
            <v>740</v>
          </cell>
          <cell r="C750">
            <v>577</v>
          </cell>
          <cell r="D750">
            <v>646</v>
          </cell>
          <cell r="F750" t="str">
            <v xml:space="preserve">Iobitridol </v>
          </cell>
          <cell r="G750">
            <v>1</v>
          </cell>
          <cell r="H750" t="str">
            <v>65,81g/100ml;100ml</v>
          </cell>
          <cell r="I750" t="str">
            <v xml:space="preserve"> Tiêm</v>
          </cell>
          <cell r="J750" t="str">
            <v>Thuốc tiêm</v>
          </cell>
          <cell r="K750" t="str">
            <v>Chai, lọ, ống</v>
          </cell>
          <cell r="L750">
            <v>5500</v>
          </cell>
          <cell r="M750">
            <v>485000</v>
          </cell>
          <cell r="N750">
            <v>2667500000</v>
          </cell>
          <cell r="O750">
            <v>1</v>
          </cell>
          <cell r="Q750">
            <v>5500</v>
          </cell>
          <cell r="R750">
            <v>2667500000</v>
          </cell>
          <cell r="T750">
            <v>0</v>
          </cell>
          <cell r="V750">
            <v>0</v>
          </cell>
          <cell r="X750">
            <v>0</v>
          </cell>
          <cell r="Z750">
            <v>0</v>
          </cell>
          <cell r="AB750">
            <v>0</v>
          </cell>
          <cell r="AD750">
            <v>0</v>
          </cell>
          <cell r="AF750">
            <v>0</v>
          </cell>
          <cell r="AH750">
            <v>0</v>
          </cell>
          <cell r="AJ750">
            <v>0</v>
          </cell>
          <cell r="AL750">
            <v>0</v>
          </cell>
          <cell r="AN750">
            <v>0</v>
          </cell>
          <cell r="AP750">
            <v>0</v>
          </cell>
        </row>
        <row r="751">
          <cell r="A751" t="str">
            <v>G10741</v>
          </cell>
          <cell r="B751">
            <v>741</v>
          </cell>
          <cell r="C751">
            <v>28</v>
          </cell>
          <cell r="F751" t="str">
            <v>Iode 131 (I-131)</v>
          </cell>
          <cell r="G751">
            <v>4</v>
          </cell>
          <cell r="H751" t="str">
            <v>0,05 - 100mCi</v>
          </cell>
          <cell r="I751" t="str">
            <v xml:space="preserve"> Uống</v>
          </cell>
          <cell r="J751" t="str">
            <v>Viên nang</v>
          </cell>
          <cell r="K751" t="str">
            <v>mCi</v>
          </cell>
          <cell r="L751">
            <v>40</v>
          </cell>
          <cell r="M751">
            <v>76000</v>
          </cell>
          <cell r="N751">
            <v>3040000</v>
          </cell>
          <cell r="O751">
            <v>4</v>
          </cell>
          <cell r="Q751">
            <v>40</v>
          </cell>
          <cell r="R751">
            <v>3040000</v>
          </cell>
          <cell r="T751">
            <v>0</v>
          </cell>
          <cell r="V751">
            <v>0</v>
          </cell>
          <cell r="X751">
            <v>0</v>
          </cell>
          <cell r="Z751">
            <v>0</v>
          </cell>
          <cell r="AB751">
            <v>0</v>
          </cell>
          <cell r="AD751">
            <v>0</v>
          </cell>
          <cell r="AF751">
            <v>0</v>
          </cell>
          <cell r="AH751">
            <v>0</v>
          </cell>
          <cell r="AJ751">
            <v>0</v>
          </cell>
          <cell r="AL751">
            <v>0</v>
          </cell>
          <cell r="AN751">
            <v>0</v>
          </cell>
          <cell r="AP751">
            <v>0</v>
          </cell>
        </row>
        <row r="752">
          <cell r="A752" t="str">
            <v>G10742</v>
          </cell>
          <cell r="B752">
            <v>742</v>
          </cell>
          <cell r="C752">
            <v>28</v>
          </cell>
          <cell r="F752" t="str">
            <v>Iode 131 (I-131)</v>
          </cell>
          <cell r="G752">
            <v>4</v>
          </cell>
          <cell r="H752" t="str">
            <v>5mCi/viên</v>
          </cell>
          <cell r="I752" t="str">
            <v xml:space="preserve"> Uống</v>
          </cell>
          <cell r="J752" t="str">
            <v>Viên nang</v>
          </cell>
          <cell r="K752" t="str">
            <v>mCi</v>
          </cell>
          <cell r="L752">
            <v>1000</v>
          </cell>
          <cell r="M752">
            <v>78000</v>
          </cell>
          <cell r="N752">
            <v>78000000</v>
          </cell>
          <cell r="O752">
            <v>4</v>
          </cell>
          <cell r="Q752">
            <v>1000</v>
          </cell>
          <cell r="R752">
            <v>78000000</v>
          </cell>
          <cell r="T752">
            <v>0</v>
          </cell>
          <cell r="V752">
            <v>0</v>
          </cell>
          <cell r="X752">
            <v>0</v>
          </cell>
          <cell r="Z752">
            <v>0</v>
          </cell>
          <cell r="AB752">
            <v>0</v>
          </cell>
          <cell r="AD752">
            <v>0</v>
          </cell>
          <cell r="AF752">
            <v>0</v>
          </cell>
          <cell r="AH752">
            <v>0</v>
          </cell>
          <cell r="AJ752">
            <v>0</v>
          </cell>
          <cell r="AL752">
            <v>0</v>
          </cell>
          <cell r="AN752">
            <v>0</v>
          </cell>
          <cell r="AP752">
            <v>0</v>
          </cell>
        </row>
        <row r="753">
          <cell r="A753" t="str">
            <v>G10743</v>
          </cell>
          <cell r="B753">
            <v>743</v>
          </cell>
          <cell r="C753">
            <v>580</v>
          </cell>
          <cell r="D753">
            <v>648</v>
          </cell>
          <cell r="F753" t="str">
            <v>Iohexol</v>
          </cell>
          <cell r="G753">
            <v>1</v>
          </cell>
          <cell r="H753" t="str">
            <v xml:space="preserve"> 300mg/ml x 50ml</v>
          </cell>
          <cell r="I753" t="str">
            <v>Tiêm</v>
          </cell>
          <cell r="J753" t="str">
            <v>Thuốc tiêm</v>
          </cell>
          <cell r="K753" t="str">
            <v>Chai, lọ, ống</v>
          </cell>
          <cell r="L753">
            <v>1000</v>
          </cell>
          <cell r="M753">
            <v>245690</v>
          </cell>
          <cell r="N753">
            <v>245690000</v>
          </cell>
          <cell r="O753">
            <v>1</v>
          </cell>
          <cell r="Q753">
            <v>500</v>
          </cell>
          <cell r="R753">
            <v>122845000</v>
          </cell>
          <cell r="T753">
            <v>0</v>
          </cell>
          <cell r="V753">
            <v>0</v>
          </cell>
          <cell r="X753">
            <v>0</v>
          </cell>
          <cell r="Z753">
            <v>0</v>
          </cell>
          <cell r="AB753">
            <v>0</v>
          </cell>
          <cell r="AD753">
            <v>0</v>
          </cell>
          <cell r="AF753">
            <v>0</v>
          </cell>
          <cell r="AH753">
            <v>0</v>
          </cell>
          <cell r="AJ753">
            <v>0</v>
          </cell>
          <cell r="AL753">
            <v>0</v>
          </cell>
          <cell r="AN753">
            <v>0</v>
          </cell>
          <cell r="AO753">
            <v>500</v>
          </cell>
          <cell r="AP753">
            <v>122845000</v>
          </cell>
        </row>
        <row r="754">
          <cell r="A754" t="str">
            <v>G10744</v>
          </cell>
          <cell r="B754">
            <v>744</v>
          </cell>
          <cell r="C754">
            <v>580</v>
          </cell>
          <cell r="D754">
            <v>648</v>
          </cell>
          <cell r="F754" t="str">
            <v>Iohexol</v>
          </cell>
          <cell r="G754">
            <v>1</v>
          </cell>
          <cell r="H754" t="str">
            <v>300mg/ml x 100ml</v>
          </cell>
          <cell r="I754" t="str">
            <v>Tiêm</v>
          </cell>
          <cell r="J754" t="str">
            <v>Thuốc tiêm</v>
          </cell>
          <cell r="K754" t="str">
            <v>Chai, lọ, ống</v>
          </cell>
          <cell r="L754">
            <v>600</v>
          </cell>
          <cell r="M754">
            <v>446710</v>
          </cell>
          <cell r="N754">
            <v>268026000</v>
          </cell>
          <cell r="O754">
            <v>1</v>
          </cell>
          <cell r="Q754">
            <v>500</v>
          </cell>
          <cell r="R754">
            <v>223355000</v>
          </cell>
          <cell r="T754">
            <v>0</v>
          </cell>
          <cell r="V754">
            <v>0</v>
          </cell>
          <cell r="X754">
            <v>0</v>
          </cell>
          <cell r="Z754">
            <v>0</v>
          </cell>
          <cell r="AB754">
            <v>0</v>
          </cell>
          <cell r="AD754">
            <v>0</v>
          </cell>
          <cell r="AF754">
            <v>0</v>
          </cell>
          <cell r="AH754">
            <v>0</v>
          </cell>
          <cell r="AJ754">
            <v>0</v>
          </cell>
          <cell r="AL754">
            <v>0</v>
          </cell>
          <cell r="AN754">
            <v>0</v>
          </cell>
          <cell r="AO754">
            <v>100</v>
          </cell>
          <cell r="AP754">
            <v>44671000</v>
          </cell>
        </row>
        <row r="755">
          <cell r="A755" t="str">
            <v>G10745</v>
          </cell>
          <cell r="B755">
            <v>745</v>
          </cell>
          <cell r="C755">
            <v>585</v>
          </cell>
          <cell r="D755">
            <v>522</v>
          </cell>
          <cell r="F755" t="str">
            <v>Irbesartan</v>
          </cell>
          <cell r="G755">
            <v>1</v>
          </cell>
          <cell r="H755" t="str">
            <v>75mg</v>
          </cell>
          <cell r="I755" t="str">
            <v>Uống</v>
          </cell>
          <cell r="J755" t="str">
            <v xml:space="preserve">Viên </v>
          </cell>
          <cell r="K755" t="str">
            <v>Viên</v>
          </cell>
          <cell r="L755">
            <v>25000</v>
          </cell>
          <cell r="M755">
            <v>5600</v>
          </cell>
          <cell r="N755">
            <v>140000000</v>
          </cell>
          <cell r="O755">
            <v>1</v>
          </cell>
          <cell r="R755">
            <v>0</v>
          </cell>
          <cell r="T755">
            <v>0</v>
          </cell>
          <cell r="V755">
            <v>0</v>
          </cell>
          <cell r="X755">
            <v>0</v>
          </cell>
          <cell r="Z755">
            <v>0</v>
          </cell>
          <cell r="AB755">
            <v>0</v>
          </cell>
          <cell r="AC755">
            <v>10000</v>
          </cell>
          <cell r="AD755">
            <v>56000000</v>
          </cell>
          <cell r="AF755">
            <v>0</v>
          </cell>
          <cell r="AH755">
            <v>0</v>
          </cell>
          <cell r="AJ755">
            <v>0</v>
          </cell>
          <cell r="AL755">
            <v>0</v>
          </cell>
          <cell r="AN755">
            <v>0</v>
          </cell>
          <cell r="AO755">
            <v>15000</v>
          </cell>
          <cell r="AP755">
            <v>84000000</v>
          </cell>
        </row>
        <row r="756">
          <cell r="A756" t="str">
            <v>G10746</v>
          </cell>
          <cell r="B756">
            <v>746</v>
          </cell>
          <cell r="C756">
            <v>585</v>
          </cell>
          <cell r="D756">
            <v>522</v>
          </cell>
          <cell r="F756" t="str">
            <v xml:space="preserve">Irbesartan </v>
          </cell>
          <cell r="G756">
            <v>2</v>
          </cell>
          <cell r="H756" t="str">
            <v xml:space="preserve"> 75mg</v>
          </cell>
          <cell r="I756" t="str">
            <v>Uống</v>
          </cell>
          <cell r="J756" t="str">
            <v>Viên</v>
          </cell>
          <cell r="K756" t="str">
            <v>Viên</v>
          </cell>
          <cell r="L756">
            <v>175500</v>
          </cell>
          <cell r="M756">
            <v>3000</v>
          </cell>
          <cell r="N756">
            <v>526500000</v>
          </cell>
          <cell r="O756">
            <v>2</v>
          </cell>
          <cell r="Q756">
            <v>100000</v>
          </cell>
          <cell r="R756">
            <v>300000000</v>
          </cell>
          <cell r="T756">
            <v>0</v>
          </cell>
          <cell r="V756">
            <v>0</v>
          </cell>
          <cell r="X756">
            <v>0</v>
          </cell>
          <cell r="Z756">
            <v>0</v>
          </cell>
          <cell r="AB756">
            <v>0</v>
          </cell>
          <cell r="AC756">
            <v>10000</v>
          </cell>
          <cell r="AD756">
            <v>30000000</v>
          </cell>
          <cell r="AE756">
            <v>62500</v>
          </cell>
          <cell r="AF756">
            <v>187500000</v>
          </cell>
          <cell r="AH756">
            <v>0</v>
          </cell>
          <cell r="AI756">
            <v>3000</v>
          </cell>
          <cell r="AJ756">
            <v>9000000</v>
          </cell>
          <cell r="AL756">
            <v>0</v>
          </cell>
          <cell r="AN756">
            <v>0</v>
          </cell>
          <cell r="AP756">
            <v>0</v>
          </cell>
        </row>
        <row r="757">
          <cell r="A757" t="str">
            <v>G10747</v>
          </cell>
          <cell r="B757">
            <v>747</v>
          </cell>
          <cell r="C757">
            <v>585</v>
          </cell>
          <cell r="D757">
            <v>522</v>
          </cell>
          <cell r="F757" t="str">
            <v>Irbesartan</v>
          </cell>
          <cell r="G757">
            <v>3</v>
          </cell>
          <cell r="H757" t="str">
            <v>150mg</v>
          </cell>
          <cell r="I757" t="str">
            <v>Uống</v>
          </cell>
          <cell r="J757" t="str">
            <v>Viên</v>
          </cell>
          <cell r="K757" t="str">
            <v>Viên</v>
          </cell>
          <cell r="L757">
            <v>6000</v>
          </cell>
          <cell r="M757">
            <v>3492</v>
          </cell>
          <cell r="N757">
            <v>20952000</v>
          </cell>
          <cell r="O757">
            <v>3</v>
          </cell>
          <cell r="R757">
            <v>0</v>
          </cell>
          <cell r="T757">
            <v>0</v>
          </cell>
          <cell r="V757">
            <v>0</v>
          </cell>
          <cell r="X757">
            <v>0</v>
          </cell>
          <cell r="Z757">
            <v>0</v>
          </cell>
          <cell r="AB757">
            <v>0</v>
          </cell>
          <cell r="AC757">
            <v>5000</v>
          </cell>
          <cell r="AD757">
            <v>17460000</v>
          </cell>
          <cell r="AF757">
            <v>0</v>
          </cell>
          <cell r="AH757">
            <v>0</v>
          </cell>
          <cell r="AJ757">
            <v>0</v>
          </cell>
          <cell r="AL757">
            <v>0</v>
          </cell>
          <cell r="AN757">
            <v>0</v>
          </cell>
          <cell r="AO757">
            <v>1000</v>
          </cell>
          <cell r="AP757">
            <v>3492000</v>
          </cell>
        </row>
        <row r="758">
          <cell r="A758" t="str">
            <v>G10748</v>
          </cell>
          <cell r="B758">
            <v>748</v>
          </cell>
          <cell r="C758">
            <v>585</v>
          </cell>
          <cell r="D758">
            <v>522</v>
          </cell>
          <cell r="E758" t="str">
            <v>x</v>
          </cell>
          <cell r="F758" t="str">
            <v>Irbesartan</v>
          </cell>
          <cell r="G758">
            <v>4</v>
          </cell>
          <cell r="H758" t="str">
            <v>150mg</v>
          </cell>
          <cell r="I758" t="str">
            <v>Uống</v>
          </cell>
          <cell r="J758" t="str">
            <v>Viên giải phóng có kiểm soát</v>
          </cell>
          <cell r="K758" t="str">
            <v>Viên</v>
          </cell>
          <cell r="L758">
            <v>150000</v>
          </cell>
          <cell r="M758">
            <v>6500</v>
          </cell>
          <cell r="N758">
            <v>975000000</v>
          </cell>
          <cell r="O758">
            <v>4</v>
          </cell>
          <cell r="Q758">
            <v>150000</v>
          </cell>
          <cell r="R758">
            <v>975000000</v>
          </cell>
          <cell r="T758">
            <v>0</v>
          </cell>
          <cell r="V758">
            <v>0</v>
          </cell>
          <cell r="X758">
            <v>0</v>
          </cell>
          <cell r="Z758">
            <v>0</v>
          </cell>
          <cell r="AB758">
            <v>0</v>
          </cell>
          <cell r="AD758">
            <v>0</v>
          </cell>
          <cell r="AF758">
            <v>0</v>
          </cell>
          <cell r="AH758">
            <v>0</v>
          </cell>
          <cell r="AJ758">
            <v>0</v>
          </cell>
          <cell r="AL758">
            <v>0</v>
          </cell>
          <cell r="AN758">
            <v>0</v>
          </cell>
          <cell r="AP758">
            <v>0</v>
          </cell>
        </row>
        <row r="759">
          <cell r="A759" t="str">
            <v>G10749</v>
          </cell>
          <cell r="B759">
            <v>749</v>
          </cell>
          <cell r="C759">
            <v>597</v>
          </cell>
          <cell r="D759">
            <v>522</v>
          </cell>
          <cell r="F759" t="str">
            <v>Irbesartan</v>
          </cell>
          <cell r="G759">
            <v>4</v>
          </cell>
          <cell r="H759" t="str">
            <v>150mg</v>
          </cell>
          <cell r="I759" t="str">
            <v>Uống</v>
          </cell>
          <cell r="J759" t="str">
            <v>Viên hòa tan nhanh</v>
          </cell>
          <cell r="K759" t="str">
            <v>Viên</v>
          </cell>
          <cell r="L759">
            <v>210000</v>
          </cell>
          <cell r="M759">
            <v>3500</v>
          </cell>
          <cell r="N759">
            <v>735000000</v>
          </cell>
          <cell r="O759">
            <v>4</v>
          </cell>
          <cell r="Q759">
            <v>200000</v>
          </cell>
          <cell r="R759">
            <v>700000000</v>
          </cell>
          <cell r="T759">
            <v>0</v>
          </cell>
          <cell r="V759">
            <v>0</v>
          </cell>
          <cell r="X759">
            <v>0</v>
          </cell>
          <cell r="Z759">
            <v>0</v>
          </cell>
          <cell r="AB759">
            <v>0</v>
          </cell>
          <cell r="AD759">
            <v>0</v>
          </cell>
          <cell r="AF759">
            <v>0</v>
          </cell>
          <cell r="AH759">
            <v>0</v>
          </cell>
          <cell r="AJ759">
            <v>0</v>
          </cell>
          <cell r="AK759">
            <v>10000</v>
          </cell>
          <cell r="AL759">
            <v>35000000</v>
          </cell>
          <cell r="AN759">
            <v>0</v>
          </cell>
          <cell r="AP759">
            <v>0</v>
          </cell>
        </row>
        <row r="760">
          <cell r="A760" t="str">
            <v>G10750</v>
          </cell>
          <cell r="B760">
            <v>750</v>
          </cell>
          <cell r="C760">
            <v>586</v>
          </cell>
          <cell r="D760">
            <v>523</v>
          </cell>
          <cell r="F760" t="str">
            <v>Irbesartan + hydroclorothiazid</v>
          </cell>
          <cell r="G760">
            <v>2</v>
          </cell>
          <cell r="H760" t="str">
            <v>150mg+ 12,5mg</v>
          </cell>
          <cell r="I760" t="str">
            <v>Uống</v>
          </cell>
          <cell r="J760" t="str">
            <v xml:space="preserve">Viên </v>
          </cell>
          <cell r="K760" t="str">
            <v>Viên</v>
          </cell>
          <cell r="L760">
            <v>2000</v>
          </cell>
          <cell r="M760">
            <v>2600</v>
          </cell>
          <cell r="N760">
            <v>5200000</v>
          </cell>
          <cell r="O760">
            <v>2</v>
          </cell>
          <cell r="R760">
            <v>0</v>
          </cell>
          <cell r="T760">
            <v>0</v>
          </cell>
          <cell r="V760">
            <v>0</v>
          </cell>
          <cell r="X760">
            <v>0</v>
          </cell>
          <cell r="Z760">
            <v>0</v>
          </cell>
          <cell r="AB760">
            <v>0</v>
          </cell>
          <cell r="AD760">
            <v>0</v>
          </cell>
          <cell r="AF760">
            <v>0</v>
          </cell>
          <cell r="AH760">
            <v>0</v>
          </cell>
          <cell r="AI760">
            <v>2000</v>
          </cell>
          <cell r="AJ760">
            <v>5200000</v>
          </cell>
          <cell r="AL760">
            <v>0</v>
          </cell>
          <cell r="AN760">
            <v>0</v>
          </cell>
          <cell r="AP760">
            <v>0</v>
          </cell>
        </row>
        <row r="761">
          <cell r="A761" t="str">
            <v>G10751</v>
          </cell>
          <cell r="B761">
            <v>751</v>
          </cell>
          <cell r="C761">
            <v>598</v>
          </cell>
          <cell r="D761">
            <v>523</v>
          </cell>
          <cell r="F761" t="str">
            <v>Irbesartan + Hydroclorothiazid</v>
          </cell>
          <cell r="G761">
            <v>4</v>
          </cell>
          <cell r="H761" t="str">
            <v>300mg + 25mg</v>
          </cell>
          <cell r="I761" t="str">
            <v>Uống</v>
          </cell>
          <cell r="J761" t="str">
            <v>Viên</v>
          </cell>
          <cell r="K761" t="str">
            <v>Viên</v>
          </cell>
          <cell r="L761">
            <v>30000</v>
          </cell>
          <cell r="M761">
            <v>9198</v>
          </cell>
          <cell r="N761">
            <v>275940000</v>
          </cell>
          <cell r="O761">
            <v>4</v>
          </cell>
          <cell r="Q761">
            <v>30000</v>
          </cell>
          <cell r="R761">
            <v>275940000</v>
          </cell>
          <cell r="T761">
            <v>0</v>
          </cell>
          <cell r="V761">
            <v>0</v>
          </cell>
          <cell r="X761">
            <v>0</v>
          </cell>
          <cell r="Z761">
            <v>0</v>
          </cell>
          <cell r="AB761">
            <v>0</v>
          </cell>
          <cell r="AD761">
            <v>0</v>
          </cell>
          <cell r="AF761">
            <v>0</v>
          </cell>
          <cell r="AH761">
            <v>0</v>
          </cell>
          <cell r="AJ761">
            <v>0</v>
          </cell>
          <cell r="AL761">
            <v>0</v>
          </cell>
          <cell r="AN761">
            <v>0</v>
          </cell>
          <cell r="AP761">
            <v>0</v>
          </cell>
        </row>
        <row r="762">
          <cell r="A762" t="str">
            <v>G10752</v>
          </cell>
          <cell r="B762">
            <v>752</v>
          </cell>
          <cell r="C762">
            <v>600</v>
          </cell>
          <cell r="D762">
            <v>9</v>
          </cell>
          <cell r="F762" t="str">
            <v>Isofluran</v>
          </cell>
          <cell r="G762">
            <v>1</v>
          </cell>
          <cell r="H762" t="str">
            <v>100%/100ml</v>
          </cell>
          <cell r="I762" t="str">
            <v>Đường hô hấp</v>
          </cell>
          <cell r="J762" t="str">
            <v>Dung dịch/hỗn dịch khí dung</v>
          </cell>
          <cell r="K762" t="str">
            <v>Chai, lọ</v>
          </cell>
          <cell r="L762">
            <v>42</v>
          </cell>
          <cell r="M762">
            <v>280000</v>
          </cell>
          <cell r="N762">
            <v>11760000</v>
          </cell>
          <cell r="O762">
            <v>1</v>
          </cell>
          <cell r="R762">
            <v>0</v>
          </cell>
          <cell r="T762">
            <v>0</v>
          </cell>
          <cell r="V762">
            <v>0</v>
          </cell>
          <cell r="X762">
            <v>0</v>
          </cell>
          <cell r="Z762">
            <v>0</v>
          </cell>
          <cell r="AB762">
            <v>0</v>
          </cell>
          <cell r="AD762">
            <v>0</v>
          </cell>
          <cell r="AF762">
            <v>0</v>
          </cell>
          <cell r="AH762">
            <v>0</v>
          </cell>
          <cell r="AJ762">
            <v>0</v>
          </cell>
          <cell r="AL762">
            <v>0</v>
          </cell>
          <cell r="AN762">
            <v>0</v>
          </cell>
          <cell r="AO762">
            <v>42</v>
          </cell>
          <cell r="AP762">
            <v>11760000</v>
          </cell>
        </row>
        <row r="763">
          <cell r="A763" t="str">
            <v>G10753</v>
          </cell>
          <cell r="B763">
            <v>753</v>
          </cell>
          <cell r="C763">
            <v>593</v>
          </cell>
          <cell r="D763">
            <v>484</v>
          </cell>
          <cell r="F763" t="str">
            <v>Isosorbid
(dinitrat hoặc mononitrat)</v>
          </cell>
          <cell r="G763">
            <v>1</v>
          </cell>
          <cell r="H763" t="str">
            <v>10mg</v>
          </cell>
          <cell r="I763" t="str">
            <v>Uống</v>
          </cell>
          <cell r="J763" t="str">
            <v>Viên</v>
          </cell>
          <cell r="K763" t="str">
            <v>Viên</v>
          </cell>
          <cell r="L763">
            <v>150000</v>
          </cell>
          <cell r="M763">
            <v>2600</v>
          </cell>
          <cell r="N763">
            <v>390000000</v>
          </cell>
          <cell r="O763">
            <v>1</v>
          </cell>
          <cell r="Q763">
            <v>100000</v>
          </cell>
          <cell r="R763">
            <v>260000000</v>
          </cell>
          <cell r="T763">
            <v>0</v>
          </cell>
          <cell r="V763">
            <v>0</v>
          </cell>
          <cell r="X763">
            <v>0</v>
          </cell>
          <cell r="Z763">
            <v>0</v>
          </cell>
          <cell r="AB763">
            <v>0</v>
          </cell>
          <cell r="AC763">
            <v>10000</v>
          </cell>
          <cell r="AD763">
            <v>26000000</v>
          </cell>
          <cell r="AF763">
            <v>0</v>
          </cell>
          <cell r="AH763">
            <v>0</v>
          </cell>
          <cell r="AJ763">
            <v>0</v>
          </cell>
          <cell r="AL763">
            <v>0</v>
          </cell>
          <cell r="AN763">
            <v>0</v>
          </cell>
          <cell r="AO763">
            <v>40000</v>
          </cell>
          <cell r="AP763">
            <v>104000000</v>
          </cell>
        </row>
        <row r="764">
          <cell r="A764" t="str">
            <v>G10754</v>
          </cell>
          <cell r="B764">
            <v>754</v>
          </cell>
          <cell r="C764">
            <v>593</v>
          </cell>
          <cell r="D764">
            <v>484</v>
          </cell>
          <cell r="F764" t="str">
            <v>Isosorbid (dinitrat hoặc mononitrat)</v>
          </cell>
          <cell r="G764">
            <v>2</v>
          </cell>
          <cell r="H764" t="str">
            <v>30mg</v>
          </cell>
          <cell r="I764" t="str">
            <v>uống</v>
          </cell>
          <cell r="J764" t="str">
            <v>Viên giải phóng có kiểm soát</v>
          </cell>
          <cell r="K764" t="str">
            <v>viên</v>
          </cell>
          <cell r="L764">
            <v>190000</v>
          </cell>
          <cell r="M764">
            <v>2553</v>
          </cell>
          <cell r="N764">
            <v>485070000</v>
          </cell>
          <cell r="O764">
            <v>2</v>
          </cell>
          <cell r="Q764">
            <v>150000</v>
          </cell>
          <cell r="R764">
            <v>382950000</v>
          </cell>
          <cell r="T764">
            <v>0</v>
          </cell>
          <cell r="V764">
            <v>0</v>
          </cell>
          <cell r="X764">
            <v>0</v>
          </cell>
          <cell r="Z764">
            <v>0</v>
          </cell>
          <cell r="AA764">
            <v>10000</v>
          </cell>
          <cell r="AB764">
            <v>25530000</v>
          </cell>
          <cell r="AC764">
            <v>10000</v>
          </cell>
          <cell r="AD764">
            <v>25530000</v>
          </cell>
          <cell r="AF764">
            <v>0</v>
          </cell>
          <cell r="AG764">
            <v>8000</v>
          </cell>
          <cell r="AH764">
            <v>20424000</v>
          </cell>
          <cell r="AJ764">
            <v>0</v>
          </cell>
          <cell r="AL764">
            <v>0</v>
          </cell>
          <cell r="AN764">
            <v>0</v>
          </cell>
          <cell r="AO764">
            <v>12000</v>
          </cell>
          <cell r="AP764">
            <v>30636000</v>
          </cell>
        </row>
        <row r="765">
          <cell r="A765" t="str">
            <v>G10755</v>
          </cell>
          <cell r="B765">
            <v>755</v>
          </cell>
          <cell r="C765">
            <v>593</v>
          </cell>
          <cell r="D765">
            <v>484</v>
          </cell>
          <cell r="F765" t="str">
            <v>Isosorbid (dinitrat hoặc mononitrat)</v>
          </cell>
          <cell r="G765">
            <v>3</v>
          </cell>
          <cell r="H765" t="str">
            <v>60mg</v>
          </cell>
          <cell r="I765" t="str">
            <v>Uống</v>
          </cell>
          <cell r="J765" t="str">
            <v>Viên giải phóng có kiểm soát</v>
          </cell>
          <cell r="K765" t="str">
            <v>Viên</v>
          </cell>
          <cell r="L765">
            <v>280000</v>
          </cell>
          <cell r="M765">
            <v>1953</v>
          </cell>
          <cell r="N765">
            <v>546840000</v>
          </cell>
          <cell r="O765">
            <v>3</v>
          </cell>
          <cell r="Q765">
            <v>200000</v>
          </cell>
          <cell r="R765">
            <v>390600000</v>
          </cell>
          <cell r="T765">
            <v>0</v>
          </cell>
          <cell r="V765">
            <v>0</v>
          </cell>
          <cell r="X765">
            <v>0</v>
          </cell>
          <cell r="Z765">
            <v>0</v>
          </cell>
          <cell r="AA765">
            <v>60000</v>
          </cell>
          <cell r="AB765">
            <v>117180000</v>
          </cell>
          <cell r="AC765">
            <v>10000</v>
          </cell>
          <cell r="AD765">
            <v>19530000</v>
          </cell>
          <cell r="AF765">
            <v>0</v>
          </cell>
          <cell r="AH765">
            <v>0</v>
          </cell>
          <cell r="AI765">
            <v>10000</v>
          </cell>
          <cell r="AJ765">
            <v>19530000</v>
          </cell>
          <cell r="AL765">
            <v>0</v>
          </cell>
          <cell r="AN765">
            <v>0</v>
          </cell>
          <cell r="AP765">
            <v>0</v>
          </cell>
        </row>
        <row r="766">
          <cell r="A766" t="str">
            <v>G10756</v>
          </cell>
          <cell r="B766">
            <v>756</v>
          </cell>
          <cell r="C766">
            <v>593</v>
          </cell>
          <cell r="D766">
            <v>484</v>
          </cell>
          <cell r="E766" t="str">
            <v>x</v>
          </cell>
          <cell r="F766" t="str">
            <v>Isosorbid
(dinitrat hoặc mononitrat)</v>
          </cell>
          <cell r="G766">
            <v>4</v>
          </cell>
          <cell r="H766" t="str">
            <v>60mg</v>
          </cell>
          <cell r="I766" t="str">
            <v>Uống</v>
          </cell>
          <cell r="J766" t="str">
            <v>Viên giải phóng có kiểm soát</v>
          </cell>
          <cell r="K766" t="str">
            <v>Viên</v>
          </cell>
          <cell r="L766">
            <v>96100</v>
          </cell>
          <cell r="M766">
            <v>1953</v>
          </cell>
          <cell r="N766">
            <v>187683300</v>
          </cell>
          <cell r="O766">
            <v>4</v>
          </cell>
          <cell r="R766">
            <v>0</v>
          </cell>
          <cell r="T766">
            <v>0</v>
          </cell>
          <cell r="V766">
            <v>0</v>
          </cell>
          <cell r="W766">
            <v>100</v>
          </cell>
          <cell r="X766">
            <v>195300</v>
          </cell>
          <cell r="Z766">
            <v>0</v>
          </cell>
          <cell r="AA766">
            <v>20000</v>
          </cell>
          <cell r="AB766">
            <v>39060000</v>
          </cell>
          <cell r="AD766">
            <v>0</v>
          </cell>
          <cell r="AE766">
            <v>21000</v>
          </cell>
          <cell r="AF766">
            <v>41013000</v>
          </cell>
          <cell r="AG766">
            <v>5000</v>
          </cell>
          <cell r="AH766">
            <v>9765000</v>
          </cell>
          <cell r="AJ766">
            <v>0</v>
          </cell>
          <cell r="AK766">
            <v>50000</v>
          </cell>
          <cell r="AL766">
            <v>97650000</v>
          </cell>
          <cell r="AN766">
            <v>0</v>
          </cell>
          <cell r="AP766">
            <v>0</v>
          </cell>
        </row>
        <row r="767">
          <cell r="A767" t="str">
            <v>G10757</v>
          </cell>
          <cell r="B767">
            <v>757</v>
          </cell>
          <cell r="C767">
            <v>593</v>
          </cell>
          <cell r="D767">
            <v>484</v>
          </cell>
          <cell r="E767" t="str">
            <v>x</v>
          </cell>
          <cell r="F767" t="str">
            <v>Isosorbid (dinitrat hoặc mononitrat)</v>
          </cell>
          <cell r="G767">
            <v>4</v>
          </cell>
          <cell r="H767" t="str">
            <v>25mg/50ml</v>
          </cell>
          <cell r="I767" t="str">
            <v>Tiên truyển</v>
          </cell>
          <cell r="J767" t="str">
            <v>Thuốc tiêm truyền</v>
          </cell>
          <cell r="K767" t="str">
            <v>Chai, lọ</v>
          </cell>
          <cell r="L767">
            <v>1200</v>
          </cell>
          <cell r="M767">
            <v>140000</v>
          </cell>
          <cell r="N767">
            <v>168000000</v>
          </cell>
          <cell r="O767">
            <v>4</v>
          </cell>
          <cell r="Q767">
            <v>1000</v>
          </cell>
          <cell r="R767">
            <v>140000000</v>
          </cell>
          <cell r="T767">
            <v>0</v>
          </cell>
          <cell r="V767">
            <v>0</v>
          </cell>
          <cell r="X767">
            <v>0</v>
          </cell>
          <cell r="Z767">
            <v>0</v>
          </cell>
          <cell r="AB767">
            <v>0</v>
          </cell>
          <cell r="AC767">
            <v>200</v>
          </cell>
          <cell r="AD767">
            <v>28000000</v>
          </cell>
          <cell r="AF767">
            <v>0</v>
          </cell>
          <cell r="AH767">
            <v>0</v>
          </cell>
          <cell r="AJ767">
            <v>0</v>
          </cell>
          <cell r="AL767">
            <v>0</v>
          </cell>
          <cell r="AN767">
            <v>0</v>
          </cell>
          <cell r="AP767">
            <v>0</v>
          </cell>
        </row>
        <row r="768">
          <cell r="A768" t="str">
            <v>G10758</v>
          </cell>
          <cell r="B768">
            <v>758</v>
          </cell>
          <cell r="C768">
            <v>144</v>
          </cell>
          <cell r="D768">
            <v>728</v>
          </cell>
          <cell r="F768" t="str">
            <v>Itoprid</v>
          </cell>
          <cell r="G768">
            <v>3</v>
          </cell>
          <cell r="H768" t="str">
            <v>50mg</v>
          </cell>
          <cell r="I768" t="str">
            <v>Uống</v>
          </cell>
          <cell r="J768" t="str">
            <v>Viên</v>
          </cell>
          <cell r="K768" t="str">
            <v>Viên</v>
          </cell>
          <cell r="L768">
            <v>40000</v>
          </cell>
          <cell r="M768">
            <v>4200</v>
          </cell>
          <cell r="N768">
            <v>168000000</v>
          </cell>
          <cell r="O768">
            <v>3</v>
          </cell>
          <cell r="Q768">
            <v>40000</v>
          </cell>
          <cell r="R768">
            <v>168000000</v>
          </cell>
          <cell r="T768">
            <v>0</v>
          </cell>
          <cell r="V768">
            <v>0</v>
          </cell>
          <cell r="X768">
            <v>0</v>
          </cell>
          <cell r="Z768">
            <v>0</v>
          </cell>
          <cell r="AB768">
            <v>0</v>
          </cell>
          <cell r="AD768">
            <v>0</v>
          </cell>
          <cell r="AF768">
            <v>0</v>
          </cell>
          <cell r="AH768">
            <v>0</v>
          </cell>
          <cell r="AJ768">
            <v>0</v>
          </cell>
          <cell r="AL768">
            <v>0</v>
          </cell>
          <cell r="AN768">
            <v>0</v>
          </cell>
          <cell r="AP768">
            <v>0</v>
          </cell>
        </row>
        <row r="769">
          <cell r="A769" t="str">
            <v>G10759</v>
          </cell>
          <cell r="B769">
            <v>759</v>
          </cell>
          <cell r="D769">
            <v>295</v>
          </cell>
          <cell r="E769" t="str">
            <v>x</v>
          </cell>
          <cell r="F769" t="str">
            <v>Itraconazol</v>
          </cell>
          <cell r="G769">
            <v>4</v>
          </cell>
          <cell r="H769" t="str">
            <v>100mg</v>
          </cell>
          <cell r="I769" t="str">
            <v>Uống</v>
          </cell>
          <cell r="J769" t="str">
            <v>Viên nang</v>
          </cell>
          <cell r="K769" t="str">
            <v>Viên</v>
          </cell>
          <cell r="L769">
            <v>12200</v>
          </cell>
          <cell r="M769">
            <v>4410</v>
          </cell>
          <cell r="N769">
            <v>53802000</v>
          </cell>
          <cell r="O769">
            <v>4</v>
          </cell>
          <cell r="Q769">
            <v>6000</v>
          </cell>
          <cell r="R769">
            <v>26460000</v>
          </cell>
          <cell r="T769">
            <v>0</v>
          </cell>
          <cell r="V769">
            <v>0</v>
          </cell>
          <cell r="X769">
            <v>0</v>
          </cell>
          <cell r="Z769">
            <v>0</v>
          </cell>
          <cell r="AB769">
            <v>0</v>
          </cell>
          <cell r="AD769">
            <v>0</v>
          </cell>
          <cell r="AE769">
            <v>6200</v>
          </cell>
          <cell r="AF769">
            <v>27342000</v>
          </cell>
          <cell r="AH769">
            <v>0</v>
          </cell>
          <cell r="AJ769">
            <v>0</v>
          </cell>
          <cell r="AL769">
            <v>0</v>
          </cell>
          <cell r="AN769">
            <v>0</v>
          </cell>
          <cell r="AP769">
            <v>0</v>
          </cell>
        </row>
        <row r="770">
          <cell r="A770" t="str">
            <v>G10760</v>
          </cell>
          <cell r="B770">
            <v>760</v>
          </cell>
          <cell r="C770">
            <v>597</v>
          </cell>
          <cell r="D770">
            <v>550</v>
          </cell>
          <cell r="F770" t="str">
            <v>Ivabradin</v>
          </cell>
          <cell r="G770">
            <v>1</v>
          </cell>
          <cell r="H770" t="str">
            <v>5mg</v>
          </cell>
          <cell r="I770" t="str">
            <v>Uống</v>
          </cell>
          <cell r="J770" t="str">
            <v>Viên</v>
          </cell>
          <cell r="K770" t="str">
            <v>Viên</v>
          </cell>
          <cell r="L770">
            <v>30500</v>
          </cell>
          <cell r="M770">
            <v>10268</v>
          </cell>
          <cell r="N770">
            <v>313174000</v>
          </cell>
          <cell r="O770">
            <v>1</v>
          </cell>
          <cell r="Q770">
            <v>30000</v>
          </cell>
          <cell r="R770">
            <v>308040000</v>
          </cell>
          <cell r="T770">
            <v>0</v>
          </cell>
          <cell r="V770">
            <v>0</v>
          </cell>
          <cell r="X770">
            <v>0</v>
          </cell>
          <cell r="Z770">
            <v>0</v>
          </cell>
          <cell r="AB770">
            <v>0</v>
          </cell>
          <cell r="AC770">
            <v>500</v>
          </cell>
          <cell r="AD770">
            <v>5134000</v>
          </cell>
          <cell r="AF770">
            <v>0</v>
          </cell>
          <cell r="AH770">
            <v>0</v>
          </cell>
          <cell r="AJ770">
            <v>0</v>
          </cell>
          <cell r="AL770">
            <v>0</v>
          </cell>
          <cell r="AN770">
            <v>0</v>
          </cell>
          <cell r="AP770">
            <v>0</v>
          </cell>
        </row>
        <row r="771">
          <cell r="A771" t="str">
            <v>G10761</v>
          </cell>
          <cell r="B771">
            <v>761</v>
          </cell>
          <cell r="C771">
            <v>597</v>
          </cell>
          <cell r="D771">
            <v>550</v>
          </cell>
          <cell r="F771" t="str">
            <v>Ivabradin</v>
          </cell>
          <cell r="G771">
            <v>2</v>
          </cell>
          <cell r="H771" t="str">
            <v>7,5mg</v>
          </cell>
          <cell r="I771" t="str">
            <v>Uống</v>
          </cell>
          <cell r="J771" t="str">
            <v>Viên</v>
          </cell>
          <cell r="K771" t="str">
            <v>Viên</v>
          </cell>
          <cell r="L771">
            <v>31000</v>
          </cell>
          <cell r="M771">
            <v>8200</v>
          </cell>
          <cell r="N771">
            <v>254200000</v>
          </cell>
          <cell r="O771">
            <v>2</v>
          </cell>
          <cell r="Q771">
            <v>30000</v>
          </cell>
          <cell r="R771">
            <v>246000000</v>
          </cell>
          <cell r="T771">
            <v>0</v>
          </cell>
          <cell r="V771">
            <v>0</v>
          </cell>
          <cell r="X771">
            <v>0</v>
          </cell>
          <cell r="Z771">
            <v>0</v>
          </cell>
          <cell r="AB771">
            <v>0</v>
          </cell>
          <cell r="AD771">
            <v>0</v>
          </cell>
          <cell r="AF771">
            <v>0</v>
          </cell>
          <cell r="AH771">
            <v>0</v>
          </cell>
          <cell r="AJ771">
            <v>0</v>
          </cell>
          <cell r="AL771">
            <v>0</v>
          </cell>
          <cell r="AN771">
            <v>0</v>
          </cell>
          <cell r="AO771">
            <v>1000</v>
          </cell>
          <cell r="AP771">
            <v>8200000</v>
          </cell>
        </row>
        <row r="772">
          <cell r="A772" t="str">
            <v>G10762</v>
          </cell>
          <cell r="B772">
            <v>762</v>
          </cell>
          <cell r="C772">
            <v>610</v>
          </cell>
          <cell r="D772">
            <v>162</v>
          </cell>
          <cell r="F772" t="str">
            <v>Ivermectin</v>
          </cell>
          <cell r="G772">
            <v>4</v>
          </cell>
          <cell r="H772" t="str">
            <v>6 mg</v>
          </cell>
          <cell r="I772" t="str">
            <v>Uống</v>
          </cell>
          <cell r="J772" t="str">
            <v>Viên</v>
          </cell>
          <cell r="K772" t="str">
            <v>viên</v>
          </cell>
          <cell r="L772">
            <v>1000</v>
          </cell>
          <cell r="M772">
            <v>68900</v>
          </cell>
          <cell r="N772">
            <v>68900000</v>
          </cell>
          <cell r="O772">
            <v>4</v>
          </cell>
          <cell r="Q772">
            <v>1000</v>
          </cell>
          <cell r="R772">
            <v>68900000</v>
          </cell>
          <cell r="T772">
            <v>0</v>
          </cell>
          <cell r="V772">
            <v>0</v>
          </cell>
          <cell r="X772">
            <v>0</v>
          </cell>
          <cell r="Z772">
            <v>0</v>
          </cell>
          <cell r="AB772">
            <v>0</v>
          </cell>
          <cell r="AD772">
            <v>0</v>
          </cell>
          <cell r="AF772">
            <v>0</v>
          </cell>
          <cell r="AH772">
            <v>0</v>
          </cell>
          <cell r="AJ772">
            <v>0</v>
          </cell>
          <cell r="AL772">
            <v>0</v>
          </cell>
          <cell r="AN772">
            <v>0</v>
          </cell>
          <cell r="AP772">
            <v>0</v>
          </cell>
        </row>
        <row r="773">
          <cell r="A773" t="str">
            <v>G10763</v>
          </cell>
          <cell r="B773">
            <v>763</v>
          </cell>
          <cell r="C773">
            <v>599</v>
          </cell>
          <cell r="D773">
            <v>976</v>
          </cell>
          <cell r="F773" t="str">
            <v>Kali clorid</v>
          </cell>
          <cell r="G773">
            <v>1</v>
          </cell>
          <cell r="H773" t="str">
            <v>500mg</v>
          </cell>
          <cell r="I773" t="str">
            <v>Uống</v>
          </cell>
          <cell r="J773" t="str">
            <v>Viên</v>
          </cell>
          <cell r="K773" t="str">
            <v>Viên</v>
          </cell>
          <cell r="L773">
            <v>8000</v>
          </cell>
          <cell r="M773">
            <v>1500</v>
          </cell>
          <cell r="N773">
            <v>12000000</v>
          </cell>
          <cell r="O773">
            <v>1</v>
          </cell>
          <cell r="R773">
            <v>0</v>
          </cell>
          <cell r="T773">
            <v>0</v>
          </cell>
          <cell r="V773">
            <v>0</v>
          </cell>
          <cell r="X773">
            <v>0</v>
          </cell>
          <cell r="Z773">
            <v>0</v>
          </cell>
          <cell r="AB773">
            <v>0</v>
          </cell>
          <cell r="AC773">
            <v>5000</v>
          </cell>
          <cell r="AD773">
            <v>7500000</v>
          </cell>
          <cell r="AF773">
            <v>0</v>
          </cell>
          <cell r="AH773">
            <v>0</v>
          </cell>
          <cell r="AJ773">
            <v>0</v>
          </cell>
          <cell r="AL773">
            <v>0</v>
          </cell>
          <cell r="AN773">
            <v>0</v>
          </cell>
          <cell r="AO773">
            <v>3000</v>
          </cell>
          <cell r="AP773">
            <v>4500000</v>
          </cell>
        </row>
        <row r="774">
          <cell r="A774" t="str">
            <v>G10764</v>
          </cell>
          <cell r="B774">
            <v>764</v>
          </cell>
          <cell r="C774">
            <v>599</v>
          </cell>
          <cell r="D774">
            <v>976</v>
          </cell>
          <cell r="F774" t="str">
            <v>Kali clorid</v>
          </cell>
          <cell r="G774">
            <v>4</v>
          </cell>
          <cell r="H774" t="str">
            <v>500mg</v>
          </cell>
          <cell r="I774" t="str">
            <v>Uống</v>
          </cell>
          <cell r="J774" t="str">
            <v>Viên</v>
          </cell>
          <cell r="K774" t="str">
            <v>Viên</v>
          </cell>
          <cell r="L774">
            <v>83500</v>
          </cell>
          <cell r="M774">
            <v>745</v>
          </cell>
          <cell r="N774">
            <v>62207500</v>
          </cell>
          <cell r="O774">
            <v>4</v>
          </cell>
          <cell r="Q774">
            <v>80000</v>
          </cell>
          <cell r="R774">
            <v>59600000</v>
          </cell>
          <cell r="T774">
            <v>0</v>
          </cell>
          <cell r="V774">
            <v>0</v>
          </cell>
          <cell r="X774">
            <v>0</v>
          </cell>
          <cell r="Z774">
            <v>0</v>
          </cell>
          <cell r="AB774">
            <v>0</v>
          </cell>
          <cell r="AD774">
            <v>0</v>
          </cell>
          <cell r="AF774">
            <v>0</v>
          </cell>
          <cell r="AG774">
            <v>3000</v>
          </cell>
          <cell r="AH774">
            <v>2235000</v>
          </cell>
          <cell r="AI774">
            <v>500</v>
          </cell>
          <cell r="AJ774">
            <v>372500</v>
          </cell>
          <cell r="AL774">
            <v>0</v>
          </cell>
          <cell r="AN774">
            <v>0</v>
          </cell>
          <cell r="AP774">
            <v>0</v>
          </cell>
        </row>
        <row r="775">
          <cell r="A775" t="str">
            <v>G10765</v>
          </cell>
          <cell r="B775">
            <v>765</v>
          </cell>
          <cell r="C775">
            <v>599</v>
          </cell>
          <cell r="D775">
            <v>976</v>
          </cell>
          <cell r="F775" t="str">
            <v>Kali clorid</v>
          </cell>
          <cell r="G775">
            <v>1</v>
          </cell>
          <cell r="H775" t="str">
            <v>600mg</v>
          </cell>
          <cell r="I775" t="str">
            <v>Uống</v>
          </cell>
          <cell r="J775" t="str">
            <v>Viên giải phóng có kiểm soát</v>
          </cell>
          <cell r="K775" t="str">
            <v>Viên</v>
          </cell>
          <cell r="L775">
            <v>23500</v>
          </cell>
          <cell r="M775">
            <v>2100</v>
          </cell>
          <cell r="N775">
            <v>49350000</v>
          </cell>
          <cell r="O775">
            <v>1</v>
          </cell>
          <cell r="R775">
            <v>0</v>
          </cell>
          <cell r="T775">
            <v>0</v>
          </cell>
          <cell r="U775">
            <v>1000</v>
          </cell>
          <cell r="V775">
            <v>2100000</v>
          </cell>
          <cell r="W775">
            <v>15000</v>
          </cell>
          <cell r="X775">
            <v>31500000</v>
          </cell>
          <cell r="Z775">
            <v>0</v>
          </cell>
          <cell r="AB775">
            <v>0</v>
          </cell>
          <cell r="AD775">
            <v>0</v>
          </cell>
          <cell r="AE775">
            <v>4500</v>
          </cell>
          <cell r="AF775">
            <v>9450000</v>
          </cell>
          <cell r="AH775">
            <v>0</v>
          </cell>
          <cell r="AJ775">
            <v>0</v>
          </cell>
          <cell r="AL775">
            <v>0</v>
          </cell>
          <cell r="AN775">
            <v>0</v>
          </cell>
          <cell r="AO775">
            <v>3000</v>
          </cell>
          <cell r="AP775">
            <v>6300000</v>
          </cell>
        </row>
        <row r="776">
          <cell r="A776" t="str">
            <v>G10766</v>
          </cell>
          <cell r="B776">
            <v>766</v>
          </cell>
          <cell r="C776">
            <v>599</v>
          </cell>
          <cell r="D776">
            <v>976</v>
          </cell>
          <cell r="F776" t="str">
            <v>Kali clorid</v>
          </cell>
          <cell r="G776">
            <v>4</v>
          </cell>
          <cell r="H776" t="str">
            <v>10%/10ml</v>
          </cell>
          <cell r="I776" t="str">
            <v>Tiêm truyền</v>
          </cell>
          <cell r="J776" t="str">
            <v>Thuốc tiêm truyền</v>
          </cell>
          <cell r="K776" t="str">
            <v>Ống, lọ</v>
          </cell>
          <cell r="L776">
            <v>10600</v>
          </cell>
          <cell r="M776">
            <v>1595</v>
          </cell>
          <cell r="N776">
            <v>16907000</v>
          </cell>
          <cell r="O776">
            <v>4</v>
          </cell>
          <cell r="Q776">
            <v>10000</v>
          </cell>
          <cell r="R776">
            <v>15950000</v>
          </cell>
          <cell r="T776">
            <v>0</v>
          </cell>
          <cell r="V776">
            <v>0</v>
          </cell>
          <cell r="W776">
            <v>100</v>
          </cell>
          <cell r="X776">
            <v>159500</v>
          </cell>
          <cell r="Z776">
            <v>0</v>
          </cell>
          <cell r="AB776">
            <v>0</v>
          </cell>
          <cell r="AD776">
            <v>0</v>
          </cell>
          <cell r="AE776">
            <v>500</v>
          </cell>
          <cell r="AF776">
            <v>797500</v>
          </cell>
          <cell r="AH776">
            <v>0</v>
          </cell>
          <cell r="AJ776">
            <v>0</v>
          </cell>
          <cell r="AL776">
            <v>0</v>
          </cell>
          <cell r="AN776">
            <v>0</v>
          </cell>
          <cell r="AP776">
            <v>0</v>
          </cell>
        </row>
        <row r="777">
          <cell r="A777" t="str">
            <v>G10767</v>
          </cell>
          <cell r="B777">
            <v>767</v>
          </cell>
          <cell r="C777">
            <v>601</v>
          </cell>
          <cell r="D777">
            <v>839</v>
          </cell>
          <cell r="F777" t="str">
            <v>Kali iodid + natri iodid</v>
          </cell>
          <cell r="G777">
            <v>5</v>
          </cell>
          <cell r="H777" t="str">
            <v>(3mg + 3mg)/1ml x 10ml</v>
          </cell>
          <cell r="I777" t="str">
            <v>Nhỏ mắt</v>
          </cell>
          <cell r="J777" t="str">
            <v>Thuốc nhỏ mắt</v>
          </cell>
          <cell r="K777" t="str">
            <v>Chai, lọ, ống</v>
          </cell>
          <cell r="L777">
            <v>650</v>
          </cell>
          <cell r="M777">
            <v>29400</v>
          </cell>
          <cell r="N777">
            <v>19110000</v>
          </cell>
          <cell r="O777">
            <v>5</v>
          </cell>
          <cell r="R777">
            <v>0</v>
          </cell>
          <cell r="T777">
            <v>0</v>
          </cell>
          <cell r="U777">
            <v>600</v>
          </cell>
          <cell r="V777">
            <v>17640000</v>
          </cell>
          <cell r="X777">
            <v>0</v>
          </cell>
          <cell r="Z777">
            <v>0</v>
          </cell>
          <cell r="AB777">
            <v>0</v>
          </cell>
          <cell r="AD777">
            <v>0</v>
          </cell>
          <cell r="AF777">
            <v>0</v>
          </cell>
          <cell r="AH777">
            <v>0</v>
          </cell>
          <cell r="AJ777">
            <v>0</v>
          </cell>
          <cell r="AL777">
            <v>0</v>
          </cell>
          <cell r="AN777">
            <v>0</v>
          </cell>
          <cell r="AO777">
            <v>50</v>
          </cell>
          <cell r="AP777">
            <v>1470000</v>
          </cell>
        </row>
        <row r="778">
          <cell r="A778" t="str">
            <v>G10768</v>
          </cell>
          <cell r="B778">
            <v>768</v>
          </cell>
          <cell r="C778">
            <v>615</v>
          </cell>
          <cell r="D778">
            <v>717</v>
          </cell>
          <cell r="F778" t="str">
            <v>Kẽm gluconat</v>
          </cell>
          <cell r="G778">
            <v>4</v>
          </cell>
          <cell r="H778" t="str">
            <v>15mg</v>
          </cell>
          <cell r="I778" t="str">
            <v>Uống</v>
          </cell>
          <cell r="J778" t="str">
            <v xml:space="preserve"> Viên hòa tan nhanh</v>
          </cell>
          <cell r="K778" t="str">
            <v>Viên</v>
          </cell>
          <cell r="L778">
            <v>70000</v>
          </cell>
          <cell r="M778">
            <v>3988</v>
          </cell>
          <cell r="N778">
            <v>279160000</v>
          </cell>
          <cell r="O778">
            <v>4</v>
          </cell>
          <cell r="Q778">
            <v>20000</v>
          </cell>
          <cell r="R778">
            <v>79760000</v>
          </cell>
          <cell r="T778">
            <v>0</v>
          </cell>
          <cell r="V778">
            <v>0</v>
          </cell>
          <cell r="X778">
            <v>0</v>
          </cell>
          <cell r="Y778">
            <v>30000</v>
          </cell>
          <cell r="Z778">
            <v>119640000</v>
          </cell>
          <cell r="AB778">
            <v>0</v>
          </cell>
          <cell r="AD778">
            <v>0</v>
          </cell>
          <cell r="AF778">
            <v>0</v>
          </cell>
          <cell r="AH778">
            <v>0</v>
          </cell>
          <cell r="AI778">
            <v>20000</v>
          </cell>
          <cell r="AJ778">
            <v>79760000</v>
          </cell>
          <cell r="AL778">
            <v>0</v>
          </cell>
          <cell r="AN778">
            <v>0</v>
          </cell>
          <cell r="AP778">
            <v>0</v>
          </cell>
        </row>
        <row r="779">
          <cell r="A779" t="str">
            <v>G10769</v>
          </cell>
          <cell r="B779">
            <v>769</v>
          </cell>
          <cell r="C779">
            <v>603</v>
          </cell>
          <cell r="D779">
            <v>717</v>
          </cell>
          <cell r="F779" t="str">
            <v>Kẽm gluconat</v>
          </cell>
          <cell r="G779">
            <v>4</v>
          </cell>
          <cell r="H779" t="str">
            <v>70mg</v>
          </cell>
          <cell r="I779" t="str">
            <v>Uống</v>
          </cell>
          <cell r="J779" t="str">
            <v>Viên</v>
          </cell>
          <cell r="K779" t="str">
            <v>Viên</v>
          </cell>
          <cell r="L779">
            <v>125800</v>
          </cell>
          <cell r="M779">
            <v>170</v>
          </cell>
          <cell r="N779">
            <v>21386000</v>
          </cell>
          <cell r="O779">
            <v>4</v>
          </cell>
          <cell r="Q779">
            <v>30000</v>
          </cell>
          <cell r="R779">
            <v>5100000</v>
          </cell>
          <cell r="T779">
            <v>0</v>
          </cell>
          <cell r="V779">
            <v>0</v>
          </cell>
          <cell r="X779">
            <v>0</v>
          </cell>
          <cell r="Z779">
            <v>0</v>
          </cell>
          <cell r="AA779">
            <v>7000</v>
          </cell>
          <cell r="AB779">
            <v>1190000</v>
          </cell>
          <cell r="AC779">
            <v>30000</v>
          </cell>
          <cell r="AD779">
            <v>5100000</v>
          </cell>
          <cell r="AE779">
            <v>18800</v>
          </cell>
          <cell r="AF779">
            <v>3196000</v>
          </cell>
          <cell r="AH779">
            <v>0</v>
          </cell>
          <cell r="AI779">
            <v>10000</v>
          </cell>
          <cell r="AJ779">
            <v>1700000</v>
          </cell>
          <cell r="AK779">
            <v>10000</v>
          </cell>
          <cell r="AL779">
            <v>1700000</v>
          </cell>
          <cell r="AN779">
            <v>0</v>
          </cell>
          <cell r="AO779">
            <v>20000</v>
          </cell>
          <cell r="AP779">
            <v>3400000</v>
          </cell>
        </row>
        <row r="780">
          <cell r="A780" t="str">
            <v>G10770</v>
          </cell>
          <cell r="B780">
            <v>770</v>
          </cell>
          <cell r="C780">
            <v>615</v>
          </cell>
          <cell r="D780">
            <v>717</v>
          </cell>
          <cell r="F780" t="str">
            <v>Kẽm gluconat</v>
          </cell>
          <cell r="G780">
            <v>4</v>
          </cell>
          <cell r="H780" t="str">
            <v>105mg</v>
          </cell>
          <cell r="I780" t="str">
            <v>Uống</v>
          </cell>
          <cell r="J780" t="str">
            <v>Bột/cốm/hạt pha uống</v>
          </cell>
          <cell r="K780" t="str">
            <v>Gói</v>
          </cell>
          <cell r="L780">
            <v>86400</v>
          </cell>
          <cell r="M780">
            <v>4500</v>
          </cell>
          <cell r="N780">
            <v>388800000</v>
          </cell>
          <cell r="O780">
            <v>4</v>
          </cell>
          <cell r="Q780">
            <v>50000</v>
          </cell>
          <cell r="R780">
            <v>225000000</v>
          </cell>
          <cell r="T780">
            <v>0</v>
          </cell>
          <cell r="V780">
            <v>0</v>
          </cell>
          <cell r="X780">
            <v>0</v>
          </cell>
          <cell r="Z780">
            <v>0</v>
          </cell>
          <cell r="AB780">
            <v>0</v>
          </cell>
          <cell r="AD780">
            <v>0</v>
          </cell>
          <cell r="AE780">
            <v>11400</v>
          </cell>
          <cell r="AF780">
            <v>51300000</v>
          </cell>
          <cell r="AG780">
            <v>25000</v>
          </cell>
          <cell r="AH780">
            <v>112500000</v>
          </cell>
          <cell r="AJ780">
            <v>0</v>
          </cell>
          <cell r="AL780">
            <v>0</v>
          </cell>
          <cell r="AN780">
            <v>0</v>
          </cell>
          <cell r="AP780">
            <v>0</v>
          </cell>
        </row>
        <row r="781">
          <cell r="A781" t="str">
            <v>G10771</v>
          </cell>
          <cell r="B781">
            <v>771</v>
          </cell>
          <cell r="C781">
            <v>603</v>
          </cell>
          <cell r="D781">
            <v>717</v>
          </cell>
          <cell r="F781" t="str">
            <v>Kẽm gluconat</v>
          </cell>
          <cell r="G781">
            <v>4</v>
          </cell>
          <cell r="H781" t="str">
            <v>70mg/5ml</v>
          </cell>
          <cell r="I781" t="str">
            <v>Uống</v>
          </cell>
          <cell r="J781" t="str">
            <v>Dung dịch/hỗn dịch/nhũ dịch uống</v>
          </cell>
          <cell r="K781" t="str">
            <v>Ống</v>
          </cell>
          <cell r="L781">
            <v>116500</v>
          </cell>
          <cell r="M781">
            <v>1995</v>
          </cell>
          <cell r="N781">
            <v>232417500</v>
          </cell>
          <cell r="O781">
            <v>4</v>
          </cell>
          <cell r="Q781">
            <v>30000</v>
          </cell>
          <cell r="R781">
            <v>59850000</v>
          </cell>
          <cell r="T781">
            <v>0</v>
          </cell>
          <cell r="V781">
            <v>0</v>
          </cell>
          <cell r="X781">
            <v>0</v>
          </cell>
          <cell r="Z781">
            <v>0</v>
          </cell>
          <cell r="AA781">
            <v>7000</v>
          </cell>
          <cell r="AB781">
            <v>13965000</v>
          </cell>
          <cell r="AC781">
            <v>30000</v>
          </cell>
          <cell r="AD781">
            <v>59850000</v>
          </cell>
          <cell r="AF781">
            <v>0</v>
          </cell>
          <cell r="AG781">
            <v>20000</v>
          </cell>
          <cell r="AH781">
            <v>39900000</v>
          </cell>
          <cell r="AJ781">
            <v>0</v>
          </cell>
          <cell r="AK781">
            <v>10000</v>
          </cell>
          <cell r="AL781">
            <v>19950000</v>
          </cell>
          <cell r="AM781">
            <v>4500</v>
          </cell>
          <cell r="AN781">
            <v>8977500</v>
          </cell>
          <cell r="AO781">
            <v>15000</v>
          </cell>
          <cell r="AP781">
            <v>29925000</v>
          </cell>
        </row>
        <row r="782">
          <cell r="A782" t="str">
            <v>G10772</v>
          </cell>
          <cell r="B782">
            <v>772</v>
          </cell>
          <cell r="C782">
            <v>603</v>
          </cell>
          <cell r="D782">
            <v>717</v>
          </cell>
          <cell r="F782" t="str">
            <v>Kẽm gluconat</v>
          </cell>
          <cell r="G782">
            <v>4</v>
          </cell>
          <cell r="H782" t="str">
            <v>1,12g/80ml</v>
          </cell>
          <cell r="I782" t="str">
            <v>Uống</v>
          </cell>
          <cell r="J782" t="str">
            <v>Dung dịch/hỗn dịch/nhũ dịch uống</v>
          </cell>
          <cell r="K782" t="str">
            <v>Chai, lọ, ống</v>
          </cell>
          <cell r="L782">
            <v>2000</v>
          </cell>
          <cell r="M782">
            <v>34000</v>
          </cell>
          <cell r="N782">
            <v>68000000</v>
          </cell>
          <cell r="O782">
            <v>4</v>
          </cell>
          <cell r="R782">
            <v>0</v>
          </cell>
          <cell r="T782">
            <v>0</v>
          </cell>
          <cell r="V782">
            <v>0</v>
          </cell>
          <cell r="X782">
            <v>0</v>
          </cell>
          <cell r="Z782">
            <v>0</v>
          </cell>
          <cell r="AB782">
            <v>0</v>
          </cell>
          <cell r="AD782">
            <v>0</v>
          </cell>
          <cell r="AF782">
            <v>0</v>
          </cell>
          <cell r="AH782">
            <v>0</v>
          </cell>
          <cell r="AI782">
            <v>2000</v>
          </cell>
          <cell r="AJ782">
            <v>68000000</v>
          </cell>
          <cell r="AL782">
            <v>0</v>
          </cell>
          <cell r="AN782">
            <v>0</v>
          </cell>
          <cell r="AP782">
            <v>0</v>
          </cell>
        </row>
        <row r="783">
          <cell r="A783" t="str">
            <v>G10773</v>
          </cell>
          <cell r="B783">
            <v>773</v>
          </cell>
          <cell r="C783">
            <v>606</v>
          </cell>
          <cell r="D783">
            <v>10</v>
          </cell>
          <cell r="F783" t="str">
            <v>Ketamin</v>
          </cell>
          <cell r="G783">
            <v>1</v>
          </cell>
          <cell r="H783" t="str">
            <v>500mg/10ml</v>
          </cell>
          <cell r="I783" t="str">
            <v>Tiêm</v>
          </cell>
          <cell r="J783" t="str">
            <v>Thuốc tiêm</v>
          </cell>
          <cell r="K783" t="str">
            <v>Chai, lọ, ống</v>
          </cell>
          <cell r="L783">
            <v>240</v>
          </cell>
          <cell r="M783">
            <v>60800</v>
          </cell>
          <cell r="N783">
            <v>14592000</v>
          </cell>
          <cell r="O783">
            <v>1</v>
          </cell>
          <cell r="Q783">
            <v>200</v>
          </cell>
          <cell r="R783">
            <v>12160000</v>
          </cell>
          <cell r="T783">
            <v>0</v>
          </cell>
          <cell r="V783">
            <v>0</v>
          </cell>
          <cell r="X783">
            <v>0</v>
          </cell>
          <cell r="Z783">
            <v>0</v>
          </cell>
          <cell r="AB783">
            <v>0</v>
          </cell>
          <cell r="AD783">
            <v>0</v>
          </cell>
          <cell r="AF783">
            <v>0</v>
          </cell>
          <cell r="AH783">
            <v>0</v>
          </cell>
          <cell r="AJ783">
            <v>0</v>
          </cell>
          <cell r="AL783">
            <v>0</v>
          </cell>
          <cell r="AN783">
            <v>0</v>
          </cell>
          <cell r="AO783">
            <v>40</v>
          </cell>
          <cell r="AP783">
            <v>2432000</v>
          </cell>
        </row>
        <row r="784">
          <cell r="A784" t="str">
            <v>G10774</v>
          </cell>
          <cell r="B784">
            <v>774</v>
          </cell>
          <cell r="C784">
            <v>607</v>
          </cell>
          <cell r="D784">
            <v>296</v>
          </cell>
          <cell r="E784" t="str">
            <v>x</v>
          </cell>
          <cell r="F784" t="str">
            <v>Ketoconazol</v>
          </cell>
          <cell r="G784">
            <v>4</v>
          </cell>
          <cell r="H784" t="str">
            <v>2%/10g</v>
          </cell>
          <cell r="I784" t="str">
            <v>Dùng ngoài</v>
          </cell>
          <cell r="J784" t="str">
            <v>Thuốc dùng ngoài</v>
          </cell>
          <cell r="K784" t="str">
            <v>Tuýp, ống</v>
          </cell>
          <cell r="L784">
            <v>9500</v>
          </cell>
          <cell r="M784">
            <v>5250</v>
          </cell>
          <cell r="N784">
            <v>49875000</v>
          </cell>
          <cell r="O784">
            <v>4</v>
          </cell>
          <cell r="Q784">
            <v>1000</v>
          </cell>
          <cell r="R784">
            <v>5250000</v>
          </cell>
          <cell r="T784">
            <v>0</v>
          </cell>
          <cell r="V784">
            <v>0</v>
          </cell>
          <cell r="X784">
            <v>0</v>
          </cell>
          <cell r="Z784">
            <v>0</v>
          </cell>
          <cell r="AA784">
            <v>800</v>
          </cell>
          <cell r="AB784">
            <v>4200000</v>
          </cell>
          <cell r="AC784">
            <v>1000</v>
          </cell>
          <cell r="AD784">
            <v>5250000</v>
          </cell>
          <cell r="AE784">
            <v>2500</v>
          </cell>
          <cell r="AF784">
            <v>13125000</v>
          </cell>
          <cell r="AG784">
            <v>1500</v>
          </cell>
          <cell r="AH784">
            <v>7875000</v>
          </cell>
          <cell r="AI784">
            <v>500</v>
          </cell>
          <cell r="AJ784">
            <v>2625000</v>
          </cell>
          <cell r="AK784">
            <v>2000</v>
          </cell>
          <cell r="AL784">
            <v>10500000</v>
          </cell>
          <cell r="AM784">
            <v>200</v>
          </cell>
          <cell r="AN784">
            <v>1050000</v>
          </cell>
          <cell r="AP784">
            <v>0</v>
          </cell>
        </row>
        <row r="785">
          <cell r="A785" t="str">
            <v>G10775</v>
          </cell>
          <cell r="B785">
            <v>775</v>
          </cell>
          <cell r="C785">
            <v>608</v>
          </cell>
          <cell r="D785">
            <v>45</v>
          </cell>
          <cell r="F785" t="str">
            <v>Ketoprofen</v>
          </cell>
          <cell r="G785">
            <v>1</v>
          </cell>
          <cell r="H785" t="str">
            <v>2,5%/30g</v>
          </cell>
          <cell r="I785" t="str">
            <v>Dùng ngoài</v>
          </cell>
          <cell r="J785" t="str">
            <v>Thuốc dùng ngoài</v>
          </cell>
          <cell r="K785" t="str">
            <v>Tuýp, ống</v>
          </cell>
          <cell r="L785">
            <v>2000</v>
          </cell>
          <cell r="M785">
            <v>47500</v>
          </cell>
          <cell r="N785">
            <v>95000000</v>
          </cell>
          <cell r="O785">
            <v>1</v>
          </cell>
          <cell r="Q785">
            <v>2000</v>
          </cell>
          <cell r="R785">
            <v>95000000</v>
          </cell>
          <cell r="T785">
            <v>0</v>
          </cell>
          <cell r="V785">
            <v>0</v>
          </cell>
          <cell r="X785">
            <v>0</v>
          </cell>
          <cell r="Z785">
            <v>0</v>
          </cell>
          <cell r="AB785">
            <v>0</v>
          </cell>
          <cell r="AD785">
            <v>0</v>
          </cell>
          <cell r="AF785">
            <v>0</v>
          </cell>
          <cell r="AH785">
            <v>0</v>
          </cell>
          <cell r="AJ785">
            <v>0</v>
          </cell>
          <cell r="AL785">
            <v>0</v>
          </cell>
          <cell r="AN785">
            <v>0</v>
          </cell>
          <cell r="AP785">
            <v>0</v>
          </cell>
        </row>
        <row r="786">
          <cell r="A786" t="str">
            <v>G10776</v>
          </cell>
          <cell r="B786">
            <v>776</v>
          </cell>
          <cell r="C786">
            <v>339</v>
          </cell>
          <cell r="D786">
            <v>45</v>
          </cell>
          <cell r="F786" t="str">
            <v>Ketoprofen</v>
          </cell>
          <cell r="G786">
            <v>2</v>
          </cell>
          <cell r="H786" t="str">
            <v>30mg</v>
          </cell>
          <cell r="I786" t="str">
            <v>Dùng ngoài</v>
          </cell>
          <cell r="J786" t="str">
            <v>Miếng dán</v>
          </cell>
          <cell r="K786" t="str">
            <v>Miếng</v>
          </cell>
          <cell r="L786">
            <v>12400</v>
          </cell>
          <cell r="M786">
            <v>10500</v>
          </cell>
          <cell r="N786">
            <v>130200000</v>
          </cell>
          <cell r="O786">
            <v>2</v>
          </cell>
          <cell r="Q786">
            <v>8000</v>
          </cell>
          <cell r="R786">
            <v>84000000</v>
          </cell>
          <cell r="T786">
            <v>0</v>
          </cell>
          <cell r="V786">
            <v>0</v>
          </cell>
          <cell r="X786">
            <v>0</v>
          </cell>
          <cell r="Z786">
            <v>0</v>
          </cell>
          <cell r="AA786">
            <v>400</v>
          </cell>
          <cell r="AB786">
            <v>4200000</v>
          </cell>
          <cell r="AD786">
            <v>0</v>
          </cell>
          <cell r="AF786">
            <v>0</v>
          </cell>
          <cell r="AG786">
            <v>4000</v>
          </cell>
          <cell r="AH786">
            <v>42000000</v>
          </cell>
          <cell r="AJ786">
            <v>0</v>
          </cell>
          <cell r="AL786">
            <v>0</v>
          </cell>
          <cell r="AN786">
            <v>0</v>
          </cell>
          <cell r="AP786">
            <v>0</v>
          </cell>
        </row>
        <row r="787">
          <cell r="A787" t="str">
            <v>G10777</v>
          </cell>
          <cell r="B787">
            <v>777</v>
          </cell>
          <cell r="C787">
            <v>608</v>
          </cell>
          <cell r="D787">
            <v>45</v>
          </cell>
          <cell r="E787" t="str">
            <v>x</v>
          </cell>
          <cell r="F787" t="str">
            <v>Ketoprofen</v>
          </cell>
          <cell r="G787">
            <v>4</v>
          </cell>
          <cell r="H787" t="str">
            <v>75mg</v>
          </cell>
          <cell r="I787" t="str">
            <v>Uống</v>
          </cell>
          <cell r="J787" t="str">
            <v xml:space="preserve">Viên nang </v>
          </cell>
          <cell r="K787" t="str">
            <v>Viên</v>
          </cell>
          <cell r="L787">
            <v>30000</v>
          </cell>
          <cell r="M787">
            <v>712</v>
          </cell>
          <cell r="N787">
            <v>21360000</v>
          </cell>
          <cell r="O787">
            <v>4</v>
          </cell>
          <cell r="R787">
            <v>0</v>
          </cell>
          <cell r="T787">
            <v>0</v>
          </cell>
          <cell r="V787">
            <v>0</v>
          </cell>
          <cell r="X787">
            <v>0</v>
          </cell>
          <cell r="Z787">
            <v>0</v>
          </cell>
          <cell r="AA787">
            <v>20000</v>
          </cell>
          <cell r="AB787">
            <v>14240000</v>
          </cell>
          <cell r="AC787">
            <v>10000</v>
          </cell>
          <cell r="AD787">
            <v>7120000</v>
          </cell>
          <cell r="AF787">
            <v>0</v>
          </cell>
          <cell r="AH787">
            <v>0</v>
          </cell>
          <cell r="AJ787">
            <v>0</v>
          </cell>
          <cell r="AL787">
            <v>0</v>
          </cell>
          <cell r="AN787">
            <v>0</v>
          </cell>
          <cell r="AP787">
            <v>0</v>
          </cell>
        </row>
        <row r="788">
          <cell r="A788" t="str">
            <v>G10778</v>
          </cell>
          <cell r="B788">
            <v>778</v>
          </cell>
          <cell r="C788">
            <v>339</v>
          </cell>
          <cell r="D788">
            <v>45</v>
          </cell>
          <cell r="F788" t="str">
            <v>Ketoprofen</v>
          </cell>
          <cell r="G788">
            <v>4</v>
          </cell>
          <cell r="H788" t="str">
            <v>100mg</v>
          </cell>
          <cell r="I788" t="str">
            <v>Uống</v>
          </cell>
          <cell r="J788" t="str">
            <v>Viên bao tan ở ruột</v>
          </cell>
          <cell r="K788" t="str">
            <v>Viên</v>
          </cell>
          <cell r="L788">
            <v>93000</v>
          </cell>
          <cell r="M788">
            <v>2498</v>
          </cell>
          <cell r="N788">
            <v>232314000</v>
          </cell>
          <cell r="O788">
            <v>4</v>
          </cell>
          <cell r="Q788">
            <v>5000</v>
          </cell>
          <cell r="R788">
            <v>12490000</v>
          </cell>
          <cell r="T788">
            <v>0</v>
          </cell>
          <cell r="V788">
            <v>0</v>
          </cell>
          <cell r="X788">
            <v>0</v>
          </cell>
          <cell r="Z788">
            <v>0</v>
          </cell>
          <cell r="AB788">
            <v>0</v>
          </cell>
          <cell r="AC788">
            <v>10000</v>
          </cell>
          <cell r="AD788">
            <v>24980000</v>
          </cell>
          <cell r="AE788">
            <v>32000</v>
          </cell>
          <cell r="AF788">
            <v>79936000</v>
          </cell>
          <cell r="AG788">
            <v>36000</v>
          </cell>
          <cell r="AH788">
            <v>89928000</v>
          </cell>
          <cell r="AI788">
            <v>10000</v>
          </cell>
          <cell r="AJ788">
            <v>24980000</v>
          </cell>
          <cell r="AL788">
            <v>0</v>
          </cell>
          <cell r="AN788">
            <v>0</v>
          </cell>
          <cell r="AP788">
            <v>0</v>
          </cell>
        </row>
        <row r="789">
          <cell r="A789" t="str">
            <v>G10779</v>
          </cell>
          <cell r="B789">
            <v>779</v>
          </cell>
          <cell r="C789">
            <v>608</v>
          </cell>
          <cell r="D789">
            <v>45</v>
          </cell>
          <cell r="F789" t="str">
            <v>Ketoprofen</v>
          </cell>
          <cell r="G789">
            <v>2</v>
          </cell>
          <cell r="H789" t="str">
            <v>100mg/2ml</v>
          </cell>
          <cell r="I789" t="str">
            <v>Tiêm</v>
          </cell>
          <cell r="J789" t="str">
            <v>Thuốc tiêm</v>
          </cell>
          <cell r="K789" t="str">
            <v>Ống</v>
          </cell>
          <cell r="L789">
            <v>5000</v>
          </cell>
          <cell r="M789">
            <v>26500</v>
          </cell>
          <cell r="N789">
            <v>132500000</v>
          </cell>
          <cell r="O789">
            <v>2</v>
          </cell>
          <cell r="Q789">
            <v>5000</v>
          </cell>
          <cell r="R789">
            <v>132500000</v>
          </cell>
          <cell r="T789">
            <v>0</v>
          </cell>
          <cell r="V789">
            <v>0</v>
          </cell>
          <cell r="X789">
            <v>0</v>
          </cell>
          <cell r="Z789">
            <v>0</v>
          </cell>
          <cell r="AB789">
            <v>0</v>
          </cell>
          <cell r="AD789">
            <v>0</v>
          </cell>
          <cell r="AF789">
            <v>0</v>
          </cell>
          <cell r="AH789">
            <v>0</v>
          </cell>
          <cell r="AJ789">
            <v>0</v>
          </cell>
          <cell r="AL789">
            <v>0</v>
          </cell>
          <cell r="AN789">
            <v>0</v>
          </cell>
          <cell r="AP789">
            <v>0</v>
          </cell>
        </row>
        <row r="790">
          <cell r="A790" t="str">
            <v>G10780</v>
          </cell>
          <cell r="B790">
            <v>780</v>
          </cell>
          <cell r="C790">
            <v>621</v>
          </cell>
          <cell r="D790">
            <v>46</v>
          </cell>
          <cell r="F790" t="str">
            <v>Ketorolac</v>
          </cell>
          <cell r="G790">
            <v>1</v>
          </cell>
          <cell r="H790" t="str">
            <v>30mg/1ml</v>
          </cell>
          <cell r="I790" t="str">
            <v>Tiêm</v>
          </cell>
          <cell r="J790" t="str">
            <v>Thuốc tiêm</v>
          </cell>
          <cell r="K790" t="str">
            <v>Ống</v>
          </cell>
          <cell r="L790">
            <v>5000</v>
          </cell>
          <cell r="M790">
            <v>35000</v>
          </cell>
          <cell r="N790">
            <v>175000000</v>
          </cell>
          <cell r="O790">
            <v>1</v>
          </cell>
          <cell r="Q790">
            <v>5000</v>
          </cell>
          <cell r="R790">
            <v>175000000</v>
          </cell>
          <cell r="T790">
            <v>0</v>
          </cell>
          <cell r="V790">
            <v>0</v>
          </cell>
          <cell r="X790">
            <v>0</v>
          </cell>
          <cell r="Z790">
            <v>0</v>
          </cell>
          <cell r="AB790">
            <v>0</v>
          </cell>
          <cell r="AD790">
            <v>0</v>
          </cell>
          <cell r="AF790">
            <v>0</v>
          </cell>
          <cell r="AH790">
            <v>0</v>
          </cell>
          <cell r="AJ790">
            <v>0</v>
          </cell>
          <cell r="AL790">
            <v>0</v>
          </cell>
          <cell r="AN790">
            <v>0</v>
          </cell>
          <cell r="AP790">
            <v>0</v>
          </cell>
        </row>
        <row r="791">
          <cell r="A791" t="str">
            <v>G10781</v>
          </cell>
          <cell r="B791">
            <v>781</v>
          </cell>
          <cell r="C791">
            <v>621</v>
          </cell>
          <cell r="D791">
            <v>46</v>
          </cell>
          <cell r="F791" t="str">
            <v>Ketorolac</v>
          </cell>
          <cell r="G791">
            <v>4</v>
          </cell>
          <cell r="H791" t="str">
            <v>30mg/2ml; 2ml</v>
          </cell>
          <cell r="I791" t="str">
            <v>Tiêm</v>
          </cell>
          <cell r="J791" t="str">
            <v>Thuốc tiêm</v>
          </cell>
          <cell r="K791" t="str">
            <v>Ống</v>
          </cell>
          <cell r="L791">
            <v>10000</v>
          </cell>
          <cell r="M791">
            <v>8400</v>
          </cell>
          <cell r="N791">
            <v>84000000</v>
          </cell>
          <cell r="O791">
            <v>4</v>
          </cell>
          <cell r="Q791">
            <v>10000</v>
          </cell>
          <cell r="R791">
            <v>84000000</v>
          </cell>
          <cell r="T791">
            <v>0</v>
          </cell>
          <cell r="V791">
            <v>0</v>
          </cell>
          <cell r="X791">
            <v>0</v>
          </cell>
          <cell r="Z791">
            <v>0</v>
          </cell>
          <cell r="AB791">
            <v>0</v>
          </cell>
          <cell r="AD791">
            <v>0</v>
          </cell>
          <cell r="AF791">
            <v>0</v>
          </cell>
          <cell r="AH791">
            <v>0</v>
          </cell>
          <cell r="AJ791">
            <v>0</v>
          </cell>
          <cell r="AL791">
            <v>0</v>
          </cell>
          <cell r="AN791">
            <v>0</v>
          </cell>
          <cell r="AP791">
            <v>0</v>
          </cell>
        </row>
        <row r="792">
          <cell r="A792" t="str">
            <v>G10782</v>
          </cell>
          <cell r="B792">
            <v>782</v>
          </cell>
          <cell r="C792">
            <v>615</v>
          </cell>
          <cell r="D792">
            <v>524</v>
          </cell>
          <cell r="E792" t="str">
            <v>x</v>
          </cell>
          <cell r="F792" t="str">
            <v>Lacidipin</v>
          </cell>
          <cell r="G792">
            <v>4</v>
          </cell>
          <cell r="H792" t="str">
            <v>4mg</v>
          </cell>
          <cell r="I792" t="str">
            <v>Uống</v>
          </cell>
          <cell r="J792" t="str">
            <v>Viên hoà tan nhanh</v>
          </cell>
          <cell r="K792" t="str">
            <v>Viên</v>
          </cell>
          <cell r="L792">
            <v>180000</v>
          </cell>
          <cell r="M792">
            <v>4850</v>
          </cell>
          <cell r="N792">
            <v>873000000</v>
          </cell>
          <cell r="O792">
            <v>4</v>
          </cell>
          <cell r="Q792">
            <v>180000</v>
          </cell>
          <cell r="R792">
            <v>873000000</v>
          </cell>
          <cell r="T792">
            <v>0</v>
          </cell>
          <cell r="V792">
            <v>0</v>
          </cell>
          <cell r="X792">
            <v>0</v>
          </cell>
          <cell r="Z792">
            <v>0</v>
          </cell>
          <cell r="AB792">
            <v>0</v>
          </cell>
          <cell r="AD792">
            <v>0</v>
          </cell>
          <cell r="AF792">
            <v>0</v>
          </cell>
          <cell r="AH792">
            <v>0</v>
          </cell>
          <cell r="AJ792">
            <v>0</v>
          </cell>
          <cell r="AL792">
            <v>0</v>
          </cell>
          <cell r="AN792">
            <v>0</v>
          </cell>
          <cell r="AP792">
            <v>0</v>
          </cell>
        </row>
        <row r="793">
          <cell r="A793" t="str">
            <v>G10783</v>
          </cell>
          <cell r="B793">
            <v>783</v>
          </cell>
          <cell r="C793">
            <v>617</v>
          </cell>
          <cell r="D793">
            <v>718</v>
          </cell>
          <cell r="F793" t="str">
            <v>Lactobacillus acidophilus</v>
          </cell>
          <cell r="G793">
            <v>4</v>
          </cell>
          <cell r="H793" t="str">
            <v>10mg</v>
          </cell>
          <cell r="I793" t="str">
            <v>Uống</v>
          </cell>
          <cell r="J793" t="str">
            <v>Bột/cốm/hạt pha uống</v>
          </cell>
          <cell r="K793" t="str">
            <v>Gói</v>
          </cell>
          <cell r="L793">
            <v>5000</v>
          </cell>
          <cell r="M793">
            <v>1890</v>
          </cell>
          <cell r="N793">
            <v>9450000</v>
          </cell>
          <cell r="O793">
            <v>4</v>
          </cell>
          <cell r="R793">
            <v>0</v>
          </cell>
          <cell r="T793">
            <v>0</v>
          </cell>
          <cell r="V793">
            <v>0</v>
          </cell>
          <cell r="X793">
            <v>0</v>
          </cell>
          <cell r="Z793">
            <v>0</v>
          </cell>
          <cell r="AB793">
            <v>0</v>
          </cell>
          <cell r="AD793">
            <v>0</v>
          </cell>
          <cell r="AF793">
            <v>0</v>
          </cell>
          <cell r="AH793">
            <v>0</v>
          </cell>
          <cell r="AJ793">
            <v>0</v>
          </cell>
          <cell r="AL793">
            <v>0</v>
          </cell>
          <cell r="AN793">
            <v>0</v>
          </cell>
          <cell r="AO793">
            <v>5000</v>
          </cell>
          <cell r="AP793">
            <v>9450000</v>
          </cell>
        </row>
        <row r="794">
          <cell r="A794" t="str">
            <v>G10784</v>
          </cell>
          <cell r="B794">
            <v>784</v>
          </cell>
          <cell r="C794">
            <v>617</v>
          </cell>
          <cell r="D794">
            <v>718</v>
          </cell>
          <cell r="F794" t="str">
            <v>Lactobacillus acidophilus</v>
          </cell>
          <cell r="G794">
            <v>4</v>
          </cell>
          <cell r="H794" t="str">
            <v>75mg</v>
          </cell>
          <cell r="I794" t="str">
            <v>Uống</v>
          </cell>
          <cell r="J794" t="str">
            <v>Bột/cốm/hạt pha uống</v>
          </cell>
          <cell r="K794" t="str">
            <v>Gói</v>
          </cell>
          <cell r="L794">
            <v>124000</v>
          </cell>
          <cell r="M794">
            <v>1395</v>
          </cell>
          <cell r="N794">
            <v>172980000</v>
          </cell>
          <cell r="O794">
            <v>4</v>
          </cell>
          <cell r="Q794">
            <v>30000</v>
          </cell>
          <cell r="R794">
            <v>41850000</v>
          </cell>
          <cell r="T794">
            <v>0</v>
          </cell>
          <cell r="V794">
            <v>0</v>
          </cell>
          <cell r="X794">
            <v>0</v>
          </cell>
          <cell r="Z794">
            <v>0</v>
          </cell>
          <cell r="AB794">
            <v>0</v>
          </cell>
          <cell r="AC794">
            <v>20000</v>
          </cell>
          <cell r="AD794">
            <v>27900000</v>
          </cell>
          <cell r="AE794">
            <v>24000</v>
          </cell>
          <cell r="AF794">
            <v>33480000</v>
          </cell>
          <cell r="AG794">
            <v>30000</v>
          </cell>
          <cell r="AH794">
            <v>41850000</v>
          </cell>
          <cell r="AJ794">
            <v>0</v>
          </cell>
          <cell r="AK794">
            <v>5000</v>
          </cell>
          <cell r="AL794">
            <v>6975000</v>
          </cell>
          <cell r="AN794">
            <v>0</v>
          </cell>
          <cell r="AO794">
            <v>15000</v>
          </cell>
          <cell r="AP794">
            <v>20925000</v>
          </cell>
        </row>
        <row r="795">
          <cell r="A795" t="str">
            <v>G10785</v>
          </cell>
          <cell r="B795">
            <v>785</v>
          </cell>
          <cell r="C795">
            <v>617</v>
          </cell>
          <cell r="D795">
            <v>718</v>
          </cell>
          <cell r="F795" t="str">
            <v>Lactobacillus acidophilus</v>
          </cell>
          <cell r="G795">
            <v>4</v>
          </cell>
          <cell r="H795" t="str">
            <v>≥10^9 CFU, chủng LA-5TM</v>
          </cell>
          <cell r="I795" t="str">
            <v>Uống</v>
          </cell>
          <cell r="J795" t="str">
            <v>Bột/cốm/hạt pha uống</v>
          </cell>
          <cell r="K795" t="str">
            <v>Gói</v>
          </cell>
          <cell r="L795">
            <v>130000</v>
          </cell>
          <cell r="M795">
            <v>5200</v>
          </cell>
          <cell r="N795">
            <v>676000000</v>
          </cell>
          <cell r="O795">
            <v>4</v>
          </cell>
          <cell r="Q795">
            <v>100000</v>
          </cell>
          <cell r="R795">
            <v>520000000</v>
          </cell>
          <cell r="T795">
            <v>0</v>
          </cell>
          <cell r="V795">
            <v>0</v>
          </cell>
          <cell r="X795">
            <v>0</v>
          </cell>
          <cell r="Z795">
            <v>0</v>
          </cell>
          <cell r="AA795">
            <v>10000</v>
          </cell>
          <cell r="AB795">
            <v>52000000</v>
          </cell>
          <cell r="AC795">
            <v>20000</v>
          </cell>
          <cell r="AD795">
            <v>104000000</v>
          </cell>
          <cell r="AF795">
            <v>0</v>
          </cell>
          <cell r="AH795">
            <v>0</v>
          </cell>
          <cell r="AJ795">
            <v>0</v>
          </cell>
          <cell r="AL795">
            <v>0</v>
          </cell>
          <cell r="AN795">
            <v>0</v>
          </cell>
          <cell r="AP795">
            <v>0</v>
          </cell>
        </row>
        <row r="796">
          <cell r="A796" t="str">
            <v>G10786</v>
          </cell>
          <cell r="B796">
            <v>786</v>
          </cell>
          <cell r="C796">
            <v>617</v>
          </cell>
          <cell r="D796">
            <v>718</v>
          </cell>
          <cell r="F796" t="str">
            <v>Lactobacillus acidophilus</v>
          </cell>
          <cell r="G796">
            <v>4</v>
          </cell>
          <cell r="H796" t="str">
            <v>100.000.000 CFU</v>
          </cell>
          <cell r="I796" t="str">
            <v>Uống</v>
          </cell>
          <cell r="J796" t="str">
            <v xml:space="preserve">Viên nang </v>
          </cell>
          <cell r="K796" t="str">
            <v>Viên</v>
          </cell>
          <cell r="L796">
            <v>113000</v>
          </cell>
          <cell r="M796">
            <v>1449</v>
          </cell>
          <cell r="N796">
            <v>163737000</v>
          </cell>
          <cell r="O796">
            <v>4</v>
          </cell>
          <cell r="Q796">
            <v>10000</v>
          </cell>
          <cell r="R796">
            <v>14490000</v>
          </cell>
          <cell r="T796">
            <v>0</v>
          </cell>
          <cell r="V796">
            <v>0</v>
          </cell>
          <cell r="X796">
            <v>0</v>
          </cell>
          <cell r="Z796">
            <v>0</v>
          </cell>
          <cell r="AA796">
            <v>18000</v>
          </cell>
          <cell r="AB796">
            <v>26082000</v>
          </cell>
          <cell r="AC796">
            <v>20000</v>
          </cell>
          <cell r="AD796">
            <v>28980000</v>
          </cell>
          <cell r="AF796">
            <v>0</v>
          </cell>
          <cell r="AG796">
            <v>15000</v>
          </cell>
          <cell r="AH796">
            <v>21735000</v>
          </cell>
          <cell r="AI796">
            <v>20000</v>
          </cell>
          <cell r="AJ796">
            <v>28980000</v>
          </cell>
          <cell r="AK796">
            <v>15000</v>
          </cell>
          <cell r="AL796">
            <v>21735000</v>
          </cell>
          <cell r="AM796">
            <v>5000</v>
          </cell>
          <cell r="AN796">
            <v>7245000</v>
          </cell>
          <cell r="AO796">
            <v>10000</v>
          </cell>
          <cell r="AP796">
            <v>14490000</v>
          </cell>
        </row>
        <row r="797">
          <cell r="A797" t="str">
            <v>G10787</v>
          </cell>
          <cell r="B797">
            <v>787</v>
          </cell>
          <cell r="C797">
            <v>618</v>
          </cell>
          <cell r="D797">
            <v>702</v>
          </cell>
          <cell r="F797" t="str">
            <v>Lactulose</v>
          </cell>
          <cell r="G797">
            <v>1</v>
          </cell>
          <cell r="H797" t="str">
            <v>10g/15ml</v>
          </cell>
          <cell r="I797" t="str">
            <v>Uống</v>
          </cell>
          <cell r="J797" t="str">
            <v>Dung dịch/hỗn dịch/nhũ dịch uống</v>
          </cell>
          <cell r="K797" t="str">
            <v>Gói</v>
          </cell>
          <cell r="L797">
            <v>34100</v>
          </cell>
          <cell r="M797">
            <v>2728</v>
          </cell>
          <cell r="N797">
            <v>93024800</v>
          </cell>
          <cell r="O797">
            <v>1</v>
          </cell>
          <cell r="Q797">
            <v>20000</v>
          </cell>
          <cell r="R797">
            <v>54560000</v>
          </cell>
          <cell r="T797">
            <v>0</v>
          </cell>
          <cell r="V797">
            <v>0</v>
          </cell>
          <cell r="W797">
            <v>100</v>
          </cell>
          <cell r="X797">
            <v>272800</v>
          </cell>
          <cell r="Z797">
            <v>0</v>
          </cell>
          <cell r="AB797">
            <v>0</v>
          </cell>
          <cell r="AD797">
            <v>0</v>
          </cell>
          <cell r="AF797">
            <v>0</v>
          </cell>
          <cell r="AG797">
            <v>8000</v>
          </cell>
          <cell r="AH797">
            <v>21824000</v>
          </cell>
          <cell r="AJ797">
            <v>0</v>
          </cell>
          <cell r="AL797">
            <v>0</v>
          </cell>
          <cell r="AN797">
            <v>0</v>
          </cell>
          <cell r="AO797">
            <v>6000</v>
          </cell>
          <cell r="AP797">
            <v>16368000</v>
          </cell>
        </row>
        <row r="798">
          <cell r="A798" t="str">
            <v>G10788</v>
          </cell>
          <cell r="B798">
            <v>788</v>
          </cell>
          <cell r="C798">
            <v>618</v>
          </cell>
          <cell r="D798">
            <v>702</v>
          </cell>
          <cell r="F798" t="str">
            <v>Lactulose</v>
          </cell>
          <cell r="G798">
            <v>4</v>
          </cell>
          <cell r="H798" t="str">
            <v>670mg/ml</v>
          </cell>
          <cell r="I798" t="str">
            <v>Uống</v>
          </cell>
          <cell r="J798" t="str">
            <v>Dung dịch/hỗn dịch/nhũ dịch uống</v>
          </cell>
          <cell r="K798" t="str">
            <v>Ống</v>
          </cell>
          <cell r="L798">
            <v>56000</v>
          </cell>
          <cell r="M798">
            <v>3300</v>
          </cell>
          <cell r="N798">
            <v>184800000</v>
          </cell>
          <cell r="O798">
            <v>4</v>
          </cell>
          <cell r="Q798">
            <v>50000</v>
          </cell>
          <cell r="R798">
            <v>165000000</v>
          </cell>
          <cell r="T798">
            <v>0</v>
          </cell>
          <cell r="V798">
            <v>0</v>
          </cell>
          <cell r="X798">
            <v>0</v>
          </cell>
          <cell r="Z798">
            <v>0</v>
          </cell>
          <cell r="AB798">
            <v>0</v>
          </cell>
          <cell r="AC798">
            <v>5000</v>
          </cell>
          <cell r="AD798">
            <v>16500000</v>
          </cell>
          <cell r="AF798">
            <v>0</v>
          </cell>
          <cell r="AG798">
            <v>1000</v>
          </cell>
          <cell r="AH798">
            <v>3300000</v>
          </cell>
          <cell r="AJ798">
            <v>0</v>
          </cell>
          <cell r="AL798">
            <v>0</v>
          </cell>
          <cell r="AN798">
            <v>0</v>
          </cell>
          <cell r="AP798">
            <v>0</v>
          </cell>
        </row>
        <row r="799">
          <cell r="A799" t="str">
            <v>G10789</v>
          </cell>
          <cell r="B799">
            <v>789</v>
          </cell>
          <cell r="C799">
            <v>619</v>
          </cell>
          <cell r="D799">
            <v>261</v>
          </cell>
          <cell r="E799" t="str">
            <v>x</v>
          </cell>
          <cell r="F799" t="str">
            <v>Lamivudin</v>
          </cell>
          <cell r="G799">
            <v>4</v>
          </cell>
          <cell r="H799" t="str">
            <v>100mg</v>
          </cell>
          <cell r="I799" t="str">
            <v>Uống</v>
          </cell>
          <cell r="J799" t="str">
            <v>Viên</v>
          </cell>
          <cell r="K799" t="str">
            <v>Viên</v>
          </cell>
          <cell r="L799">
            <v>34600</v>
          </cell>
          <cell r="M799">
            <v>585</v>
          </cell>
          <cell r="N799">
            <v>20241000</v>
          </cell>
          <cell r="O799">
            <v>4</v>
          </cell>
          <cell r="Q799">
            <v>15000</v>
          </cell>
          <cell r="R799">
            <v>8775000</v>
          </cell>
          <cell r="T799">
            <v>0</v>
          </cell>
          <cell r="V799">
            <v>0</v>
          </cell>
          <cell r="X799">
            <v>0</v>
          </cell>
          <cell r="Z799">
            <v>0</v>
          </cell>
          <cell r="AB799">
            <v>0</v>
          </cell>
          <cell r="AC799">
            <v>10000</v>
          </cell>
          <cell r="AD799">
            <v>5850000</v>
          </cell>
          <cell r="AE799">
            <v>4600</v>
          </cell>
          <cell r="AF799">
            <v>2691000</v>
          </cell>
          <cell r="AH799">
            <v>0</v>
          </cell>
          <cell r="AI799">
            <v>5000</v>
          </cell>
          <cell r="AJ799">
            <v>2925000</v>
          </cell>
          <cell r="AL799">
            <v>0</v>
          </cell>
          <cell r="AN799">
            <v>0</v>
          </cell>
          <cell r="AP799">
            <v>0</v>
          </cell>
        </row>
        <row r="800">
          <cell r="A800" t="str">
            <v>G10790</v>
          </cell>
          <cell r="B800">
            <v>790</v>
          </cell>
          <cell r="C800">
            <v>621</v>
          </cell>
          <cell r="D800">
            <v>267</v>
          </cell>
          <cell r="F800" t="str">
            <v>Lamivudin + tenofovir</v>
          </cell>
          <cell r="G800">
            <v>4</v>
          </cell>
          <cell r="H800" t="str">
            <v xml:space="preserve">100mg + 300mg  </v>
          </cell>
          <cell r="I800" t="str">
            <v>Uống</v>
          </cell>
          <cell r="J800" t="str">
            <v>Viên</v>
          </cell>
          <cell r="K800" t="str">
            <v>Viên</v>
          </cell>
          <cell r="L800">
            <v>84600</v>
          </cell>
          <cell r="M800">
            <v>15000</v>
          </cell>
          <cell r="N800">
            <v>1269000000</v>
          </cell>
          <cell r="O800">
            <v>4</v>
          </cell>
          <cell r="Q800">
            <v>70000</v>
          </cell>
          <cell r="R800">
            <v>1050000000</v>
          </cell>
          <cell r="T800">
            <v>0</v>
          </cell>
          <cell r="V800">
            <v>0</v>
          </cell>
          <cell r="X800">
            <v>0</v>
          </cell>
          <cell r="Z800">
            <v>0</v>
          </cell>
          <cell r="AB800">
            <v>0</v>
          </cell>
          <cell r="AC800">
            <v>5000</v>
          </cell>
          <cell r="AD800">
            <v>75000000</v>
          </cell>
          <cell r="AE800">
            <v>7600</v>
          </cell>
          <cell r="AF800">
            <v>114000000</v>
          </cell>
          <cell r="AH800">
            <v>0</v>
          </cell>
          <cell r="AI800">
            <v>2000</v>
          </cell>
          <cell r="AJ800">
            <v>30000000</v>
          </cell>
          <cell r="AL800">
            <v>0</v>
          </cell>
          <cell r="AN800">
            <v>0</v>
          </cell>
          <cell r="AP800">
            <v>0</v>
          </cell>
        </row>
        <row r="801">
          <cell r="A801" t="str">
            <v>G10791</v>
          </cell>
          <cell r="B801">
            <v>791</v>
          </cell>
          <cell r="C801">
            <v>625</v>
          </cell>
          <cell r="D801">
            <v>670</v>
          </cell>
          <cell r="F801" t="str">
            <v>Lansoprazol</v>
          </cell>
          <cell r="G801">
            <v>4</v>
          </cell>
          <cell r="H801" t="str">
            <v>15mg</v>
          </cell>
          <cell r="I801" t="str">
            <v>Uống</v>
          </cell>
          <cell r="J801" t="str">
            <v>Viên nang</v>
          </cell>
          <cell r="K801" t="str">
            <v>Viên</v>
          </cell>
          <cell r="L801">
            <v>86500</v>
          </cell>
          <cell r="M801">
            <v>1500</v>
          </cell>
          <cell r="N801">
            <v>129750000</v>
          </cell>
          <cell r="O801">
            <v>4</v>
          </cell>
          <cell r="Q801">
            <v>50000</v>
          </cell>
          <cell r="R801">
            <v>75000000</v>
          </cell>
          <cell r="T801">
            <v>0</v>
          </cell>
          <cell r="V801">
            <v>0</v>
          </cell>
          <cell r="X801">
            <v>0</v>
          </cell>
          <cell r="Z801">
            <v>0</v>
          </cell>
          <cell r="AA801">
            <v>4000</v>
          </cell>
          <cell r="AB801">
            <v>6000000</v>
          </cell>
          <cell r="AD801">
            <v>0</v>
          </cell>
          <cell r="AE801">
            <v>7500</v>
          </cell>
          <cell r="AF801">
            <v>11250000</v>
          </cell>
          <cell r="AG801">
            <v>10000</v>
          </cell>
          <cell r="AH801">
            <v>15000000</v>
          </cell>
          <cell r="AI801">
            <v>10000</v>
          </cell>
          <cell r="AJ801">
            <v>15000000</v>
          </cell>
          <cell r="AK801">
            <v>5000</v>
          </cell>
          <cell r="AL801">
            <v>7500000</v>
          </cell>
          <cell r="AN801">
            <v>0</v>
          </cell>
          <cell r="AP801">
            <v>0</v>
          </cell>
        </row>
        <row r="802">
          <cell r="A802" t="str">
            <v>G10792</v>
          </cell>
          <cell r="B802">
            <v>792</v>
          </cell>
          <cell r="C802">
            <v>638</v>
          </cell>
          <cell r="D802">
            <v>670</v>
          </cell>
          <cell r="F802" t="str">
            <v>Lansoprazol</v>
          </cell>
          <cell r="G802">
            <v>1</v>
          </cell>
          <cell r="H802" t="str">
            <v>30mg</v>
          </cell>
          <cell r="I802" t="str">
            <v>Uống</v>
          </cell>
          <cell r="J802" t="str">
            <v>Viên nang</v>
          </cell>
          <cell r="K802" t="str">
            <v>Viên</v>
          </cell>
          <cell r="L802">
            <v>36000</v>
          </cell>
          <cell r="M802">
            <v>9500</v>
          </cell>
          <cell r="N802">
            <v>342000000</v>
          </cell>
          <cell r="O802">
            <v>1</v>
          </cell>
          <cell r="Q802">
            <v>30000</v>
          </cell>
          <cell r="R802">
            <v>285000000</v>
          </cell>
          <cell r="T802">
            <v>0</v>
          </cell>
          <cell r="V802">
            <v>0</v>
          </cell>
          <cell r="X802">
            <v>0</v>
          </cell>
          <cell r="Z802">
            <v>0</v>
          </cell>
          <cell r="AB802">
            <v>0</v>
          </cell>
          <cell r="AC802">
            <v>5000</v>
          </cell>
          <cell r="AD802">
            <v>47500000</v>
          </cell>
          <cell r="AF802">
            <v>0</v>
          </cell>
          <cell r="AH802">
            <v>0</v>
          </cell>
          <cell r="AJ802">
            <v>0</v>
          </cell>
          <cell r="AL802">
            <v>0</v>
          </cell>
          <cell r="AN802">
            <v>0</v>
          </cell>
          <cell r="AO802">
            <v>1000</v>
          </cell>
          <cell r="AP802">
            <v>9500000</v>
          </cell>
        </row>
        <row r="803">
          <cell r="A803" t="str">
            <v>G10793</v>
          </cell>
          <cell r="B803">
            <v>793</v>
          </cell>
          <cell r="C803">
            <v>632</v>
          </cell>
          <cell r="D803">
            <v>525</v>
          </cell>
          <cell r="F803" t="str">
            <v xml:space="preserve">Lercanidipin hydroclorid </v>
          </cell>
          <cell r="G803">
            <v>1</v>
          </cell>
          <cell r="H803" t="str">
            <v>10mg</v>
          </cell>
          <cell r="I803" t="str">
            <v>Uống</v>
          </cell>
          <cell r="J803" t="str">
            <v>Viên</v>
          </cell>
          <cell r="K803" t="str">
            <v>Viên</v>
          </cell>
          <cell r="L803">
            <v>10000</v>
          </cell>
          <cell r="M803">
            <v>8500</v>
          </cell>
          <cell r="N803">
            <v>85000000</v>
          </cell>
          <cell r="O803">
            <v>1</v>
          </cell>
          <cell r="Q803">
            <v>10000</v>
          </cell>
          <cell r="R803">
            <v>85000000</v>
          </cell>
          <cell r="T803">
            <v>0</v>
          </cell>
          <cell r="V803">
            <v>0</v>
          </cell>
          <cell r="X803">
            <v>0</v>
          </cell>
          <cell r="Z803">
            <v>0</v>
          </cell>
          <cell r="AB803">
            <v>0</v>
          </cell>
          <cell r="AD803">
            <v>0</v>
          </cell>
          <cell r="AF803">
            <v>0</v>
          </cell>
          <cell r="AH803">
            <v>0</v>
          </cell>
          <cell r="AJ803">
            <v>0</v>
          </cell>
          <cell r="AL803">
            <v>0</v>
          </cell>
          <cell r="AN803">
            <v>0</v>
          </cell>
          <cell r="AP803">
            <v>0</v>
          </cell>
        </row>
        <row r="804">
          <cell r="A804" t="str">
            <v>G10794</v>
          </cell>
          <cell r="B804">
            <v>794</v>
          </cell>
          <cell r="C804">
            <v>632</v>
          </cell>
          <cell r="D804">
            <v>525</v>
          </cell>
          <cell r="E804" t="str">
            <v>x</v>
          </cell>
          <cell r="F804" t="str">
            <v>Lercanidipin hydroclorid</v>
          </cell>
          <cell r="G804">
            <v>2</v>
          </cell>
          <cell r="H804" t="str">
            <v>10mg</v>
          </cell>
          <cell r="I804" t="str">
            <v>Uống</v>
          </cell>
          <cell r="J804" t="str">
            <v>Viên</v>
          </cell>
          <cell r="K804" t="str">
            <v>Viên</v>
          </cell>
          <cell r="L804">
            <v>10000</v>
          </cell>
          <cell r="M804">
            <v>2500</v>
          </cell>
          <cell r="N804">
            <v>25000000</v>
          </cell>
          <cell r="O804">
            <v>2</v>
          </cell>
          <cell r="R804">
            <v>0</v>
          </cell>
          <cell r="T804">
            <v>0</v>
          </cell>
          <cell r="V804">
            <v>0</v>
          </cell>
          <cell r="X804">
            <v>0</v>
          </cell>
          <cell r="Z804">
            <v>0</v>
          </cell>
          <cell r="AB804">
            <v>0</v>
          </cell>
          <cell r="AD804">
            <v>0</v>
          </cell>
          <cell r="AF804">
            <v>0</v>
          </cell>
          <cell r="AH804">
            <v>0</v>
          </cell>
          <cell r="AJ804">
            <v>0</v>
          </cell>
          <cell r="AL804">
            <v>0</v>
          </cell>
          <cell r="AN804">
            <v>0</v>
          </cell>
          <cell r="AO804">
            <v>10000</v>
          </cell>
          <cell r="AP804">
            <v>25000000</v>
          </cell>
        </row>
        <row r="805">
          <cell r="A805" t="str">
            <v>G10795</v>
          </cell>
          <cell r="B805">
            <v>795</v>
          </cell>
          <cell r="C805">
            <v>645</v>
          </cell>
          <cell r="D805">
            <v>525</v>
          </cell>
          <cell r="F805" t="str">
            <v xml:space="preserve">Lercanidipin hydroclorid </v>
          </cell>
          <cell r="G805">
            <v>4</v>
          </cell>
          <cell r="H805" t="str">
            <v>10mg</v>
          </cell>
          <cell r="I805" t="str">
            <v xml:space="preserve">Uống </v>
          </cell>
          <cell r="J805" t="str">
            <v>Viên</v>
          </cell>
          <cell r="K805" t="str">
            <v>Viên</v>
          </cell>
          <cell r="L805">
            <v>60000</v>
          </cell>
          <cell r="M805">
            <v>1932</v>
          </cell>
          <cell r="N805">
            <v>115920000</v>
          </cell>
          <cell r="O805">
            <v>4</v>
          </cell>
          <cell r="Q805">
            <v>60000</v>
          </cell>
          <cell r="R805">
            <v>115920000</v>
          </cell>
          <cell r="T805">
            <v>0</v>
          </cell>
          <cell r="V805">
            <v>0</v>
          </cell>
          <cell r="X805">
            <v>0</v>
          </cell>
          <cell r="Z805">
            <v>0</v>
          </cell>
          <cell r="AB805">
            <v>0</v>
          </cell>
          <cell r="AD805">
            <v>0</v>
          </cell>
          <cell r="AF805">
            <v>0</v>
          </cell>
          <cell r="AH805">
            <v>0</v>
          </cell>
          <cell r="AJ805">
            <v>0</v>
          </cell>
          <cell r="AL805">
            <v>0</v>
          </cell>
          <cell r="AN805">
            <v>0</v>
          </cell>
          <cell r="AP805">
            <v>0</v>
          </cell>
        </row>
        <row r="806">
          <cell r="A806" t="str">
            <v>G10796</v>
          </cell>
          <cell r="B806">
            <v>796</v>
          </cell>
          <cell r="C806">
            <v>645</v>
          </cell>
          <cell r="D806">
            <v>525</v>
          </cell>
          <cell r="F806" t="str">
            <v>Lercanidipin hydroclorid</v>
          </cell>
          <cell r="G806">
            <v>4</v>
          </cell>
          <cell r="H806" t="str">
            <v>20mg</v>
          </cell>
          <cell r="I806" t="str">
            <v>Uống</v>
          </cell>
          <cell r="J806" t="str">
            <v xml:space="preserve">Viên </v>
          </cell>
          <cell r="K806" t="str">
            <v>viên</v>
          </cell>
          <cell r="L806">
            <v>20000</v>
          </cell>
          <cell r="M806">
            <v>3360</v>
          </cell>
          <cell r="N806">
            <v>67200000</v>
          </cell>
          <cell r="O806">
            <v>4</v>
          </cell>
          <cell r="Q806">
            <v>20000</v>
          </cell>
          <cell r="R806">
            <v>67200000</v>
          </cell>
          <cell r="T806">
            <v>0</v>
          </cell>
          <cell r="V806">
            <v>0</v>
          </cell>
          <cell r="X806">
            <v>0</v>
          </cell>
          <cell r="Z806">
            <v>0</v>
          </cell>
          <cell r="AB806">
            <v>0</v>
          </cell>
          <cell r="AD806">
            <v>0</v>
          </cell>
          <cell r="AF806">
            <v>0</v>
          </cell>
          <cell r="AH806">
            <v>0</v>
          </cell>
          <cell r="AJ806">
            <v>0</v>
          </cell>
          <cell r="AL806">
            <v>0</v>
          </cell>
          <cell r="AN806">
            <v>0</v>
          </cell>
          <cell r="AP806">
            <v>0</v>
          </cell>
        </row>
        <row r="807">
          <cell r="A807" t="str">
            <v>G10797</v>
          </cell>
          <cell r="B807">
            <v>797</v>
          </cell>
          <cell r="C807">
            <v>646</v>
          </cell>
          <cell r="D807">
            <v>405</v>
          </cell>
          <cell r="F807" t="str">
            <v>Letrozol</v>
          </cell>
          <cell r="G807">
            <v>2</v>
          </cell>
          <cell r="H807" t="str">
            <v>2,5mg</v>
          </cell>
          <cell r="I807" t="str">
            <v>Viên</v>
          </cell>
          <cell r="J807" t="str">
            <v>Viên</v>
          </cell>
          <cell r="K807" t="str">
            <v>Viên</v>
          </cell>
          <cell r="L807">
            <v>6000</v>
          </cell>
          <cell r="M807">
            <v>8300</v>
          </cell>
          <cell r="N807">
            <v>49800000</v>
          </cell>
          <cell r="O807">
            <v>2</v>
          </cell>
          <cell r="Q807">
            <v>6000</v>
          </cell>
          <cell r="R807">
            <v>49800000</v>
          </cell>
          <cell r="T807">
            <v>0</v>
          </cell>
          <cell r="V807">
            <v>0</v>
          </cell>
          <cell r="X807">
            <v>0</v>
          </cell>
          <cell r="Z807">
            <v>0</v>
          </cell>
          <cell r="AB807">
            <v>0</v>
          </cell>
          <cell r="AD807">
            <v>0</v>
          </cell>
          <cell r="AF807">
            <v>0</v>
          </cell>
          <cell r="AH807">
            <v>0</v>
          </cell>
          <cell r="AJ807">
            <v>0</v>
          </cell>
          <cell r="AL807">
            <v>0</v>
          </cell>
          <cell r="AN807">
            <v>0</v>
          </cell>
          <cell r="AP807">
            <v>0</v>
          </cell>
        </row>
        <row r="808">
          <cell r="A808" t="str">
            <v>G10798</v>
          </cell>
          <cell r="B808">
            <v>798</v>
          </cell>
          <cell r="C808">
            <v>635</v>
          </cell>
          <cell r="D808">
            <v>151</v>
          </cell>
          <cell r="E808" t="str">
            <v>x</v>
          </cell>
          <cell r="F808" t="str">
            <v>Levetiracetam</v>
          </cell>
          <cell r="G808">
            <v>4</v>
          </cell>
          <cell r="H808" t="str">
            <v>500mg</v>
          </cell>
          <cell r="I808" t="str">
            <v>Uống</v>
          </cell>
          <cell r="J808" t="str">
            <v>Viên nang</v>
          </cell>
          <cell r="K808" t="str">
            <v>Viên</v>
          </cell>
          <cell r="L808">
            <v>1000</v>
          </cell>
          <cell r="M808">
            <v>8589</v>
          </cell>
          <cell r="N808">
            <v>8589000</v>
          </cell>
          <cell r="O808">
            <v>4</v>
          </cell>
          <cell r="Q808">
            <v>1000</v>
          </cell>
          <cell r="R808">
            <v>8589000</v>
          </cell>
          <cell r="T808">
            <v>0</v>
          </cell>
          <cell r="V808">
            <v>0</v>
          </cell>
          <cell r="X808">
            <v>0</v>
          </cell>
          <cell r="Z808">
            <v>0</v>
          </cell>
          <cell r="AB808">
            <v>0</v>
          </cell>
          <cell r="AD808">
            <v>0</v>
          </cell>
          <cell r="AF808">
            <v>0</v>
          </cell>
          <cell r="AH808">
            <v>0</v>
          </cell>
          <cell r="AJ808">
            <v>0</v>
          </cell>
          <cell r="AL808">
            <v>0</v>
          </cell>
          <cell r="AN808">
            <v>0</v>
          </cell>
          <cell r="AP808">
            <v>0</v>
          </cell>
        </row>
        <row r="809">
          <cell r="A809" t="str">
            <v>G10799</v>
          </cell>
          <cell r="B809">
            <v>799</v>
          </cell>
          <cell r="C809">
            <v>648</v>
          </cell>
          <cell r="D809">
            <v>151</v>
          </cell>
          <cell r="F809" t="str">
            <v>Levetiracetam</v>
          </cell>
          <cell r="G809">
            <v>1</v>
          </cell>
          <cell r="H809" t="str">
            <v>100mg/ml; 5ml</v>
          </cell>
          <cell r="I809" t="str">
            <v>Tiêm</v>
          </cell>
          <cell r="J809" t="str">
            <v>Thuốc tiêm truyền</v>
          </cell>
          <cell r="K809" t="str">
            <v>Ống</v>
          </cell>
          <cell r="L809">
            <v>300</v>
          </cell>
          <cell r="M809">
            <v>337050</v>
          </cell>
          <cell r="N809">
            <v>101115000</v>
          </cell>
          <cell r="O809">
            <v>1</v>
          </cell>
          <cell r="Q809">
            <v>300</v>
          </cell>
          <cell r="R809">
            <v>101115000</v>
          </cell>
          <cell r="T809">
            <v>0</v>
          </cell>
          <cell r="V809">
            <v>0</v>
          </cell>
          <cell r="X809">
            <v>0</v>
          </cell>
          <cell r="Z809">
            <v>0</v>
          </cell>
          <cell r="AB809">
            <v>0</v>
          </cell>
          <cell r="AD809">
            <v>0</v>
          </cell>
          <cell r="AF809">
            <v>0</v>
          </cell>
          <cell r="AH809">
            <v>0</v>
          </cell>
          <cell r="AJ809">
            <v>0</v>
          </cell>
          <cell r="AL809">
            <v>0</v>
          </cell>
          <cell r="AN809">
            <v>0</v>
          </cell>
          <cell r="AP809">
            <v>0</v>
          </cell>
        </row>
        <row r="810">
          <cell r="A810" t="str">
            <v>G10800</v>
          </cell>
          <cell r="B810">
            <v>800</v>
          </cell>
          <cell r="C810">
            <v>649</v>
          </cell>
          <cell r="D810">
            <v>11</v>
          </cell>
          <cell r="F810" t="str">
            <v>Levobupivacain</v>
          </cell>
          <cell r="G810">
            <v>4</v>
          </cell>
          <cell r="H810" t="str">
            <v>5mg/ml; 10ml</v>
          </cell>
          <cell r="I810" t="str">
            <v>Tiêm</v>
          </cell>
          <cell r="J810" t="str">
            <v>Thuốc tiêm</v>
          </cell>
          <cell r="K810" t="str">
            <v>Ống</v>
          </cell>
          <cell r="L810">
            <v>500</v>
          </cell>
          <cell r="M810">
            <v>84000</v>
          </cell>
          <cell r="N810">
            <v>42000000</v>
          </cell>
          <cell r="O810">
            <v>4</v>
          </cell>
          <cell r="Q810">
            <v>500</v>
          </cell>
          <cell r="R810">
            <v>42000000</v>
          </cell>
          <cell r="T810">
            <v>0</v>
          </cell>
          <cell r="V810">
            <v>0</v>
          </cell>
          <cell r="X810">
            <v>0</v>
          </cell>
          <cell r="Z810">
            <v>0</v>
          </cell>
          <cell r="AB810">
            <v>0</v>
          </cell>
          <cell r="AD810">
            <v>0</v>
          </cell>
          <cell r="AF810">
            <v>0</v>
          </cell>
          <cell r="AH810">
            <v>0</v>
          </cell>
          <cell r="AJ810">
            <v>0</v>
          </cell>
          <cell r="AL810">
            <v>0</v>
          </cell>
          <cell r="AN810">
            <v>0</v>
          </cell>
          <cell r="AP810">
            <v>0</v>
          </cell>
        </row>
        <row r="811">
          <cell r="A811" t="str">
            <v>G10801</v>
          </cell>
          <cell r="B811">
            <v>801</v>
          </cell>
          <cell r="C811">
            <v>637</v>
          </cell>
          <cell r="D811">
            <v>108</v>
          </cell>
          <cell r="F811" t="str">
            <v>Levocetirizin</v>
          </cell>
          <cell r="G811">
            <v>1</v>
          </cell>
          <cell r="H811" t="str">
            <v>5mg</v>
          </cell>
          <cell r="I811" t="str">
            <v>Uống</v>
          </cell>
          <cell r="J811" t="str">
            <v>Viên</v>
          </cell>
          <cell r="K811" t="str">
            <v>Viên</v>
          </cell>
          <cell r="L811">
            <v>10000</v>
          </cell>
          <cell r="M811">
            <v>6500</v>
          </cell>
          <cell r="N811">
            <v>65000000</v>
          </cell>
          <cell r="O811">
            <v>1</v>
          </cell>
          <cell r="R811">
            <v>0</v>
          </cell>
          <cell r="T811">
            <v>0</v>
          </cell>
          <cell r="V811">
            <v>0</v>
          </cell>
          <cell r="X811">
            <v>0</v>
          </cell>
          <cell r="Z811">
            <v>0</v>
          </cell>
          <cell r="AB811">
            <v>0</v>
          </cell>
          <cell r="AD811">
            <v>0</v>
          </cell>
          <cell r="AF811">
            <v>0</v>
          </cell>
          <cell r="AH811">
            <v>0</v>
          </cell>
          <cell r="AI811">
            <v>10000</v>
          </cell>
          <cell r="AJ811">
            <v>65000000</v>
          </cell>
          <cell r="AL811">
            <v>0</v>
          </cell>
          <cell r="AN811">
            <v>0</v>
          </cell>
          <cell r="AP811">
            <v>0</v>
          </cell>
        </row>
        <row r="812">
          <cell r="A812" t="str">
            <v>G10802</v>
          </cell>
          <cell r="B812">
            <v>802</v>
          </cell>
          <cell r="C812">
            <v>637</v>
          </cell>
          <cell r="D812">
            <v>108</v>
          </cell>
          <cell r="F812" t="str">
            <v>Levocetirizin</v>
          </cell>
          <cell r="G812">
            <v>2</v>
          </cell>
          <cell r="H812" t="str">
            <v>10mg</v>
          </cell>
          <cell r="I812" t="str">
            <v>Uống</v>
          </cell>
          <cell r="J812" t="str">
            <v>Viên</v>
          </cell>
          <cell r="K812" t="str">
            <v>Viên</v>
          </cell>
          <cell r="L812">
            <v>12000</v>
          </cell>
          <cell r="M812">
            <v>3500</v>
          </cell>
          <cell r="N812">
            <v>42000000</v>
          </cell>
          <cell r="O812">
            <v>2</v>
          </cell>
          <cell r="Q812">
            <v>5000</v>
          </cell>
          <cell r="R812">
            <v>17500000</v>
          </cell>
          <cell r="T812">
            <v>0</v>
          </cell>
          <cell r="V812">
            <v>0</v>
          </cell>
          <cell r="X812">
            <v>0</v>
          </cell>
          <cell r="Z812">
            <v>0</v>
          </cell>
          <cell r="AB812">
            <v>0</v>
          </cell>
          <cell r="AD812">
            <v>0</v>
          </cell>
          <cell r="AF812">
            <v>0</v>
          </cell>
          <cell r="AG812">
            <v>5000</v>
          </cell>
          <cell r="AH812">
            <v>17500000</v>
          </cell>
          <cell r="AJ812">
            <v>0</v>
          </cell>
          <cell r="AL812">
            <v>0</v>
          </cell>
          <cell r="AN812">
            <v>0</v>
          </cell>
          <cell r="AO812">
            <v>2000</v>
          </cell>
          <cell r="AP812">
            <v>7000000</v>
          </cell>
        </row>
        <row r="813">
          <cell r="A813" t="str">
            <v>G10803</v>
          </cell>
          <cell r="B813">
            <v>803</v>
          </cell>
          <cell r="C813">
            <v>637</v>
          </cell>
          <cell r="D813">
            <v>108</v>
          </cell>
          <cell r="F813" t="str">
            <v>Levocetirizin</v>
          </cell>
          <cell r="G813">
            <v>4</v>
          </cell>
          <cell r="H813" t="str">
            <v>2,5mg/5ml</v>
          </cell>
          <cell r="I813" t="str">
            <v>Uống</v>
          </cell>
          <cell r="J813" t="str">
            <v>Dung dịch/hỗn dịch/nhũ dịch uống</v>
          </cell>
          <cell r="K813" t="str">
            <v>Ống</v>
          </cell>
          <cell r="L813">
            <v>13000</v>
          </cell>
          <cell r="M813">
            <v>5985</v>
          </cell>
          <cell r="N813">
            <v>77805000</v>
          </cell>
          <cell r="O813">
            <v>4</v>
          </cell>
          <cell r="Q813">
            <v>3000</v>
          </cell>
          <cell r="R813">
            <v>17955000</v>
          </cell>
          <cell r="T813">
            <v>0</v>
          </cell>
          <cell r="V813">
            <v>0</v>
          </cell>
          <cell r="X813">
            <v>0</v>
          </cell>
          <cell r="Z813">
            <v>0</v>
          </cell>
          <cell r="AB813">
            <v>0</v>
          </cell>
          <cell r="AC813">
            <v>10000</v>
          </cell>
          <cell r="AD813">
            <v>59850000</v>
          </cell>
          <cell r="AF813">
            <v>0</v>
          </cell>
          <cell r="AH813">
            <v>0</v>
          </cell>
          <cell r="AJ813">
            <v>0</v>
          </cell>
          <cell r="AL813">
            <v>0</v>
          </cell>
          <cell r="AN813">
            <v>0</v>
          </cell>
          <cell r="AP813">
            <v>0</v>
          </cell>
        </row>
        <row r="814">
          <cell r="A814" t="str">
            <v>G10804</v>
          </cell>
          <cell r="B814">
            <v>804</v>
          </cell>
          <cell r="C814">
            <v>637</v>
          </cell>
          <cell r="D814">
            <v>108</v>
          </cell>
          <cell r="F814" t="str">
            <v>Levocetirizin</v>
          </cell>
          <cell r="G814">
            <v>4</v>
          </cell>
          <cell r="H814" t="str">
            <v>5mg/10ml; 10ml</v>
          </cell>
          <cell r="I814" t="str">
            <v>Uống</v>
          </cell>
          <cell r="J814" t="str">
            <v>Dung dịch/hỗn dịch/nhũ dịch uống</v>
          </cell>
          <cell r="K814" t="str">
            <v>Ống</v>
          </cell>
          <cell r="L814">
            <v>7000</v>
          </cell>
          <cell r="M814">
            <v>10620</v>
          </cell>
          <cell r="N814">
            <v>74340000</v>
          </cell>
          <cell r="O814">
            <v>4</v>
          </cell>
          <cell r="Q814">
            <v>2000</v>
          </cell>
          <cell r="R814">
            <v>21240000</v>
          </cell>
          <cell r="T814">
            <v>0</v>
          </cell>
          <cell r="V814">
            <v>0</v>
          </cell>
          <cell r="X814">
            <v>0</v>
          </cell>
          <cell r="Z814">
            <v>0</v>
          </cell>
          <cell r="AB814">
            <v>0</v>
          </cell>
          <cell r="AC814">
            <v>5000</v>
          </cell>
          <cell r="AD814">
            <v>53100000</v>
          </cell>
          <cell r="AF814">
            <v>0</v>
          </cell>
          <cell r="AH814">
            <v>0</v>
          </cell>
          <cell r="AJ814">
            <v>0</v>
          </cell>
          <cell r="AL814">
            <v>0</v>
          </cell>
          <cell r="AN814">
            <v>0</v>
          </cell>
          <cell r="AP814">
            <v>0</v>
          </cell>
        </row>
        <row r="815">
          <cell r="A815" t="str">
            <v>G10805</v>
          </cell>
          <cell r="B815">
            <v>805</v>
          </cell>
          <cell r="C815">
            <v>638</v>
          </cell>
          <cell r="D815">
            <v>430</v>
          </cell>
          <cell r="F815" t="str">
            <v>Levodopa + benserazid</v>
          </cell>
          <cell r="G815">
            <v>1</v>
          </cell>
          <cell r="H815" t="str">
            <v>200mg + 50mg</v>
          </cell>
          <cell r="I815" t="str">
            <v>Uống</v>
          </cell>
          <cell r="J815" t="str">
            <v>Viên</v>
          </cell>
          <cell r="K815" t="str">
            <v>Viên</v>
          </cell>
          <cell r="L815">
            <v>6000</v>
          </cell>
          <cell r="M815">
            <v>6300</v>
          </cell>
          <cell r="N815">
            <v>37800000</v>
          </cell>
          <cell r="O815">
            <v>1</v>
          </cell>
          <cell r="R815">
            <v>0</v>
          </cell>
          <cell r="T815">
            <v>0</v>
          </cell>
          <cell r="V815">
            <v>0</v>
          </cell>
          <cell r="X815">
            <v>0</v>
          </cell>
          <cell r="Z815">
            <v>0</v>
          </cell>
          <cell r="AB815">
            <v>0</v>
          </cell>
          <cell r="AD815">
            <v>0</v>
          </cell>
          <cell r="AF815">
            <v>0</v>
          </cell>
          <cell r="AH815">
            <v>0</v>
          </cell>
          <cell r="AJ815">
            <v>0</v>
          </cell>
          <cell r="AL815">
            <v>0</v>
          </cell>
          <cell r="AN815">
            <v>0</v>
          </cell>
          <cell r="AO815">
            <v>6000</v>
          </cell>
          <cell r="AP815">
            <v>37800000</v>
          </cell>
        </row>
        <row r="816">
          <cell r="A816" t="str">
            <v>G10806</v>
          </cell>
          <cell r="B816">
            <v>806</v>
          </cell>
          <cell r="C816">
            <v>639</v>
          </cell>
          <cell r="D816">
            <v>428</v>
          </cell>
          <cell r="F816" t="str">
            <v>Levodopa + carbidopa</v>
          </cell>
          <cell r="G816">
            <v>4</v>
          </cell>
          <cell r="H816" t="str">
            <v>100mg + 10mg</v>
          </cell>
          <cell r="I816" t="str">
            <v>Uống</v>
          </cell>
          <cell r="J816" t="str">
            <v>Viên</v>
          </cell>
          <cell r="K816" t="str">
            <v>Viên</v>
          </cell>
          <cell r="L816">
            <v>62000</v>
          </cell>
          <cell r="M816">
            <v>3192</v>
          </cell>
          <cell r="N816">
            <v>197904000</v>
          </cell>
          <cell r="O816">
            <v>4</v>
          </cell>
          <cell r="Q816">
            <v>60000</v>
          </cell>
          <cell r="R816">
            <v>191520000</v>
          </cell>
          <cell r="T816">
            <v>0</v>
          </cell>
          <cell r="V816">
            <v>0</v>
          </cell>
          <cell r="X816">
            <v>0</v>
          </cell>
          <cell r="Z816">
            <v>0</v>
          </cell>
          <cell r="AB816">
            <v>0</v>
          </cell>
          <cell r="AD816">
            <v>0</v>
          </cell>
          <cell r="AF816">
            <v>0</v>
          </cell>
          <cell r="AG816">
            <v>2000</v>
          </cell>
          <cell r="AH816">
            <v>6384000</v>
          </cell>
          <cell r="AJ816">
            <v>0</v>
          </cell>
          <cell r="AL816">
            <v>0</v>
          </cell>
          <cell r="AN816">
            <v>0</v>
          </cell>
          <cell r="AP816">
            <v>0</v>
          </cell>
        </row>
        <row r="817">
          <cell r="A817" t="str">
            <v>G10807</v>
          </cell>
          <cell r="B817">
            <v>807</v>
          </cell>
          <cell r="C817">
            <v>639</v>
          </cell>
          <cell r="D817">
            <v>428</v>
          </cell>
          <cell r="F817" t="str">
            <v>Levodopa + carbidopa</v>
          </cell>
          <cell r="G817">
            <v>4</v>
          </cell>
          <cell r="H817" t="str">
            <v>250mg + 25mg</v>
          </cell>
          <cell r="I817" t="str">
            <v>Uống</v>
          </cell>
          <cell r="J817" t="str">
            <v>Viên</v>
          </cell>
          <cell r="K817" t="str">
            <v>Viên</v>
          </cell>
          <cell r="L817">
            <v>60000</v>
          </cell>
          <cell r="M817">
            <v>3486</v>
          </cell>
          <cell r="N817">
            <v>209160000</v>
          </cell>
          <cell r="O817">
            <v>4</v>
          </cell>
          <cell r="Q817">
            <v>50000</v>
          </cell>
          <cell r="R817">
            <v>174300000</v>
          </cell>
          <cell r="T817">
            <v>0</v>
          </cell>
          <cell r="V817">
            <v>0</v>
          </cell>
          <cell r="X817">
            <v>0</v>
          </cell>
          <cell r="Y817">
            <v>4000</v>
          </cell>
          <cell r="Z817">
            <v>13944000</v>
          </cell>
          <cell r="AB817">
            <v>0</v>
          </cell>
          <cell r="AD817">
            <v>0</v>
          </cell>
          <cell r="AE817">
            <v>1000</v>
          </cell>
          <cell r="AF817">
            <v>3486000</v>
          </cell>
          <cell r="AG817">
            <v>2000</v>
          </cell>
          <cell r="AH817">
            <v>6972000</v>
          </cell>
          <cell r="AJ817">
            <v>0</v>
          </cell>
          <cell r="AL817">
            <v>0</v>
          </cell>
          <cell r="AN817">
            <v>0</v>
          </cell>
          <cell r="AO817">
            <v>3000</v>
          </cell>
          <cell r="AP817">
            <v>10458000</v>
          </cell>
        </row>
        <row r="818">
          <cell r="A818" t="str">
            <v>G10808</v>
          </cell>
          <cell r="B818">
            <v>808</v>
          </cell>
          <cell r="C818">
            <v>642</v>
          </cell>
          <cell r="D818">
            <v>232</v>
          </cell>
          <cell r="F818" t="str">
            <v>Levofloxacin</v>
          </cell>
          <cell r="G818">
            <v>3</v>
          </cell>
          <cell r="H818" t="str">
            <v>250mg</v>
          </cell>
          <cell r="I818" t="str">
            <v>Uống</v>
          </cell>
          <cell r="J818" t="str">
            <v>Viên</v>
          </cell>
          <cell r="K818" t="str">
            <v>Viên</v>
          </cell>
          <cell r="L818">
            <v>5000</v>
          </cell>
          <cell r="M818">
            <v>1450</v>
          </cell>
          <cell r="N818">
            <v>7250000</v>
          </cell>
          <cell r="O818">
            <v>3</v>
          </cell>
          <cell r="R818">
            <v>0</v>
          </cell>
          <cell r="T818">
            <v>0</v>
          </cell>
          <cell r="V818">
            <v>0</v>
          </cell>
          <cell r="X818">
            <v>0</v>
          </cell>
          <cell r="Z818">
            <v>0</v>
          </cell>
          <cell r="AB818">
            <v>0</v>
          </cell>
          <cell r="AD818">
            <v>0</v>
          </cell>
          <cell r="AF818">
            <v>0</v>
          </cell>
          <cell r="AH818">
            <v>0</v>
          </cell>
          <cell r="AJ818">
            <v>0</v>
          </cell>
          <cell r="AL818">
            <v>0</v>
          </cell>
          <cell r="AN818">
            <v>0</v>
          </cell>
          <cell r="AO818">
            <v>5000</v>
          </cell>
          <cell r="AP818">
            <v>7250000</v>
          </cell>
        </row>
        <row r="819">
          <cell r="A819" t="str">
            <v>G10809</v>
          </cell>
          <cell r="B819">
            <v>809</v>
          </cell>
          <cell r="C819">
            <v>642</v>
          </cell>
          <cell r="D819">
            <v>232</v>
          </cell>
          <cell r="F819" t="str">
            <v>Levofloxacin</v>
          </cell>
          <cell r="G819">
            <v>1</v>
          </cell>
          <cell r="H819" t="str">
            <v>500mg</v>
          </cell>
          <cell r="I819" t="str">
            <v>Uống</v>
          </cell>
          <cell r="J819" t="str">
            <v>Viên</v>
          </cell>
          <cell r="K819" t="str">
            <v>Viên</v>
          </cell>
          <cell r="L819">
            <v>30000</v>
          </cell>
          <cell r="M819">
            <v>19600</v>
          </cell>
          <cell r="N819">
            <v>588000000</v>
          </cell>
          <cell r="O819">
            <v>1</v>
          </cell>
          <cell r="Q819">
            <v>30000</v>
          </cell>
          <cell r="R819">
            <v>588000000</v>
          </cell>
          <cell r="T819">
            <v>0</v>
          </cell>
          <cell r="V819">
            <v>0</v>
          </cell>
          <cell r="X819">
            <v>0</v>
          </cell>
          <cell r="Z819">
            <v>0</v>
          </cell>
          <cell r="AB819">
            <v>0</v>
          </cell>
          <cell r="AD819">
            <v>0</v>
          </cell>
          <cell r="AF819">
            <v>0</v>
          </cell>
          <cell r="AH819">
            <v>0</v>
          </cell>
          <cell r="AJ819">
            <v>0</v>
          </cell>
          <cell r="AL819">
            <v>0</v>
          </cell>
          <cell r="AN819">
            <v>0</v>
          </cell>
          <cell r="AP819">
            <v>0</v>
          </cell>
        </row>
        <row r="820">
          <cell r="A820" t="str">
            <v>G10810</v>
          </cell>
          <cell r="B820">
            <v>810</v>
          </cell>
          <cell r="C820">
            <v>642</v>
          </cell>
          <cell r="D820">
            <v>232</v>
          </cell>
          <cell r="F820" t="str">
            <v>Levofloxacin</v>
          </cell>
          <cell r="G820">
            <v>2</v>
          </cell>
          <cell r="H820" t="str">
            <v>500mg</v>
          </cell>
          <cell r="I820" t="str">
            <v>Uống</v>
          </cell>
          <cell r="J820" t="str">
            <v>Viên</v>
          </cell>
          <cell r="K820" t="str">
            <v xml:space="preserve">Viên </v>
          </cell>
          <cell r="L820">
            <v>10000</v>
          </cell>
          <cell r="M820">
            <v>2000</v>
          </cell>
          <cell r="N820">
            <v>20000000</v>
          </cell>
          <cell r="O820">
            <v>2</v>
          </cell>
          <cell r="R820">
            <v>0</v>
          </cell>
          <cell r="T820">
            <v>0</v>
          </cell>
          <cell r="V820">
            <v>0</v>
          </cell>
          <cell r="X820">
            <v>0</v>
          </cell>
          <cell r="Z820">
            <v>0</v>
          </cell>
          <cell r="AB820">
            <v>0</v>
          </cell>
          <cell r="AD820">
            <v>0</v>
          </cell>
          <cell r="AF820">
            <v>0</v>
          </cell>
          <cell r="AH820">
            <v>0</v>
          </cell>
          <cell r="AJ820">
            <v>0</v>
          </cell>
          <cell r="AL820">
            <v>0</v>
          </cell>
          <cell r="AN820">
            <v>0</v>
          </cell>
          <cell r="AO820">
            <v>10000</v>
          </cell>
          <cell r="AP820">
            <v>20000000</v>
          </cell>
        </row>
        <row r="821">
          <cell r="A821" t="str">
            <v>G10811</v>
          </cell>
          <cell r="B821">
            <v>811</v>
          </cell>
          <cell r="C821">
            <v>642</v>
          </cell>
          <cell r="D821">
            <v>232</v>
          </cell>
          <cell r="F821" t="str">
            <v>Levofloxacin</v>
          </cell>
          <cell r="G821">
            <v>3</v>
          </cell>
          <cell r="H821" t="str">
            <v>500mg</v>
          </cell>
          <cell r="I821" t="str">
            <v>Uống</v>
          </cell>
          <cell r="J821" t="str">
            <v>Viên</v>
          </cell>
          <cell r="K821" t="str">
            <v>Viên</v>
          </cell>
          <cell r="L821">
            <v>27700</v>
          </cell>
          <cell r="M821">
            <v>2000</v>
          </cell>
          <cell r="N821">
            <v>55400000</v>
          </cell>
          <cell r="O821">
            <v>3</v>
          </cell>
          <cell r="R821">
            <v>0</v>
          </cell>
          <cell r="T821">
            <v>0</v>
          </cell>
          <cell r="V821">
            <v>0</v>
          </cell>
          <cell r="X821">
            <v>0</v>
          </cell>
          <cell r="Z821">
            <v>0</v>
          </cell>
          <cell r="AB821">
            <v>0</v>
          </cell>
          <cell r="AC821">
            <v>10000</v>
          </cell>
          <cell r="AD821">
            <v>20000000</v>
          </cell>
          <cell r="AE821">
            <v>2700</v>
          </cell>
          <cell r="AF821">
            <v>5400000</v>
          </cell>
          <cell r="AH821">
            <v>0</v>
          </cell>
          <cell r="AI821">
            <v>5000</v>
          </cell>
          <cell r="AJ821">
            <v>10000000</v>
          </cell>
          <cell r="AL821">
            <v>0</v>
          </cell>
          <cell r="AN821">
            <v>0</v>
          </cell>
          <cell r="AO821">
            <v>10000</v>
          </cell>
          <cell r="AP821">
            <v>20000000</v>
          </cell>
        </row>
        <row r="822">
          <cell r="A822" t="str">
            <v>G10812</v>
          </cell>
          <cell r="B822">
            <v>812</v>
          </cell>
          <cell r="C822">
            <v>642</v>
          </cell>
          <cell r="D822">
            <v>232</v>
          </cell>
          <cell r="E822" t="str">
            <v>x</v>
          </cell>
          <cell r="F822" t="str">
            <v>Levofloxacin</v>
          </cell>
          <cell r="G822">
            <v>4</v>
          </cell>
          <cell r="H822" t="str">
            <v>500mg</v>
          </cell>
          <cell r="I822" t="str">
            <v>Uống</v>
          </cell>
          <cell r="J822" t="str">
            <v>Viên</v>
          </cell>
          <cell r="K822" t="str">
            <v>Viên</v>
          </cell>
          <cell r="L822">
            <v>8000</v>
          </cell>
          <cell r="M822">
            <v>1260</v>
          </cell>
          <cell r="N822">
            <v>10080000</v>
          </cell>
          <cell r="O822">
            <v>4</v>
          </cell>
          <cell r="R822">
            <v>0</v>
          </cell>
          <cell r="T822">
            <v>0</v>
          </cell>
          <cell r="V822">
            <v>0</v>
          </cell>
          <cell r="X822">
            <v>0</v>
          </cell>
          <cell r="Z822">
            <v>0</v>
          </cell>
          <cell r="AB822">
            <v>0</v>
          </cell>
          <cell r="AD822">
            <v>0</v>
          </cell>
          <cell r="AF822">
            <v>0</v>
          </cell>
          <cell r="AG822">
            <v>6000</v>
          </cell>
          <cell r="AH822">
            <v>7560000</v>
          </cell>
          <cell r="AJ822">
            <v>0</v>
          </cell>
          <cell r="AK822">
            <v>2000</v>
          </cell>
          <cell r="AL822">
            <v>2520000</v>
          </cell>
          <cell r="AN822">
            <v>0</v>
          </cell>
          <cell r="AP822">
            <v>0</v>
          </cell>
        </row>
        <row r="823">
          <cell r="A823" t="str">
            <v>G10813</v>
          </cell>
          <cell r="B823">
            <v>813</v>
          </cell>
          <cell r="C823">
            <v>642</v>
          </cell>
          <cell r="D823">
            <v>232</v>
          </cell>
          <cell r="F823" t="str">
            <v>Levofloxacin</v>
          </cell>
          <cell r="G823">
            <v>2</v>
          </cell>
          <cell r="H823" t="str">
            <v>750mg</v>
          </cell>
          <cell r="I823" t="str">
            <v>Uống</v>
          </cell>
          <cell r="J823" t="str">
            <v>Viên</v>
          </cell>
          <cell r="K823" t="str">
            <v>Viên</v>
          </cell>
          <cell r="L823">
            <v>10000</v>
          </cell>
          <cell r="M823">
            <v>8400</v>
          </cell>
          <cell r="N823">
            <v>84000000</v>
          </cell>
          <cell r="O823">
            <v>2</v>
          </cell>
          <cell r="R823">
            <v>0</v>
          </cell>
          <cell r="T823">
            <v>0</v>
          </cell>
          <cell r="V823">
            <v>0</v>
          </cell>
          <cell r="W823">
            <v>10000</v>
          </cell>
          <cell r="X823">
            <v>84000000</v>
          </cell>
          <cell r="Z823">
            <v>0</v>
          </cell>
          <cell r="AB823">
            <v>0</v>
          </cell>
          <cell r="AD823">
            <v>0</v>
          </cell>
          <cell r="AF823">
            <v>0</v>
          </cell>
          <cell r="AH823">
            <v>0</v>
          </cell>
          <cell r="AJ823">
            <v>0</v>
          </cell>
          <cell r="AL823">
            <v>0</v>
          </cell>
          <cell r="AN823">
            <v>0</v>
          </cell>
          <cell r="AP823">
            <v>0</v>
          </cell>
        </row>
        <row r="824">
          <cell r="A824" t="str">
            <v>G10814</v>
          </cell>
          <cell r="B824">
            <v>814</v>
          </cell>
          <cell r="C824">
            <v>642</v>
          </cell>
          <cell r="D824">
            <v>232</v>
          </cell>
          <cell r="E824" t="str">
            <v>x</v>
          </cell>
          <cell r="F824" t="str">
            <v>Levofloxacin</v>
          </cell>
          <cell r="G824">
            <v>4</v>
          </cell>
          <cell r="H824" t="str">
            <v>750mg</v>
          </cell>
          <cell r="I824" t="str">
            <v>Uống</v>
          </cell>
          <cell r="J824" t="str">
            <v>Viên</v>
          </cell>
          <cell r="K824" t="str">
            <v>Viên</v>
          </cell>
          <cell r="L824">
            <v>51500</v>
          </cell>
          <cell r="M824">
            <v>6700</v>
          </cell>
          <cell r="N824">
            <v>345050000</v>
          </cell>
          <cell r="O824">
            <v>4</v>
          </cell>
          <cell r="Q824">
            <v>50000</v>
          </cell>
          <cell r="R824">
            <v>335000000</v>
          </cell>
          <cell r="T824">
            <v>0</v>
          </cell>
          <cell r="V824">
            <v>0</v>
          </cell>
          <cell r="X824">
            <v>0</v>
          </cell>
          <cell r="Y824">
            <v>1500</v>
          </cell>
          <cell r="Z824">
            <v>10050000</v>
          </cell>
          <cell r="AB824">
            <v>0</v>
          </cell>
          <cell r="AD824">
            <v>0</v>
          </cell>
          <cell r="AF824">
            <v>0</v>
          </cell>
          <cell r="AH824">
            <v>0</v>
          </cell>
          <cell r="AJ824">
            <v>0</v>
          </cell>
          <cell r="AL824">
            <v>0</v>
          </cell>
          <cell r="AN824">
            <v>0</v>
          </cell>
          <cell r="AP824">
            <v>0</v>
          </cell>
        </row>
        <row r="825">
          <cell r="A825" t="str">
            <v>G10815</v>
          </cell>
          <cell r="B825">
            <v>815</v>
          </cell>
          <cell r="C825">
            <v>642</v>
          </cell>
          <cell r="D825">
            <v>232</v>
          </cell>
          <cell r="E825" t="str">
            <v>x</v>
          </cell>
          <cell r="F825" t="str">
            <v>Levofloxacin</v>
          </cell>
          <cell r="G825">
            <v>4</v>
          </cell>
          <cell r="H825" t="str">
            <v>0,5%/5ml</v>
          </cell>
          <cell r="I825" t="str">
            <v>Nhỏ mắt</v>
          </cell>
          <cell r="J825" t="str">
            <v>Thuốc nhỏ mắt</v>
          </cell>
          <cell r="K825" t="str">
            <v>Chai, lọ, ống</v>
          </cell>
          <cell r="L825">
            <v>2300</v>
          </cell>
          <cell r="M825">
            <v>10500</v>
          </cell>
          <cell r="N825">
            <v>24150000</v>
          </cell>
          <cell r="O825">
            <v>4</v>
          </cell>
          <cell r="R825">
            <v>0</v>
          </cell>
          <cell r="T825">
            <v>0</v>
          </cell>
          <cell r="U825">
            <v>300</v>
          </cell>
          <cell r="V825">
            <v>3150000</v>
          </cell>
          <cell r="X825">
            <v>0</v>
          </cell>
          <cell r="Z825">
            <v>0</v>
          </cell>
          <cell r="AB825">
            <v>0</v>
          </cell>
          <cell r="AC825">
            <v>2000</v>
          </cell>
          <cell r="AD825">
            <v>21000000</v>
          </cell>
          <cell r="AF825">
            <v>0</v>
          </cell>
          <cell r="AH825">
            <v>0</v>
          </cell>
          <cell r="AJ825">
            <v>0</v>
          </cell>
          <cell r="AL825">
            <v>0</v>
          </cell>
          <cell r="AN825">
            <v>0</v>
          </cell>
          <cell r="AP825">
            <v>0</v>
          </cell>
        </row>
        <row r="826">
          <cell r="A826" t="str">
            <v>G10816</v>
          </cell>
          <cell r="B826">
            <v>816</v>
          </cell>
          <cell r="C826">
            <v>642</v>
          </cell>
          <cell r="D826">
            <v>232</v>
          </cell>
          <cell r="F826" t="str">
            <v>Levofloxacin</v>
          </cell>
          <cell r="G826">
            <v>4</v>
          </cell>
          <cell r="H826" t="str">
            <v>5mg/ml;10ml</v>
          </cell>
          <cell r="I826" t="str">
            <v>Nhỏ mắt</v>
          </cell>
          <cell r="J826" t="str">
            <v>Thuốc nhỏ mắt</v>
          </cell>
          <cell r="K826" t="str">
            <v>Chai, lọ, ống</v>
          </cell>
          <cell r="L826">
            <v>500</v>
          </cell>
          <cell r="M826">
            <v>60000</v>
          </cell>
          <cell r="N826">
            <v>30000000</v>
          </cell>
          <cell r="O826">
            <v>4</v>
          </cell>
          <cell r="R826">
            <v>0</v>
          </cell>
          <cell r="T826">
            <v>0</v>
          </cell>
          <cell r="V826">
            <v>0</v>
          </cell>
          <cell r="X826">
            <v>0</v>
          </cell>
          <cell r="Z826">
            <v>0</v>
          </cell>
          <cell r="AB826">
            <v>0</v>
          </cell>
          <cell r="AD826">
            <v>0</v>
          </cell>
          <cell r="AF826">
            <v>0</v>
          </cell>
          <cell r="AG826">
            <v>500</v>
          </cell>
          <cell r="AH826">
            <v>30000000</v>
          </cell>
          <cell r="AJ826">
            <v>0</v>
          </cell>
          <cell r="AL826">
            <v>0</v>
          </cell>
          <cell r="AN826">
            <v>0</v>
          </cell>
          <cell r="AP826">
            <v>0</v>
          </cell>
        </row>
        <row r="827">
          <cell r="A827" t="str">
            <v>G10817</v>
          </cell>
          <cell r="B827">
            <v>817</v>
          </cell>
          <cell r="C827">
            <v>642</v>
          </cell>
          <cell r="D827">
            <v>232</v>
          </cell>
          <cell r="F827" t="str">
            <v>Levofloxacin</v>
          </cell>
          <cell r="G827">
            <v>1</v>
          </cell>
          <cell r="H827" t="str">
            <v>25mg/5ml</v>
          </cell>
          <cell r="I827" t="str">
            <v>Nhỏ mắt</v>
          </cell>
          <cell r="J827" t="str">
            <v>Thuốc nhỏ mắt</v>
          </cell>
          <cell r="K827" t="str">
            <v>Chai, lọ, ống</v>
          </cell>
          <cell r="L827">
            <v>8900</v>
          </cell>
          <cell r="M827">
            <v>88515</v>
          </cell>
          <cell r="N827">
            <v>787783500</v>
          </cell>
          <cell r="O827">
            <v>1</v>
          </cell>
          <cell r="Q827">
            <v>1500</v>
          </cell>
          <cell r="R827">
            <v>132772500</v>
          </cell>
          <cell r="T827">
            <v>0</v>
          </cell>
          <cell r="U827">
            <v>6000</v>
          </cell>
          <cell r="V827">
            <v>531090000</v>
          </cell>
          <cell r="X827">
            <v>0</v>
          </cell>
          <cell r="Z827">
            <v>0</v>
          </cell>
          <cell r="AB827">
            <v>0</v>
          </cell>
          <cell r="AC827">
            <v>200</v>
          </cell>
          <cell r="AD827">
            <v>17703000</v>
          </cell>
          <cell r="AF827">
            <v>0</v>
          </cell>
          <cell r="AH827">
            <v>0</v>
          </cell>
          <cell r="AJ827">
            <v>0</v>
          </cell>
          <cell r="AL827">
            <v>0</v>
          </cell>
          <cell r="AN827">
            <v>0</v>
          </cell>
          <cell r="AO827">
            <v>1200</v>
          </cell>
          <cell r="AP827">
            <v>106218000</v>
          </cell>
        </row>
        <row r="828">
          <cell r="A828" t="str">
            <v>G10818</v>
          </cell>
          <cell r="B828">
            <v>818</v>
          </cell>
          <cell r="C828">
            <v>642</v>
          </cell>
          <cell r="D828">
            <v>232</v>
          </cell>
          <cell r="F828" t="str">
            <v>Levofloxacin</v>
          </cell>
          <cell r="G828">
            <v>1</v>
          </cell>
          <cell r="H828" t="str">
            <v>15mg/ml x 5ml</v>
          </cell>
          <cell r="I828" t="str">
            <v>Nhỏ mắt</v>
          </cell>
          <cell r="J828" t="str">
            <v>Thuốc nhỏ mắt</v>
          </cell>
          <cell r="K828" t="str">
            <v>Chai, lọ, ống</v>
          </cell>
          <cell r="L828">
            <v>3800</v>
          </cell>
          <cell r="M828">
            <v>115999</v>
          </cell>
          <cell r="N828">
            <v>440796200</v>
          </cell>
          <cell r="O828">
            <v>1</v>
          </cell>
          <cell r="Q828">
            <v>3000</v>
          </cell>
          <cell r="R828">
            <v>347997000</v>
          </cell>
          <cell r="T828">
            <v>0</v>
          </cell>
          <cell r="U828">
            <v>500</v>
          </cell>
          <cell r="V828">
            <v>57999500</v>
          </cell>
          <cell r="X828">
            <v>0</v>
          </cell>
          <cell r="Z828">
            <v>0</v>
          </cell>
          <cell r="AB828">
            <v>0</v>
          </cell>
          <cell r="AD828">
            <v>0</v>
          </cell>
          <cell r="AF828">
            <v>0</v>
          </cell>
          <cell r="AH828">
            <v>0</v>
          </cell>
          <cell r="AJ828">
            <v>0</v>
          </cell>
          <cell r="AL828">
            <v>0</v>
          </cell>
          <cell r="AN828">
            <v>0</v>
          </cell>
          <cell r="AO828">
            <v>300</v>
          </cell>
          <cell r="AP828">
            <v>34799700</v>
          </cell>
        </row>
        <row r="829">
          <cell r="A829" t="str">
            <v>G10819</v>
          </cell>
          <cell r="B829">
            <v>819</v>
          </cell>
          <cell r="C829">
            <v>642</v>
          </cell>
          <cell r="D829">
            <v>232</v>
          </cell>
          <cell r="F829" t="str">
            <v>Levofloxacin</v>
          </cell>
          <cell r="G829">
            <v>1</v>
          </cell>
          <cell r="H829" t="str">
            <v>250mg/50ml</v>
          </cell>
          <cell r="I829" t="str">
            <v>Tiêm</v>
          </cell>
          <cell r="J829" t="str">
            <v>Thuốc tiêm truyền</v>
          </cell>
          <cell r="K829" t="str">
            <v>Chai, Lọ, Ống, Túi</v>
          </cell>
          <cell r="L829">
            <v>50</v>
          </cell>
          <cell r="M829">
            <v>89500</v>
          </cell>
          <cell r="N829">
            <v>4475000</v>
          </cell>
          <cell r="O829">
            <v>1</v>
          </cell>
          <cell r="R829">
            <v>0</v>
          </cell>
          <cell r="T829">
            <v>0</v>
          </cell>
          <cell r="V829">
            <v>0</v>
          </cell>
          <cell r="X829">
            <v>0</v>
          </cell>
          <cell r="Z829">
            <v>0</v>
          </cell>
          <cell r="AB829">
            <v>0</v>
          </cell>
          <cell r="AD829">
            <v>0</v>
          </cell>
          <cell r="AF829">
            <v>0</v>
          </cell>
          <cell r="AH829">
            <v>0</v>
          </cell>
          <cell r="AJ829">
            <v>0</v>
          </cell>
          <cell r="AL829">
            <v>0</v>
          </cell>
          <cell r="AN829">
            <v>0</v>
          </cell>
          <cell r="AO829">
            <v>50</v>
          </cell>
          <cell r="AP829">
            <v>4475000</v>
          </cell>
        </row>
        <row r="830">
          <cell r="A830" t="str">
            <v>G10820</v>
          </cell>
          <cell r="B830">
            <v>820</v>
          </cell>
          <cell r="C830">
            <v>642</v>
          </cell>
          <cell r="D830">
            <v>232</v>
          </cell>
          <cell r="F830" t="str">
            <v>Levofloxacin</v>
          </cell>
          <cell r="G830">
            <v>1</v>
          </cell>
          <cell r="H830" t="str">
            <v>750mg/150ml</v>
          </cell>
          <cell r="I830" t="str">
            <v>Tiêm</v>
          </cell>
          <cell r="J830" t="str">
            <v>Thuốc 
tiêm truyền</v>
          </cell>
          <cell r="K830" t="str">
            <v>Chai, Lọ, Ống, Túi</v>
          </cell>
          <cell r="L830">
            <v>15200</v>
          </cell>
          <cell r="M830">
            <v>275000</v>
          </cell>
          <cell r="N830">
            <v>4180000000</v>
          </cell>
          <cell r="O830">
            <v>1</v>
          </cell>
          <cell r="Q830">
            <v>12000</v>
          </cell>
          <cell r="R830">
            <v>3300000000</v>
          </cell>
          <cell r="T830">
            <v>0</v>
          </cell>
          <cell r="V830">
            <v>0</v>
          </cell>
          <cell r="W830">
            <v>2000</v>
          </cell>
          <cell r="X830">
            <v>550000000</v>
          </cell>
          <cell r="Z830">
            <v>0</v>
          </cell>
          <cell r="AB830">
            <v>0</v>
          </cell>
          <cell r="AD830">
            <v>0</v>
          </cell>
          <cell r="AF830">
            <v>0</v>
          </cell>
          <cell r="AH830">
            <v>0</v>
          </cell>
          <cell r="AJ830">
            <v>0</v>
          </cell>
          <cell r="AL830">
            <v>0</v>
          </cell>
          <cell r="AN830">
            <v>0</v>
          </cell>
          <cell r="AO830">
            <v>1200</v>
          </cell>
          <cell r="AP830">
            <v>330000000</v>
          </cell>
        </row>
        <row r="831">
          <cell r="A831" t="str">
            <v>G10821</v>
          </cell>
          <cell r="B831">
            <v>821</v>
          </cell>
          <cell r="C831">
            <v>643</v>
          </cell>
          <cell r="D831">
            <v>910</v>
          </cell>
          <cell r="F831" t="str">
            <v>Levomepromazin</v>
          </cell>
          <cell r="G831">
            <v>1</v>
          </cell>
          <cell r="H831" t="str">
            <v>25mg</v>
          </cell>
          <cell r="I831" t="str">
            <v>Uống</v>
          </cell>
          <cell r="J831" t="str">
            <v>Viên</v>
          </cell>
          <cell r="K831" t="str">
            <v>Viên</v>
          </cell>
          <cell r="L831">
            <v>2500</v>
          </cell>
          <cell r="M831">
            <v>1365</v>
          </cell>
          <cell r="N831">
            <v>3412500</v>
          </cell>
          <cell r="O831">
            <v>1</v>
          </cell>
          <cell r="Q831">
            <v>2500</v>
          </cell>
          <cell r="R831">
            <v>3412500</v>
          </cell>
          <cell r="T831">
            <v>0</v>
          </cell>
          <cell r="V831">
            <v>0</v>
          </cell>
          <cell r="X831">
            <v>0</v>
          </cell>
          <cell r="Z831">
            <v>0</v>
          </cell>
          <cell r="AB831">
            <v>0</v>
          </cell>
          <cell r="AD831">
            <v>0</v>
          </cell>
          <cell r="AF831">
            <v>0</v>
          </cell>
          <cell r="AH831">
            <v>0</v>
          </cell>
          <cell r="AJ831">
            <v>0</v>
          </cell>
          <cell r="AL831">
            <v>0</v>
          </cell>
          <cell r="AN831">
            <v>0</v>
          </cell>
          <cell r="AP831">
            <v>0</v>
          </cell>
        </row>
        <row r="832">
          <cell r="A832" t="str">
            <v>G10822</v>
          </cell>
          <cell r="B832">
            <v>822</v>
          </cell>
          <cell r="C832">
            <v>647</v>
          </cell>
          <cell r="D832">
            <v>797</v>
          </cell>
          <cell r="F832" t="str">
            <v xml:space="preserve">Levothyroxin (muối natri) </v>
          </cell>
          <cell r="G832">
            <v>1</v>
          </cell>
          <cell r="H832" t="str">
            <v>100mcg</v>
          </cell>
          <cell r="I832" t="str">
            <v>Uống</v>
          </cell>
          <cell r="J832" t="str">
            <v>Viên</v>
          </cell>
          <cell r="K832" t="str">
            <v>Viên</v>
          </cell>
          <cell r="L832">
            <v>27000</v>
          </cell>
          <cell r="M832">
            <v>535</v>
          </cell>
          <cell r="N832">
            <v>14445000</v>
          </cell>
          <cell r="O832">
            <v>1</v>
          </cell>
          <cell r="Q832">
            <v>20000</v>
          </cell>
          <cell r="R832">
            <v>10700000</v>
          </cell>
          <cell r="T832">
            <v>0</v>
          </cell>
          <cell r="V832">
            <v>0</v>
          </cell>
          <cell r="X832">
            <v>0</v>
          </cell>
          <cell r="Z832">
            <v>0</v>
          </cell>
          <cell r="AB832">
            <v>0</v>
          </cell>
          <cell r="AD832">
            <v>0</v>
          </cell>
          <cell r="AF832">
            <v>0</v>
          </cell>
          <cell r="AH832">
            <v>0</v>
          </cell>
          <cell r="AJ832">
            <v>0</v>
          </cell>
          <cell r="AL832">
            <v>0</v>
          </cell>
          <cell r="AN832">
            <v>0</v>
          </cell>
          <cell r="AO832">
            <v>7000</v>
          </cell>
          <cell r="AP832">
            <v>3745000</v>
          </cell>
        </row>
        <row r="833">
          <cell r="A833" t="str">
            <v>G10823</v>
          </cell>
          <cell r="B833">
            <v>823</v>
          </cell>
          <cell r="C833">
            <v>647</v>
          </cell>
          <cell r="D833">
            <v>797</v>
          </cell>
          <cell r="F833" t="str">
            <v>Levothyroxin (muối natri)</v>
          </cell>
          <cell r="G833">
            <v>4</v>
          </cell>
          <cell r="H833" t="str">
            <v>100mcg</v>
          </cell>
          <cell r="I833" t="str">
            <v>Uống</v>
          </cell>
          <cell r="J833" t="str">
            <v>Viên</v>
          </cell>
          <cell r="K833" t="str">
            <v>Viên</v>
          </cell>
          <cell r="L833">
            <v>63000</v>
          </cell>
          <cell r="M833">
            <v>294</v>
          </cell>
          <cell r="N833">
            <v>18522000</v>
          </cell>
          <cell r="O833">
            <v>4</v>
          </cell>
          <cell r="Q833">
            <v>60000</v>
          </cell>
          <cell r="R833">
            <v>17640000</v>
          </cell>
          <cell r="T833">
            <v>0</v>
          </cell>
          <cell r="V833">
            <v>0</v>
          </cell>
          <cell r="X833">
            <v>0</v>
          </cell>
          <cell r="Z833">
            <v>0</v>
          </cell>
          <cell r="AB833">
            <v>0</v>
          </cell>
          <cell r="AD833">
            <v>0</v>
          </cell>
          <cell r="AF833">
            <v>0</v>
          </cell>
          <cell r="AH833">
            <v>0</v>
          </cell>
          <cell r="AJ833">
            <v>0</v>
          </cell>
          <cell r="AL833">
            <v>0</v>
          </cell>
          <cell r="AN833">
            <v>0</v>
          </cell>
          <cell r="AO833">
            <v>3000</v>
          </cell>
          <cell r="AP833">
            <v>882000</v>
          </cell>
        </row>
        <row r="834">
          <cell r="A834" t="str">
            <v>G10824</v>
          </cell>
          <cell r="B834">
            <v>824</v>
          </cell>
          <cell r="C834">
            <v>648</v>
          </cell>
          <cell r="D834">
            <v>13</v>
          </cell>
          <cell r="F834" t="str">
            <v>Lidocain + epinephrin (adrenalin)</v>
          </cell>
          <cell r="G834">
            <v>1</v>
          </cell>
          <cell r="H834" t="str">
            <v>(36mg + 18,13mcg)/1,8ml</v>
          </cell>
          <cell r="I834" t="str">
            <v>Tiêm</v>
          </cell>
          <cell r="J834" t="str">
            <v>Thuốc tiêm</v>
          </cell>
          <cell r="K834" t="str">
            <v>Ông / Ống đạn</v>
          </cell>
          <cell r="L834">
            <v>18000</v>
          </cell>
          <cell r="M834">
            <v>12500</v>
          </cell>
          <cell r="N834">
            <v>225000000</v>
          </cell>
          <cell r="O834">
            <v>1</v>
          </cell>
          <cell r="Q834">
            <v>18000</v>
          </cell>
          <cell r="R834">
            <v>225000000</v>
          </cell>
          <cell r="T834">
            <v>0</v>
          </cell>
          <cell r="V834">
            <v>0</v>
          </cell>
          <cell r="X834">
            <v>0</v>
          </cell>
          <cell r="Z834">
            <v>0</v>
          </cell>
          <cell r="AB834">
            <v>0</v>
          </cell>
          <cell r="AD834">
            <v>0</v>
          </cell>
          <cell r="AF834">
            <v>0</v>
          </cell>
          <cell r="AH834">
            <v>0</v>
          </cell>
          <cell r="AJ834">
            <v>0</v>
          </cell>
          <cell r="AL834">
            <v>0</v>
          </cell>
          <cell r="AN834">
            <v>0</v>
          </cell>
          <cell r="AP834">
            <v>0</v>
          </cell>
        </row>
        <row r="835">
          <cell r="A835" t="str">
            <v>G10825</v>
          </cell>
          <cell r="B835">
            <v>825</v>
          </cell>
          <cell r="C835">
            <v>648</v>
          </cell>
          <cell r="D835">
            <v>13</v>
          </cell>
          <cell r="F835" t="str">
            <v>Lidocain + epinephrin (adrenalin)</v>
          </cell>
          <cell r="G835">
            <v>4</v>
          </cell>
          <cell r="H835" t="str">
            <v>(36mg + 0,018mg)/1.8ml</v>
          </cell>
          <cell r="I835" t="str">
            <v>Tiêm</v>
          </cell>
          <cell r="J835" t="str">
            <v>Thuốc tiêm</v>
          </cell>
          <cell r="K835" t="str">
            <v>Ông / Ống đạn</v>
          </cell>
          <cell r="L835">
            <v>17500</v>
          </cell>
          <cell r="M835">
            <v>4410</v>
          </cell>
          <cell r="N835">
            <v>77175000</v>
          </cell>
          <cell r="O835">
            <v>4</v>
          </cell>
          <cell r="R835">
            <v>0</v>
          </cell>
          <cell r="T835">
            <v>0</v>
          </cell>
          <cell r="V835">
            <v>0</v>
          </cell>
          <cell r="X835">
            <v>0</v>
          </cell>
          <cell r="Z835">
            <v>0</v>
          </cell>
          <cell r="AA835">
            <v>5000</v>
          </cell>
          <cell r="AB835">
            <v>22050000</v>
          </cell>
          <cell r="AC835">
            <v>5000</v>
          </cell>
          <cell r="AD835">
            <v>22050000</v>
          </cell>
          <cell r="AF835">
            <v>0</v>
          </cell>
          <cell r="AG835">
            <v>1000</v>
          </cell>
          <cell r="AH835">
            <v>4410000</v>
          </cell>
          <cell r="AI835">
            <v>2000</v>
          </cell>
          <cell r="AJ835">
            <v>8820000</v>
          </cell>
          <cell r="AK835">
            <v>500</v>
          </cell>
          <cell r="AL835">
            <v>2205000</v>
          </cell>
          <cell r="AN835">
            <v>0</v>
          </cell>
          <cell r="AO835">
            <v>4000</v>
          </cell>
          <cell r="AP835">
            <v>17640000</v>
          </cell>
        </row>
        <row r="836">
          <cell r="A836" t="str">
            <v>G10826</v>
          </cell>
          <cell r="B836">
            <v>826</v>
          </cell>
          <cell r="C836">
            <v>649</v>
          </cell>
          <cell r="D836">
            <v>14</v>
          </cell>
          <cell r="F836" t="str">
            <v>Lidocain + prilocain</v>
          </cell>
          <cell r="G836">
            <v>1</v>
          </cell>
          <cell r="H836" t="str">
            <v>(25mg+ 25mg)/g; 5g</v>
          </cell>
          <cell r="I836" t="str">
            <v>Dùng ngoài</v>
          </cell>
          <cell r="J836" t="str">
            <v>Thuốc dùng ngoài</v>
          </cell>
          <cell r="K836" t="str">
            <v>Tuýp</v>
          </cell>
          <cell r="L836">
            <v>610</v>
          </cell>
          <cell r="M836">
            <v>37120</v>
          </cell>
          <cell r="N836">
            <v>22643200</v>
          </cell>
          <cell r="O836">
            <v>1</v>
          </cell>
          <cell r="Q836">
            <v>100</v>
          </cell>
          <cell r="R836">
            <v>3712000</v>
          </cell>
          <cell r="T836">
            <v>0</v>
          </cell>
          <cell r="V836">
            <v>0</v>
          </cell>
          <cell r="X836">
            <v>0</v>
          </cell>
          <cell r="Y836">
            <v>500</v>
          </cell>
          <cell r="Z836">
            <v>18560000</v>
          </cell>
          <cell r="AB836">
            <v>0</v>
          </cell>
          <cell r="AD836">
            <v>0</v>
          </cell>
          <cell r="AF836">
            <v>0</v>
          </cell>
          <cell r="AG836">
            <v>10</v>
          </cell>
          <cell r="AH836">
            <v>371200</v>
          </cell>
          <cell r="AJ836">
            <v>0</v>
          </cell>
          <cell r="AL836">
            <v>0</v>
          </cell>
          <cell r="AN836">
            <v>0</v>
          </cell>
          <cell r="AP836">
            <v>0</v>
          </cell>
        </row>
        <row r="837">
          <cell r="A837" t="str">
            <v>G10827</v>
          </cell>
          <cell r="B837">
            <v>827</v>
          </cell>
          <cell r="C837">
            <v>650</v>
          </cell>
          <cell r="D837">
            <v>12</v>
          </cell>
          <cell r="F837" t="str">
            <v>Lidocain hydroclodrid</v>
          </cell>
          <cell r="G837">
            <v>4</v>
          </cell>
          <cell r="H837" t="str">
            <v>40mg/2ml</v>
          </cell>
          <cell r="I837" t="str">
            <v>Tiêm</v>
          </cell>
          <cell r="J837" t="str">
            <v>Thuốc tiêm</v>
          </cell>
          <cell r="K837" t="str">
            <v>Lọ, ống</v>
          </cell>
          <cell r="L837">
            <v>58500</v>
          </cell>
          <cell r="M837">
            <v>400</v>
          </cell>
          <cell r="N837">
            <v>23400000</v>
          </cell>
          <cell r="O837">
            <v>4</v>
          </cell>
          <cell r="Q837">
            <v>25000</v>
          </cell>
          <cell r="R837">
            <v>10000000</v>
          </cell>
          <cell r="S837">
            <v>10000</v>
          </cell>
          <cell r="T837">
            <v>4000000</v>
          </cell>
          <cell r="U837">
            <v>6000</v>
          </cell>
          <cell r="V837">
            <v>2400000</v>
          </cell>
          <cell r="W837">
            <v>500</v>
          </cell>
          <cell r="X837">
            <v>200000</v>
          </cell>
          <cell r="Y837">
            <v>500</v>
          </cell>
          <cell r="Z837">
            <v>200000</v>
          </cell>
          <cell r="AB837">
            <v>0</v>
          </cell>
          <cell r="AC837">
            <v>5000</v>
          </cell>
          <cell r="AD837">
            <v>2000000</v>
          </cell>
          <cell r="AE837">
            <v>2000</v>
          </cell>
          <cell r="AF837">
            <v>800000</v>
          </cell>
          <cell r="AG837">
            <v>7000</v>
          </cell>
          <cell r="AH837">
            <v>2800000</v>
          </cell>
          <cell r="AJ837">
            <v>0</v>
          </cell>
          <cell r="AK837">
            <v>1000</v>
          </cell>
          <cell r="AL837">
            <v>400000</v>
          </cell>
          <cell r="AM837">
            <v>500</v>
          </cell>
          <cell r="AN837">
            <v>200000</v>
          </cell>
          <cell r="AO837">
            <v>1000</v>
          </cell>
          <cell r="AP837">
            <v>400000</v>
          </cell>
        </row>
        <row r="838">
          <cell r="A838" t="str">
            <v>G10828</v>
          </cell>
          <cell r="B838">
            <v>828</v>
          </cell>
          <cell r="C838">
            <v>650</v>
          </cell>
          <cell r="D838">
            <v>12</v>
          </cell>
          <cell r="F838" t="str">
            <v>Lidocain hydroclodrid</v>
          </cell>
          <cell r="G838">
            <v>1</v>
          </cell>
          <cell r="H838" t="str">
            <v>2%/10ml</v>
          </cell>
          <cell r="I838" t="str">
            <v>Tiêm</v>
          </cell>
          <cell r="J838" t="str">
            <v>Thuốc tiêm</v>
          </cell>
          <cell r="K838" t="str">
            <v>Chai, lọ, ống</v>
          </cell>
          <cell r="L838">
            <v>3200</v>
          </cell>
          <cell r="M838">
            <v>15330</v>
          </cell>
          <cell r="N838">
            <v>49056000</v>
          </cell>
          <cell r="O838">
            <v>1</v>
          </cell>
          <cell r="Q838">
            <v>2000</v>
          </cell>
          <cell r="R838">
            <v>30660000</v>
          </cell>
          <cell r="T838">
            <v>0</v>
          </cell>
          <cell r="V838">
            <v>0</v>
          </cell>
          <cell r="X838">
            <v>0</v>
          </cell>
          <cell r="Z838">
            <v>0</v>
          </cell>
          <cell r="AB838">
            <v>0</v>
          </cell>
          <cell r="AD838">
            <v>0</v>
          </cell>
          <cell r="AF838">
            <v>0</v>
          </cell>
          <cell r="AH838">
            <v>0</v>
          </cell>
          <cell r="AI838">
            <v>1000</v>
          </cell>
          <cell r="AJ838">
            <v>15330000</v>
          </cell>
          <cell r="AL838">
            <v>0</v>
          </cell>
          <cell r="AN838">
            <v>0</v>
          </cell>
          <cell r="AO838">
            <v>200</v>
          </cell>
          <cell r="AP838">
            <v>3066000</v>
          </cell>
        </row>
        <row r="839">
          <cell r="A839" t="str">
            <v>G10829</v>
          </cell>
          <cell r="B839">
            <v>829</v>
          </cell>
          <cell r="C839">
            <v>650</v>
          </cell>
          <cell r="D839">
            <v>12</v>
          </cell>
          <cell r="F839" t="str">
            <v>Lidocain hydroclodrid</v>
          </cell>
          <cell r="G839">
            <v>4</v>
          </cell>
          <cell r="H839" t="str">
            <v>2%/10ml</v>
          </cell>
          <cell r="I839" t="str">
            <v>Tiêm</v>
          </cell>
          <cell r="J839" t="str">
            <v>Thuốc tiêm</v>
          </cell>
          <cell r="K839" t="str">
            <v>Chai, lọ, ống</v>
          </cell>
          <cell r="L839">
            <v>4000</v>
          </cell>
          <cell r="M839">
            <v>15000</v>
          </cell>
          <cell r="N839">
            <v>60000000</v>
          </cell>
          <cell r="O839">
            <v>4</v>
          </cell>
          <cell r="Q839">
            <v>4000</v>
          </cell>
          <cell r="R839">
            <v>60000000</v>
          </cell>
          <cell r="T839">
            <v>0</v>
          </cell>
          <cell r="V839">
            <v>0</v>
          </cell>
          <cell r="X839">
            <v>0</v>
          </cell>
          <cell r="Z839">
            <v>0</v>
          </cell>
          <cell r="AB839">
            <v>0</v>
          </cell>
          <cell r="AD839">
            <v>0</v>
          </cell>
          <cell r="AF839">
            <v>0</v>
          </cell>
          <cell r="AH839">
            <v>0</v>
          </cell>
          <cell r="AJ839">
            <v>0</v>
          </cell>
          <cell r="AL839">
            <v>0</v>
          </cell>
          <cell r="AN839">
            <v>0</v>
          </cell>
          <cell r="AP839">
            <v>0</v>
          </cell>
        </row>
        <row r="840">
          <cell r="A840" t="str">
            <v>G10830</v>
          </cell>
          <cell r="B840">
            <v>830</v>
          </cell>
          <cell r="C840">
            <v>650</v>
          </cell>
          <cell r="D840">
            <v>12</v>
          </cell>
          <cell r="F840" t="str">
            <v>Lidocain hydroclodrid</v>
          </cell>
          <cell r="G840">
            <v>1</v>
          </cell>
          <cell r="H840" t="str">
            <v>2%/30g</v>
          </cell>
          <cell r="I840" t="str">
            <v>Dùng ngoài</v>
          </cell>
          <cell r="J840" t="str">
            <v>Thuốc dùng ngoài</v>
          </cell>
          <cell r="K840" t="str">
            <v>Tuýp, ống</v>
          </cell>
          <cell r="L840">
            <v>300</v>
          </cell>
          <cell r="M840">
            <v>55600</v>
          </cell>
          <cell r="N840">
            <v>16680000</v>
          </cell>
          <cell r="O840">
            <v>1</v>
          </cell>
          <cell r="Q840">
            <v>200</v>
          </cell>
          <cell r="R840">
            <v>11120000</v>
          </cell>
          <cell r="T840">
            <v>0</v>
          </cell>
          <cell r="V840">
            <v>0</v>
          </cell>
          <cell r="X840">
            <v>0</v>
          </cell>
          <cell r="Z840">
            <v>0</v>
          </cell>
          <cell r="AB840">
            <v>0</v>
          </cell>
          <cell r="AD840">
            <v>0</v>
          </cell>
          <cell r="AF840">
            <v>0</v>
          </cell>
          <cell r="AH840">
            <v>0</v>
          </cell>
          <cell r="AJ840">
            <v>0</v>
          </cell>
          <cell r="AL840">
            <v>0</v>
          </cell>
          <cell r="AN840">
            <v>0</v>
          </cell>
          <cell r="AO840">
            <v>100</v>
          </cell>
          <cell r="AP840">
            <v>5560000</v>
          </cell>
        </row>
        <row r="841">
          <cell r="A841" t="str">
            <v>G10831</v>
          </cell>
          <cell r="B841">
            <v>831</v>
          </cell>
          <cell r="C841">
            <v>650</v>
          </cell>
          <cell r="D841">
            <v>12</v>
          </cell>
          <cell r="F841" t="str">
            <v>Lidocain hydroclodrid</v>
          </cell>
          <cell r="G841">
            <v>1</v>
          </cell>
          <cell r="H841" t="str">
            <v>10%/38g</v>
          </cell>
          <cell r="I841" t="str">
            <v>Khí dung</v>
          </cell>
          <cell r="J841" t="str">
            <v>Dung dịch/hỗn dịch khí dung</v>
          </cell>
          <cell r="K841" t="str">
            <v>Chai, lọ, ống, bình</v>
          </cell>
          <cell r="L841">
            <v>188</v>
          </cell>
          <cell r="M841">
            <v>159000</v>
          </cell>
          <cell r="N841">
            <v>29892000</v>
          </cell>
          <cell r="O841">
            <v>1</v>
          </cell>
          <cell r="Q841">
            <v>100</v>
          </cell>
          <cell r="R841">
            <v>15900000</v>
          </cell>
          <cell r="T841">
            <v>0</v>
          </cell>
          <cell r="V841">
            <v>0</v>
          </cell>
          <cell r="X841">
            <v>0</v>
          </cell>
          <cell r="Z841">
            <v>0</v>
          </cell>
          <cell r="AB841">
            <v>0</v>
          </cell>
          <cell r="AC841">
            <v>50</v>
          </cell>
          <cell r="AD841">
            <v>7950000</v>
          </cell>
          <cell r="AF841">
            <v>0</v>
          </cell>
          <cell r="AG841">
            <v>8</v>
          </cell>
          <cell r="AH841">
            <v>1272000</v>
          </cell>
          <cell r="AJ841">
            <v>0</v>
          </cell>
          <cell r="AL841">
            <v>0</v>
          </cell>
          <cell r="AN841">
            <v>0</v>
          </cell>
          <cell r="AO841">
            <v>30</v>
          </cell>
          <cell r="AP841">
            <v>4770000</v>
          </cell>
        </row>
        <row r="842">
          <cell r="A842" t="str">
            <v>G10832</v>
          </cell>
          <cell r="B842">
            <v>832</v>
          </cell>
          <cell r="C842">
            <v>666</v>
          </cell>
          <cell r="D842">
            <v>785</v>
          </cell>
          <cell r="F842" t="str">
            <v>Linagliptin</v>
          </cell>
          <cell r="G842">
            <v>1</v>
          </cell>
          <cell r="H842" t="str">
            <v>5mg</v>
          </cell>
          <cell r="I842" t="str">
            <v xml:space="preserve"> Uống</v>
          </cell>
          <cell r="J842" t="str">
            <v>viên</v>
          </cell>
          <cell r="K842" t="str">
            <v>viên</v>
          </cell>
          <cell r="L842">
            <v>3000</v>
          </cell>
          <cell r="M842">
            <v>16156</v>
          </cell>
          <cell r="N842">
            <v>48468000</v>
          </cell>
          <cell r="O842">
            <v>1</v>
          </cell>
          <cell r="R842">
            <v>0</v>
          </cell>
          <cell r="T842">
            <v>0</v>
          </cell>
          <cell r="V842">
            <v>0</v>
          </cell>
          <cell r="X842">
            <v>0</v>
          </cell>
          <cell r="Z842">
            <v>0</v>
          </cell>
          <cell r="AB842">
            <v>0</v>
          </cell>
          <cell r="AD842">
            <v>0</v>
          </cell>
          <cell r="AF842">
            <v>0</v>
          </cell>
          <cell r="AH842">
            <v>0</v>
          </cell>
          <cell r="AJ842">
            <v>0</v>
          </cell>
          <cell r="AL842">
            <v>0</v>
          </cell>
          <cell r="AN842">
            <v>0</v>
          </cell>
          <cell r="AO842">
            <v>3000</v>
          </cell>
          <cell r="AP842">
            <v>48468000</v>
          </cell>
        </row>
        <row r="843">
          <cell r="A843" t="str">
            <v>G10833</v>
          </cell>
          <cell r="B843">
            <v>833</v>
          </cell>
          <cell r="C843">
            <v>667</v>
          </cell>
          <cell r="D843">
            <v>786</v>
          </cell>
          <cell r="F843" t="str">
            <v>Linagliptin + metformin</v>
          </cell>
          <cell r="G843">
            <v>1</v>
          </cell>
          <cell r="H843" t="str">
            <v>2,5 mg + 500mg</v>
          </cell>
          <cell r="I843" t="str">
            <v>Uống</v>
          </cell>
          <cell r="J843" t="str">
            <v xml:space="preserve">Viên </v>
          </cell>
          <cell r="K843" t="str">
            <v>Viên</v>
          </cell>
          <cell r="L843">
            <v>15000</v>
          </cell>
          <cell r="M843">
            <v>9686</v>
          </cell>
          <cell r="N843">
            <v>145290000</v>
          </cell>
          <cell r="O843">
            <v>1</v>
          </cell>
          <cell r="Q843">
            <v>15000</v>
          </cell>
          <cell r="R843">
            <v>145290000</v>
          </cell>
          <cell r="T843">
            <v>0</v>
          </cell>
          <cell r="V843">
            <v>0</v>
          </cell>
          <cell r="X843">
            <v>0</v>
          </cell>
          <cell r="Z843">
            <v>0</v>
          </cell>
          <cell r="AB843">
            <v>0</v>
          </cell>
          <cell r="AD843">
            <v>0</v>
          </cell>
          <cell r="AF843">
            <v>0</v>
          </cell>
          <cell r="AH843">
            <v>0</v>
          </cell>
          <cell r="AJ843">
            <v>0</v>
          </cell>
          <cell r="AL843">
            <v>0</v>
          </cell>
          <cell r="AN843">
            <v>0</v>
          </cell>
          <cell r="AP843">
            <v>0</v>
          </cell>
        </row>
        <row r="844">
          <cell r="A844" t="str">
            <v>G10834</v>
          </cell>
          <cell r="B844">
            <v>834</v>
          </cell>
          <cell r="C844">
            <v>667</v>
          </cell>
          <cell r="D844">
            <v>786</v>
          </cell>
          <cell r="F844" t="str">
            <v>Linagliptin + metformin</v>
          </cell>
          <cell r="G844">
            <v>1</v>
          </cell>
          <cell r="H844" t="str">
            <v xml:space="preserve">2,5mg +1000mg </v>
          </cell>
          <cell r="I844" t="str">
            <v>Uống</v>
          </cell>
          <cell r="J844" t="str">
            <v>Viên</v>
          </cell>
          <cell r="K844" t="str">
            <v>Viên</v>
          </cell>
          <cell r="L844">
            <v>18000</v>
          </cell>
          <cell r="M844">
            <v>9686</v>
          </cell>
          <cell r="N844">
            <v>174348000</v>
          </cell>
          <cell r="O844">
            <v>1</v>
          </cell>
          <cell r="Q844">
            <v>15000</v>
          </cell>
          <cell r="R844">
            <v>145290000</v>
          </cell>
          <cell r="T844">
            <v>0</v>
          </cell>
          <cell r="V844">
            <v>0</v>
          </cell>
          <cell r="X844">
            <v>0</v>
          </cell>
          <cell r="Z844">
            <v>0</v>
          </cell>
          <cell r="AB844">
            <v>0</v>
          </cell>
          <cell r="AD844">
            <v>0</v>
          </cell>
          <cell r="AF844">
            <v>0</v>
          </cell>
          <cell r="AH844">
            <v>0</v>
          </cell>
          <cell r="AJ844">
            <v>0</v>
          </cell>
          <cell r="AL844">
            <v>0</v>
          </cell>
          <cell r="AN844">
            <v>0</v>
          </cell>
          <cell r="AO844">
            <v>3000</v>
          </cell>
          <cell r="AP844">
            <v>29058000</v>
          </cell>
        </row>
        <row r="845">
          <cell r="A845" t="str">
            <v>G10835</v>
          </cell>
          <cell r="B845">
            <v>835</v>
          </cell>
          <cell r="C845">
            <v>653</v>
          </cell>
          <cell r="D845">
            <v>253</v>
          </cell>
          <cell r="F845" t="str">
            <v>Linezolid*</v>
          </cell>
          <cell r="G845">
            <v>4</v>
          </cell>
          <cell r="H845" t="str">
            <v>400mg/200ml</v>
          </cell>
          <cell r="I845" t="str">
            <v>Tiêm</v>
          </cell>
          <cell r="J845" t="str">
            <v>Thuốc tiêm truyền</v>
          </cell>
          <cell r="K845" t="str">
            <v>Túi</v>
          </cell>
          <cell r="L845">
            <v>2000</v>
          </cell>
          <cell r="M845">
            <v>185000</v>
          </cell>
          <cell r="N845">
            <v>370000000</v>
          </cell>
          <cell r="O845">
            <v>4</v>
          </cell>
          <cell r="Q845">
            <v>2000</v>
          </cell>
          <cell r="R845">
            <v>370000000</v>
          </cell>
          <cell r="T845">
            <v>0</v>
          </cell>
          <cell r="V845">
            <v>0</v>
          </cell>
          <cell r="X845">
            <v>0</v>
          </cell>
          <cell r="Z845">
            <v>0</v>
          </cell>
          <cell r="AB845">
            <v>0</v>
          </cell>
          <cell r="AD845">
            <v>0</v>
          </cell>
          <cell r="AF845">
            <v>0</v>
          </cell>
          <cell r="AH845">
            <v>0</v>
          </cell>
          <cell r="AJ845">
            <v>0</v>
          </cell>
          <cell r="AL845">
            <v>0</v>
          </cell>
          <cell r="AN845">
            <v>0</v>
          </cell>
          <cell r="AP845">
            <v>0</v>
          </cell>
        </row>
        <row r="846">
          <cell r="A846" t="str">
            <v>G10836</v>
          </cell>
          <cell r="B846">
            <v>836</v>
          </cell>
          <cell r="C846">
            <v>668</v>
          </cell>
          <cell r="D846">
            <v>253</v>
          </cell>
          <cell r="F846" t="str">
            <v>Linezolid*</v>
          </cell>
          <cell r="G846">
            <v>4</v>
          </cell>
          <cell r="H846" t="str">
            <v>600mg /300ml</v>
          </cell>
          <cell r="I846" t="str">
            <v>Tiêm</v>
          </cell>
          <cell r="J846" t="str">
            <v>Thuốc tiêm truyền</v>
          </cell>
          <cell r="K846" t="str">
            <v>Túi</v>
          </cell>
          <cell r="L846">
            <v>2000</v>
          </cell>
          <cell r="M846">
            <v>250000</v>
          </cell>
          <cell r="N846">
            <v>500000000</v>
          </cell>
          <cell r="O846">
            <v>4</v>
          </cell>
          <cell r="Q846">
            <v>2000</v>
          </cell>
          <cell r="R846">
            <v>500000000</v>
          </cell>
          <cell r="T846">
            <v>0</v>
          </cell>
          <cell r="V846">
            <v>0</v>
          </cell>
          <cell r="X846">
            <v>0</v>
          </cell>
          <cell r="Z846">
            <v>0</v>
          </cell>
          <cell r="AB846">
            <v>0</v>
          </cell>
          <cell r="AD846">
            <v>0</v>
          </cell>
          <cell r="AF846">
            <v>0</v>
          </cell>
          <cell r="AH846">
            <v>0</v>
          </cell>
          <cell r="AJ846">
            <v>0</v>
          </cell>
          <cell r="AL846">
            <v>0</v>
          </cell>
          <cell r="AN846">
            <v>0</v>
          </cell>
          <cell r="AP846">
            <v>0</v>
          </cell>
        </row>
        <row r="847">
          <cell r="A847" t="str">
            <v>G10837</v>
          </cell>
          <cell r="B847">
            <v>837</v>
          </cell>
          <cell r="C847">
            <v>668</v>
          </cell>
          <cell r="D847">
            <v>253</v>
          </cell>
          <cell r="F847" t="str">
            <v>Linezolid*</v>
          </cell>
          <cell r="G847">
            <v>5</v>
          </cell>
          <cell r="H847" t="str">
            <v>600mg /300ml</v>
          </cell>
          <cell r="I847" t="str">
            <v>Tiêm</v>
          </cell>
          <cell r="J847" t="str">
            <v>Thuốc tiêm truyền</v>
          </cell>
          <cell r="K847" t="str">
            <v>Chai</v>
          </cell>
          <cell r="L847">
            <v>3000</v>
          </cell>
          <cell r="M847">
            <v>169000</v>
          </cell>
          <cell r="N847">
            <v>507000000</v>
          </cell>
          <cell r="O847">
            <v>5</v>
          </cell>
          <cell r="Q847">
            <v>3000</v>
          </cell>
          <cell r="R847">
            <v>507000000</v>
          </cell>
          <cell r="T847">
            <v>0</v>
          </cell>
          <cell r="V847">
            <v>0</v>
          </cell>
          <cell r="X847">
            <v>0</v>
          </cell>
          <cell r="Z847">
            <v>0</v>
          </cell>
          <cell r="AB847">
            <v>0</v>
          </cell>
          <cell r="AD847">
            <v>0</v>
          </cell>
          <cell r="AF847">
            <v>0</v>
          </cell>
          <cell r="AH847">
            <v>0</v>
          </cell>
          <cell r="AJ847">
            <v>0</v>
          </cell>
          <cell r="AL847">
            <v>0</v>
          </cell>
          <cell r="AN847">
            <v>0</v>
          </cell>
          <cell r="AP847">
            <v>0</v>
          </cell>
        </row>
        <row r="848">
          <cell r="A848" t="str">
            <v>G10838</v>
          </cell>
          <cell r="B848">
            <v>838</v>
          </cell>
          <cell r="C848">
            <v>656</v>
          </cell>
          <cell r="D848">
            <v>526</v>
          </cell>
          <cell r="F848" t="str">
            <v>Lisinopril</v>
          </cell>
          <cell r="G848">
            <v>2</v>
          </cell>
          <cell r="H848" t="str">
            <v>5mg</v>
          </cell>
          <cell r="I848" t="str">
            <v>Uống</v>
          </cell>
          <cell r="J848" t="str">
            <v xml:space="preserve">Viên </v>
          </cell>
          <cell r="K848" t="str">
            <v>Viên</v>
          </cell>
          <cell r="L848">
            <v>22000</v>
          </cell>
          <cell r="M848">
            <v>1800</v>
          </cell>
          <cell r="N848">
            <v>39600000</v>
          </cell>
          <cell r="O848">
            <v>2</v>
          </cell>
          <cell r="Q848">
            <v>10000</v>
          </cell>
          <cell r="R848">
            <v>18000000</v>
          </cell>
          <cell r="T848">
            <v>0</v>
          </cell>
          <cell r="V848">
            <v>0</v>
          </cell>
          <cell r="X848">
            <v>0</v>
          </cell>
          <cell r="Z848">
            <v>0</v>
          </cell>
          <cell r="AB848">
            <v>0</v>
          </cell>
          <cell r="AD848">
            <v>0</v>
          </cell>
          <cell r="AF848">
            <v>0</v>
          </cell>
          <cell r="AG848">
            <v>10000</v>
          </cell>
          <cell r="AH848">
            <v>18000000</v>
          </cell>
          <cell r="AJ848">
            <v>0</v>
          </cell>
          <cell r="AL848">
            <v>0</v>
          </cell>
          <cell r="AN848">
            <v>0</v>
          </cell>
          <cell r="AO848">
            <v>2000</v>
          </cell>
          <cell r="AP848">
            <v>3600000</v>
          </cell>
        </row>
        <row r="849">
          <cell r="A849" t="str">
            <v>G10839</v>
          </cell>
          <cell r="B849">
            <v>839</v>
          </cell>
          <cell r="C849">
            <v>656</v>
          </cell>
          <cell r="D849">
            <v>526</v>
          </cell>
          <cell r="F849" t="str">
            <v>Lisinopril</v>
          </cell>
          <cell r="G849">
            <v>1</v>
          </cell>
          <cell r="H849" t="str">
            <v>10mg</v>
          </cell>
          <cell r="I849" t="str">
            <v>Uống</v>
          </cell>
          <cell r="J849" t="str">
            <v xml:space="preserve">Viên </v>
          </cell>
          <cell r="K849" t="str">
            <v>Viên</v>
          </cell>
          <cell r="L849">
            <v>14000</v>
          </cell>
          <cell r="M849">
            <v>2300</v>
          </cell>
          <cell r="N849">
            <v>32200000</v>
          </cell>
          <cell r="O849">
            <v>1</v>
          </cell>
          <cell r="Q849">
            <v>10000</v>
          </cell>
          <cell r="R849">
            <v>23000000</v>
          </cell>
          <cell r="T849">
            <v>0</v>
          </cell>
          <cell r="V849">
            <v>0</v>
          </cell>
          <cell r="X849">
            <v>0</v>
          </cell>
          <cell r="Z849">
            <v>0</v>
          </cell>
          <cell r="AB849">
            <v>0</v>
          </cell>
          <cell r="AD849">
            <v>0</v>
          </cell>
          <cell r="AF849">
            <v>0</v>
          </cell>
          <cell r="AH849">
            <v>0</v>
          </cell>
          <cell r="AJ849">
            <v>0</v>
          </cell>
          <cell r="AL849">
            <v>0</v>
          </cell>
          <cell r="AN849">
            <v>0</v>
          </cell>
          <cell r="AO849">
            <v>4000</v>
          </cell>
          <cell r="AP849">
            <v>9200000</v>
          </cell>
        </row>
        <row r="850">
          <cell r="A850" t="str">
            <v>G10840</v>
          </cell>
          <cell r="B850">
            <v>840</v>
          </cell>
          <cell r="C850">
            <v>656</v>
          </cell>
          <cell r="D850">
            <v>526</v>
          </cell>
          <cell r="F850" t="str">
            <v>Lisinopril</v>
          </cell>
          <cell r="G850">
            <v>1</v>
          </cell>
          <cell r="H850" t="str">
            <v>20mg</v>
          </cell>
          <cell r="I850" t="str">
            <v>Uống</v>
          </cell>
          <cell r="J850" t="str">
            <v xml:space="preserve">Viên </v>
          </cell>
          <cell r="K850" t="str">
            <v>Viên</v>
          </cell>
          <cell r="L850">
            <v>10000</v>
          </cell>
          <cell r="M850">
            <v>3600</v>
          </cell>
          <cell r="N850">
            <v>36000000</v>
          </cell>
          <cell r="O850">
            <v>1</v>
          </cell>
          <cell r="Q850">
            <v>10000</v>
          </cell>
          <cell r="R850">
            <v>36000000</v>
          </cell>
          <cell r="T850">
            <v>0</v>
          </cell>
          <cell r="V850">
            <v>0</v>
          </cell>
          <cell r="X850">
            <v>0</v>
          </cell>
          <cell r="Z850">
            <v>0</v>
          </cell>
          <cell r="AB850">
            <v>0</v>
          </cell>
          <cell r="AD850">
            <v>0</v>
          </cell>
          <cell r="AF850">
            <v>0</v>
          </cell>
          <cell r="AH850">
            <v>0</v>
          </cell>
          <cell r="AJ850">
            <v>0</v>
          </cell>
          <cell r="AL850">
            <v>0</v>
          </cell>
          <cell r="AN850">
            <v>0</v>
          </cell>
          <cell r="AP850">
            <v>0</v>
          </cell>
        </row>
        <row r="851">
          <cell r="A851" t="str">
            <v>G10841</v>
          </cell>
          <cell r="B851">
            <v>841</v>
          </cell>
          <cell r="C851">
            <v>672</v>
          </cell>
          <cell r="D851">
            <v>527</v>
          </cell>
          <cell r="F851" t="str">
            <v>Lisinopril + 
hydroclorothiazide</v>
          </cell>
          <cell r="G851">
            <v>2</v>
          </cell>
          <cell r="H851" t="str">
            <v>10mg + 12,5mg</v>
          </cell>
          <cell r="I851" t="str">
            <v>Uống</v>
          </cell>
          <cell r="J851" t="str">
            <v>Viên</v>
          </cell>
          <cell r="K851" t="str">
            <v>Viên</v>
          </cell>
          <cell r="L851">
            <v>10000</v>
          </cell>
          <cell r="M851">
            <v>2790</v>
          </cell>
          <cell r="N851">
            <v>27900000</v>
          </cell>
          <cell r="O851">
            <v>2</v>
          </cell>
          <cell r="Q851">
            <v>10000</v>
          </cell>
          <cell r="R851">
            <v>27900000</v>
          </cell>
          <cell r="T851">
            <v>0</v>
          </cell>
          <cell r="V851">
            <v>0</v>
          </cell>
          <cell r="X851">
            <v>0</v>
          </cell>
          <cell r="Z851">
            <v>0</v>
          </cell>
          <cell r="AB851">
            <v>0</v>
          </cell>
          <cell r="AD851">
            <v>0</v>
          </cell>
          <cell r="AF851">
            <v>0</v>
          </cell>
          <cell r="AH851">
            <v>0</v>
          </cell>
          <cell r="AJ851">
            <v>0</v>
          </cell>
          <cell r="AL851">
            <v>0</v>
          </cell>
          <cell r="AN851">
            <v>0</v>
          </cell>
          <cell r="AP851">
            <v>0</v>
          </cell>
        </row>
        <row r="852">
          <cell r="A852" t="str">
            <v>G10842</v>
          </cell>
          <cell r="B852">
            <v>842</v>
          </cell>
          <cell r="C852">
            <v>578</v>
          </cell>
          <cell r="D852">
            <v>951</v>
          </cell>
          <cell r="F852" t="str">
            <v>lndacaterol + glycopyrronium</v>
          </cell>
          <cell r="G852">
            <v>1</v>
          </cell>
          <cell r="H852" t="str">
            <v>110mcg + 50mcg</v>
          </cell>
          <cell r="I852" t="str">
            <v>Dạng hít</v>
          </cell>
          <cell r="J852" t="str">
            <v>Thuốc hít định liều/ phun mù định liều</v>
          </cell>
          <cell r="K852" t="str">
            <v>Hộp</v>
          </cell>
          <cell r="L852">
            <v>800</v>
          </cell>
          <cell r="M852">
            <v>699208</v>
          </cell>
          <cell r="N852">
            <v>559366400</v>
          </cell>
          <cell r="O852">
            <v>1</v>
          </cell>
          <cell r="R852">
            <v>0</v>
          </cell>
          <cell r="T852">
            <v>0</v>
          </cell>
          <cell r="V852">
            <v>0</v>
          </cell>
          <cell r="W852">
            <v>800</v>
          </cell>
          <cell r="X852">
            <v>559366400</v>
          </cell>
          <cell r="Z852">
            <v>0</v>
          </cell>
          <cell r="AB852">
            <v>0</v>
          </cell>
          <cell r="AD852">
            <v>0</v>
          </cell>
          <cell r="AF852">
            <v>0</v>
          </cell>
          <cell r="AH852">
            <v>0</v>
          </cell>
          <cell r="AJ852">
            <v>0</v>
          </cell>
          <cell r="AL852">
            <v>0</v>
          </cell>
          <cell r="AN852">
            <v>0</v>
          </cell>
          <cell r="AP852">
            <v>0</v>
          </cell>
        </row>
        <row r="853">
          <cell r="A853" t="str">
            <v>G10843</v>
          </cell>
          <cell r="B853">
            <v>843</v>
          </cell>
          <cell r="C853">
            <v>661</v>
          </cell>
          <cell r="D853">
            <v>719</v>
          </cell>
          <cell r="F853" t="str">
            <v>Loperamid</v>
          </cell>
          <cell r="G853">
            <v>4</v>
          </cell>
          <cell r="H853" t="str">
            <v>2mg</v>
          </cell>
          <cell r="I853" t="str">
            <v>Uống</v>
          </cell>
          <cell r="J853" t="str">
            <v>Viên hòa tan nhanh</v>
          </cell>
          <cell r="K853" t="str">
            <v>viên</v>
          </cell>
          <cell r="L853">
            <v>48500</v>
          </cell>
          <cell r="M853">
            <v>651</v>
          </cell>
          <cell r="N853">
            <v>31573500</v>
          </cell>
          <cell r="O853">
            <v>4</v>
          </cell>
          <cell r="Q853">
            <v>10000</v>
          </cell>
          <cell r="R853">
            <v>6510000</v>
          </cell>
          <cell r="T853">
            <v>0</v>
          </cell>
          <cell r="V853">
            <v>0</v>
          </cell>
          <cell r="W853">
            <v>500</v>
          </cell>
          <cell r="X853">
            <v>325500</v>
          </cell>
          <cell r="Z853">
            <v>0</v>
          </cell>
          <cell r="AA853">
            <v>5000</v>
          </cell>
          <cell r="AB853">
            <v>3255000</v>
          </cell>
          <cell r="AC853">
            <v>5000</v>
          </cell>
          <cell r="AD853">
            <v>3255000</v>
          </cell>
          <cell r="AF853">
            <v>0</v>
          </cell>
          <cell r="AG853">
            <v>11000</v>
          </cell>
          <cell r="AH853">
            <v>7161000</v>
          </cell>
          <cell r="AI853">
            <v>5000</v>
          </cell>
          <cell r="AJ853">
            <v>3255000</v>
          </cell>
          <cell r="AK853">
            <v>5000</v>
          </cell>
          <cell r="AL853">
            <v>3255000</v>
          </cell>
          <cell r="AM853">
            <v>5000</v>
          </cell>
          <cell r="AN853">
            <v>3255000</v>
          </cell>
          <cell r="AO853">
            <v>2000</v>
          </cell>
          <cell r="AP853">
            <v>1302000</v>
          </cell>
        </row>
        <row r="854">
          <cell r="A854" t="str">
            <v>G10844</v>
          </cell>
          <cell r="B854">
            <v>844</v>
          </cell>
          <cell r="C854">
            <v>663</v>
          </cell>
          <cell r="D854">
            <v>109</v>
          </cell>
          <cell r="F854" t="str">
            <v>Loratadin</v>
          </cell>
          <cell r="G854">
            <v>4</v>
          </cell>
          <cell r="H854" t="str">
            <v>5mg</v>
          </cell>
          <cell r="I854" t="str">
            <v>Uống</v>
          </cell>
          <cell r="J854" t="str">
            <v>Viên hòa tan nhanh</v>
          </cell>
          <cell r="K854" t="str">
            <v>viên</v>
          </cell>
          <cell r="L854">
            <v>129700</v>
          </cell>
          <cell r="M854">
            <v>1000</v>
          </cell>
          <cell r="N854">
            <v>129700000</v>
          </cell>
          <cell r="O854">
            <v>4</v>
          </cell>
          <cell r="Q854">
            <v>15000</v>
          </cell>
          <cell r="R854">
            <v>15000000</v>
          </cell>
          <cell r="T854">
            <v>0</v>
          </cell>
          <cell r="V854">
            <v>0</v>
          </cell>
          <cell r="X854">
            <v>0</v>
          </cell>
          <cell r="Y854">
            <v>20000</v>
          </cell>
          <cell r="Z854">
            <v>20000000</v>
          </cell>
          <cell r="AA854">
            <v>4000</v>
          </cell>
          <cell r="AB854">
            <v>4000000</v>
          </cell>
          <cell r="AC854">
            <v>10000</v>
          </cell>
          <cell r="AD854">
            <v>10000000</v>
          </cell>
          <cell r="AE854">
            <v>14700</v>
          </cell>
          <cell r="AF854">
            <v>14700000</v>
          </cell>
          <cell r="AG854">
            <v>31000</v>
          </cell>
          <cell r="AH854">
            <v>31000000</v>
          </cell>
          <cell r="AI854">
            <v>20000</v>
          </cell>
          <cell r="AJ854">
            <v>20000000</v>
          </cell>
          <cell r="AK854">
            <v>5000</v>
          </cell>
          <cell r="AL854">
            <v>5000000</v>
          </cell>
          <cell r="AM854">
            <v>10000</v>
          </cell>
          <cell r="AN854">
            <v>10000000</v>
          </cell>
          <cell r="AP854">
            <v>0</v>
          </cell>
        </row>
        <row r="855">
          <cell r="A855" t="str">
            <v>G10845</v>
          </cell>
          <cell r="B855">
            <v>845</v>
          </cell>
          <cell r="C855">
            <v>663</v>
          </cell>
          <cell r="D855">
            <v>109</v>
          </cell>
          <cell r="F855" t="str">
            <v>Loratadin</v>
          </cell>
          <cell r="G855">
            <v>1</v>
          </cell>
          <cell r="H855" t="str">
            <v>10mg</v>
          </cell>
          <cell r="I855" t="str">
            <v>Uống</v>
          </cell>
          <cell r="J855" t="str">
            <v>Viên</v>
          </cell>
          <cell r="K855" t="str">
            <v>Viên</v>
          </cell>
          <cell r="L855">
            <v>10000</v>
          </cell>
          <cell r="M855">
            <v>2700</v>
          </cell>
          <cell r="N855">
            <v>27000000</v>
          </cell>
          <cell r="O855">
            <v>1</v>
          </cell>
          <cell r="R855">
            <v>0</v>
          </cell>
          <cell r="T855">
            <v>0</v>
          </cell>
          <cell r="V855">
            <v>0</v>
          </cell>
          <cell r="X855">
            <v>0</v>
          </cell>
          <cell r="Z855">
            <v>0</v>
          </cell>
          <cell r="AB855">
            <v>0</v>
          </cell>
          <cell r="AD855">
            <v>0</v>
          </cell>
          <cell r="AF855">
            <v>0</v>
          </cell>
          <cell r="AH855">
            <v>0</v>
          </cell>
          <cell r="AJ855">
            <v>0</v>
          </cell>
          <cell r="AL855">
            <v>0</v>
          </cell>
          <cell r="AN855">
            <v>0</v>
          </cell>
          <cell r="AO855">
            <v>10000</v>
          </cell>
          <cell r="AP855">
            <v>27000000</v>
          </cell>
        </row>
        <row r="856">
          <cell r="A856" t="str">
            <v>G10846</v>
          </cell>
          <cell r="B856">
            <v>846</v>
          </cell>
          <cell r="C856">
            <v>677</v>
          </cell>
          <cell r="D856">
            <v>109</v>
          </cell>
          <cell r="E856" t="str">
            <v>x</v>
          </cell>
          <cell r="F856" t="str">
            <v>Loratadin</v>
          </cell>
          <cell r="G856">
            <v>3</v>
          </cell>
          <cell r="H856" t="str">
            <v>10mg</v>
          </cell>
          <cell r="I856" t="str">
            <v>Uống</v>
          </cell>
          <cell r="J856" t="str">
            <v>Viên</v>
          </cell>
          <cell r="K856" t="str">
            <v>Viên</v>
          </cell>
          <cell r="L856">
            <v>15000</v>
          </cell>
          <cell r="M856">
            <v>900</v>
          </cell>
          <cell r="N856">
            <v>13500000</v>
          </cell>
          <cell r="O856">
            <v>3</v>
          </cell>
          <cell r="R856">
            <v>0</v>
          </cell>
          <cell r="T856">
            <v>0</v>
          </cell>
          <cell r="U856">
            <v>5000</v>
          </cell>
          <cell r="V856">
            <v>4500000</v>
          </cell>
          <cell r="X856">
            <v>0</v>
          </cell>
          <cell r="Z856">
            <v>0</v>
          </cell>
          <cell r="AB856">
            <v>0</v>
          </cell>
          <cell r="AD856">
            <v>0</v>
          </cell>
          <cell r="AF856">
            <v>0</v>
          </cell>
          <cell r="AH856">
            <v>0</v>
          </cell>
          <cell r="AJ856">
            <v>0</v>
          </cell>
          <cell r="AL856">
            <v>0</v>
          </cell>
          <cell r="AN856">
            <v>0</v>
          </cell>
          <cell r="AO856">
            <v>10000</v>
          </cell>
          <cell r="AP856">
            <v>9000000</v>
          </cell>
        </row>
        <row r="857">
          <cell r="A857" t="str">
            <v>G10847</v>
          </cell>
          <cell r="B857">
            <v>847</v>
          </cell>
          <cell r="C857">
            <v>677</v>
          </cell>
          <cell r="D857">
            <v>109</v>
          </cell>
          <cell r="E857" t="str">
            <v>x</v>
          </cell>
          <cell r="F857" t="str">
            <v>Loratadin</v>
          </cell>
          <cell r="G857">
            <v>4</v>
          </cell>
          <cell r="H857" t="str">
            <v xml:space="preserve">10mg </v>
          </cell>
          <cell r="I857" t="str">
            <v>Uống</v>
          </cell>
          <cell r="J857" t="str">
            <v>Viên hòa tan nhanh</v>
          </cell>
          <cell r="K857" t="str">
            <v>Viên</v>
          </cell>
          <cell r="L857">
            <v>39600</v>
          </cell>
          <cell r="M857">
            <v>1200</v>
          </cell>
          <cell r="N857">
            <v>47520000</v>
          </cell>
          <cell r="O857">
            <v>4</v>
          </cell>
          <cell r="Q857">
            <v>5000</v>
          </cell>
          <cell r="R857">
            <v>6000000</v>
          </cell>
          <cell r="T857">
            <v>0</v>
          </cell>
          <cell r="V857">
            <v>0</v>
          </cell>
          <cell r="X857">
            <v>0</v>
          </cell>
          <cell r="Z857">
            <v>0</v>
          </cell>
          <cell r="AB857">
            <v>0</v>
          </cell>
          <cell r="AC857">
            <v>10000</v>
          </cell>
          <cell r="AD857">
            <v>12000000</v>
          </cell>
          <cell r="AE857">
            <v>14600</v>
          </cell>
          <cell r="AF857">
            <v>17520000</v>
          </cell>
          <cell r="AH857">
            <v>0</v>
          </cell>
          <cell r="AI857">
            <v>10000</v>
          </cell>
          <cell r="AJ857">
            <v>12000000</v>
          </cell>
          <cell r="AL857">
            <v>0</v>
          </cell>
          <cell r="AN857">
            <v>0</v>
          </cell>
          <cell r="AP857">
            <v>0</v>
          </cell>
        </row>
        <row r="858">
          <cell r="A858" t="str">
            <v>G10848</v>
          </cell>
          <cell r="B858">
            <v>848</v>
          </cell>
          <cell r="C858">
            <v>677</v>
          </cell>
          <cell r="D858">
            <v>109</v>
          </cell>
          <cell r="F858" t="str">
            <v>Loratadin</v>
          </cell>
          <cell r="G858">
            <v>1</v>
          </cell>
          <cell r="H858" t="str">
            <v>120mg/120ml</v>
          </cell>
          <cell r="I858" t="str">
            <v>Uống</v>
          </cell>
          <cell r="J858" t="str">
            <v>Dung dịch/hỗn dịch/nhũ dịch uống</v>
          </cell>
          <cell r="K858" t="str">
            <v>Lọ</v>
          </cell>
          <cell r="L858">
            <v>100</v>
          </cell>
          <cell r="M858">
            <v>79800</v>
          </cell>
          <cell r="N858">
            <v>7980000</v>
          </cell>
          <cell r="O858">
            <v>1</v>
          </cell>
          <cell r="R858">
            <v>0</v>
          </cell>
          <cell r="T858">
            <v>0</v>
          </cell>
          <cell r="V858">
            <v>0</v>
          </cell>
          <cell r="X858">
            <v>0</v>
          </cell>
          <cell r="Z858">
            <v>0</v>
          </cell>
          <cell r="AB858">
            <v>0</v>
          </cell>
          <cell r="AD858">
            <v>0</v>
          </cell>
          <cell r="AF858">
            <v>0</v>
          </cell>
          <cell r="AH858">
            <v>0</v>
          </cell>
          <cell r="AJ858">
            <v>0</v>
          </cell>
          <cell r="AL858">
            <v>0</v>
          </cell>
          <cell r="AN858">
            <v>0</v>
          </cell>
          <cell r="AO858">
            <v>100</v>
          </cell>
          <cell r="AP858">
            <v>7980000</v>
          </cell>
        </row>
        <row r="859">
          <cell r="A859" t="str">
            <v>G10849</v>
          </cell>
          <cell r="B859">
            <v>849</v>
          </cell>
          <cell r="C859">
            <v>677</v>
          </cell>
          <cell r="D859">
            <v>109</v>
          </cell>
          <cell r="F859" t="str">
            <v>Loratadin</v>
          </cell>
          <cell r="G859">
            <v>4</v>
          </cell>
          <cell r="H859" t="str">
            <v>1mg/1ml;5ml</v>
          </cell>
          <cell r="I859" t="str">
            <v>Uống</v>
          </cell>
          <cell r="J859" t="str">
            <v>Dung dịch/hỗn dịch/
nhũ dịch uống</v>
          </cell>
          <cell r="K859" t="str">
            <v>Ống</v>
          </cell>
          <cell r="L859">
            <v>10000</v>
          </cell>
          <cell r="M859">
            <v>5500</v>
          </cell>
          <cell r="N859">
            <v>55000000</v>
          </cell>
          <cell r="O859">
            <v>4</v>
          </cell>
          <cell r="Q859">
            <v>10000</v>
          </cell>
          <cell r="R859">
            <v>55000000</v>
          </cell>
          <cell r="T859">
            <v>0</v>
          </cell>
          <cell r="V859">
            <v>0</v>
          </cell>
          <cell r="X859">
            <v>0</v>
          </cell>
          <cell r="Z859">
            <v>0</v>
          </cell>
          <cell r="AB859">
            <v>0</v>
          </cell>
          <cell r="AD859">
            <v>0</v>
          </cell>
          <cell r="AF859">
            <v>0</v>
          </cell>
          <cell r="AH859">
            <v>0</v>
          </cell>
          <cell r="AJ859">
            <v>0</v>
          </cell>
          <cell r="AL859">
            <v>0</v>
          </cell>
          <cell r="AN859">
            <v>0</v>
          </cell>
          <cell r="AP859">
            <v>0</v>
          </cell>
        </row>
        <row r="860">
          <cell r="A860" t="str">
            <v>G10850</v>
          </cell>
          <cell r="B860">
            <v>850</v>
          </cell>
          <cell r="C860">
            <v>668</v>
          </cell>
          <cell r="D860">
            <v>528</v>
          </cell>
          <cell r="F860" t="str">
            <v>Losartan</v>
          </cell>
          <cell r="G860">
            <v>3</v>
          </cell>
          <cell r="H860" t="str">
            <v>25mg</v>
          </cell>
          <cell r="I860" t="str">
            <v>Uống</v>
          </cell>
          <cell r="J860" t="str">
            <v xml:space="preserve">Viên </v>
          </cell>
          <cell r="K860" t="str">
            <v>Viên</v>
          </cell>
          <cell r="L860">
            <v>486000</v>
          </cell>
          <cell r="M860">
            <v>2100</v>
          </cell>
          <cell r="N860">
            <v>1020600000</v>
          </cell>
          <cell r="O860">
            <v>3</v>
          </cell>
          <cell r="Q860">
            <v>200000</v>
          </cell>
          <cell r="R860">
            <v>420000000</v>
          </cell>
          <cell r="T860">
            <v>0</v>
          </cell>
          <cell r="V860">
            <v>0</v>
          </cell>
          <cell r="X860">
            <v>0</v>
          </cell>
          <cell r="Z860">
            <v>0</v>
          </cell>
          <cell r="AA860">
            <v>180000</v>
          </cell>
          <cell r="AB860">
            <v>378000000</v>
          </cell>
          <cell r="AC860">
            <v>10000</v>
          </cell>
          <cell r="AD860">
            <v>21000000</v>
          </cell>
          <cell r="AF860">
            <v>0</v>
          </cell>
          <cell r="AG860">
            <v>35000</v>
          </cell>
          <cell r="AH860">
            <v>73500000</v>
          </cell>
          <cell r="AJ860">
            <v>0</v>
          </cell>
          <cell r="AL860">
            <v>0</v>
          </cell>
          <cell r="AM860">
            <v>1000</v>
          </cell>
          <cell r="AN860">
            <v>2100000</v>
          </cell>
          <cell r="AO860">
            <v>60000</v>
          </cell>
          <cell r="AP860">
            <v>126000000</v>
          </cell>
        </row>
        <row r="861">
          <cell r="A861" t="str">
            <v>G10851</v>
          </cell>
          <cell r="B861">
            <v>851</v>
          </cell>
          <cell r="C861">
            <v>682</v>
          </cell>
          <cell r="D861">
            <v>528</v>
          </cell>
          <cell r="F861" t="str">
            <v>Losartan</v>
          </cell>
          <cell r="G861">
            <v>1</v>
          </cell>
          <cell r="H861" t="str">
            <v>50mg</v>
          </cell>
          <cell r="I861" t="str">
            <v>Uống</v>
          </cell>
          <cell r="J861" t="str">
            <v>Viên</v>
          </cell>
          <cell r="K861" t="str">
            <v>Viên</v>
          </cell>
          <cell r="L861">
            <v>102000</v>
          </cell>
          <cell r="M861">
            <v>1942</v>
          </cell>
          <cell r="N861">
            <v>198084000</v>
          </cell>
          <cell r="O861">
            <v>1</v>
          </cell>
          <cell r="R861">
            <v>0</v>
          </cell>
          <cell r="T861">
            <v>0</v>
          </cell>
          <cell r="V861">
            <v>0</v>
          </cell>
          <cell r="X861">
            <v>0</v>
          </cell>
          <cell r="Z861">
            <v>0</v>
          </cell>
          <cell r="AB861">
            <v>0</v>
          </cell>
          <cell r="AD861">
            <v>0</v>
          </cell>
          <cell r="AF861">
            <v>0</v>
          </cell>
          <cell r="AH861">
            <v>0</v>
          </cell>
          <cell r="AJ861">
            <v>0</v>
          </cell>
          <cell r="AL861">
            <v>0</v>
          </cell>
          <cell r="AM861">
            <v>2000</v>
          </cell>
          <cell r="AN861">
            <v>3884000</v>
          </cell>
          <cell r="AO861">
            <v>100000</v>
          </cell>
          <cell r="AP861">
            <v>194200000</v>
          </cell>
        </row>
        <row r="862">
          <cell r="A862" t="str">
            <v>G10852</v>
          </cell>
          <cell r="B862">
            <v>852</v>
          </cell>
          <cell r="C862">
            <v>668</v>
          </cell>
          <cell r="D862">
            <v>528</v>
          </cell>
          <cell r="F862" t="str">
            <v>Losartan</v>
          </cell>
          <cell r="G862">
            <v>2</v>
          </cell>
          <cell r="H862" t="str">
            <v>50mg</v>
          </cell>
          <cell r="I862" t="str">
            <v>Uống</v>
          </cell>
          <cell r="J862" t="str">
            <v>Viên</v>
          </cell>
          <cell r="K862" t="str">
            <v>Viên</v>
          </cell>
          <cell r="L862">
            <v>980000</v>
          </cell>
          <cell r="M862">
            <v>590</v>
          </cell>
          <cell r="N862">
            <v>578200000</v>
          </cell>
          <cell r="O862">
            <v>2</v>
          </cell>
          <cell r="Q862">
            <v>400000</v>
          </cell>
          <cell r="R862">
            <v>236000000</v>
          </cell>
          <cell r="T862">
            <v>0</v>
          </cell>
          <cell r="V862">
            <v>0</v>
          </cell>
          <cell r="X862">
            <v>0</v>
          </cell>
          <cell r="Z862">
            <v>0</v>
          </cell>
          <cell r="AA862">
            <v>80000</v>
          </cell>
          <cell r="AB862">
            <v>47200000</v>
          </cell>
          <cell r="AD862">
            <v>0</v>
          </cell>
          <cell r="AE862">
            <v>440000</v>
          </cell>
          <cell r="AF862">
            <v>259600000</v>
          </cell>
          <cell r="AH862">
            <v>0</v>
          </cell>
          <cell r="AJ862">
            <v>0</v>
          </cell>
          <cell r="AK862">
            <v>40000</v>
          </cell>
          <cell r="AL862">
            <v>23600000</v>
          </cell>
          <cell r="AN862">
            <v>0</v>
          </cell>
          <cell r="AO862">
            <v>20000</v>
          </cell>
          <cell r="AP862">
            <v>11800000</v>
          </cell>
        </row>
        <row r="863">
          <cell r="A863" t="str">
            <v>G10853</v>
          </cell>
          <cell r="B863">
            <v>853</v>
          </cell>
          <cell r="C863">
            <v>668</v>
          </cell>
          <cell r="D863">
            <v>528</v>
          </cell>
          <cell r="E863" t="str">
            <v>x</v>
          </cell>
          <cell r="F863" t="str">
            <v>Losartan</v>
          </cell>
          <cell r="G863">
            <v>4</v>
          </cell>
          <cell r="H863" t="str">
            <v>50mg</v>
          </cell>
          <cell r="I863" t="str">
            <v>Uống</v>
          </cell>
          <cell r="J863" t="str">
            <v>Viên</v>
          </cell>
          <cell r="K863" t="str">
            <v>Viên</v>
          </cell>
          <cell r="L863">
            <v>140000</v>
          </cell>
          <cell r="M863">
            <v>325</v>
          </cell>
          <cell r="N863">
            <v>45500000</v>
          </cell>
          <cell r="O863">
            <v>4</v>
          </cell>
          <cell r="R863">
            <v>0</v>
          </cell>
          <cell r="T863">
            <v>0</v>
          </cell>
          <cell r="V863">
            <v>0</v>
          </cell>
          <cell r="X863">
            <v>0</v>
          </cell>
          <cell r="Z863">
            <v>0</v>
          </cell>
          <cell r="AA863">
            <v>50000</v>
          </cell>
          <cell r="AB863">
            <v>16250000</v>
          </cell>
          <cell r="AC863">
            <v>20000</v>
          </cell>
          <cell r="AD863">
            <v>6500000</v>
          </cell>
          <cell r="AF863">
            <v>0</v>
          </cell>
          <cell r="AG863">
            <v>70000</v>
          </cell>
          <cell r="AH863">
            <v>22750000</v>
          </cell>
          <cell r="AJ863">
            <v>0</v>
          </cell>
          <cell r="AL863">
            <v>0</v>
          </cell>
          <cell r="AN863">
            <v>0</v>
          </cell>
          <cell r="AP863">
            <v>0</v>
          </cell>
        </row>
        <row r="864">
          <cell r="A864" t="str">
            <v>G10854</v>
          </cell>
          <cell r="B864">
            <v>854</v>
          </cell>
          <cell r="C864">
            <v>668</v>
          </cell>
          <cell r="D864">
            <v>528</v>
          </cell>
          <cell r="F864" t="str">
            <v>Losartan</v>
          </cell>
          <cell r="G864">
            <v>2</v>
          </cell>
          <cell r="H864" t="str">
            <v>100mg</v>
          </cell>
          <cell r="I864" t="str">
            <v>Uống</v>
          </cell>
          <cell r="J864" t="str">
            <v xml:space="preserve">Viên </v>
          </cell>
          <cell r="K864" t="str">
            <v>Viên</v>
          </cell>
          <cell r="L864">
            <v>120000</v>
          </cell>
          <cell r="M864">
            <v>3800</v>
          </cell>
          <cell r="N864">
            <v>456000000</v>
          </cell>
          <cell r="O864">
            <v>2</v>
          </cell>
          <cell r="Q864">
            <v>100000</v>
          </cell>
          <cell r="R864">
            <v>380000000</v>
          </cell>
          <cell r="T864">
            <v>0</v>
          </cell>
          <cell r="V864">
            <v>0</v>
          </cell>
          <cell r="X864">
            <v>0</v>
          </cell>
          <cell r="Z864">
            <v>0</v>
          </cell>
          <cell r="AA864">
            <v>10000</v>
          </cell>
          <cell r="AB864">
            <v>38000000</v>
          </cell>
          <cell r="AD864">
            <v>0</v>
          </cell>
          <cell r="AF864">
            <v>0</v>
          </cell>
          <cell r="AH864">
            <v>0</v>
          </cell>
          <cell r="AI864">
            <v>10000</v>
          </cell>
          <cell r="AJ864">
            <v>38000000</v>
          </cell>
          <cell r="AL864">
            <v>0</v>
          </cell>
          <cell r="AN864">
            <v>0</v>
          </cell>
          <cell r="AP864">
            <v>0</v>
          </cell>
        </row>
        <row r="865">
          <cell r="A865" t="str">
            <v>G10855</v>
          </cell>
          <cell r="B865">
            <v>855</v>
          </cell>
          <cell r="C865">
            <v>668</v>
          </cell>
          <cell r="D865">
            <v>528</v>
          </cell>
          <cell r="F865" t="str">
            <v>Losartan</v>
          </cell>
          <cell r="G865">
            <v>3</v>
          </cell>
          <cell r="H865" t="str">
            <v>100mg</v>
          </cell>
          <cell r="I865" t="str">
            <v>Uống</v>
          </cell>
          <cell r="J865" t="str">
            <v xml:space="preserve">Viên </v>
          </cell>
          <cell r="K865" t="str">
            <v>Viên</v>
          </cell>
          <cell r="L865">
            <v>299500</v>
          </cell>
          <cell r="M865">
            <v>4500</v>
          </cell>
          <cell r="N865">
            <v>1347750000</v>
          </cell>
          <cell r="O865">
            <v>3</v>
          </cell>
          <cell r="Q865">
            <v>200000</v>
          </cell>
          <cell r="R865">
            <v>900000000</v>
          </cell>
          <cell r="T865">
            <v>0</v>
          </cell>
          <cell r="V865">
            <v>0</v>
          </cell>
          <cell r="X865">
            <v>0</v>
          </cell>
          <cell r="Z865">
            <v>0</v>
          </cell>
          <cell r="AA865">
            <v>8000</v>
          </cell>
          <cell r="AB865">
            <v>36000000</v>
          </cell>
          <cell r="AC865">
            <v>20000</v>
          </cell>
          <cell r="AD865">
            <v>90000000</v>
          </cell>
          <cell r="AE865">
            <v>31500</v>
          </cell>
          <cell r="AF865">
            <v>141750000</v>
          </cell>
          <cell r="AG865">
            <v>20000</v>
          </cell>
          <cell r="AH865">
            <v>90000000</v>
          </cell>
          <cell r="AJ865">
            <v>0</v>
          </cell>
          <cell r="AK865">
            <v>20000</v>
          </cell>
          <cell r="AL865">
            <v>90000000</v>
          </cell>
          <cell r="AN865">
            <v>0</v>
          </cell>
          <cell r="AP865">
            <v>0</v>
          </cell>
        </row>
        <row r="866">
          <cell r="A866" t="str">
            <v>G10856</v>
          </cell>
          <cell r="B866">
            <v>856</v>
          </cell>
          <cell r="C866">
            <v>669</v>
          </cell>
          <cell r="D866">
            <v>529</v>
          </cell>
          <cell r="F866" t="str">
            <v>Losartan + hydroclorothiazid</v>
          </cell>
          <cell r="G866">
            <v>1</v>
          </cell>
          <cell r="H866" t="str">
            <v>50mg + 12,5mg</v>
          </cell>
          <cell r="I866" t="str">
            <v xml:space="preserve"> Uống</v>
          </cell>
          <cell r="J866" t="str">
            <v>Viên</v>
          </cell>
          <cell r="K866" t="str">
            <v>Viên</v>
          </cell>
          <cell r="L866">
            <v>23000</v>
          </cell>
          <cell r="M866">
            <v>5980</v>
          </cell>
          <cell r="N866">
            <v>137540000</v>
          </cell>
          <cell r="O866">
            <v>1</v>
          </cell>
          <cell r="R866">
            <v>0</v>
          </cell>
          <cell r="T866">
            <v>0</v>
          </cell>
          <cell r="V866">
            <v>0</v>
          </cell>
          <cell r="X866">
            <v>0</v>
          </cell>
          <cell r="Z866">
            <v>0</v>
          </cell>
          <cell r="AA866">
            <v>15000</v>
          </cell>
          <cell r="AB866">
            <v>89700000</v>
          </cell>
          <cell r="AD866">
            <v>0</v>
          </cell>
          <cell r="AF866">
            <v>0</v>
          </cell>
          <cell r="AH866">
            <v>0</v>
          </cell>
          <cell r="AJ866">
            <v>0</v>
          </cell>
          <cell r="AL866">
            <v>0</v>
          </cell>
          <cell r="AN866">
            <v>0</v>
          </cell>
          <cell r="AO866">
            <v>8000</v>
          </cell>
          <cell r="AP866">
            <v>47840000</v>
          </cell>
        </row>
        <row r="867">
          <cell r="A867" t="str">
            <v>G10857</v>
          </cell>
          <cell r="B867">
            <v>857</v>
          </cell>
          <cell r="C867">
            <v>669</v>
          </cell>
          <cell r="D867">
            <v>529</v>
          </cell>
          <cell r="E867" t="str">
            <v>x</v>
          </cell>
          <cell r="F867" t="str">
            <v>Losartan + Hydroclorothiazid</v>
          </cell>
          <cell r="G867">
            <v>4</v>
          </cell>
          <cell r="H867" t="str">
            <v>100 mg +  12,5mg</v>
          </cell>
          <cell r="I867" t="str">
            <v>Uống</v>
          </cell>
          <cell r="J867" t="str">
            <v xml:space="preserve">Viên </v>
          </cell>
          <cell r="K867" t="str">
            <v>Viên</v>
          </cell>
          <cell r="L867">
            <v>195500</v>
          </cell>
          <cell r="M867">
            <v>1995</v>
          </cell>
          <cell r="N867">
            <v>390022500</v>
          </cell>
          <cell r="O867">
            <v>4</v>
          </cell>
          <cell r="Q867">
            <v>120000</v>
          </cell>
          <cell r="R867">
            <v>239400000</v>
          </cell>
          <cell r="T867">
            <v>0</v>
          </cell>
          <cell r="V867">
            <v>0</v>
          </cell>
          <cell r="X867">
            <v>0</v>
          </cell>
          <cell r="Z867">
            <v>0</v>
          </cell>
          <cell r="AB867">
            <v>0</v>
          </cell>
          <cell r="AC867">
            <v>10000</v>
          </cell>
          <cell r="AD867">
            <v>19950000</v>
          </cell>
          <cell r="AE867">
            <v>40500</v>
          </cell>
          <cell r="AF867">
            <v>80797500</v>
          </cell>
          <cell r="AG867">
            <v>25000</v>
          </cell>
          <cell r="AH867">
            <v>49875000</v>
          </cell>
          <cell r="AJ867">
            <v>0</v>
          </cell>
          <cell r="AL867">
            <v>0</v>
          </cell>
          <cell r="AN867">
            <v>0</v>
          </cell>
          <cell r="AP867">
            <v>0</v>
          </cell>
        </row>
        <row r="868">
          <cell r="A868" t="str">
            <v>G10858</v>
          </cell>
          <cell r="B868">
            <v>858</v>
          </cell>
          <cell r="C868">
            <v>670</v>
          </cell>
          <cell r="D868">
            <v>842</v>
          </cell>
          <cell r="F868" t="str">
            <v xml:space="preserve">Loteprednol etabonat </v>
          </cell>
          <cell r="G868">
            <v>1</v>
          </cell>
          <cell r="H868" t="str">
            <v>0,5%/ 5 ml</v>
          </cell>
          <cell r="I868" t="str">
            <v xml:space="preserve"> Nhỏ mắt</v>
          </cell>
          <cell r="J868" t="str">
            <v>Thuốc nhỏ mắt</v>
          </cell>
          <cell r="K868" t="str">
            <v>Chai, lọ, ống</v>
          </cell>
          <cell r="L868">
            <v>210</v>
          </cell>
          <cell r="M868">
            <v>219500</v>
          </cell>
          <cell r="N868">
            <v>46095000</v>
          </cell>
          <cell r="O868">
            <v>1</v>
          </cell>
          <cell r="Q868">
            <v>200</v>
          </cell>
          <cell r="R868">
            <v>43900000</v>
          </cell>
          <cell r="T868">
            <v>0</v>
          </cell>
          <cell r="U868">
            <v>10</v>
          </cell>
          <cell r="V868">
            <v>2195000</v>
          </cell>
          <cell r="X868">
            <v>0</v>
          </cell>
          <cell r="Z868">
            <v>0</v>
          </cell>
          <cell r="AB868">
            <v>0</v>
          </cell>
          <cell r="AD868">
            <v>0</v>
          </cell>
          <cell r="AF868">
            <v>0</v>
          </cell>
          <cell r="AH868">
            <v>0</v>
          </cell>
          <cell r="AJ868">
            <v>0</v>
          </cell>
          <cell r="AL868">
            <v>0</v>
          </cell>
          <cell r="AN868">
            <v>0</v>
          </cell>
          <cell r="AP868">
            <v>0</v>
          </cell>
        </row>
        <row r="869">
          <cell r="A869" t="str">
            <v>G10859</v>
          </cell>
          <cell r="B869">
            <v>859</v>
          </cell>
          <cell r="C869">
            <v>685</v>
          </cell>
          <cell r="D869">
            <v>574</v>
          </cell>
          <cell r="F869" t="str">
            <v>Lovastatin</v>
          </cell>
          <cell r="G869">
            <v>4</v>
          </cell>
          <cell r="H869" t="str">
            <v>10mg</v>
          </cell>
          <cell r="I869" t="str">
            <v>Uống</v>
          </cell>
          <cell r="J869" t="str">
            <v>Viên</v>
          </cell>
          <cell r="K869" t="str">
            <v>Viên</v>
          </cell>
          <cell r="L869">
            <v>45000</v>
          </cell>
          <cell r="M869">
            <v>1785</v>
          </cell>
          <cell r="N869">
            <v>80325000</v>
          </cell>
          <cell r="O869">
            <v>4</v>
          </cell>
          <cell r="Q869">
            <v>40000</v>
          </cell>
          <cell r="R869">
            <v>71400000</v>
          </cell>
          <cell r="T869">
            <v>0</v>
          </cell>
          <cell r="V869">
            <v>0</v>
          </cell>
          <cell r="X869">
            <v>0</v>
          </cell>
          <cell r="Z869">
            <v>0</v>
          </cell>
          <cell r="AB869">
            <v>0</v>
          </cell>
          <cell r="AD869">
            <v>0</v>
          </cell>
          <cell r="AF869">
            <v>0</v>
          </cell>
          <cell r="AG869">
            <v>5000</v>
          </cell>
          <cell r="AH869">
            <v>8925000</v>
          </cell>
          <cell r="AJ869">
            <v>0</v>
          </cell>
          <cell r="AL869">
            <v>0</v>
          </cell>
          <cell r="AN869">
            <v>0</v>
          </cell>
          <cell r="AP869">
            <v>0</v>
          </cell>
        </row>
        <row r="870">
          <cell r="A870" t="str">
            <v>G10860</v>
          </cell>
          <cell r="B870">
            <v>860</v>
          </cell>
          <cell r="C870">
            <v>672</v>
          </cell>
          <cell r="D870">
            <v>47</v>
          </cell>
          <cell r="E870" t="str">
            <v>x</v>
          </cell>
          <cell r="F870" t="str">
            <v>Loxoprofen</v>
          </cell>
          <cell r="G870">
            <v>4</v>
          </cell>
          <cell r="H870" t="str">
            <v>60mg</v>
          </cell>
          <cell r="I870" t="str">
            <v>Uống</v>
          </cell>
          <cell r="J870" t="str">
            <v>Viên hòa tan nhanh</v>
          </cell>
          <cell r="K870" t="str">
            <v>Viên</v>
          </cell>
          <cell r="L870">
            <v>16000</v>
          </cell>
          <cell r="M870">
            <v>2649</v>
          </cell>
          <cell r="N870">
            <v>42384000</v>
          </cell>
          <cell r="O870">
            <v>4</v>
          </cell>
          <cell r="R870">
            <v>0</v>
          </cell>
          <cell r="T870">
            <v>0</v>
          </cell>
          <cell r="V870">
            <v>0</v>
          </cell>
          <cell r="X870">
            <v>0</v>
          </cell>
          <cell r="Z870">
            <v>0</v>
          </cell>
          <cell r="AB870">
            <v>0</v>
          </cell>
          <cell r="AD870">
            <v>0</v>
          </cell>
          <cell r="AF870">
            <v>0</v>
          </cell>
          <cell r="AG870">
            <v>16000</v>
          </cell>
          <cell r="AH870">
            <v>42384000</v>
          </cell>
          <cell r="AJ870">
            <v>0</v>
          </cell>
          <cell r="AL870">
            <v>0</v>
          </cell>
          <cell r="AN870">
            <v>0</v>
          </cell>
          <cell r="AP870">
            <v>0</v>
          </cell>
        </row>
        <row r="871">
          <cell r="A871" t="str">
            <v>G10861</v>
          </cell>
          <cell r="B871">
            <v>861</v>
          </cell>
          <cell r="D871">
            <v>762</v>
          </cell>
          <cell r="F871" t="str">
            <v>Lynestrenol</v>
          </cell>
          <cell r="G871">
            <v>1</v>
          </cell>
          <cell r="H871" t="str">
            <v>5mg</v>
          </cell>
          <cell r="I871" t="str">
            <v>Uống</v>
          </cell>
          <cell r="J871" t="str">
            <v xml:space="preserve">Viên </v>
          </cell>
          <cell r="K871" t="str">
            <v>Viên</v>
          </cell>
          <cell r="L871">
            <v>2000</v>
          </cell>
          <cell r="M871">
            <v>2070</v>
          </cell>
          <cell r="N871">
            <v>4140000</v>
          </cell>
          <cell r="O871">
            <v>1</v>
          </cell>
          <cell r="Q871">
            <v>2000</v>
          </cell>
          <cell r="R871">
            <v>4140000</v>
          </cell>
          <cell r="T871">
            <v>0</v>
          </cell>
          <cell r="V871">
            <v>0</v>
          </cell>
          <cell r="X871">
            <v>0</v>
          </cell>
          <cell r="Z871">
            <v>0</v>
          </cell>
          <cell r="AB871">
            <v>0</v>
          </cell>
          <cell r="AD871">
            <v>0</v>
          </cell>
          <cell r="AF871">
            <v>0</v>
          </cell>
          <cell r="AH871">
            <v>0</v>
          </cell>
          <cell r="AJ871">
            <v>0</v>
          </cell>
          <cell r="AL871">
            <v>0</v>
          </cell>
          <cell r="AN871">
            <v>0</v>
          </cell>
          <cell r="AP871">
            <v>0</v>
          </cell>
        </row>
        <row r="872">
          <cell r="A872" t="str">
            <v>G10862</v>
          </cell>
          <cell r="B872">
            <v>862</v>
          </cell>
          <cell r="C872">
            <v>688</v>
          </cell>
          <cell r="D872">
            <v>1010</v>
          </cell>
          <cell r="F872" t="str">
            <v>Lysin + Vitamin + Khoáng chất</v>
          </cell>
          <cell r="G872">
            <v>4</v>
          </cell>
          <cell r="H872" t="str">
            <v>(L-Lysine HCL:150mg
 Vitamin B1:1,5mg
 Vitamin B2:1,67mg
Vitamin B6:3mg
 Vitamin PP: 10mg
Vitamin E: 7,5mg
 Calcium: 65mg)/7,5ml</v>
          </cell>
          <cell r="I872" t="str">
            <v>Uống</v>
          </cell>
          <cell r="J872" t="str">
            <v>Dung dịch/hỗn dịch/nhũ dịch uống</v>
          </cell>
          <cell r="K872" t="str">
            <v>Gói</v>
          </cell>
          <cell r="L872">
            <v>10000</v>
          </cell>
          <cell r="M872">
            <v>6000</v>
          </cell>
          <cell r="N872">
            <v>60000000</v>
          </cell>
          <cell r="O872">
            <v>4</v>
          </cell>
          <cell r="Q872">
            <v>10000</v>
          </cell>
          <cell r="R872">
            <v>60000000</v>
          </cell>
          <cell r="T872">
            <v>0</v>
          </cell>
          <cell r="V872">
            <v>0</v>
          </cell>
          <cell r="X872">
            <v>0</v>
          </cell>
          <cell r="Z872">
            <v>0</v>
          </cell>
          <cell r="AB872">
            <v>0</v>
          </cell>
          <cell r="AD872">
            <v>0</v>
          </cell>
          <cell r="AF872">
            <v>0</v>
          </cell>
          <cell r="AH872">
            <v>0</v>
          </cell>
          <cell r="AJ872">
            <v>0</v>
          </cell>
          <cell r="AL872">
            <v>0</v>
          </cell>
          <cell r="AN872">
            <v>0</v>
          </cell>
          <cell r="AP872">
            <v>0</v>
          </cell>
        </row>
        <row r="873">
          <cell r="A873" t="str">
            <v>G10863</v>
          </cell>
          <cell r="B873">
            <v>863</v>
          </cell>
          <cell r="C873">
            <v>688</v>
          </cell>
          <cell r="D873">
            <v>1010</v>
          </cell>
          <cell r="F873" t="str">
            <v>Lysin + Vitamin + Khoáng chất</v>
          </cell>
          <cell r="G873">
            <v>4</v>
          </cell>
          <cell r="H873" t="str">
            <v>(Mỗi 7,5 ml chứa: Calci (dưới dạng calci lactat pentahydrat) 65 mg; Vitamin B1 1,5 mg; Vitamin B2 1,75 mg; Vitamin B6 3,0 mg; Vitamin D3 200 IU; Vitamin E 7,5 IU; Vitamin PP 10 mg; Vitamin B5 5 mg; Lysin HCl 150 mg) / chai 100ml</v>
          </cell>
          <cell r="I873" t="str">
            <v>Uống</v>
          </cell>
          <cell r="J873" t="str">
            <v>Dung dịch/hỗn dịch/nhũ dịch uống</v>
          </cell>
          <cell r="K873" t="str">
            <v>Chai</v>
          </cell>
          <cell r="L873">
            <v>1100</v>
          </cell>
          <cell r="M873">
            <v>50499</v>
          </cell>
          <cell r="N873">
            <v>55548900</v>
          </cell>
          <cell r="O873">
            <v>4</v>
          </cell>
          <cell r="Q873">
            <v>1000</v>
          </cell>
          <cell r="R873">
            <v>50499000</v>
          </cell>
          <cell r="T873">
            <v>0</v>
          </cell>
          <cell r="V873">
            <v>0</v>
          </cell>
          <cell r="W873">
            <v>100</v>
          </cell>
          <cell r="X873">
            <v>5049900</v>
          </cell>
          <cell r="Z873">
            <v>0</v>
          </cell>
          <cell r="AB873">
            <v>0</v>
          </cell>
          <cell r="AD873">
            <v>0</v>
          </cell>
          <cell r="AF873">
            <v>0</v>
          </cell>
          <cell r="AH873">
            <v>0</v>
          </cell>
          <cell r="AJ873">
            <v>0</v>
          </cell>
          <cell r="AL873">
            <v>0</v>
          </cell>
          <cell r="AN873">
            <v>0</v>
          </cell>
          <cell r="AP873">
            <v>0</v>
          </cell>
        </row>
        <row r="874">
          <cell r="A874" t="str">
            <v>G10864</v>
          </cell>
          <cell r="B874">
            <v>864</v>
          </cell>
          <cell r="C874">
            <v>676</v>
          </cell>
          <cell r="D874">
            <v>704</v>
          </cell>
          <cell r="F874" t="str">
            <v>Macrogol + natri sulfat + natri bicarbonat + natri clorid + kali clorid</v>
          </cell>
          <cell r="G874">
            <v>1</v>
          </cell>
          <cell r="H874" t="str">
            <v>64g + 5,7g + 1,68g + 1,46g + 0,75g</v>
          </cell>
          <cell r="I874" t="str">
            <v>Uống</v>
          </cell>
          <cell r="J874" t="str">
            <v>Bột/cốm/hạt pha uống</v>
          </cell>
          <cell r="K874" t="str">
            <v>Gói</v>
          </cell>
          <cell r="L874">
            <v>500</v>
          </cell>
          <cell r="M874">
            <v>29999</v>
          </cell>
          <cell r="N874">
            <v>14999500</v>
          </cell>
          <cell r="O874">
            <v>1</v>
          </cell>
          <cell r="R874">
            <v>0</v>
          </cell>
          <cell r="T874">
            <v>0</v>
          </cell>
          <cell r="V874">
            <v>0</v>
          </cell>
          <cell r="X874">
            <v>0</v>
          </cell>
          <cell r="Z874">
            <v>0</v>
          </cell>
          <cell r="AB874">
            <v>0</v>
          </cell>
          <cell r="AD874">
            <v>0</v>
          </cell>
          <cell r="AF874">
            <v>0</v>
          </cell>
          <cell r="AH874">
            <v>0</v>
          </cell>
          <cell r="AJ874">
            <v>0</v>
          </cell>
          <cell r="AL874">
            <v>0</v>
          </cell>
          <cell r="AN874">
            <v>0</v>
          </cell>
          <cell r="AO874">
            <v>500</v>
          </cell>
          <cell r="AP874">
            <v>14999500</v>
          </cell>
        </row>
        <row r="875">
          <cell r="A875" t="str">
            <v>G10865</v>
          </cell>
          <cell r="B875">
            <v>865</v>
          </cell>
          <cell r="C875">
            <v>691</v>
          </cell>
          <cell r="D875">
            <v>704</v>
          </cell>
          <cell r="F875" t="str">
            <v>Macrogol + natri sulfat + natri bicarbonat + natri clorid + kali clorid</v>
          </cell>
          <cell r="G875">
            <v>4</v>
          </cell>
          <cell r="H875" t="str">
            <v>64g + 5,7g + 1,680g + 1,460g + 0,750g</v>
          </cell>
          <cell r="I875" t="str">
            <v xml:space="preserve"> Uống</v>
          </cell>
          <cell r="J875" t="str">
            <v>Bột/cốm/hạt pha uống</v>
          </cell>
          <cell r="K875" t="str">
            <v>Gói</v>
          </cell>
          <cell r="L875">
            <v>2000</v>
          </cell>
          <cell r="M875">
            <v>28000</v>
          </cell>
          <cell r="N875">
            <v>56000000</v>
          </cell>
          <cell r="O875">
            <v>4</v>
          </cell>
          <cell r="Q875">
            <v>1500</v>
          </cell>
          <cell r="R875">
            <v>42000000</v>
          </cell>
          <cell r="T875">
            <v>0</v>
          </cell>
          <cell r="V875">
            <v>0</v>
          </cell>
          <cell r="X875">
            <v>0</v>
          </cell>
          <cell r="Z875">
            <v>0</v>
          </cell>
          <cell r="AB875">
            <v>0</v>
          </cell>
          <cell r="AD875">
            <v>0</v>
          </cell>
          <cell r="AF875">
            <v>0</v>
          </cell>
          <cell r="AH875">
            <v>0</v>
          </cell>
          <cell r="AJ875">
            <v>0</v>
          </cell>
          <cell r="AL875">
            <v>0</v>
          </cell>
          <cell r="AN875">
            <v>0</v>
          </cell>
          <cell r="AO875">
            <v>500</v>
          </cell>
          <cell r="AP875">
            <v>14000000</v>
          </cell>
        </row>
        <row r="876">
          <cell r="A876" t="str">
            <v>G10866</v>
          </cell>
          <cell r="B876">
            <v>866</v>
          </cell>
          <cell r="C876">
            <v>677</v>
          </cell>
          <cell r="D876">
            <v>977</v>
          </cell>
          <cell r="F876" t="str">
            <v>Magnesi aspartat + kali aspartat</v>
          </cell>
          <cell r="G876">
            <v>4</v>
          </cell>
          <cell r="H876" t="str">
            <v>140mg + 158mg</v>
          </cell>
          <cell r="I876" t="str">
            <v>Uống</v>
          </cell>
          <cell r="J876" t="str">
            <v xml:space="preserve">Viên </v>
          </cell>
          <cell r="K876" t="str">
            <v>Viên</v>
          </cell>
          <cell r="L876">
            <v>70000</v>
          </cell>
          <cell r="M876">
            <v>1008</v>
          </cell>
          <cell r="N876">
            <v>70560000</v>
          </cell>
          <cell r="O876">
            <v>4</v>
          </cell>
          <cell r="Q876">
            <v>60000</v>
          </cell>
          <cell r="R876">
            <v>60480000</v>
          </cell>
          <cell r="T876">
            <v>0</v>
          </cell>
          <cell r="V876">
            <v>0</v>
          </cell>
          <cell r="X876">
            <v>0</v>
          </cell>
          <cell r="Z876">
            <v>0</v>
          </cell>
          <cell r="AB876">
            <v>0</v>
          </cell>
          <cell r="AC876">
            <v>10000</v>
          </cell>
          <cell r="AD876">
            <v>10080000</v>
          </cell>
          <cell r="AF876">
            <v>0</v>
          </cell>
          <cell r="AH876">
            <v>0</v>
          </cell>
          <cell r="AJ876">
            <v>0</v>
          </cell>
          <cell r="AL876">
            <v>0</v>
          </cell>
          <cell r="AN876">
            <v>0</v>
          </cell>
          <cell r="AP876">
            <v>0</v>
          </cell>
        </row>
        <row r="877">
          <cell r="A877" t="str">
            <v>G10867</v>
          </cell>
          <cell r="B877">
            <v>867</v>
          </cell>
          <cell r="C877">
            <v>677</v>
          </cell>
          <cell r="D877">
            <v>977</v>
          </cell>
          <cell r="F877" t="str">
            <v>Magnesi aspartat + kali aspartat</v>
          </cell>
          <cell r="G877">
            <v>1</v>
          </cell>
          <cell r="H877" t="str">
            <v>175mg + 166,3mg</v>
          </cell>
          <cell r="I877" t="str">
            <v>Uống</v>
          </cell>
          <cell r="J877" t="str">
            <v>Viên</v>
          </cell>
          <cell r="K877" t="str">
            <v>Viên</v>
          </cell>
          <cell r="L877">
            <v>53000</v>
          </cell>
          <cell r="M877">
            <v>1554</v>
          </cell>
          <cell r="N877">
            <v>82362000</v>
          </cell>
          <cell r="O877">
            <v>1</v>
          </cell>
          <cell r="Q877">
            <v>50000</v>
          </cell>
          <cell r="R877">
            <v>77700000</v>
          </cell>
          <cell r="T877">
            <v>0</v>
          </cell>
          <cell r="V877">
            <v>0</v>
          </cell>
          <cell r="X877">
            <v>0</v>
          </cell>
          <cell r="Z877">
            <v>0</v>
          </cell>
          <cell r="AB877">
            <v>0</v>
          </cell>
          <cell r="AD877">
            <v>0</v>
          </cell>
          <cell r="AF877">
            <v>0</v>
          </cell>
          <cell r="AH877">
            <v>0</v>
          </cell>
          <cell r="AJ877">
            <v>0</v>
          </cell>
          <cell r="AL877">
            <v>0</v>
          </cell>
          <cell r="AN877">
            <v>0</v>
          </cell>
          <cell r="AO877">
            <v>3000</v>
          </cell>
          <cell r="AP877">
            <v>4662000</v>
          </cell>
        </row>
        <row r="878">
          <cell r="A878" t="str">
            <v>G10868</v>
          </cell>
          <cell r="B878">
            <v>868</v>
          </cell>
          <cell r="C878">
            <v>679</v>
          </cell>
          <cell r="D878">
            <v>671</v>
          </cell>
          <cell r="F878" t="str">
            <v>Magnesi hydroxyd + nhôm hydroxyd</v>
          </cell>
          <cell r="G878">
            <v>4</v>
          </cell>
          <cell r="H878" t="str">
            <v>(400mg + 300mg)/10ml</v>
          </cell>
          <cell r="I878" t="str">
            <v>Uống</v>
          </cell>
          <cell r="J878" t="str">
            <v>Dung dịch/hỗn dịch/nhũ dịch uống</v>
          </cell>
          <cell r="K878" t="str">
            <v>Gói</v>
          </cell>
          <cell r="L878">
            <v>110500</v>
          </cell>
          <cell r="M878">
            <v>2499</v>
          </cell>
          <cell r="N878">
            <v>276139500</v>
          </cell>
          <cell r="O878">
            <v>4</v>
          </cell>
          <cell r="R878">
            <v>0</v>
          </cell>
          <cell r="T878">
            <v>0</v>
          </cell>
          <cell r="V878">
            <v>0</v>
          </cell>
          <cell r="X878">
            <v>0</v>
          </cell>
          <cell r="Z878">
            <v>0</v>
          </cell>
          <cell r="AA878">
            <v>20000</v>
          </cell>
          <cell r="AB878">
            <v>49980000</v>
          </cell>
          <cell r="AC878">
            <v>30000</v>
          </cell>
          <cell r="AD878">
            <v>74970000</v>
          </cell>
          <cell r="AE878">
            <v>60500</v>
          </cell>
          <cell r="AF878">
            <v>151189500</v>
          </cell>
          <cell r="AH878">
            <v>0</v>
          </cell>
          <cell r="AJ878">
            <v>0</v>
          </cell>
          <cell r="AL878">
            <v>0</v>
          </cell>
          <cell r="AN878">
            <v>0</v>
          </cell>
          <cell r="AP878">
            <v>0</v>
          </cell>
        </row>
        <row r="879">
          <cell r="A879" t="str">
            <v>G10869</v>
          </cell>
          <cell r="B879">
            <v>869</v>
          </cell>
          <cell r="C879">
            <v>679</v>
          </cell>
          <cell r="D879">
            <v>671</v>
          </cell>
          <cell r="F879" t="str">
            <v>Magnesi hydroxyd + nhôm hydroxyd</v>
          </cell>
          <cell r="G879">
            <v>2</v>
          </cell>
          <cell r="H879" t="str">
            <v>400mg + 306mg</v>
          </cell>
          <cell r="I879" t="str">
            <v>Uống</v>
          </cell>
          <cell r="J879" t="str">
            <v>Viên</v>
          </cell>
          <cell r="K879" t="str">
            <v>Viên</v>
          </cell>
          <cell r="L879">
            <v>15000</v>
          </cell>
          <cell r="M879">
            <v>1890</v>
          </cell>
          <cell r="N879">
            <v>28350000</v>
          </cell>
          <cell r="O879">
            <v>2</v>
          </cell>
          <cell r="R879">
            <v>0</v>
          </cell>
          <cell r="T879">
            <v>0</v>
          </cell>
          <cell r="V879">
            <v>0</v>
          </cell>
          <cell r="X879">
            <v>0</v>
          </cell>
          <cell r="Z879">
            <v>0</v>
          </cell>
          <cell r="AB879">
            <v>0</v>
          </cell>
          <cell r="AD879">
            <v>0</v>
          </cell>
          <cell r="AF879">
            <v>0</v>
          </cell>
          <cell r="AG879">
            <v>15000</v>
          </cell>
          <cell r="AH879">
            <v>28350000</v>
          </cell>
          <cell r="AJ879">
            <v>0</v>
          </cell>
          <cell r="AL879">
            <v>0</v>
          </cell>
          <cell r="AN879">
            <v>0</v>
          </cell>
          <cell r="AP879">
            <v>0</v>
          </cell>
        </row>
        <row r="880">
          <cell r="A880" t="str">
            <v>G10870</v>
          </cell>
          <cell r="B880">
            <v>870</v>
          </cell>
          <cell r="C880">
            <v>679</v>
          </cell>
          <cell r="D880">
            <v>671</v>
          </cell>
          <cell r="F880" t="str">
            <v>Magnesi hydroxyd + nhôm hydroxyd</v>
          </cell>
          <cell r="G880">
            <v>4</v>
          </cell>
          <cell r="H880" t="str">
            <v>(390mg + 336,6mg)/10ml</v>
          </cell>
          <cell r="I880" t="str">
            <v>Uống</v>
          </cell>
          <cell r="J880" t="str">
            <v>Dung dịch/hỗn dịch/nhũ dịch uống</v>
          </cell>
          <cell r="K880" t="str">
            <v>Gói</v>
          </cell>
          <cell r="L880">
            <v>85000</v>
          </cell>
          <cell r="M880">
            <v>2750</v>
          </cell>
          <cell r="N880">
            <v>233750000</v>
          </cell>
          <cell r="O880">
            <v>4</v>
          </cell>
          <cell r="R880">
            <v>0</v>
          </cell>
          <cell r="T880">
            <v>0</v>
          </cell>
          <cell r="V880">
            <v>0</v>
          </cell>
          <cell r="X880">
            <v>0</v>
          </cell>
          <cell r="Z880">
            <v>0</v>
          </cell>
          <cell r="AB880">
            <v>0</v>
          </cell>
          <cell r="AC880">
            <v>30000</v>
          </cell>
          <cell r="AD880">
            <v>82500000</v>
          </cell>
          <cell r="AF880">
            <v>0</v>
          </cell>
          <cell r="AG880">
            <v>20000</v>
          </cell>
          <cell r="AH880">
            <v>55000000</v>
          </cell>
          <cell r="AJ880">
            <v>0</v>
          </cell>
          <cell r="AK880">
            <v>20000</v>
          </cell>
          <cell r="AL880">
            <v>55000000</v>
          </cell>
          <cell r="AM880">
            <v>15000</v>
          </cell>
          <cell r="AN880">
            <v>41250000</v>
          </cell>
          <cell r="AP880">
            <v>0</v>
          </cell>
        </row>
        <row r="881">
          <cell r="A881" t="str">
            <v>G10871</v>
          </cell>
          <cell r="B881">
            <v>871</v>
          </cell>
          <cell r="C881">
            <v>679</v>
          </cell>
          <cell r="D881">
            <v>671</v>
          </cell>
          <cell r="F881" t="str">
            <v>Magnesi hydroxyd + nhôm hydroxyd</v>
          </cell>
          <cell r="G881">
            <v>4</v>
          </cell>
          <cell r="H881" t="str">
            <v>(800,4mg + 611,76mg)/10ml</v>
          </cell>
          <cell r="I881" t="str">
            <v>Uống</v>
          </cell>
          <cell r="J881" t="str">
            <v>Dung dịch/hỗn dịch/nhũ dịch uống</v>
          </cell>
          <cell r="K881" t="str">
            <v>Gói</v>
          </cell>
          <cell r="L881">
            <v>250000</v>
          </cell>
          <cell r="M881">
            <v>2940</v>
          </cell>
          <cell r="N881">
            <v>735000000</v>
          </cell>
          <cell r="O881">
            <v>4</v>
          </cell>
          <cell r="Q881">
            <v>200000</v>
          </cell>
          <cell r="R881">
            <v>588000000</v>
          </cell>
          <cell r="T881">
            <v>0</v>
          </cell>
          <cell r="V881">
            <v>0</v>
          </cell>
          <cell r="X881">
            <v>0</v>
          </cell>
          <cell r="Z881">
            <v>0</v>
          </cell>
          <cell r="AA881">
            <v>50000</v>
          </cell>
          <cell r="AB881">
            <v>147000000</v>
          </cell>
          <cell r="AD881">
            <v>0</v>
          </cell>
          <cell r="AF881">
            <v>0</v>
          </cell>
          <cell r="AH881">
            <v>0</v>
          </cell>
          <cell r="AJ881">
            <v>0</v>
          </cell>
          <cell r="AL881">
            <v>0</v>
          </cell>
          <cell r="AN881">
            <v>0</v>
          </cell>
          <cell r="AP881">
            <v>0</v>
          </cell>
        </row>
        <row r="882">
          <cell r="A882" t="str">
            <v>G10872</v>
          </cell>
          <cell r="B882">
            <v>872</v>
          </cell>
          <cell r="C882">
            <v>679</v>
          </cell>
          <cell r="D882">
            <v>671</v>
          </cell>
          <cell r="F882" t="str">
            <v>Magnesi hydroxyd + nhôm hydroxyd</v>
          </cell>
          <cell r="G882">
            <v>4</v>
          </cell>
          <cell r="H882" t="str">
            <v>(800,4mg + 611,76mg)/15g</v>
          </cell>
          <cell r="I882" t="str">
            <v>Uống</v>
          </cell>
          <cell r="J882" t="str">
            <v>Dung dịch/hỗn dịch/nhũ dịch uống</v>
          </cell>
          <cell r="K882" t="str">
            <v>Gói</v>
          </cell>
          <cell r="L882">
            <v>90000</v>
          </cell>
          <cell r="M882">
            <v>3150</v>
          </cell>
          <cell r="N882">
            <v>283500000</v>
          </cell>
          <cell r="O882">
            <v>4</v>
          </cell>
          <cell r="Q882">
            <v>30000</v>
          </cell>
          <cell r="R882">
            <v>94500000</v>
          </cell>
          <cell r="T882">
            <v>0</v>
          </cell>
          <cell r="V882">
            <v>0</v>
          </cell>
          <cell r="X882">
            <v>0</v>
          </cell>
          <cell r="Z882">
            <v>0</v>
          </cell>
          <cell r="AB882">
            <v>0</v>
          </cell>
          <cell r="AC882">
            <v>20000</v>
          </cell>
          <cell r="AD882">
            <v>63000000</v>
          </cell>
          <cell r="AF882">
            <v>0</v>
          </cell>
          <cell r="AG882">
            <v>40000</v>
          </cell>
          <cell r="AH882">
            <v>126000000</v>
          </cell>
          <cell r="AJ882">
            <v>0</v>
          </cell>
          <cell r="AL882">
            <v>0</v>
          </cell>
          <cell r="AN882">
            <v>0</v>
          </cell>
          <cell r="AP882">
            <v>0</v>
          </cell>
        </row>
        <row r="883">
          <cell r="A883" t="str">
            <v>G10873</v>
          </cell>
          <cell r="B883">
            <v>873</v>
          </cell>
          <cell r="C883">
            <v>695</v>
          </cell>
          <cell r="D883">
            <v>671</v>
          </cell>
          <cell r="F883" t="str">
            <v>Magnesi hydroxyd + nhôm hydroxyd</v>
          </cell>
          <cell r="G883">
            <v>4</v>
          </cell>
          <cell r="H883" t="str">
            <v>(1,3g + 3,384g)/
10g</v>
          </cell>
          <cell r="I883" t="str">
            <v>Uống</v>
          </cell>
          <cell r="J883" t="str">
            <v>Dung dịch/hỗn dịch/nhũ dịch uống</v>
          </cell>
          <cell r="K883" t="str">
            <v>Gói</v>
          </cell>
          <cell r="L883">
            <v>45000</v>
          </cell>
          <cell r="M883">
            <v>3200</v>
          </cell>
          <cell r="N883">
            <v>144000000</v>
          </cell>
          <cell r="O883">
            <v>4</v>
          </cell>
          <cell r="R883">
            <v>0</v>
          </cell>
          <cell r="T883">
            <v>0</v>
          </cell>
          <cell r="V883">
            <v>0</v>
          </cell>
          <cell r="X883">
            <v>0</v>
          </cell>
          <cell r="Z883">
            <v>0</v>
          </cell>
          <cell r="AB883">
            <v>0</v>
          </cell>
          <cell r="AC883">
            <v>20000</v>
          </cell>
          <cell r="AD883">
            <v>64000000</v>
          </cell>
          <cell r="AF883">
            <v>0</v>
          </cell>
          <cell r="AG883">
            <v>25000</v>
          </cell>
          <cell r="AH883">
            <v>80000000</v>
          </cell>
          <cell r="AJ883">
            <v>0</v>
          </cell>
          <cell r="AL883">
            <v>0</v>
          </cell>
          <cell r="AN883">
            <v>0</v>
          </cell>
          <cell r="AP883">
            <v>0</v>
          </cell>
        </row>
        <row r="884">
          <cell r="A884" t="str">
            <v>G10874</v>
          </cell>
          <cell r="B884">
            <v>874</v>
          </cell>
          <cell r="C884">
            <v>680</v>
          </cell>
          <cell r="D884">
            <v>672</v>
          </cell>
          <cell r="F884" t="str">
            <v>Magnesi hydroxyd + nhôm hydroxyd + simethicon</v>
          </cell>
          <cell r="G884">
            <v>4</v>
          </cell>
          <cell r="H884" t="str">
            <v>200mg + 153mg + 25mg</v>
          </cell>
          <cell r="I884" t="str">
            <v>Uống</v>
          </cell>
          <cell r="J884" t="str">
            <v>Viên</v>
          </cell>
          <cell r="K884" t="str">
            <v>Viên</v>
          </cell>
          <cell r="L884">
            <v>60000</v>
          </cell>
          <cell r="M884">
            <v>630</v>
          </cell>
          <cell r="N884">
            <v>37800000</v>
          </cell>
          <cell r="O884">
            <v>4</v>
          </cell>
          <cell r="R884">
            <v>0</v>
          </cell>
          <cell r="T884">
            <v>0</v>
          </cell>
          <cell r="V884">
            <v>0</v>
          </cell>
          <cell r="X884">
            <v>0</v>
          </cell>
          <cell r="Z884">
            <v>0</v>
          </cell>
          <cell r="AB884">
            <v>0</v>
          </cell>
          <cell r="AC884">
            <v>20000</v>
          </cell>
          <cell r="AD884">
            <v>12600000</v>
          </cell>
          <cell r="AF884">
            <v>0</v>
          </cell>
          <cell r="AH884">
            <v>0</v>
          </cell>
          <cell r="AI884">
            <v>20000</v>
          </cell>
          <cell r="AJ884">
            <v>12600000</v>
          </cell>
          <cell r="AL884">
            <v>0</v>
          </cell>
          <cell r="AM884">
            <v>20000</v>
          </cell>
          <cell r="AN884">
            <v>12600000</v>
          </cell>
          <cell r="AP884">
            <v>0</v>
          </cell>
        </row>
        <row r="885">
          <cell r="A885" t="str">
            <v>G10875</v>
          </cell>
          <cell r="B885">
            <v>875</v>
          </cell>
          <cell r="C885">
            <v>680</v>
          </cell>
          <cell r="D885">
            <v>672</v>
          </cell>
          <cell r="F885" t="str">
            <v>Magnesi hydroxyd + nhôm hydroxyd (Gel) + simethicon</v>
          </cell>
          <cell r="G885">
            <v>4</v>
          </cell>
          <cell r="H885" t="str">
            <v>400mg + 400mg + 30mg</v>
          </cell>
          <cell r="I885" t="str">
            <v>Uống</v>
          </cell>
          <cell r="J885" t="str">
            <v>Viên</v>
          </cell>
          <cell r="K885" t="str">
            <v>Viên</v>
          </cell>
          <cell r="L885">
            <v>35000</v>
          </cell>
          <cell r="M885">
            <v>2980</v>
          </cell>
          <cell r="N885">
            <v>104300000</v>
          </cell>
          <cell r="O885">
            <v>4</v>
          </cell>
          <cell r="R885">
            <v>0</v>
          </cell>
          <cell r="T885">
            <v>0</v>
          </cell>
          <cell r="V885">
            <v>0</v>
          </cell>
          <cell r="X885">
            <v>0</v>
          </cell>
          <cell r="Z885">
            <v>0</v>
          </cell>
          <cell r="AB885">
            <v>0</v>
          </cell>
          <cell r="AC885">
            <v>20000</v>
          </cell>
          <cell r="AD885">
            <v>59600000</v>
          </cell>
          <cell r="AF885">
            <v>0</v>
          </cell>
          <cell r="AH885">
            <v>0</v>
          </cell>
          <cell r="AJ885">
            <v>0</v>
          </cell>
          <cell r="AL885">
            <v>0</v>
          </cell>
          <cell r="AM885">
            <v>15000</v>
          </cell>
          <cell r="AN885">
            <v>44700000</v>
          </cell>
          <cell r="AP885">
            <v>0</v>
          </cell>
        </row>
        <row r="886">
          <cell r="A886" t="str">
            <v>G10876</v>
          </cell>
          <cell r="B886">
            <v>876</v>
          </cell>
          <cell r="C886">
            <v>680</v>
          </cell>
          <cell r="D886">
            <v>672</v>
          </cell>
          <cell r="F886" t="str">
            <v>Magnesi hydroxyd + nhôm hydroxyd + simethicon</v>
          </cell>
          <cell r="G886">
            <v>4</v>
          </cell>
          <cell r="H886" t="str">
            <v>400mg + 306mg + 30mg</v>
          </cell>
          <cell r="I886" t="str">
            <v>Uống</v>
          </cell>
          <cell r="J886" t="str">
            <v>Viên</v>
          </cell>
          <cell r="K886" t="str">
            <v>Viên</v>
          </cell>
          <cell r="L886">
            <v>180000</v>
          </cell>
          <cell r="M886">
            <v>1500</v>
          </cell>
          <cell r="N886">
            <v>270000000</v>
          </cell>
          <cell r="O886">
            <v>4</v>
          </cell>
          <cell r="Q886">
            <v>100000</v>
          </cell>
          <cell r="R886">
            <v>150000000</v>
          </cell>
          <cell r="T886">
            <v>0</v>
          </cell>
          <cell r="V886">
            <v>0</v>
          </cell>
          <cell r="X886">
            <v>0</v>
          </cell>
          <cell r="Z886">
            <v>0</v>
          </cell>
          <cell r="AA886">
            <v>20000</v>
          </cell>
          <cell r="AB886">
            <v>30000000</v>
          </cell>
          <cell r="AC886">
            <v>30000</v>
          </cell>
          <cell r="AD886">
            <v>45000000</v>
          </cell>
          <cell r="AF886">
            <v>0</v>
          </cell>
          <cell r="AH886">
            <v>0</v>
          </cell>
          <cell r="AJ886">
            <v>0</v>
          </cell>
          <cell r="AK886">
            <v>20000</v>
          </cell>
          <cell r="AL886">
            <v>30000000</v>
          </cell>
          <cell r="AM886">
            <v>10000</v>
          </cell>
          <cell r="AN886">
            <v>15000000</v>
          </cell>
          <cell r="AP886">
            <v>0</v>
          </cell>
        </row>
        <row r="887">
          <cell r="A887" t="str">
            <v>G10877</v>
          </cell>
          <cell r="B887">
            <v>877</v>
          </cell>
          <cell r="C887">
            <v>680</v>
          </cell>
          <cell r="D887">
            <v>672</v>
          </cell>
          <cell r="F887" t="str">
            <v>Magnesi hydroxyd + nhôm hydroxyd + simethicon</v>
          </cell>
          <cell r="G887">
            <v>4</v>
          </cell>
          <cell r="H887" t="str">
            <v>(400mg + 351,9mg + 50mg)/10ml</v>
          </cell>
          <cell r="I887" t="str">
            <v>Uống</v>
          </cell>
          <cell r="J887" t="str">
            <v>Dung dịch/hỗn dịch/nhũ dịch uống</v>
          </cell>
          <cell r="K887" t="str">
            <v>Gói</v>
          </cell>
          <cell r="L887">
            <v>437000</v>
          </cell>
          <cell r="M887">
            <v>3300</v>
          </cell>
          <cell r="N887">
            <v>1442100000</v>
          </cell>
          <cell r="O887">
            <v>4</v>
          </cell>
          <cell r="Q887">
            <v>100000</v>
          </cell>
          <cell r="R887">
            <v>330000000</v>
          </cell>
          <cell r="T887">
            <v>0</v>
          </cell>
          <cell r="V887">
            <v>0</v>
          </cell>
          <cell r="W887">
            <v>2000</v>
          </cell>
          <cell r="X887">
            <v>6600000</v>
          </cell>
          <cell r="Z887">
            <v>0</v>
          </cell>
          <cell r="AA887">
            <v>40000</v>
          </cell>
          <cell r="AB887">
            <v>132000000</v>
          </cell>
          <cell r="AC887">
            <v>30000</v>
          </cell>
          <cell r="AD887">
            <v>99000000</v>
          </cell>
          <cell r="AF887">
            <v>0</v>
          </cell>
          <cell r="AG887">
            <v>30000</v>
          </cell>
          <cell r="AH887">
            <v>99000000</v>
          </cell>
          <cell r="AI887">
            <v>20000</v>
          </cell>
          <cell r="AJ887">
            <v>66000000</v>
          </cell>
          <cell r="AL887">
            <v>0</v>
          </cell>
          <cell r="AM887">
            <v>15000</v>
          </cell>
          <cell r="AN887">
            <v>49500000</v>
          </cell>
          <cell r="AO887">
            <v>200000</v>
          </cell>
          <cell r="AP887">
            <v>660000000</v>
          </cell>
        </row>
        <row r="888">
          <cell r="A888" t="str">
            <v>G10878</v>
          </cell>
          <cell r="B888">
            <v>878</v>
          </cell>
          <cell r="C888">
            <v>680</v>
          </cell>
          <cell r="D888">
            <v>672</v>
          </cell>
          <cell r="F888" t="str">
            <v>Magnesi hydroxyd + nhôm hydroxyd + simethicon</v>
          </cell>
          <cell r="G888">
            <v>4</v>
          </cell>
          <cell r="H888" t="str">
            <v>(800,4mg + 4596mg +80mg)/15g</v>
          </cell>
          <cell r="I888" t="str">
            <v>Uống</v>
          </cell>
          <cell r="J888" t="str">
            <v>Dung dịch/hỗn dịch/nhũ dịch uống</v>
          </cell>
          <cell r="K888" t="str">
            <v>Gói</v>
          </cell>
          <cell r="L888">
            <v>50100</v>
          </cell>
          <cell r="M888">
            <v>3444</v>
          </cell>
          <cell r="N888">
            <v>172544400</v>
          </cell>
          <cell r="O888">
            <v>4</v>
          </cell>
          <cell r="Q888">
            <v>50000</v>
          </cell>
          <cell r="R888">
            <v>172200000</v>
          </cell>
          <cell r="T888">
            <v>0</v>
          </cell>
          <cell r="V888">
            <v>0</v>
          </cell>
          <cell r="X888">
            <v>0</v>
          </cell>
          <cell r="Y888">
            <v>100</v>
          </cell>
          <cell r="Z888">
            <v>344400</v>
          </cell>
          <cell r="AB888">
            <v>0</v>
          </cell>
          <cell r="AD888">
            <v>0</v>
          </cell>
          <cell r="AF888">
            <v>0</v>
          </cell>
          <cell r="AH888">
            <v>0</v>
          </cell>
          <cell r="AJ888">
            <v>0</v>
          </cell>
          <cell r="AL888">
            <v>0</v>
          </cell>
          <cell r="AN888">
            <v>0</v>
          </cell>
          <cell r="AP888">
            <v>0</v>
          </cell>
        </row>
        <row r="889">
          <cell r="A889" t="str">
            <v>G10879</v>
          </cell>
          <cell r="B889">
            <v>879</v>
          </cell>
          <cell r="C889">
            <v>680</v>
          </cell>
          <cell r="D889">
            <v>672</v>
          </cell>
          <cell r="F889" t="str">
            <v>Magnesi hydroxyd + nhôm hydroxyd + simethicon</v>
          </cell>
          <cell r="G889">
            <v>4</v>
          </cell>
          <cell r="H889" t="str">
            <v>(800,4mg + 611,76mg + 80mg) / 10ml</v>
          </cell>
          <cell r="I889" t="str">
            <v>Uống</v>
          </cell>
          <cell r="J889" t="str">
            <v>Dung dịch/hỗn dịch/nhũ dịch uống</v>
          </cell>
          <cell r="K889" t="str">
            <v>Gói</v>
          </cell>
          <cell r="L889">
            <v>30000</v>
          </cell>
          <cell r="M889">
            <v>3050</v>
          </cell>
          <cell r="N889">
            <v>91500000</v>
          </cell>
          <cell r="O889">
            <v>4</v>
          </cell>
          <cell r="R889">
            <v>0</v>
          </cell>
          <cell r="T889">
            <v>0</v>
          </cell>
          <cell r="V889">
            <v>0</v>
          </cell>
          <cell r="X889">
            <v>0</v>
          </cell>
          <cell r="Z889">
            <v>0</v>
          </cell>
          <cell r="AB889">
            <v>0</v>
          </cell>
          <cell r="AD889">
            <v>0</v>
          </cell>
          <cell r="AF889">
            <v>0</v>
          </cell>
          <cell r="AG889">
            <v>30000</v>
          </cell>
          <cell r="AH889">
            <v>91500000</v>
          </cell>
          <cell r="AJ889">
            <v>0</v>
          </cell>
          <cell r="AL889">
            <v>0</v>
          </cell>
          <cell r="AN889">
            <v>0</v>
          </cell>
          <cell r="AP889">
            <v>0</v>
          </cell>
        </row>
        <row r="890">
          <cell r="A890" t="str">
            <v>G10880</v>
          </cell>
          <cell r="B890">
            <v>880</v>
          </cell>
          <cell r="C890">
            <v>680</v>
          </cell>
          <cell r="D890">
            <v>672</v>
          </cell>
          <cell r="F890" t="str">
            <v>Magnesi hydroxyd + nhôm hydroxyd + simethicon</v>
          </cell>
          <cell r="G890">
            <v>4</v>
          </cell>
          <cell r="H890" t="str">
            <v>(800mg + 611,76mg + 80mg)/15g</v>
          </cell>
          <cell r="I890" t="str">
            <v>Uống</v>
          </cell>
          <cell r="J890" t="str">
            <v>Dung dịch/hỗn dịch/nhũ dịch uống</v>
          </cell>
          <cell r="K890" t="str">
            <v>Gói</v>
          </cell>
          <cell r="L890">
            <v>147000</v>
          </cell>
          <cell r="M890">
            <v>3250</v>
          </cell>
          <cell r="N890">
            <v>477750000</v>
          </cell>
          <cell r="O890">
            <v>4</v>
          </cell>
          <cell r="R890">
            <v>0</v>
          </cell>
          <cell r="T890">
            <v>0</v>
          </cell>
          <cell r="V890">
            <v>0</v>
          </cell>
          <cell r="X890">
            <v>0</v>
          </cell>
          <cell r="Z890">
            <v>0</v>
          </cell>
          <cell r="AA890">
            <v>50000</v>
          </cell>
          <cell r="AB890">
            <v>162500000</v>
          </cell>
          <cell r="AC890">
            <v>20000</v>
          </cell>
          <cell r="AD890">
            <v>65000000</v>
          </cell>
          <cell r="AE890">
            <v>57000</v>
          </cell>
          <cell r="AF890">
            <v>185250000</v>
          </cell>
          <cell r="AH890">
            <v>0</v>
          </cell>
          <cell r="AJ890">
            <v>0</v>
          </cell>
          <cell r="AK890">
            <v>20000</v>
          </cell>
          <cell r="AL890">
            <v>65000000</v>
          </cell>
          <cell r="AN890">
            <v>0</v>
          </cell>
          <cell r="AP890">
            <v>0</v>
          </cell>
        </row>
        <row r="891">
          <cell r="A891" t="str">
            <v>G10881</v>
          </cell>
          <cell r="B891">
            <v>881</v>
          </cell>
          <cell r="C891">
            <v>680</v>
          </cell>
          <cell r="D891">
            <v>672</v>
          </cell>
          <cell r="F891" t="str">
            <v>Magnesi hydroxyd + nhôm hydroxyd + simethicon</v>
          </cell>
          <cell r="G891">
            <v>4</v>
          </cell>
          <cell r="H891" t="str">
            <v>(800mg + 800mg + 100mg)/10g</v>
          </cell>
          <cell r="I891" t="str">
            <v>Uống</v>
          </cell>
          <cell r="J891" t="str">
            <v>Dung dịch/hỗn dịch/nhũ dịch uống</v>
          </cell>
          <cell r="K891" t="str">
            <v>Gói</v>
          </cell>
          <cell r="L891">
            <v>148000</v>
          </cell>
          <cell r="M891">
            <v>4200</v>
          </cell>
          <cell r="N891">
            <v>621600000</v>
          </cell>
          <cell r="O891">
            <v>4</v>
          </cell>
          <cell r="Q891">
            <v>90000</v>
          </cell>
          <cell r="R891">
            <v>378000000</v>
          </cell>
          <cell r="T891">
            <v>0</v>
          </cell>
          <cell r="V891">
            <v>0</v>
          </cell>
          <cell r="X891">
            <v>0</v>
          </cell>
          <cell r="Z891">
            <v>0</v>
          </cell>
          <cell r="AB891">
            <v>0</v>
          </cell>
          <cell r="AD891">
            <v>0</v>
          </cell>
          <cell r="AE891">
            <v>58000</v>
          </cell>
          <cell r="AF891">
            <v>243600000</v>
          </cell>
          <cell r="AH891">
            <v>0</v>
          </cell>
          <cell r="AJ891">
            <v>0</v>
          </cell>
          <cell r="AL891">
            <v>0</v>
          </cell>
          <cell r="AN891">
            <v>0</v>
          </cell>
          <cell r="AP891">
            <v>0</v>
          </cell>
        </row>
        <row r="892">
          <cell r="A892" t="str">
            <v>G10882</v>
          </cell>
          <cell r="B892">
            <v>882</v>
          </cell>
          <cell r="C892">
            <v>680</v>
          </cell>
          <cell r="D892">
            <v>672</v>
          </cell>
          <cell r="F892" t="str">
            <v>Magnesi hydroxyd + nhôm hydroxyd + simethicon</v>
          </cell>
          <cell r="G892">
            <v>2</v>
          </cell>
          <cell r="H892" t="str">
            <v>(800,4mg + 3030,3mg + 266,7mg)/10ml</v>
          </cell>
          <cell r="I892" t="str">
            <v>Uống</v>
          </cell>
          <cell r="J892" t="str">
            <v>Dung dịch/hỗn dịch/nhũ dịch uống</v>
          </cell>
          <cell r="K892" t="str">
            <v>Gói</v>
          </cell>
          <cell r="L892">
            <v>50000</v>
          </cell>
          <cell r="M892">
            <v>3949</v>
          </cell>
          <cell r="N892">
            <v>197450000</v>
          </cell>
          <cell r="O892">
            <v>2</v>
          </cell>
          <cell r="R892">
            <v>0</v>
          </cell>
          <cell r="T892">
            <v>0</v>
          </cell>
          <cell r="V892">
            <v>0</v>
          </cell>
          <cell r="X892">
            <v>0</v>
          </cell>
          <cell r="Z892">
            <v>0</v>
          </cell>
          <cell r="AB892">
            <v>0</v>
          </cell>
          <cell r="AD892">
            <v>0</v>
          </cell>
          <cell r="AF892">
            <v>0</v>
          </cell>
          <cell r="AG892">
            <v>20000</v>
          </cell>
          <cell r="AH892">
            <v>78980000</v>
          </cell>
          <cell r="AI892">
            <v>30000</v>
          </cell>
          <cell r="AJ892">
            <v>118470000</v>
          </cell>
          <cell r="AL892">
            <v>0</v>
          </cell>
          <cell r="AN892">
            <v>0</v>
          </cell>
          <cell r="AP892">
            <v>0</v>
          </cell>
        </row>
        <row r="893">
          <cell r="A893" t="str">
            <v>G10883</v>
          </cell>
          <cell r="B893">
            <v>883</v>
          </cell>
          <cell r="C893">
            <v>680</v>
          </cell>
          <cell r="D893">
            <v>672</v>
          </cell>
          <cell r="F893" t="str">
            <v>Magnesi hydroxyd + nhôm hydroxyd + simethicon</v>
          </cell>
          <cell r="G893">
            <v>4</v>
          </cell>
          <cell r="H893" t="str">
            <v>1.333mg + 3.214mg + 167mg/ 10g</v>
          </cell>
          <cell r="I893" t="str">
            <v>Uống</v>
          </cell>
          <cell r="J893" t="str">
            <v>Dung dịch/hỗn dịch/nhũ dịch uống</v>
          </cell>
          <cell r="K893" t="str">
            <v>Gói</v>
          </cell>
          <cell r="L893">
            <v>20000</v>
          </cell>
          <cell r="M893">
            <v>4390</v>
          </cell>
          <cell r="N893">
            <v>87800000</v>
          </cell>
          <cell r="O893">
            <v>4</v>
          </cell>
          <cell r="R893">
            <v>0</v>
          </cell>
          <cell r="T893">
            <v>0</v>
          </cell>
          <cell r="V893">
            <v>0</v>
          </cell>
          <cell r="X893">
            <v>0</v>
          </cell>
          <cell r="Z893">
            <v>0</v>
          </cell>
          <cell r="AA893">
            <v>20000</v>
          </cell>
          <cell r="AB893">
            <v>87800000</v>
          </cell>
          <cell r="AD893">
            <v>0</v>
          </cell>
          <cell r="AF893">
            <v>0</v>
          </cell>
          <cell r="AH893">
            <v>0</v>
          </cell>
          <cell r="AJ893">
            <v>0</v>
          </cell>
          <cell r="AL893">
            <v>0</v>
          </cell>
          <cell r="AN893">
            <v>0</v>
          </cell>
          <cell r="AP893">
            <v>0</v>
          </cell>
        </row>
        <row r="894">
          <cell r="A894" t="str">
            <v>G10884</v>
          </cell>
          <cell r="B894">
            <v>884</v>
          </cell>
          <cell r="C894">
            <v>680</v>
          </cell>
          <cell r="D894">
            <v>672</v>
          </cell>
          <cell r="F894" t="str">
            <v>Magnesi hydroxyd + nhôm hydroxyd + simethicon</v>
          </cell>
          <cell r="G894">
            <v>4</v>
          </cell>
          <cell r="H894" t="str">
            <v>(2,668 g + 4,596g + 0,276g)/10g</v>
          </cell>
          <cell r="I894" t="str">
            <v>Uống</v>
          </cell>
          <cell r="J894" t="str">
            <v>Dung dịch/hỗn dịch/nhũ dịch uống</v>
          </cell>
          <cell r="K894" t="str">
            <v>Gói</v>
          </cell>
          <cell r="L894">
            <v>128000</v>
          </cell>
          <cell r="M894">
            <v>3570</v>
          </cell>
          <cell r="N894">
            <v>456960000</v>
          </cell>
          <cell r="O894">
            <v>4</v>
          </cell>
          <cell r="Q894">
            <v>50000</v>
          </cell>
          <cell r="R894">
            <v>178500000</v>
          </cell>
          <cell r="T894">
            <v>0</v>
          </cell>
          <cell r="V894">
            <v>0</v>
          </cell>
          <cell r="X894">
            <v>0</v>
          </cell>
          <cell r="Z894">
            <v>0</v>
          </cell>
          <cell r="AB894">
            <v>0</v>
          </cell>
          <cell r="AC894">
            <v>20000</v>
          </cell>
          <cell r="AD894">
            <v>71400000</v>
          </cell>
          <cell r="AE894">
            <v>58000</v>
          </cell>
          <cell r="AF894">
            <v>207060000</v>
          </cell>
          <cell r="AH894">
            <v>0</v>
          </cell>
          <cell r="AJ894">
            <v>0</v>
          </cell>
          <cell r="AL894">
            <v>0</v>
          </cell>
          <cell r="AN894">
            <v>0</v>
          </cell>
          <cell r="AP894">
            <v>0</v>
          </cell>
        </row>
        <row r="895">
          <cell r="A895" t="str">
            <v>G10885</v>
          </cell>
          <cell r="B895">
            <v>885</v>
          </cell>
          <cell r="C895">
            <v>696</v>
          </cell>
          <cell r="D895">
            <v>672</v>
          </cell>
          <cell r="F895" t="str">
            <v>Magnesi hydroxyd + nhôm hydroxyd + simethicon</v>
          </cell>
          <cell r="G895">
            <v>4</v>
          </cell>
          <cell r="H895" t="str">
            <v>(800mg + 800mg + 80mg)/10ml</v>
          </cell>
          <cell r="I895" t="str">
            <v>Uống</v>
          </cell>
          <cell r="J895" t="str">
            <v>Dung dịch/hỗn dịch/nhũ dịch uống</v>
          </cell>
          <cell r="K895" t="str">
            <v>Gói</v>
          </cell>
          <cell r="L895">
            <v>20000</v>
          </cell>
          <cell r="M895">
            <v>4000</v>
          </cell>
          <cell r="N895">
            <v>80000000</v>
          </cell>
          <cell r="O895">
            <v>4</v>
          </cell>
          <cell r="Q895">
            <v>20000</v>
          </cell>
          <cell r="R895">
            <v>80000000</v>
          </cell>
          <cell r="T895">
            <v>0</v>
          </cell>
          <cell r="V895">
            <v>0</v>
          </cell>
          <cell r="X895">
            <v>0</v>
          </cell>
          <cell r="Z895">
            <v>0</v>
          </cell>
          <cell r="AB895">
            <v>0</v>
          </cell>
          <cell r="AD895">
            <v>0</v>
          </cell>
          <cell r="AF895">
            <v>0</v>
          </cell>
          <cell r="AH895">
            <v>0</v>
          </cell>
          <cell r="AJ895">
            <v>0</v>
          </cell>
          <cell r="AL895">
            <v>0</v>
          </cell>
          <cell r="AN895">
            <v>0</v>
          </cell>
          <cell r="AP895">
            <v>0</v>
          </cell>
        </row>
        <row r="896">
          <cell r="A896" t="str">
            <v>G10886</v>
          </cell>
          <cell r="B896">
            <v>886</v>
          </cell>
          <cell r="C896">
            <v>696</v>
          </cell>
          <cell r="D896">
            <v>672</v>
          </cell>
          <cell r="F896" t="str">
            <v>Magnesi hydroxyd + nhôm hydroxyd + simethicon</v>
          </cell>
          <cell r="G896">
            <v>4</v>
          </cell>
          <cell r="H896" t="str">
            <v>400mg + 400mg + 40mg</v>
          </cell>
          <cell r="I896" t="str">
            <v>Uống</v>
          </cell>
          <cell r="J896" t="str">
            <v>Viên</v>
          </cell>
          <cell r="K896" t="str">
            <v>Viên</v>
          </cell>
          <cell r="L896">
            <v>70000</v>
          </cell>
          <cell r="M896">
            <v>3950</v>
          </cell>
          <cell r="N896">
            <v>276500000</v>
          </cell>
          <cell r="O896">
            <v>4</v>
          </cell>
          <cell r="Q896">
            <v>30000</v>
          </cell>
          <cell r="R896">
            <v>118500000</v>
          </cell>
          <cell r="T896">
            <v>0</v>
          </cell>
          <cell r="V896">
            <v>0</v>
          </cell>
          <cell r="X896">
            <v>0</v>
          </cell>
          <cell r="Z896">
            <v>0</v>
          </cell>
          <cell r="AB896">
            <v>0</v>
          </cell>
          <cell r="AC896">
            <v>25000</v>
          </cell>
          <cell r="AD896">
            <v>98750000</v>
          </cell>
          <cell r="AF896">
            <v>0</v>
          </cell>
          <cell r="AH896">
            <v>0</v>
          </cell>
          <cell r="AI896">
            <v>10000</v>
          </cell>
          <cell r="AJ896">
            <v>39500000</v>
          </cell>
          <cell r="AL896">
            <v>0</v>
          </cell>
          <cell r="AN896">
            <v>0</v>
          </cell>
          <cell r="AO896">
            <v>5000</v>
          </cell>
          <cell r="AP896">
            <v>19750000</v>
          </cell>
        </row>
        <row r="897">
          <cell r="A897" t="str">
            <v>G10887</v>
          </cell>
          <cell r="B897">
            <v>887</v>
          </cell>
          <cell r="C897">
            <v>696</v>
          </cell>
          <cell r="D897">
            <v>672</v>
          </cell>
          <cell r="F897" t="str">
            <v>Magnesi hydroxyd + nhôm hydroxyd + simethicon</v>
          </cell>
          <cell r="G897">
            <v>4</v>
          </cell>
          <cell r="H897" t="str">
            <v>400mg+ 400mg+ 40mg</v>
          </cell>
          <cell r="I897" t="str">
            <v>Uống</v>
          </cell>
          <cell r="J897" t="str">
            <v>Dung dịch/hỗn dịch/nhũ dịch uống</v>
          </cell>
          <cell r="K897" t="str">
            <v>Gói</v>
          </cell>
          <cell r="L897">
            <v>80000</v>
          </cell>
          <cell r="M897">
            <v>2500</v>
          </cell>
          <cell r="N897">
            <v>200000000</v>
          </cell>
          <cell r="O897">
            <v>4</v>
          </cell>
          <cell r="Q897">
            <v>30000</v>
          </cell>
          <cell r="R897">
            <v>75000000</v>
          </cell>
          <cell r="T897">
            <v>0</v>
          </cell>
          <cell r="V897">
            <v>0</v>
          </cell>
          <cell r="X897">
            <v>0</v>
          </cell>
          <cell r="Z897">
            <v>0</v>
          </cell>
          <cell r="AA897">
            <v>30000</v>
          </cell>
          <cell r="AB897">
            <v>75000000</v>
          </cell>
          <cell r="AD897">
            <v>0</v>
          </cell>
          <cell r="AF897">
            <v>0</v>
          </cell>
          <cell r="AH897">
            <v>0</v>
          </cell>
          <cell r="AI897">
            <v>20000</v>
          </cell>
          <cell r="AJ897">
            <v>50000000</v>
          </cell>
          <cell r="AL897">
            <v>0</v>
          </cell>
          <cell r="AN897">
            <v>0</v>
          </cell>
          <cell r="AP897">
            <v>0</v>
          </cell>
        </row>
        <row r="898">
          <cell r="A898" t="str">
            <v>G10888</v>
          </cell>
          <cell r="B898">
            <v>888</v>
          </cell>
          <cell r="C898">
            <v>696</v>
          </cell>
          <cell r="D898">
            <v>672</v>
          </cell>
          <cell r="F898" t="str">
            <v>Magnesi hydroxyd + nhôm hydroxyd + simethicon</v>
          </cell>
          <cell r="G898">
            <v>4</v>
          </cell>
          <cell r="H898" t="str">
            <v>(400mg + 300mg +  30mg)/10ml</v>
          </cell>
          <cell r="I898" t="str">
            <v>Uống</v>
          </cell>
          <cell r="J898" t="str">
            <v>Dung dịch/hỗn dịch/nhũ dịch uống</v>
          </cell>
          <cell r="K898" t="str">
            <v>Gói</v>
          </cell>
          <cell r="L898">
            <v>30000</v>
          </cell>
          <cell r="M898">
            <v>2900</v>
          </cell>
          <cell r="N898">
            <v>87000000</v>
          </cell>
          <cell r="O898">
            <v>4</v>
          </cell>
          <cell r="Q898">
            <v>30000</v>
          </cell>
          <cell r="R898">
            <v>87000000</v>
          </cell>
          <cell r="T898">
            <v>0</v>
          </cell>
          <cell r="V898">
            <v>0</v>
          </cell>
          <cell r="X898">
            <v>0</v>
          </cell>
          <cell r="Z898">
            <v>0</v>
          </cell>
          <cell r="AB898">
            <v>0</v>
          </cell>
          <cell r="AD898">
            <v>0</v>
          </cell>
          <cell r="AF898">
            <v>0</v>
          </cell>
          <cell r="AH898">
            <v>0</v>
          </cell>
          <cell r="AJ898">
            <v>0</v>
          </cell>
          <cell r="AL898">
            <v>0</v>
          </cell>
          <cell r="AN898">
            <v>0</v>
          </cell>
          <cell r="AP898">
            <v>0</v>
          </cell>
        </row>
        <row r="899">
          <cell r="A899" t="str">
            <v>G10889</v>
          </cell>
          <cell r="B899">
            <v>889</v>
          </cell>
          <cell r="C899">
            <v>696</v>
          </cell>
          <cell r="D899">
            <v>672</v>
          </cell>
          <cell r="F899" t="str">
            <v>Magnesi hydroxyd + nhôm hydroxyd + simethicon</v>
          </cell>
          <cell r="G899">
            <v>4</v>
          </cell>
          <cell r="H899" t="str">
            <v>(800mg + 800mg + 60mg);10ml</v>
          </cell>
          <cell r="I899" t="str">
            <v>Uống</v>
          </cell>
          <cell r="J899" t="str">
            <v>Dung dịch/hỗn dịch/nhũ dịch uống</v>
          </cell>
          <cell r="K899" t="str">
            <v>Gói</v>
          </cell>
          <cell r="L899">
            <v>120000</v>
          </cell>
          <cell r="M899">
            <v>3990</v>
          </cell>
          <cell r="N899">
            <v>478800000</v>
          </cell>
          <cell r="O899">
            <v>4</v>
          </cell>
          <cell r="Q899">
            <v>50000</v>
          </cell>
          <cell r="R899">
            <v>199500000</v>
          </cell>
          <cell r="T899">
            <v>0</v>
          </cell>
          <cell r="V899">
            <v>0</v>
          </cell>
          <cell r="X899">
            <v>0</v>
          </cell>
          <cell r="Z899">
            <v>0</v>
          </cell>
          <cell r="AB899">
            <v>0</v>
          </cell>
          <cell r="AC899">
            <v>30000</v>
          </cell>
          <cell r="AD899">
            <v>119700000</v>
          </cell>
          <cell r="AF899">
            <v>0</v>
          </cell>
          <cell r="AH899">
            <v>0</v>
          </cell>
          <cell r="AJ899">
            <v>0</v>
          </cell>
          <cell r="AK899">
            <v>40000</v>
          </cell>
          <cell r="AL899">
            <v>159600000</v>
          </cell>
          <cell r="AN899">
            <v>0</v>
          </cell>
          <cell r="AP899">
            <v>0</v>
          </cell>
        </row>
        <row r="900">
          <cell r="A900" t="str">
            <v>G10890</v>
          </cell>
          <cell r="B900">
            <v>890</v>
          </cell>
          <cell r="C900">
            <v>680</v>
          </cell>
          <cell r="D900">
            <v>672</v>
          </cell>
          <cell r="F900" t="str">
            <v>Magnesi hydroxyd + nhôm hydroxyd + simethicon</v>
          </cell>
          <cell r="G900">
            <v>4</v>
          </cell>
          <cell r="H900" t="str">
            <v>(400mg + 460mg + 50mg)/10ml</v>
          </cell>
          <cell r="I900" t="str">
            <v>Uống</v>
          </cell>
          <cell r="J900" t="str">
            <v>Dung dịch/hỗn dịch/nhũ dịch uống</v>
          </cell>
          <cell r="K900" t="str">
            <v>Gói</v>
          </cell>
          <cell r="L900">
            <v>50000</v>
          </cell>
          <cell r="M900">
            <v>3100</v>
          </cell>
          <cell r="N900">
            <v>155000000</v>
          </cell>
          <cell r="O900">
            <v>4</v>
          </cell>
          <cell r="Q900">
            <v>50000</v>
          </cell>
          <cell r="R900">
            <v>155000000</v>
          </cell>
          <cell r="T900">
            <v>0</v>
          </cell>
          <cell r="V900">
            <v>0</v>
          </cell>
          <cell r="X900">
            <v>0</v>
          </cell>
          <cell r="Z900">
            <v>0</v>
          </cell>
          <cell r="AB900">
            <v>0</v>
          </cell>
          <cell r="AD900">
            <v>0</v>
          </cell>
          <cell r="AF900">
            <v>0</v>
          </cell>
          <cell r="AH900">
            <v>0</v>
          </cell>
          <cell r="AJ900">
            <v>0</v>
          </cell>
          <cell r="AL900">
            <v>0</v>
          </cell>
          <cell r="AN900">
            <v>0</v>
          </cell>
          <cell r="AP900">
            <v>0</v>
          </cell>
        </row>
        <row r="901">
          <cell r="A901" t="str">
            <v>G10891</v>
          </cell>
          <cell r="B901">
            <v>891</v>
          </cell>
          <cell r="C901">
            <v>681</v>
          </cell>
          <cell r="D901">
            <v>987</v>
          </cell>
          <cell r="F901" t="str">
            <v>Magnesi sulfat</v>
          </cell>
          <cell r="G901">
            <v>4</v>
          </cell>
          <cell r="H901" t="str">
            <v>750mg/5ml</v>
          </cell>
          <cell r="I901" t="str">
            <v>Tiêm truyền</v>
          </cell>
          <cell r="J901" t="str">
            <v>Thuốc tiêm</v>
          </cell>
          <cell r="K901" t="str">
            <v>Ống</v>
          </cell>
          <cell r="L901">
            <v>6220</v>
          </cell>
          <cell r="M901">
            <v>3700</v>
          </cell>
          <cell r="N901">
            <v>23014000</v>
          </cell>
          <cell r="O901">
            <v>4</v>
          </cell>
          <cell r="Q901">
            <v>5000</v>
          </cell>
          <cell r="R901">
            <v>18500000</v>
          </cell>
          <cell r="T901">
            <v>0</v>
          </cell>
          <cell r="V901">
            <v>0</v>
          </cell>
          <cell r="X901">
            <v>0</v>
          </cell>
          <cell r="Z901">
            <v>0</v>
          </cell>
          <cell r="AB901">
            <v>0</v>
          </cell>
          <cell r="AC901">
            <v>100</v>
          </cell>
          <cell r="AD901">
            <v>370000</v>
          </cell>
          <cell r="AE901">
            <v>20</v>
          </cell>
          <cell r="AF901">
            <v>74000</v>
          </cell>
          <cell r="AH901">
            <v>0</v>
          </cell>
          <cell r="AI901">
            <v>100</v>
          </cell>
          <cell r="AJ901">
            <v>370000</v>
          </cell>
          <cell r="AK901">
            <v>200</v>
          </cell>
          <cell r="AL901">
            <v>740000</v>
          </cell>
          <cell r="AM901">
            <v>300</v>
          </cell>
          <cell r="AN901">
            <v>1110000</v>
          </cell>
          <cell r="AO901">
            <v>500</v>
          </cell>
          <cell r="AP901">
            <v>1850000</v>
          </cell>
        </row>
        <row r="902">
          <cell r="A902" t="str">
            <v>G10892</v>
          </cell>
          <cell r="B902">
            <v>892</v>
          </cell>
          <cell r="C902">
            <v>681</v>
          </cell>
          <cell r="D902">
            <v>987</v>
          </cell>
          <cell r="F902" t="str">
            <v>Magnesi sulfat</v>
          </cell>
          <cell r="G902">
            <v>4</v>
          </cell>
          <cell r="H902" t="str">
            <v>15%10ml</v>
          </cell>
          <cell r="I902" t="str">
            <v>Tiêm truyền</v>
          </cell>
          <cell r="J902" t="str">
            <v>Thuốc tiêm</v>
          </cell>
          <cell r="K902" t="str">
            <v>Lọ, ống</v>
          </cell>
          <cell r="L902">
            <v>5550</v>
          </cell>
          <cell r="M902">
            <v>2898</v>
          </cell>
          <cell r="N902">
            <v>16083900</v>
          </cell>
          <cell r="O902">
            <v>4</v>
          </cell>
          <cell r="Q902">
            <v>5000</v>
          </cell>
          <cell r="R902">
            <v>14490000</v>
          </cell>
          <cell r="T902">
            <v>0</v>
          </cell>
          <cell r="V902">
            <v>0</v>
          </cell>
          <cell r="X902">
            <v>0</v>
          </cell>
          <cell r="Z902">
            <v>0</v>
          </cell>
          <cell r="AA902">
            <v>50</v>
          </cell>
          <cell r="AB902">
            <v>144900</v>
          </cell>
          <cell r="AD902">
            <v>0</v>
          </cell>
          <cell r="AF902">
            <v>0</v>
          </cell>
          <cell r="AG902">
            <v>500</v>
          </cell>
          <cell r="AH902">
            <v>1449000</v>
          </cell>
          <cell r="AJ902">
            <v>0</v>
          </cell>
          <cell r="AL902">
            <v>0</v>
          </cell>
          <cell r="AN902">
            <v>0</v>
          </cell>
          <cell r="AP902">
            <v>0</v>
          </cell>
        </row>
        <row r="903">
          <cell r="A903" t="str">
            <v>G10893</v>
          </cell>
          <cell r="B903">
            <v>893</v>
          </cell>
          <cell r="C903">
            <v>698</v>
          </cell>
          <cell r="D903">
            <v>673</v>
          </cell>
          <cell r="F903" t="str">
            <v>Magnesi trisilicat + nhôm hydroxyd</v>
          </cell>
          <cell r="G903">
            <v>4</v>
          </cell>
          <cell r="H903" t="str">
            <v>500mg + 250mg</v>
          </cell>
          <cell r="I903" t="str">
            <v>Uống</v>
          </cell>
          <cell r="J903" t="str">
            <v>Viên</v>
          </cell>
          <cell r="K903" t="str">
            <v>Viên</v>
          </cell>
          <cell r="L903">
            <v>50000</v>
          </cell>
          <cell r="M903">
            <v>1600</v>
          </cell>
          <cell r="N903">
            <v>80000000</v>
          </cell>
          <cell r="O903">
            <v>4</v>
          </cell>
          <cell r="R903">
            <v>0</v>
          </cell>
          <cell r="T903">
            <v>0</v>
          </cell>
          <cell r="V903">
            <v>0</v>
          </cell>
          <cell r="X903">
            <v>0</v>
          </cell>
          <cell r="Z903">
            <v>0</v>
          </cell>
          <cell r="AB903">
            <v>0</v>
          </cell>
          <cell r="AC903">
            <v>30000</v>
          </cell>
          <cell r="AD903">
            <v>48000000</v>
          </cell>
          <cell r="AF903">
            <v>0</v>
          </cell>
          <cell r="AG903">
            <v>20000</v>
          </cell>
          <cell r="AH903">
            <v>32000000</v>
          </cell>
          <cell r="AJ903">
            <v>0</v>
          </cell>
          <cell r="AL903">
            <v>0</v>
          </cell>
          <cell r="AN903">
            <v>0</v>
          </cell>
          <cell r="AP903">
            <v>0</v>
          </cell>
        </row>
        <row r="904">
          <cell r="A904" t="str">
            <v>G10894</v>
          </cell>
          <cell r="B904">
            <v>894</v>
          </cell>
          <cell r="C904">
            <v>698</v>
          </cell>
          <cell r="D904">
            <v>673</v>
          </cell>
          <cell r="F904" t="str">
            <v>Magnesi trisilicat + nhôm hydroxyd</v>
          </cell>
          <cell r="G904">
            <v>4</v>
          </cell>
          <cell r="H904" t="str">
            <v>600mg + 500mg</v>
          </cell>
          <cell r="I904" t="str">
            <v>Uống</v>
          </cell>
          <cell r="J904" t="str">
            <v>Bột/cốm/hạt pha uống</v>
          </cell>
          <cell r="K904" t="str">
            <v>Gói</v>
          </cell>
          <cell r="L904">
            <v>10000</v>
          </cell>
          <cell r="M904">
            <v>2750</v>
          </cell>
          <cell r="N904">
            <v>27500000</v>
          </cell>
          <cell r="O904">
            <v>4</v>
          </cell>
          <cell r="R904">
            <v>0</v>
          </cell>
          <cell r="T904">
            <v>0</v>
          </cell>
          <cell r="V904">
            <v>0</v>
          </cell>
          <cell r="X904">
            <v>0</v>
          </cell>
          <cell r="Z904">
            <v>0</v>
          </cell>
          <cell r="AB904">
            <v>0</v>
          </cell>
          <cell r="AC904">
            <v>10000</v>
          </cell>
          <cell r="AD904">
            <v>27500000</v>
          </cell>
          <cell r="AF904">
            <v>0</v>
          </cell>
          <cell r="AH904">
            <v>0</v>
          </cell>
          <cell r="AJ904">
            <v>0</v>
          </cell>
          <cell r="AL904">
            <v>0</v>
          </cell>
          <cell r="AN904">
            <v>0</v>
          </cell>
          <cell r="AP904">
            <v>0</v>
          </cell>
        </row>
        <row r="905">
          <cell r="A905" t="str">
            <v>G10895</v>
          </cell>
          <cell r="B905">
            <v>895</v>
          </cell>
          <cell r="C905">
            <v>683</v>
          </cell>
          <cell r="D905">
            <v>989</v>
          </cell>
          <cell r="F905" t="str">
            <v xml:space="preserve">Manitol  </v>
          </cell>
          <cell r="G905">
            <v>4</v>
          </cell>
          <cell r="H905" t="str">
            <v>20%/250ml</v>
          </cell>
          <cell r="I905" t="str">
            <v>Tiêm truyền</v>
          </cell>
          <cell r="J905" t="str">
            <v>Thuốc tiêm truyền</v>
          </cell>
          <cell r="K905" t="str">
            <v>Chai, túi</v>
          </cell>
          <cell r="L905">
            <v>3030</v>
          </cell>
          <cell r="M905">
            <v>19845</v>
          </cell>
          <cell r="N905">
            <v>60130350</v>
          </cell>
          <cell r="O905">
            <v>4</v>
          </cell>
          <cell r="Q905">
            <v>3000</v>
          </cell>
          <cell r="R905">
            <v>59535000</v>
          </cell>
          <cell r="T905">
            <v>0</v>
          </cell>
          <cell r="V905">
            <v>0</v>
          </cell>
          <cell r="X905">
            <v>0</v>
          </cell>
          <cell r="Z905">
            <v>0</v>
          </cell>
          <cell r="AB905">
            <v>0</v>
          </cell>
          <cell r="AD905">
            <v>0</v>
          </cell>
          <cell r="AF905">
            <v>0</v>
          </cell>
          <cell r="AH905">
            <v>0</v>
          </cell>
          <cell r="AI905">
            <v>10</v>
          </cell>
          <cell r="AJ905">
            <v>198450</v>
          </cell>
          <cell r="AL905">
            <v>0</v>
          </cell>
          <cell r="AN905">
            <v>0</v>
          </cell>
          <cell r="AO905">
            <v>20</v>
          </cell>
          <cell r="AP905">
            <v>396900</v>
          </cell>
        </row>
        <row r="906">
          <cell r="A906" t="str">
            <v>G10896</v>
          </cell>
          <cell r="B906">
            <v>896</v>
          </cell>
          <cell r="D906">
            <v>163</v>
          </cell>
          <cell r="F906" t="str">
            <v>Mebendazol</v>
          </cell>
          <cell r="G906">
            <v>2</v>
          </cell>
          <cell r="H906" t="str">
            <v>500mg</v>
          </cell>
          <cell r="I906" t="str">
            <v>Uống</v>
          </cell>
          <cell r="J906" t="str">
            <v xml:space="preserve">Viên </v>
          </cell>
          <cell r="K906" t="str">
            <v>Viên</v>
          </cell>
          <cell r="L906">
            <v>6450</v>
          </cell>
          <cell r="M906">
            <v>5000</v>
          </cell>
          <cell r="N906">
            <v>32250000</v>
          </cell>
          <cell r="O906">
            <v>2</v>
          </cell>
          <cell r="R906">
            <v>0</v>
          </cell>
          <cell r="T906">
            <v>0</v>
          </cell>
          <cell r="V906">
            <v>0</v>
          </cell>
          <cell r="X906">
            <v>0</v>
          </cell>
          <cell r="Z906">
            <v>0</v>
          </cell>
          <cell r="AB906">
            <v>0</v>
          </cell>
          <cell r="AD906">
            <v>0</v>
          </cell>
          <cell r="AE906">
            <v>5850</v>
          </cell>
          <cell r="AF906">
            <v>29250000</v>
          </cell>
          <cell r="AH906">
            <v>0</v>
          </cell>
          <cell r="AJ906">
            <v>0</v>
          </cell>
          <cell r="AL906">
            <v>0</v>
          </cell>
          <cell r="AN906">
            <v>0</v>
          </cell>
          <cell r="AO906">
            <v>600</v>
          </cell>
          <cell r="AP906">
            <v>3000000</v>
          </cell>
        </row>
        <row r="907">
          <cell r="A907" t="str">
            <v>G10897</v>
          </cell>
          <cell r="B907">
            <v>897</v>
          </cell>
          <cell r="C907">
            <v>688</v>
          </cell>
          <cell r="D907">
            <v>940</v>
          </cell>
          <cell r="E907" t="str">
            <v>x</v>
          </cell>
          <cell r="F907" t="str">
            <v>Mecobalamin</v>
          </cell>
          <cell r="G907">
            <v>4</v>
          </cell>
          <cell r="H907" t="str">
            <v>500mcg</v>
          </cell>
          <cell r="I907" t="str">
            <v>Uống</v>
          </cell>
          <cell r="J907" t="str">
            <v>Viên</v>
          </cell>
          <cell r="K907" t="str">
            <v>Viên</v>
          </cell>
          <cell r="L907">
            <v>10000</v>
          </cell>
          <cell r="M907">
            <v>416</v>
          </cell>
          <cell r="N907">
            <v>4160000</v>
          </cell>
          <cell r="O907">
            <v>4</v>
          </cell>
          <cell r="R907">
            <v>0</v>
          </cell>
          <cell r="T907">
            <v>0</v>
          </cell>
          <cell r="V907">
            <v>0</v>
          </cell>
          <cell r="X907">
            <v>0</v>
          </cell>
          <cell r="Z907">
            <v>0</v>
          </cell>
          <cell r="AB907">
            <v>0</v>
          </cell>
          <cell r="AD907">
            <v>0</v>
          </cell>
          <cell r="AF907">
            <v>0</v>
          </cell>
          <cell r="AH907">
            <v>0</v>
          </cell>
          <cell r="AJ907">
            <v>0</v>
          </cell>
          <cell r="AL907">
            <v>0</v>
          </cell>
          <cell r="AN907">
            <v>0</v>
          </cell>
          <cell r="AO907">
            <v>10000</v>
          </cell>
          <cell r="AP907">
            <v>4160000</v>
          </cell>
        </row>
        <row r="908">
          <cell r="A908" t="str">
            <v>G10898</v>
          </cell>
          <cell r="B908">
            <v>898</v>
          </cell>
          <cell r="C908">
            <v>688</v>
          </cell>
          <cell r="D908">
            <v>940</v>
          </cell>
          <cell r="F908" t="str">
            <v>Mecobalamin</v>
          </cell>
          <cell r="G908">
            <v>2</v>
          </cell>
          <cell r="H908" t="str">
            <v>1500mcg</v>
          </cell>
          <cell r="I908" t="str">
            <v>Uống</v>
          </cell>
          <cell r="J908" t="str">
            <v>Viên nang</v>
          </cell>
          <cell r="K908" t="str">
            <v>Viên</v>
          </cell>
          <cell r="L908">
            <v>17000</v>
          </cell>
          <cell r="M908">
            <v>6500</v>
          </cell>
          <cell r="N908">
            <v>110500000</v>
          </cell>
          <cell r="O908">
            <v>2</v>
          </cell>
          <cell r="Q908">
            <v>10000</v>
          </cell>
          <cell r="R908">
            <v>65000000</v>
          </cell>
          <cell r="T908">
            <v>0</v>
          </cell>
          <cell r="V908">
            <v>0</v>
          </cell>
          <cell r="X908">
            <v>0</v>
          </cell>
          <cell r="Z908">
            <v>0</v>
          </cell>
          <cell r="AB908">
            <v>0</v>
          </cell>
          <cell r="AC908">
            <v>5000</v>
          </cell>
          <cell r="AD908">
            <v>32500000</v>
          </cell>
          <cell r="AF908">
            <v>0</v>
          </cell>
          <cell r="AH908">
            <v>0</v>
          </cell>
          <cell r="AI908">
            <v>2000</v>
          </cell>
          <cell r="AJ908">
            <v>13000000</v>
          </cell>
          <cell r="AL908">
            <v>0</v>
          </cell>
          <cell r="AN908">
            <v>0</v>
          </cell>
          <cell r="AP908">
            <v>0</v>
          </cell>
        </row>
        <row r="909">
          <cell r="A909" t="str">
            <v>G10899</v>
          </cell>
          <cell r="B909">
            <v>899</v>
          </cell>
          <cell r="C909">
            <v>691</v>
          </cell>
          <cell r="D909">
            <v>48</v>
          </cell>
          <cell r="F909" t="str">
            <v>Meloxicam</v>
          </cell>
          <cell r="G909">
            <v>1</v>
          </cell>
          <cell r="H909" t="str">
            <v>7,5mg</v>
          </cell>
          <cell r="I909" t="str">
            <v>Uống</v>
          </cell>
          <cell r="J909" t="str">
            <v>Viên hòa tan nhanh</v>
          </cell>
          <cell r="K909" t="str">
            <v>Viên</v>
          </cell>
          <cell r="L909">
            <v>79500</v>
          </cell>
          <cell r="M909">
            <v>4950</v>
          </cell>
          <cell r="N909">
            <v>393525000</v>
          </cell>
          <cell r="O909">
            <v>1</v>
          </cell>
          <cell r="Q909">
            <v>9000</v>
          </cell>
          <cell r="R909">
            <v>44550000</v>
          </cell>
          <cell r="T909">
            <v>0</v>
          </cell>
          <cell r="V909">
            <v>0</v>
          </cell>
          <cell r="X909">
            <v>0</v>
          </cell>
          <cell r="Z909">
            <v>0</v>
          </cell>
          <cell r="AA909">
            <v>3000</v>
          </cell>
          <cell r="AB909">
            <v>14850000</v>
          </cell>
          <cell r="AC909">
            <v>9000</v>
          </cell>
          <cell r="AD909">
            <v>44550000</v>
          </cell>
          <cell r="AF909">
            <v>0</v>
          </cell>
          <cell r="AG909">
            <v>13500</v>
          </cell>
          <cell r="AH909">
            <v>66825000</v>
          </cell>
          <cell r="AJ909">
            <v>0</v>
          </cell>
          <cell r="AL909">
            <v>0</v>
          </cell>
          <cell r="AN909">
            <v>0</v>
          </cell>
          <cell r="AO909">
            <v>45000</v>
          </cell>
          <cell r="AP909">
            <v>222750000</v>
          </cell>
        </row>
        <row r="910">
          <cell r="A910" t="str">
            <v>G10900</v>
          </cell>
          <cell r="B910">
            <v>900</v>
          </cell>
          <cell r="C910">
            <v>691</v>
          </cell>
          <cell r="D910">
            <v>48</v>
          </cell>
          <cell r="F910" t="str">
            <v>Meloxicam</v>
          </cell>
          <cell r="G910">
            <v>3</v>
          </cell>
          <cell r="H910" t="str">
            <v>7,5mg</v>
          </cell>
          <cell r="I910" t="str">
            <v>Uống</v>
          </cell>
          <cell r="J910" t="str">
            <v>Viên</v>
          </cell>
          <cell r="K910" t="str">
            <v>Viên</v>
          </cell>
          <cell r="L910">
            <v>205500</v>
          </cell>
          <cell r="M910">
            <v>232</v>
          </cell>
          <cell r="N910">
            <v>47676000</v>
          </cell>
          <cell r="O910">
            <v>3</v>
          </cell>
          <cell r="Q910">
            <v>21000</v>
          </cell>
          <cell r="R910">
            <v>4872000</v>
          </cell>
          <cell r="T910">
            <v>0</v>
          </cell>
          <cell r="V910">
            <v>0</v>
          </cell>
          <cell r="X910">
            <v>0</v>
          </cell>
          <cell r="Z910">
            <v>0</v>
          </cell>
          <cell r="AA910">
            <v>7000</v>
          </cell>
          <cell r="AB910">
            <v>1624000</v>
          </cell>
          <cell r="AC910">
            <v>21000</v>
          </cell>
          <cell r="AD910">
            <v>4872000</v>
          </cell>
          <cell r="AF910">
            <v>0</v>
          </cell>
          <cell r="AG910">
            <v>31500</v>
          </cell>
          <cell r="AH910">
            <v>7308000</v>
          </cell>
          <cell r="AJ910">
            <v>0</v>
          </cell>
          <cell r="AL910">
            <v>0</v>
          </cell>
          <cell r="AN910">
            <v>0</v>
          </cell>
          <cell r="AO910">
            <v>125000</v>
          </cell>
          <cell r="AP910">
            <v>29000000</v>
          </cell>
        </row>
        <row r="911">
          <cell r="A911" t="str">
            <v>G10901</v>
          </cell>
          <cell r="B911">
            <v>901</v>
          </cell>
          <cell r="C911">
            <v>691</v>
          </cell>
          <cell r="D911">
            <v>48</v>
          </cell>
          <cell r="E911" t="str">
            <v>x</v>
          </cell>
          <cell r="F911" t="str">
            <v>Meloxicam</v>
          </cell>
          <cell r="G911">
            <v>4</v>
          </cell>
          <cell r="H911" t="str">
            <v>7,5mg</v>
          </cell>
          <cell r="I911" t="str">
            <v>Uống</v>
          </cell>
          <cell r="J911" t="str">
            <v>Viên nang</v>
          </cell>
          <cell r="K911" t="str">
            <v>Viên</v>
          </cell>
          <cell r="L911">
            <v>295800</v>
          </cell>
          <cell r="M911">
            <v>730</v>
          </cell>
          <cell r="N911">
            <v>215934000</v>
          </cell>
          <cell r="O911">
            <v>4</v>
          </cell>
          <cell r="Q911">
            <v>30000</v>
          </cell>
          <cell r="R911">
            <v>21900000</v>
          </cell>
          <cell r="T911">
            <v>0</v>
          </cell>
          <cell r="V911">
            <v>0</v>
          </cell>
          <cell r="W911">
            <v>1000</v>
          </cell>
          <cell r="X911">
            <v>730000</v>
          </cell>
          <cell r="Z911">
            <v>0</v>
          </cell>
          <cell r="AA911">
            <v>15000</v>
          </cell>
          <cell r="AB911">
            <v>10950000</v>
          </cell>
          <cell r="AC911">
            <v>10000</v>
          </cell>
          <cell r="AD911">
            <v>7300000</v>
          </cell>
          <cell r="AE911">
            <v>164800</v>
          </cell>
          <cell r="AF911">
            <v>120304000</v>
          </cell>
          <cell r="AH911">
            <v>0</v>
          </cell>
          <cell r="AI911">
            <v>30000</v>
          </cell>
          <cell r="AJ911">
            <v>21900000</v>
          </cell>
          <cell r="AK911">
            <v>30000</v>
          </cell>
          <cell r="AL911">
            <v>21900000</v>
          </cell>
          <cell r="AM911">
            <v>15000</v>
          </cell>
          <cell r="AN911">
            <v>10950000</v>
          </cell>
          <cell r="AP911">
            <v>0</v>
          </cell>
        </row>
        <row r="912">
          <cell r="A912" t="str">
            <v>G10902</v>
          </cell>
          <cell r="B912">
            <v>902</v>
          </cell>
          <cell r="C912">
            <v>691</v>
          </cell>
          <cell r="D912">
            <v>48</v>
          </cell>
          <cell r="F912" t="str">
            <v>Meloxicam</v>
          </cell>
          <cell r="G912">
            <v>3</v>
          </cell>
          <cell r="H912" t="str">
            <v>15mg</v>
          </cell>
          <cell r="I912" t="str">
            <v>Uống</v>
          </cell>
          <cell r="J912" t="str">
            <v>Viên</v>
          </cell>
          <cell r="K912" t="str">
            <v>Viên</v>
          </cell>
          <cell r="L912">
            <v>49200</v>
          </cell>
          <cell r="M912">
            <v>720</v>
          </cell>
          <cell r="N912">
            <v>35424000</v>
          </cell>
          <cell r="O912">
            <v>3</v>
          </cell>
          <cell r="Q912">
            <v>14000</v>
          </cell>
          <cell r="R912">
            <v>10080000</v>
          </cell>
          <cell r="T912">
            <v>0</v>
          </cell>
          <cell r="V912">
            <v>0</v>
          </cell>
          <cell r="X912">
            <v>0</v>
          </cell>
          <cell r="Y912">
            <v>1400</v>
          </cell>
          <cell r="Z912">
            <v>1008000</v>
          </cell>
          <cell r="AA912">
            <v>10000</v>
          </cell>
          <cell r="AB912">
            <v>7200000</v>
          </cell>
          <cell r="AD912">
            <v>0</v>
          </cell>
          <cell r="AF912">
            <v>0</v>
          </cell>
          <cell r="AG912">
            <v>9800</v>
          </cell>
          <cell r="AH912">
            <v>7056000</v>
          </cell>
          <cell r="AI912">
            <v>14000</v>
          </cell>
          <cell r="AJ912">
            <v>10080000</v>
          </cell>
          <cell r="AL912">
            <v>0</v>
          </cell>
          <cell r="AN912">
            <v>0</v>
          </cell>
          <cell r="AP912">
            <v>0</v>
          </cell>
        </row>
        <row r="913">
          <cell r="A913" t="str">
            <v>G10903</v>
          </cell>
          <cell r="B913">
            <v>903</v>
          </cell>
          <cell r="C913">
            <v>707</v>
          </cell>
          <cell r="D913">
            <v>48</v>
          </cell>
          <cell r="E913" t="str">
            <v>x</v>
          </cell>
          <cell r="F913" t="str">
            <v>Meloxicam</v>
          </cell>
          <cell r="G913">
            <v>4</v>
          </cell>
          <cell r="H913" t="str">
            <v>15 mg</v>
          </cell>
          <cell r="I913" t="str">
            <v>Uống</v>
          </cell>
          <cell r="J913" t="str">
            <v>Viên hòa tan nhanh</v>
          </cell>
          <cell r="K913" t="str">
            <v>Viên</v>
          </cell>
          <cell r="L913">
            <v>16800</v>
          </cell>
          <cell r="M913">
            <v>3599</v>
          </cell>
          <cell r="N913">
            <v>60463200</v>
          </cell>
          <cell r="O913">
            <v>4</v>
          </cell>
          <cell r="Q913">
            <v>6000</v>
          </cell>
          <cell r="R913">
            <v>21594000</v>
          </cell>
          <cell r="T913">
            <v>0</v>
          </cell>
          <cell r="V913">
            <v>0</v>
          </cell>
          <cell r="X913">
            <v>0</v>
          </cell>
          <cell r="Y913">
            <v>600</v>
          </cell>
          <cell r="Z913">
            <v>2159400</v>
          </cell>
          <cell r="AB913">
            <v>0</v>
          </cell>
          <cell r="AD913">
            <v>0</v>
          </cell>
          <cell r="AF913">
            <v>0</v>
          </cell>
          <cell r="AG913">
            <v>4200</v>
          </cell>
          <cell r="AH913">
            <v>15115800</v>
          </cell>
          <cell r="AI913">
            <v>6000</v>
          </cell>
          <cell r="AJ913">
            <v>21594000</v>
          </cell>
          <cell r="AL913">
            <v>0</v>
          </cell>
          <cell r="AN913">
            <v>0</v>
          </cell>
          <cell r="AP913">
            <v>0</v>
          </cell>
        </row>
        <row r="914">
          <cell r="A914" t="str">
            <v>G10904</v>
          </cell>
          <cell r="B914">
            <v>904</v>
          </cell>
          <cell r="C914">
            <v>707</v>
          </cell>
          <cell r="D914">
            <v>48</v>
          </cell>
          <cell r="E914" t="str">
            <v>x</v>
          </cell>
          <cell r="F914" t="str">
            <v>Meloxicam</v>
          </cell>
          <cell r="G914">
            <v>4</v>
          </cell>
          <cell r="H914" t="str">
            <v>15 mg</v>
          </cell>
          <cell r="I914" t="str">
            <v>Uống</v>
          </cell>
          <cell r="J914" t="str">
            <v>Viên</v>
          </cell>
          <cell r="K914" t="str">
            <v>Viên</v>
          </cell>
          <cell r="L914">
            <v>35000</v>
          </cell>
          <cell r="M914">
            <v>106</v>
          </cell>
          <cell r="N914">
            <v>3710000</v>
          </cell>
          <cell r="O914">
            <v>4</v>
          </cell>
          <cell r="Q914">
            <v>20000</v>
          </cell>
          <cell r="R914">
            <v>2120000</v>
          </cell>
          <cell r="T914">
            <v>0</v>
          </cell>
          <cell r="V914">
            <v>0</v>
          </cell>
          <cell r="X914">
            <v>0</v>
          </cell>
          <cell r="Z914">
            <v>0</v>
          </cell>
          <cell r="AA914">
            <v>10000</v>
          </cell>
          <cell r="AB914">
            <v>1060000</v>
          </cell>
          <cell r="AC914">
            <v>5000</v>
          </cell>
          <cell r="AD914">
            <v>530000</v>
          </cell>
          <cell r="AF914">
            <v>0</v>
          </cell>
          <cell r="AH914">
            <v>0</v>
          </cell>
          <cell r="AJ914">
            <v>0</v>
          </cell>
          <cell r="AL914">
            <v>0</v>
          </cell>
          <cell r="AN914">
            <v>0</v>
          </cell>
          <cell r="AP914">
            <v>0</v>
          </cell>
        </row>
        <row r="915">
          <cell r="A915" t="str">
            <v>G10905</v>
          </cell>
          <cell r="B915">
            <v>905</v>
          </cell>
          <cell r="C915">
            <v>691</v>
          </cell>
          <cell r="D915">
            <v>48</v>
          </cell>
          <cell r="F915" t="str">
            <v>Meloxicam</v>
          </cell>
          <cell r="G915">
            <v>1</v>
          </cell>
          <cell r="H915" t="str">
            <v>15mg/1,5ml</v>
          </cell>
          <cell r="I915" t="str">
            <v>Tiêm</v>
          </cell>
          <cell r="J915" t="str">
            <v>Thuốc tiêm</v>
          </cell>
          <cell r="K915" t="str">
            <v>Chai, lọ, ống</v>
          </cell>
          <cell r="L915">
            <v>1500</v>
          </cell>
          <cell r="M915">
            <v>22350</v>
          </cell>
          <cell r="N915">
            <v>33525000</v>
          </cell>
          <cell r="O915">
            <v>1</v>
          </cell>
          <cell r="R915">
            <v>0</v>
          </cell>
          <cell r="T915">
            <v>0</v>
          </cell>
          <cell r="V915">
            <v>0</v>
          </cell>
          <cell r="X915">
            <v>0</v>
          </cell>
          <cell r="Z915">
            <v>0</v>
          </cell>
          <cell r="AB915">
            <v>0</v>
          </cell>
          <cell r="AC915">
            <v>1000</v>
          </cell>
          <cell r="AD915">
            <v>22350000</v>
          </cell>
          <cell r="AF915">
            <v>0</v>
          </cell>
          <cell r="AH915">
            <v>0</v>
          </cell>
          <cell r="AJ915">
            <v>0</v>
          </cell>
          <cell r="AL915">
            <v>0</v>
          </cell>
          <cell r="AN915">
            <v>0</v>
          </cell>
          <cell r="AO915">
            <v>500</v>
          </cell>
          <cell r="AP915">
            <v>11175000</v>
          </cell>
        </row>
        <row r="916">
          <cell r="A916" t="str">
            <v>G10906</v>
          </cell>
          <cell r="B916">
            <v>906</v>
          </cell>
          <cell r="C916">
            <v>691</v>
          </cell>
          <cell r="D916">
            <v>48</v>
          </cell>
          <cell r="F916" t="str">
            <v>Meloxicam</v>
          </cell>
          <cell r="G916">
            <v>2</v>
          </cell>
          <cell r="H916" t="str">
            <v>10mg/ml; 1,5ml</v>
          </cell>
          <cell r="I916" t="str">
            <v>Tiêm</v>
          </cell>
          <cell r="J916" t="str">
            <v>Thuốc tiêm</v>
          </cell>
          <cell r="K916" t="str">
            <v>Chai, lọ, ống</v>
          </cell>
          <cell r="L916">
            <v>7300</v>
          </cell>
          <cell r="M916">
            <v>20320</v>
          </cell>
          <cell r="N916">
            <v>148336000</v>
          </cell>
          <cell r="O916">
            <v>2</v>
          </cell>
          <cell r="Q916">
            <v>2000</v>
          </cell>
          <cell r="R916">
            <v>40640000</v>
          </cell>
          <cell r="T916">
            <v>0</v>
          </cell>
          <cell r="V916">
            <v>0</v>
          </cell>
          <cell r="X916">
            <v>0</v>
          </cell>
          <cell r="Z916">
            <v>0</v>
          </cell>
          <cell r="AB916">
            <v>0</v>
          </cell>
          <cell r="AC916">
            <v>3000</v>
          </cell>
          <cell r="AD916">
            <v>60960000</v>
          </cell>
          <cell r="AF916">
            <v>0</v>
          </cell>
          <cell r="AG916">
            <v>800</v>
          </cell>
          <cell r="AH916">
            <v>16256000</v>
          </cell>
          <cell r="AJ916">
            <v>0</v>
          </cell>
          <cell r="AL916">
            <v>0</v>
          </cell>
          <cell r="AN916">
            <v>0</v>
          </cell>
          <cell r="AO916">
            <v>1500</v>
          </cell>
          <cell r="AP916">
            <v>30480000</v>
          </cell>
        </row>
        <row r="917">
          <cell r="A917" t="str">
            <v>G10907</v>
          </cell>
          <cell r="B917">
            <v>907</v>
          </cell>
          <cell r="C917">
            <v>694</v>
          </cell>
          <cell r="D917">
            <v>111</v>
          </cell>
          <cell r="F917" t="str">
            <v>Mequitazin</v>
          </cell>
          <cell r="G917">
            <v>2</v>
          </cell>
          <cell r="H917" t="str">
            <v>5mg</v>
          </cell>
          <cell r="I917" t="str">
            <v>Uống</v>
          </cell>
          <cell r="J917" t="str">
            <v xml:space="preserve">Viên </v>
          </cell>
          <cell r="K917" t="str">
            <v>Viên</v>
          </cell>
          <cell r="L917">
            <v>3200</v>
          </cell>
          <cell r="M917">
            <v>3980</v>
          </cell>
          <cell r="N917">
            <v>12736000</v>
          </cell>
          <cell r="O917">
            <v>2</v>
          </cell>
          <cell r="Q917">
            <v>3000</v>
          </cell>
          <cell r="R917">
            <v>11940000</v>
          </cell>
          <cell r="T917">
            <v>0</v>
          </cell>
          <cell r="V917">
            <v>0</v>
          </cell>
          <cell r="W917">
            <v>200</v>
          </cell>
          <cell r="X917">
            <v>796000</v>
          </cell>
          <cell r="Z917">
            <v>0</v>
          </cell>
          <cell r="AB917">
            <v>0</v>
          </cell>
          <cell r="AD917">
            <v>0</v>
          </cell>
          <cell r="AF917">
            <v>0</v>
          </cell>
          <cell r="AH917">
            <v>0</v>
          </cell>
          <cell r="AJ917">
            <v>0</v>
          </cell>
          <cell r="AL917">
            <v>0</v>
          </cell>
          <cell r="AN917">
            <v>0</v>
          </cell>
          <cell r="AP917">
            <v>0</v>
          </cell>
        </row>
        <row r="918">
          <cell r="A918" t="str">
            <v>G10908</v>
          </cell>
          <cell r="B918">
            <v>908</v>
          </cell>
          <cell r="C918">
            <v>694</v>
          </cell>
          <cell r="D918">
            <v>111</v>
          </cell>
          <cell r="F918" t="str">
            <v>Mequitazin</v>
          </cell>
          <cell r="G918">
            <v>4</v>
          </cell>
          <cell r="H918" t="str">
            <v>5mg</v>
          </cell>
          <cell r="I918" t="str">
            <v>Uống</v>
          </cell>
          <cell r="J918" t="str">
            <v xml:space="preserve">Viên </v>
          </cell>
          <cell r="K918" t="str">
            <v>Viên</v>
          </cell>
          <cell r="L918">
            <v>20000</v>
          </cell>
          <cell r="M918">
            <v>1596</v>
          </cell>
          <cell r="N918">
            <v>31920000</v>
          </cell>
          <cell r="O918">
            <v>4</v>
          </cell>
          <cell r="Q918">
            <v>10000</v>
          </cell>
          <cell r="R918">
            <v>15960000</v>
          </cell>
          <cell r="T918">
            <v>0</v>
          </cell>
          <cell r="V918">
            <v>0</v>
          </cell>
          <cell r="X918">
            <v>0</v>
          </cell>
          <cell r="Z918">
            <v>0</v>
          </cell>
          <cell r="AB918">
            <v>0</v>
          </cell>
          <cell r="AD918">
            <v>0</v>
          </cell>
          <cell r="AF918">
            <v>0</v>
          </cell>
          <cell r="AG918">
            <v>10000</v>
          </cell>
          <cell r="AH918">
            <v>15960000</v>
          </cell>
          <cell r="AJ918">
            <v>0</v>
          </cell>
          <cell r="AL918">
            <v>0</v>
          </cell>
          <cell r="AN918">
            <v>0</v>
          </cell>
          <cell r="AP918">
            <v>0</v>
          </cell>
        </row>
        <row r="919">
          <cell r="A919" t="str">
            <v>G10909</v>
          </cell>
          <cell r="B919">
            <v>909</v>
          </cell>
          <cell r="C919">
            <v>714</v>
          </cell>
          <cell r="D919">
            <v>202</v>
          </cell>
          <cell r="F919" t="str">
            <v>Meropenem*</v>
          </cell>
          <cell r="G919">
            <v>4</v>
          </cell>
          <cell r="H919" t="str">
            <v>500mg</v>
          </cell>
          <cell r="I919" t="str">
            <v>Tiêm</v>
          </cell>
          <cell r="J919" t="str">
            <v>Thuốc tiêm</v>
          </cell>
          <cell r="K919" t="str">
            <v>Lọ</v>
          </cell>
          <cell r="L919">
            <v>5000</v>
          </cell>
          <cell r="M919">
            <v>33726</v>
          </cell>
          <cell r="N919">
            <v>168630000</v>
          </cell>
          <cell r="O919">
            <v>4</v>
          </cell>
          <cell r="Q919">
            <v>5000</v>
          </cell>
          <cell r="R919">
            <v>168630000</v>
          </cell>
          <cell r="T919">
            <v>0</v>
          </cell>
          <cell r="V919">
            <v>0</v>
          </cell>
          <cell r="X919">
            <v>0</v>
          </cell>
          <cell r="Z919">
            <v>0</v>
          </cell>
          <cell r="AB919">
            <v>0</v>
          </cell>
          <cell r="AD919">
            <v>0</v>
          </cell>
          <cell r="AF919">
            <v>0</v>
          </cell>
          <cell r="AH919">
            <v>0</v>
          </cell>
          <cell r="AJ919">
            <v>0</v>
          </cell>
          <cell r="AL919">
            <v>0</v>
          </cell>
          <cell r="AN919">
            <v>0</v>
          </cell>
          <cell r="AP919">
            <v>0</v>
          </cell>
        </row>
        <row r="920">
          <cell r="A920" t="str">
            <v>G10910</v>
          </cell>
          <cell r="B920">
            <v>910</v>
          </cell>
          <cell r="C920">
            <v>714</v>
          </cell>
          <cell r="D920">
            <v>202</v>
          </cell>
          <cell r="F920" t="str">
            <v>Meropenem*</v>
          </cell>
          <cell r="G920">
            <v>4</v>
          </cell>
          <cell r="H920" t="str">
            <v>1g</v>
          </cell>
          <cell r="I920" t="str">
            <v>Tiêm</v>
          </cell>
          <cell r="J920" t="str">
            <v>Thuốc tiêm</v>
          </cell>
          <cell r="K920" t="str">
            <v>Lọ</v>
          </cell>
          <cell r="L920">
            <v>8000</v>
          </cell>
          <cell r="M920">
            <v>54000</v>
          </cell>
          <cell r="N920">
            <v>432000000</v>
          </cell>
          <cell r="O920">
            <v>4</v>
          </cell>
          <cell r="Q920">
            <v>8000</v>
          </cell>
          <cell r="R920">
            <v>432000000</v>
          </cell>
          <cell r="T920">
            <v>0</v>
          </cell>
          <cell r="V920">
            <v>0</v>
          </cell>
          <cell r="X920">
            <v>0</v>
          </cell>
          <cell r="Z920">
            <v>0</v>
          </cell>
          <cell r="AB920">
            <v>0</v>
          </cell>
          <cell r="AD920">
            <v>0</v>
          </cell>
          <cell r="AF920">
            <v>0</v>
          </cell>
          <cell r="AH920">
            <v>0</v>
          </cell>
          <cell r="AJ920">
            <v>0</v>
          </cell>
          <cell r="AL920">
            <v>0</v>
          </cell>
          <cell r="AN920">
            <v>0</v>
          </cell>
          <cell r="AP920">
            <v>0</v>
          </cell>
        </row>
        <row r="921">
          <cell r="A921" t="str">
            <v>G10911</v>
          </cell>
          <cell r="B921">
            <v>911</v>
          </cell>
          <cell r="C921">
            <v>697</v>
          </cell>
          <cell r="D921">
            <v>730</v>
          </cell>
          <cell r="F921" t="str">
            <v>Mesalazin (mesalamin)</v>
          </cell>
          <cell r="G921">
            <v>4</v>
          </cell>
          <cell r="H921" t="str">
            <v>250mg</v>
          </cell>
          <cell r="I921" t="str">
            <v>Uống</v>
          </cell>
          <cell r="J921" t="str">
            <v>Viên bao tan ở ruột</v>
          </cell>
          <cell r="K921" t="str">
            <v>Viên</v>
          </cell>
          <cell r="L921">
            <v>10000</v>
          </cell>
          <cell r="M921">
            <v>5400</v>
          </cell>
          <cell r="N921">
            <v>54000000</v>
          </cell>
          <cell r="O921">
            <v>4</v>
          </cell>
          <cell r="Q921">
            <v>10000</v>
          </cell>
          <cell r="R921">
            <v>54000000</v>
          </cell>
          <cell r="T921">
            <v>0</v>
          </cell>
          <cell r="V921">
            <v>0</v>
          </cell>
          <cell r="X921">
            <v>0</v>
          </cell>
          <cell r="Z921">
            <v>0</v>
          </cell>
          <cell r="AB921">
            <v>0</v>
          </cell>
          <cell r="AD921">
            <v>0</v>
          </cell>
          <cell r="AF921">
            <v>0</v>
          </cell>
          <cell r="AH921">
            <v>0</v>
          </cell>
          <cell r="AJ921">
            <v>0</v>
          </cell>
          <cell r="AL921">
            <v>0</v>
          </cell>
          <cell r="AN921">
            <v>0</v>
          </cell>
          <cell r="AP921">
            <v>0</v>
          </cell>
        </row>
        <row r="922">
          <cell r="A922" t="str">
            <v>G10912</v>
          </cell>
          <cell r="B922">
            <v>912</v>
          </cell>
          <cell r="C922">
            <v>697</v>
          </cell>
          <cell r="D922">
            <v>730</v>
          </cell>
          <cell r="F922" t="str">
            <v>Mesalazin (mesalamin)</v>
          </cell>
          <cell r="G922">
            <v>1</v>
          </cell>
          <cell r="H922" t="str">
            <v>500mg</v>
          </cell>
          <cell r="I922" t="str">
            <v>Uống</v>
          </cell>
          <cell r="J922" t="str">
            <v xml:space="preserve">Viên </v>
          </cell>
          <cell r="K922" t="str">
            <v>Viên</v>
          </cell>
          <cell r="L922">
            <v>20000</v>
          </cell>
          <cell r="M922">
            <v>10800</v>
          </cell>
          <cell r="N922">
            <v>216000000</v>
          </cell>
          <cell r="O922">
            <v>1</v>
          </cell>
          <cell r="Q922">
            <v>10000</v>
          </cell>
          <cell r="R922">
            <v>108000000</v>
          </cell>
          <cell r="T922">
            <v>0</v>
          </cell>
          <cell r="V922">
            <v>0</v>
          </cell>
          <cell r="X922">
            <v>0</v>
          </cell>
          <cell r="Z922">
            <v>0</v>
          </cell>
          <cell r="AB922">
            <v>0</v>
          </cell>
          <cell r="AC922">
            <v>5000</v>
          </cell>
          <cell r="AD922">
            <v>54000000</v>
          </cell>
          <cell r="AF922">
            <v>0</v>
          </cell>
          <cell r="AH922">
            <v>0</v>
          </cell>
          <cell r="AJ922">
            <v>0</v>
          </cell>
          <cell r="AL922">
            <v>0</v>
          </cell>
          <cell r="AN922">
            <v>0</v>
          </cell>
          <cell r="AO922">
            <v>5000</v>
          </cell>
          <cell r="AP922">
            <v>54000000</v>
          </cell>
        </row>
        <row r="923">
          <cell r="A923" t="str">
            <v>G10913</v>
          </cell>
          <cell r="B923">
            <v>913</v>
          </cell>
          <cell r="C923">
            <v>697</v>
          </cell>
          <cell r="D923">
            <v>730</v>
          </cell>
          <cell r="F923" t="str">
            <v>Mesalazin (mesalamin)</v>
          </cell>
          <cell r="G923">
            <v>2</v>
          </cell>
          <cell r="H923" t="str">
            <v>500mg</v>
          </cell>
          <cell r="I923" t="str">
            <v>Uống</v>
          </cell>
          <cell r="J923" t="str">
            <v>Viên bao tan ở ruột</v>
          </cell>
          <cell r="K923" t="str">
            <v>Viên</v>
          </cell>
          <cell r="L923">
            <v>20000</v>
          </cell>
          <cell r="M923">
            <v>8000</v>
          </cell>
          <cell r="N923">
            <v>160000000</v>
          </cell>
          <cell r="O923">
            <v>2</v>
          </cell>
          <cell r="Q923">
            <v>20000</v>
          </cell>
          <cell r="R923">
            <v>160000000</v>
          </cell>
          <cell r="T923">
            <v>0</v>
          </cell>
          <cell r="V923">
            <v>0</v>
          </cell>
          <cell r="X923">
            <v>0</v>
          </cell>
          <cell r="Z923">
            <v>0</v>
          </cell>
          <cell r="AB923">
            <v>0</v>
          </cell>
          <cell r="AD923">
            <v>0</v>
          </cell>
          <cell r="AF923">
            <v>0</v>
          </cell>
          <cell r="AH923">
            <v>0</v>
          </cell>
          <cell r="AJ923">
            <v>0</v>
          </cell>
          <cell r="AL923">
            <v>0</v>
          </cell>
          <cell r="AN923">
            <v>0</v>
          </cell>
          <cell r="AP923">
            <v>0</v>
          </cell>
        </row>
        <row r="924">
          <cell r="A924" t="str">
            <v>G10914</v>
          </cell>
          <cell r="B924">
            <v>914</v>
          </cell>
          <cell r="C924">
            <v>699</v>
          </cell>
          <cell r="D924">
            <v>788</v>
          </cell>
          <cell r="F924" t="str">
            <v>Metformin</v>
          </cell>
          <cell r="G924">
            <v>1</v>
          </cell>
          <cell r="H924" t="str">
            <v>500mg</v>
          </cell>
          <cell r="I924" t="str">
            <v>Uống</v>
          </cell>
          <cell r="J924" t="str">
            <v xml:space="preserve">Viên </v>
          </cell>
          <cell r="K924" t="str">
            <v>Viên</v>
          </cell>
          <cell r="L924">
            <v>645000</v>
          </cell>
          <cell r="M924">
            <v>545</v>
          </cell>
          <cell r="N924">
            <v>351525000</v>
          </cell>
          <cell r="O924">
            <v>1</v>
          </cell>
          <cell r="R924">
            <v>0</v>
          </cell>
          <cell r="S924">
            <v>3000</v>
          </cell>
          <cell r="T924">
            <v>1635000</v>
          </cell>
          <cell r="V924">
            <v>0</v>
          </cell>
          <cell r="X924">
            <v>0</v>
          </cell>
          <cell r="Z924">
            <v>0</v>
          </cell>
          <cell r="AA924">
            <v>150000</v>
          </cell>
          <cell r="AB924">
            <v>81750000</v>
          </cell>
          <cell r="AD924">
            <v>0</v>
          </cell>
          <cell r="AE924">
            <v>340000</v>
          </cell>
          <cell r="AF924">
            <v>185300000</v>
          </cell>
          <cell r="AH924">
            <v>0</v>
          </cell>
          <cell r="AJ924">
            <v>0</v>
          </cell>
          <cell r="AL924">
            <v>0</v>
          </cell>
          <cell r="AM924">
            <v>2000</v>
          </cell>
          <cell r="AN924">
            <v>1090000</v>
          </cell>
          <cell r="AO924">
            <v>150000</v>
          </cell>
          <cell r="AP924">
            <v>81750000</v>
          </cell>
        </row>
        <row r="925">
          <cell r="A925" t="str">
            <v>G10915</v>
          </cell>
          <cell r="B925">
            <v>915</v>
          </cell>
          <cell r="C925">
            <v>699</v>
          </cell>
          <cell r="D925">
            <v>788</v>
          </cell>
          <cell r="F925" t="str">
            <v>Metformin</v>
          </cell>
          <cell r="G925">
            <v>2</v>
          </cell>
          <cell r="H925" t="str">
            <v>500mg</v>
          </cell>
          <cell r="I925" t="str">
            <v>Uống</v>
          </cell>
          <cell r="J925" t="str">
            <v>Viên giải phóng có kiểm soát</v>
          </cell>
          <cell r="K925" t="str">
            <v>Viên</v>
          </cell>
          <cell r="L925">
            <v>564200</v>
          </cell>
          <cell r="M925">
            <v>1200</v>
          </cell>
          <cell r="N925">
            <v>677040000</v>
          </cell>
          <cell r="O925">
            <v>2</v>
          </cell>
          <cell r="Q925">
            <v>500000</v>
          </cell>
          <cell r="R925">
            <v>600000000</v>
          </cell>
          <cell r="T925">
            <v>0</v>
          </cell>
          <cell r="V925">
            <v>0</v>
          </cell>
          <cell r="W925">
            <v>4200</v>
          </cell>
          <cell r="X925">
            <v>5040000</v>
          </cell>
          <cell r="Z925">
            <v>0</v>
          </cell>
          <cell r="AA925">
            <v>60000</v>
          </cell>
          <cell r="AB925">
            <v>72000000</v>
          </cell>
          <cell r="AD925">
            <v>0</v>
          </cell>
          <cell r="AF925">
            <v>0</v>
          </cell>
          <cell r="AH925">
            <v>0</v>
          </cell>
          <cell r="AJ925">
            <v>0</v>
          </cell>
          <cell r="AL925">
            <v>0</v>
          </cell>
          <cell r="AN925">
            <v>0</v>
          </cell>
          <cell r="AP925">
            <v>0</v>
          </cell>
        </row>
        <row r="926">
          <cell r="A926" t="str">
            <v>G10916</v>
          </cell>
          <cell r="B926">
            <v>916</v>
          </cell>
          <cell r="C926">
            <v>699</v>
          </cell>
          <cell r="D926">
            <v>788</v>
          </cell>
          <cell r="E926" t="str">
            <v>x</v>
          </cell>
          <cell r="F926" t="str">
            <v>Metformin</v>
          </cell>
          <cell r="G926">
            <v>4</v>
          </cell>
          <cell r="H926" t="str">
            <v>500mg</v>
          </cell>
          <cell r="I926" t="str">
            <v>Uống</v>
          </cell>
          <cell r="J926" t="str">
            <v>Viên giải phóng có kiểm soát</v>
          </cell>
          <cell r="K926" t="str">
            <v>Viên</v>
          </cell>
          <cell r="L926">
            <v>904800</v>
          </cell>
          <cell r="M926">
            <v>1200</v>
          </cell>
          <cell r="N926">
            <v>1085760000</v>
          </cell>
          <cell r="O926">
            <v>4</v>
          </cell>
          <cell r="Q926">
            <v>400000</v>
          </cell>
          <cell r="R926">
            <v>480000000</v>
          </cell>
          <cell r="T926">
            <v>0</v>
          </cell>
          <cell r="V926">
            <v>0</v>
          </cell>
          <cell r="X926">
            <v>0</v>
          </cell>
          <cell r="Z926">
            <v>0</v>
          </cell>
          <cell r="AA926">
            <v>200000</v>
          </cell>
          <cell r="AB926">
            <v>240000000</v>
          </cell>
          <cell r="AC926">
            <v>100000</v>
          </cell>
          <cell r="AD926">
            <v>120000000</v>
          </cell>
          <cell r="AE926">
            <v>124800</v>
          </cell>
          <cell r="AF926">
            <v>149760000</v>
          </cell>
          <cell r="AG926">
            <v>30000</v>
          </cell>
          <cell r="AH926">
            <v>36000000</v>
          </cell>
          <cell r="AJ926">
            <v>0</v>
          </cell>
          <cell r="AK926">
            <v>50000</v>
          </cell>
          <cell r="AL926">
            <v>60000000</v>
          </cell>
          <cell r="AN926">
            <v>0</v>
          </cell>
          <cell r="AP926">
            <v>0</v>
          </cell>
        </row>
        <row r="927">
          <cell r="A927" t="str">
            <v>G10917</v>
          </cell>
          <cell r="B927">
            <v>917</v>
          </cell>
          <cell r="C927">
            <v>699</v>
          </cell>
          <cell r="D927">
            <v>788</v>
          </cell>
          <cell r="F927" t="str">
            <v>Metformin</v>
          </cell>
          <cell r="G927">
            <v>5</v>
          </cell>
          <cell r="H927" t="str">
            <v>500mg</v>
          </cell>
          <cell r="I927" t="str">
            <v>Uống</v>
          </cell>
          <cell r="J927" t="str">
            <v>Viên giải phóng có kiểm soát</v>
          </cell>
          <cell r="K927" t="str">
            <v>Viên</v>
          </cell>
          <cell r="L927">
            <v>790000</v>
          </cell>
          <cell r="M927">
            <v>1197</v>
          </cell>
          <cell r="N927">
            <v>945630000</v>
          </cell>
          <cell r="O927">
            <v>5</v>
          </cell>
          <cell r="Q927">
            <v>200000</v>
          </cell>
          <cell r="R927">
            <v>239400000</v>
          </cell>
          <cell r="T927">
            <v>0</v>
          </cell>
          <cell r="V927">
            <v>0</v>
          </cell>
          <cell r="X927">
            <v>0</v>
          </cell>
          <cell r="Z927">
            <v>0</v>
          </cell>
          <cell r="AA927">
            <v>200000</v>
          </cell>
          <cell r="AB927">
            <v>239400000</v>
          </cell>
          <cell r="AC927">
            <v>100000</v>
          </cell>
          <cell r="AD927">
            <v>119700000</v>
          </cell>
          <cell r="AE927">
            <v>200000</v>
          </cell>
          <cell r="AF927">
            <v>239400000</v>
          </cell>
          <cell r="AH927">
            <v>0</v>
          </cell>
          <cell r="AI927">
            <v>40000</v>
          </cell>
          <cell r="AJ927">
            <v>47880000</v>
          </cell>
          <cell r="AK927">
            <v>50000</v>
          </cell>
          <cell r="AL927">
            <v>59850000</v>
          </cell>
          <cell r="AN927">
            <v>0</v>
          </cell>
          <cell r="AP927">
            <v>0</v>
          </cell>
        </row>
        <row r="928">
          <cell r="A928" t="str">
            <v>G10918</v>
          </cell>
          <cell r="B928">
            <v>918</v>
          </cell>
          <cell r="C928">
            <v>699</v>
          </cell>
          <cell r="D928">
            <v>788</v>
          </cell>
          <cell r="F928" t="str">
            <v>Metformin</v>
          </cell>
          <cell r="G928">
            <v>1</v>
          </cell>
          <cell r="H928" t="str">
            <v>850mg</v>
          </cell>
          <cell r="I928" t="str">
            <v>Uống</v>
          </cell>
          <cell r="J928" t="str">
            <v xml:space="preserve">Viên </v>
          </cell>
          <cell r="K928" t="str">
            <v>Viên</v>
          </cell>
          <cell r="L928">
            <v>475000</v>
          </cell>
          <cell r="M928">
            <v>700</v>
          </cell>
          <cell r="N928">
            <v>332500000</v>
          </cell>
          <cell r="O928">
            <v>1</v>
          </cell>
          <cell r="Q928">
            <v>35000</v>
          </cell>
          <cell r="R928">
            <v>24500000</v>
          </cell>
          <cell r="T928">
            <v>0</v>
          </cell>
          <cell r="V928">
            <v>0</v>
          </cell>
          <cell r="X928">
            <v>0</v>
          </cell>
          <cell r="Z928">
            <v>0</v>
          </cell>
          <cell r="AA928">
            <v>50000</v>
          </cell>
          <cell r="AB928">
            <v>35000000</v>
          </cell>
          <cell r="AC928">
            <v>200000</v>
          </cell>
          <cell r="AD928">
            <v>140000000</v>
          </cell>
          <cell r="AF928">
            <v>0</v>
          </cell>
          <cell r="AH928">
            <v>0</v>
          </cell>
          <cell r="AI928">
            <v>20000</v>
          </cell>
          <cell r="AJ928">
            <v>14000000</v>
          </cell>
          <cell r="AL928">
            <v>0</v>
          </cell>
          <cell r="AN928">
            <v>0</v>
          </cell>
          <cell r="AO928">
            <v>170000</v>
          </cell>
          <cell r="AP928">
            <v>119000000</v>
          </cell>
        </row>
        <row r="929">
          <cell r="A929" t="str">
            <v>G10919</v>
          </cell>
          <cell r="B929">
            <v>919</v>
          </cell>
          <cell r="C929">
            <v>699</v>
          </cell>
          <cell r="D929">
            <v>788</v>
          </cell>
          <cell r="E929" t="str">
            <v>x</v>
          </cell>
          <cell r="F929" t="str">
            <v>Metformin</v>
          </cell>
          <cell r="G929">
            <v>4</v>
          </cell>
          <cell r="H929" t="str">
            <v>850mg</v>
          </cell>
          <cell r="I929" t="str">
            <v>Uống</v>
          </cell>
          <cell r="J929" t="str">
            <v xml:space="preserve">Viên </v>
          </cell>
          <cell r="K929" t="str">
            <v>Viên</v>
          </cell>
          <cell r="L929">
            <v>258700</v>
          </cell>
          <cell r="M929">
            <v>231</v>
          </cell>
          <cell r="N929">
            <v>59759700</v>
          </cell>
          <cell r="O929">
            <v>4</v>
          </cell>
          <cell r="R929">
            <v>0</v>
          </cell>
          <cell r="T929">
            <v>0</v>
          </cell>
          <cell r="V929">
            <v>0</v>
          </cell>
          <cell r="X929">
            <v>0</v>
          </cell>
          <cell r="Z929">
            <v>0</v>
          </cell>
          <cell r="AB929">
            <v>0</v>
          </cell>
          <cell r="AD929">
            <v>0</v>
          </cell>
          <cell r="AE929">
            <v>258700</v>
          </cell>
          <cell r="AF929">
            <v>59759700</v>
          </cell>
          <cell r="AH929">
            <v>0</v>
          </cell>
          <cell r="AJ929">
            <v>0</v>
          </cell>
          <cell r="AL929">
            <v>0</v>
          </cell>
          <cell r="AN929">
            <v>0</v>
          </cell>
          <cell r="AP929">
            <v>0</v>
          </cell>
        </row>
        <row r="930">
          <cell r="A930" t="str">
            <v>G10920</v>
          </cell>
          <cell r="B930">
            <v>920</v>
          </cell>
          <cell r="C930">
            <v>699</v>
          </cell>
          <cell r="D930">
            <v>788</v>
          </cell>
          <cell r="F930" t="str">
            <v>Metformin</v>
          </cell>
          <cell r="G930">
            <v>2</v>
          </cell>
          <cell r="H930" t="str">
            <v>1000mg</v>
          </cell>
          <cell r="I930" t="str">
            <v>Uống</v>
          </cell>
          <cell r="J930" t="str">
            <v>Viên giải phóng có kiểm soát</v>
          </cell>
          <cell r="K930" t="str">
            <v>Viên</v>
          </cell>
          <cell r="L930">
            <v>210000</v>
          </cell>
          <cell r="M930">
            <v>2000</v>
          </cell>
          <cell r="N930">
            <v>420000000</v>
          </cell>
          <cell r="O930">
            <v>2</v>
          </cell>
          <cell r="Q930">
            <v>100000</v>
          </cell>
          <cell r="R930">
            <v>200000000</v>
          </cell>
          <cell r="T930">
            <v>0</v>
          </cell>
          <cell r="V930">
            <v>0</v>
          </cell>
          <cell r="X930">
            <v>0</v>
          </cell>
          <cell r="Z930">
            <v>0</v>
          </cell>
          <cell r="AA930">
            <v>60000</v>
          </cell>
          <cell r="AB930">
            <v>120000000</v>
          </cell>
          <cell r="AD930">
            <v>0</v>
          </cell>
          <cell r="AF930">
            <v>0</v>
          </cell>
          <cell r="AG930">
            <v>20000</v>
          </cell>
          <cell r="AH930">
            <v>40000000</v>
          </cell>
          <cell r="AI930">
            <v>30000</v>
          </cell>
          <cell r="AJ930">
            <v>60000000</v>
          </cell>
          <cell r="AL930">
            <v>0</v>
          </cell>
          <cell r="AN930">
            <v>0</v>
          </cell>
          <cell r="AP930">
            <v>0</v>
          </cell>
        </row>
        <row r="931">
          <cell r="A931" t="str">
            <v>G10921</v>
          </cell>
          <cell r="B931">
            <v>921</v>
          </cell>
          <cell r="C931">
            <v>699</v>
          </cell>
          <cell r="D931">
            <v>788</v>
          </cell>
          <cell r="F931" t="str">
            <v>Metformin</v>
          </cell>
          <cell r="G931">
            <v>3</v>
          </cell>
          <cell r="H931" t="str">
            <v>1000mg</v>
          </cell>
          <cell r="I931" t="str">
            <v>Uống</v>
          </cell>
          <cell r="J931" t="str">
            <v>Viên giải phóng có kiểm soát</v>
          </cell>
          <cell r="K931" t="str">
            <v>Viên</v>
          </cell>
          <cell r="L931">
            <v>420000</v>
          </cell>
          <cell r="M931">
            <v>2000</v>
          </cell>
          <cell r="N931">
            <v>840000000</v>
          </cell>
          <cell r="O931">
            <v>3</v>
          </cell>
          <cell r="Q931">
            <v>400000</v>
          </cell>
          <cell r="R931">
            <v>800000000</v>
          </cell>
          <cell r="T931">
            <v>0</v>
          </cell>
          <cell r="V931">
            <v>0</v>
          </cell>
          <cell r="X931">
            <v>0</v>
          </cell>
          <cell r="Z931">
            <v>0</v>
          </cell>
          <cell r="AB931">
            <v>0</v>
          </cell>
          <cell r="AD931">
            <v>0</v>
          </cell>
          <cell r="AF931">
            <v>0</v>
          </cell>
          <cell r="AH931">
            <v>0</v>
          </cell>
          <cell r="AJ931">
            <v>0</v>
          </cell>
          <cell r="AL931">
            <v>0</v>
          </cell>
          <cell r="AN931">
            <v>0</v>
          </cell>
          <cell r="AO931">
            <v>20000</v>
          </cell>
          <cell r="AP931">
            <v>40000000</v>
          </cell>
        </row>
        <row r="932">
          <cell r="A932" t="str">
            <v>G10922</v>
          </cell>
          <cell r="B932">
            <v>922</v>
          </cell>
          <cell r="C932">
            <v>699</v>
          </cell>
          <cell r="D932">
            <v>788</v>
          </cell>
          <cell r="E932" t="str">
            <v>x</v>
          </cell>
          <cell r="F932" t="str">
            <v>Metformin</v>
          </cell>
          <cell r="G932">
            <v>4</v>
          </cell>
          <cell r="H932" t="str">
            <v>1000mg</v>
          </cell>
          <cell r="I932" t="str">
            <v>Uống</v>
          </cell>
          <cell r="J932" t="str">
            <v>Viên giải phóng có kiểm soát</v>
          </cell>
          <cell r="K932" t="str">
            <v>Viên</v>
          </cell>
          <cell r="L932">
            <v>210000</v>
          </cell>
          <cell r="M932">
            <v>1995</v>
          </cell>
          <cell r="N932">
            <v>418950000</v>
          </cell>
          <cell r="O932">
            <v>4</v>
          </cell>
          <cell r="Q932">
            <v>50000</v>
          </cell>
          <cell r="R932">
            <v>99750000</v>
          </cell>
          <cell r="T932">
            <v>0</v>
          </cell>
          <cell r="V932">
            <v>0</v>
          </cell>
          <cell r="X932">
            <v>0</v>
          </cell>
          <cell r="Z932">
            <v>0</v>
          </cell>
          <cell r="AA932">
            <v>30000</v>
          </cell>
          <cell r="AB932">
            <v>59850000</v>
          </cell>
          <cell r="AC932">
            <v>100000</v>
          </cell>
          <cell r="AD932">
            <v>199500000</v>
          </cell>
          <cell r="AF932">
            <v>0</v>
          </cell>
          <cell r="AH932">
            <v>0</v>
          </cell>
          <cell r="AJ932">
            <v>0</v>
          </cell>
          <cell r="AK932">
            <v>30000</v>
          </cell>
          <cell r="AL932">
            <v>59850000</v>
          </cell>
          <cell r="AN932">
            <v>0</v>
          </cell>
          <cell r="AP932">
            <v>0</v>
          </cell>
        </row>
        <row r="933">
          <cell r="A933" t="str">
            <v>G10923</v>
          </cell>
          <cell r="B933">
            <v>923</v>
          </cell>
          <cell r="C933">
            <v>722</v>
          </cell>
          <cell r="D933">
            <v>90</v>
          </cell>
          <cell r="E933" t="str">
            <v>x</v>
          </cell>
          <cell r="F933" t="str">
            <v>Methocarbamol</v>
          </cell>
          <cell r="G933">
            <v>2</v>
          </cell>
          <cell r="H933" t="str">
            <v>500mg</v>
          </cell>
          <cell r="I933" t="str">
            <v>Uống</v>
          </cell>
          <cell r="J933" t="str">
            <v>Viên</v>
          </cell>
          <cell r="L933">
            <v>191000</v>
          </cell>
          <cell r="M933">
            <v>3000</v>
          </cell>
          <cell r="N933">
            <v>573000000</v>
          </cell>
          <cell r="O933">
            <v>2</v>
          </cell>
          <cell r="Q933">
            <v>100000</v>
          </cell>
          <cell r="R933">
            <v>300000000</v>
          </cell>
          <cell r="T933">
            <v>0</v>
          </cell>
          <cell r="V933">
            <v>0</v>
          </cell>
          <cell r="X933">
            <v>0</v>
          </cell>
          <cell r="Z933">
            <v>0</v>
          </cell>
          <cell r="AB933">
            <v>0</v>
          </cell>
          <cell r="AC933">
            <v>40000</v>
          </cell>
          <cell r="AD933">
            <v>120000000</v>
          </cell>
          <cell r="AF933">
            <v>0</v>
          </cell>
          <cell r="AH933">
            <v>0</v>
          </cell>
          <cell r="AI933">
            <v>1000</v>
          </cell>
          <cell r="AJ933">
            <v>3000000</v>
          </cell>
          <cell r="AK933">
            <v>20000</v>
          </cell>
          <cell r="AL933">
            <v>60000000</v>
          </cell>
          <cell r="AN933">
            <v>0</v>
          </cell>
          <cell r="AO933">
            <v>30000</v>
          </cell>
          <cell r="AP933">
            <v>90000000</v>
          </cell>
        </row>
        <row r="934">
          <cell r="A934" t="str">
            <v>G10924</v>
          </cell>
          <cell r="B934">
            <v>924</v>
          </cell>
          <cell r="C934">
            <v>722</v>
          </cell>
          <cell r="D934">
            <v>90</v>
          </cell>
          <cell r="F934" t="str">
            <v>Methocarbamol</v>
          </cell>
          <cell r="G934">
            <v>2</v>
          </cell>
          <cell r="H934" t="str">
            <v>750 mg</v>
          </cell>
          <cell r="I934" t="str">
            <v>Uống</v>
          </cell>
          <cell r="J934" t="str">
            <v>Viên</v>
          </cell>
          <cell r="K934" t="str">
            <v>Viên</v>
          </cell>
          <cell r="L934">
            <v>10000</v>
          </cell>
          <cell r="M934">
            <v>4000</v>
          </cell>
          <cell r="N934">
            <v>40000000</v>
          </cell>
          <cell r="O934">
            <v>2</v>
          </cell>
          <cell r="R934">
            <v>0</v>
          </cell>
          <cell r="T934">
            <v>0</v>
          </cell>
          <cell r="V934">
            <v>0</v>
          </cell>
          <cell r="X934">
            <v>0</v>
          </cell>
          <cell r="Z934">
            <v>0</v>
          </cell>
          <cell r="AB934">
            <v>0</v>
          </cell>
          <cell r="AC934">
            <v>10000</v>
          </cell>
          <cell r="AD934">
            <v>40000000</v>
          </cell>
          <cell r="AF934">
            <v>0</v>
          </cell>
          <cell r="AH934">
            <v>0</v>
          </cell>
          <cell r="AJ934">
            <v>0</v>
          </cell>
          <cell r="AL934">
            <v>0</v>
          </cell>
          <cell r="AN934">
            <v>0</v>
          </cell>
          <cell r="AP934">
            <v>0</v>
          </cell>
        </row>
        <row r="935">
          <cell r="A935" t="str">
            <v>G10925</v>
          </cell>
          <cell r="B935">
            <v>925</v>
          </cell>
          <cell r="C935">
            <v>722</v>
          </cell>
          <cell r="D935">
            <v>90</v>
          </cell>
          <cell r="F935" t="str">
            <v>Methocarbamol</v>
          </cell>
          <cell r="G935">
            <v>4</v>
          </cell>
          <cell r="H935" t="str">
            <v>1000mg</v>
          </cell>
          <cell r="I935" t="str">
            <v>Uống</v>
          </cell>
          <cell r="J935" t="str">
            <v xml:space="preserve">Viên </v>
          </cell>
          <cell r="K935" t="str">
            <v>Viên</v>
          </cell>
          <cell r="L935">
            <v>257000</v>
          </cell>
          <cell r="M935">
            <v>2982</v>
          </cell>
          <cell r="N935">
            <v>766374000</v>
          </cell>
          <cell r="O935">
            <v>4</v>
          </cell>
          <cell r="Q935">
            <v>200000</v>
          </cell>
          <cell r="R935">
            <v>596400000</v>
          </cell>
          <cell r="T935">
            <v>0</v>
          </cell>
          <cell r="V935">
            <v>0</v>
          </cell>
          <cell r="X935">
            <v>0</v>
          </cell>
          <cell r="Z935">
            <v>0</v>
          </cell>
          <cell r="AA935">
            <v>5000</v>
          </cell>
          <cell r="AB935">
            <v>14910000</v>
          </cell>
          <cell r="AC935">
            <v>10000</v>
          </cell>
          <cell r="AD935">
            <v>29820000</v>
          </cell>
          <cell r="AE935">
            <v>32000</v>
          </cell>
          <cell r="AF935">
            <v>95424000</v>
          </cell>
          <cell r="AH935">
            <v>0</v>
          </cell>
          <cell r="AJ935">
            <v>0</v>
          </cell>
          <cell r="AL935">
            <v>0</v>
          </cell>
          <cell r="AN935">
            <v>0</v>
          </cell>
          <cell r="AO935">
            <v>10000</v>
          </cell>
          <cell r="AP935">
            <v>29820000</v>
          </cell>
        </row>
        <row r="936">
          <cell r="A936" t="str">
            <v>G10926</v>
          </cell>
          <cell r="B936">
            <v>926</v>
          </cell>
          <cell r="C936">
            <v>84</v>
          </cell>
          <cell r="D936">
            <v>371</v>
          </cell>
          <cell r="F936" t="str">
            <v>Methotrexat</v>
          </cell>
          <cell r="G936">
            <v>2</v>
          </cell>
          <cell r="H936" t="str">
            <v>2,5mg</v>
          </cell>
          <cell r="I936" t="str">
            <v>Uống</v>
          </cell>
          <cell r="J936" t="str">
            <v>Viên</v>
          </cell>
          <cell r="K936" t="str">
            <v>Viên</v>
          </cell>
          <cell r="L936">
            <v>4000</v>
          </cell>
          <cell r="M936">
            <v>2200</v>
          </cell>
          <cell r="N936">
            <v>8800000</v>
          </cell>
          <cell r="O936">
            <v>2</v>
          </cell>
          <cell r="Q936">
            <v>2000</v>
          </cell>
          <cell r="R936">
            <v>4400000</v>
          </cell>
          <cell r="T936">
            <v>0</v>
          </cell>
          <cell r="V936">
            <v>0</v>
          </cell>
          <cell r="X936">
            <v>0</v>
          </cell>
          <cell r="Y936">
            <v>2000</v>
          </cell>
          <cell r="Z936">
            <v>4400000</v>
          </cell>
          <cell r="AB936">
            <v>0</v>
          </cell>
          <cell r="AD936">
            <v>0</v>
          </cell>
          <cell r="AF936">
            <v>0</v>
          </cell>
          <cell r="AH936">
            <v>0</v>
          </cell>
          <cell r="AJ936">
            <v>0</v>
          </cell>
          <cell r="AL936">
            <v>0</v>
          </cell>
          <cell r="AN936">
            <v>0</v>
          </cell>
          <cell r="AP936">
            <v>0</v>
          </cell>
        </row>
        <row r="937">
          <cell r="A937" t="str">
            <v>G10927</v>
          </cell>
          <cell r="B937">
            <v>927</v>
          </cell>
          <cell r="C937">
            <v>723</v>
          </cell>
          <cell r="D937">
            <v>371</v>
          </cell>
          <cell r="F937" t="str">
            <v>Methotrexat</v>
          </cell>
          <cell r="G937">
            <v>4</v>
          </cell>
          <cell r="H937" t="str">
            <v>5mg</v>
          </cell>
          <cell r="I937" t="str">
            <v>Uống</v>
          </cell>
          <cell r="J937" t="str">
            <v xml:space="preserve">Viên </v>
          </cell>
          <cell r="K937" t="str">
            <v>Viên</v>
          </cell>
          <cell r="L937">
            <v>1000</v>
          </cell>
          <cell r="M937">
            <v>4100</v>
          </cell>
          <cell r="N937">
            <v>4100000</v>
          </cell>
          <cell r="O937">
            <v>4</v>
          </cell>
          <cell r="Q937">
            <v>1000</v>
          </cell>
          <cell r="R937">
            <v>4100000</v>
          </cell>
          <cell r="T937">
            <v>0</v>
          </cell>
          <cell r="V937">
            <v>0</v>
          </cell>
          <cell r="X937">
            <v>0</v>
          </cell>
          <cell r="Z937">
            <v>0</v>
          </cell>
          <cell r="AB937">
            <v>0</v>
          </cell>
          <cell r="AD937">
            <v>0</v>
          </cell>
          <cell r="AF937">
            <v>0</v>
          </cell>
          <cell r="AH937">
            <v>0</v>
          </cell>
          <cell r="AJ937">
            <v>0</v>
          </cell>
          <cell r="AL937">
            <v>0</v>
          </cell>
          <cell r="AN937">
            <v>0</v>
          </cell>
          <cell r="AP937">
            <v>0</v>
          </cell>
        </row>
        <row r="938">
          <cell r="A938" t="str">
            <v>G10928</v>
          </cell>
          <cell r="B938">
            <v>928</v>
          </cell>
          <cell r="C938">
            <v>84</v>
          </cell>
          <cell r="D938">
            <v>371</v>
          </cell>
          <cell r="F938" t="str">
            <v>Methotrexat</v>
          </cell>
          <cell r="G938">
            <v>2</v>
          </cell>
          <cell r="H938" t="str">
            <v>50mg/2ml</v>
          </cell>
          <cell r="I938" t="str">
            <v>Tiêm</v>
          </cell>
          <cell r="J938" t="str">
            <v>Thuốc tiêm</v>
          </cell>
          <cell r="K938" t="str">
            <v>Lọ, Ống</v>
          </cell>
          <cell r="L938">
            <v>300</v>
          </cell>
          <cell r="M938">
            <v>68000</v>
          </cell>
          <cell r="N938">
            <v>20400000</v>
          </cell>
          <cell r="O938">
            <v>2</v>
          </cell>
          <cell r="Q938">
            <v>300</v>
          </cell>
          <cell r="R938">
            <v>20400000</v>
          </cell>
          <cell r="T938">
            <v>0</v>
          </cell>
          <cell r="V938">
            <v>0</v>
          </cell>
          <cell r="X938">
            <v>0</v>
          </cell>
          <cell r="Z938">
            <v>0</v>
          </cell>
          <cell r="AB938">
            <v>0</v>
          </cell>
          <cell r="AD938">
            <v>0</v>
          </cell>
          <cell r="AF938">
            <v>0</v>
          </cell>
          <cell r="AH938">
            <v>0</v>
          </cell>
          <cell r="AJ938">
            <v>0</v>
          </cell>
          <cell r="AL938">
            <v>0</v>
          </cell>
          <cell r="AN938">
            <v>0</v>
          </cell>
          <cell r="AP938">
            <v>0</v>
          </cell>
        </row>
        <row r="939">
          <cell r="A939" t="str">
            <v>G10929</v>
          </cell>
          <cell r="B939">
            <v>929</v>
          </cell>
          <cell r="C939">
            <v>723</v>
          </cell>
          <cell r="D939">
            <v>371</v>
          </cell>
          <cell r="F939" t="str">
            <v>Methotrexat</v>
          </cell>
          <cell r="G939">
            <v>4</v>
          </cell>
          <cell r="H939" t="str">
            <v>50mg/2ml</v>
          </cell>
          <cell r="I939" t="str">
            <v>Tiêm</v>
          </cell>
          <cell r="J939" t="str">
            <v>Thuốc tiêm</v>
          </cell>
          <cell r="K939" t="str">
            <v>Lọ, Ống</v>
          </cell>
          <cell r="L939">
            <v>200</v>
          </cell>
          <cell r="M939">
            <v>65982</v>
          </cell>
          <cell r="N939">
            <v>13196400</v>
          </cell>
          <cell r="O939">
            <v>4</v>
          </cell>
          <cell r="Q939">
            <v>200</v>
          </cell>
          <cell r="R939">
            <v>13196400</v>
          </cell>
          <cell r="T939">
            <v>0</v>
          </cell>
          <cell r="V939">
            <v>0</v>
          </cell>
          <cell r="X939">
            <v>0</v>
          </cell>
          <cell r="Z939">
            <v>0</v>
          </cell>
          <cell r="AB939">
            <v>0</v>
          </cell>
          <cell r="AD939">
            <v>0</v>
          </cell>
          <cell r="AF939">
            <v>0</v>
          </cell>
          <cell r="AH939">
            <v>0</v>
          </cell>
          <cell r="AJ939">
            <v>0</v>
          </cell>
          <cell r="AL939">
            <v>0</v>
          </cell>
          <cell r="AN939">
            <v>0</v>
          </cell>
          <cell r="AP939">
            <v>0</v>
          </cell>
        </row>
        <row r="940">
          <cell r="A940" t="str">
            <v>G10930</v>
          </cell>
          <cell r="B940">
            <v>930</v>
          </cell>
          <cell r="C940">
            <v>37</v>
          </cell>
          <cell r="D940">
            <v>724</v>
          </cell>
          <cell r="F940" t="str">
            <v>Methoxy polyethylene glycol epoetin beta</v>
          </cell>
          <cell r="G940">
            <v>1</v>
          </cell>
          <cell r="H940" t="str">
            <v>50mcg</v>
          </cell>
          <cell r="I940" t="str">
            <v>Tiêm</v>
          </cell>
          <cell r="J940" t="str">
            <v>Thuốc tiêm đóng sẵn trong dụng cụ tiêm</v>
          </cell>
          <cell r="K940" t="str">
            <v>Bơm tiêm</v>
          </cell>
          <cell r="L940">
            <v>200</v>
          </cell>
          <cell r="M940">
            <v>1695750</v>
          </cell>
          <cell r="N940">
            <v>339150000</v>
          </cell>
          <cell r="O940">
            <v>1</v>
          </cell>
          <cell r="Q940">
            <v>200</v>
          </cell>
          <cell r="R940">
            <v>339150000</v>
          </cell>
          <cell r="T940">
            <v>0</v>
          </cell>
          <cell r="V940">
            <v>0</v>
          </cell>
          <cell r="X940">
            <v>0</v>
          </cell>
          <cell r="Z940">
            <v>0</v>
          </cell>
          <cell r="AB940">
            <v>0</v>
          </cell>
          <cell r="AD940">
            <v>0</v>
          </cell>
          <cell r="AF940">
            <v>0</v>
          </cell>
          <cell r="AH940">
            <v>0</v>
          </cell>
          <cell r="AJ940">
            <v>0</v>
          </cell>
          <cell r="AL940">
            <v>0</v>
          </cell>
          <cell r="AN940">
            <v>0</v>
          </cell>
          <cell r="AP940">
            <v>0</v>
          </cell>
        </row>
        <row r="941">
          <cell r="A941" t="str">
            <v>G10931</v>
          </cell>
          <cell r="B941">
            <v>931</v>
          </cell>
          <cell r="C941">
            <v>724</v>
          </cell>
          <cell r="D941">
            <v>480</v>
          </cell>
          <cell r="F941" t="str">
            <v>Methoxy polyethylene glycol-epoetin beta</v>
          </cell>
          <cell r="G941">
            <v>1</v>
          </cell>
          <cell r="H941" t="str">
            <v>100mcg/0,3ml</v>
          </cell>
          <cell r="I941" t="str">
            <v xml:space="preserve">Tiêm </v>
          </cell>
          <cell r="J941" t="str">
            <v>Thuốc tiêm đóng sẵn trong dụng cụ tiêm</v>
          </cell>
          <cell r="K941" t="str">
            <v>Bơm tiêm</v>
          </cell>
          <cell r="L941">
            <v>200</v>
          </cell>
          <cell r="M941">
            <v>3291750</v>
          </cell>
          <cell r="N941">
            <v>658350000</v>
          </cell>
          <cell r="O941">
            <v>1</v>
          </cell>
          <cell r="Q941">
            <v>200</v>
          </cell>
          <cell r="R941">
            <v>658350000</v>
          </cell>
          <cell r="T941">
            <v>0</v>
          </cell>
          <cell r="V941">
            <v>0</v>
          </cell>
          <cell r="X941">
            <v>0</v>
          </cell>
          <cell r="Z941">
            <v>0</v>
          </cell>
          <cell r="AB941">
            <v>0</v>
          </cell>
          <cell r="AD941">
            <v>0</v>
          </cell>
          <cell r="AF941">
            <v>0</v>
          </cell>
          <cell r="AH941">
            <v>0</v>
          </cell>
          <cell r="AJ941">
            <v>0</v>
          </cell>
          <cell r="AL941">
            <v>0</v>
          </cell>
          <cell r="AN941">
            <v>0</v>
          </cell>
          <cell r="AP941">
            <v>0</v>
          </cell>
        </row>
        <row r="942">
          <cell r="A942" t="str">
            <v>G10932</v>
          </cell>
          <cell r="B942">
            <v>932</v>
          </cell>
          <cell r="C942">
            <v>707</v>
          </cell>
          <cell r="D942">
            <v>881</v>
          </cell>
          <cell r="F942" t="str">
            <v>Methyl ergometrin maleat</v>
          </cell>
          <cell r="G942">
            <v>1</v>
          </cell>
          <cell r="H942" t="str">
            <v>0,2mg/ml</v>
          </cell>
          <cell r="I942" t="str">
            <v>Tiêm</v>
          </cell>
          <cell r="J942" t="str">
            <v>Thuốc tiêm</v>
          </cell>
          <cell r="K942" t="str">
            <v>Ống, lọ</v>
          </cell>
          <cell r="L942">
            <v>800</v>
          </cell>
          <cell r="M942">
            <v>18900</v>
          </cell>
          <cell r="N942">
            <v>15120000</v>
          </cell>
          <cell r="O942">
            <v>1</v>
          </cell>
          <cell r="R942">
            <v>0</v>
          </cell>
          <cell r="T942">
            <v>0</v>
          </cell>
          <cell r="V942">
            <v>0</v>
          </cell>
          <cell r="X942">
            <v>0</v>
          </cell>
          <cell r="Z942">
            <v>0</v>
          </cell>
          <cell r="AB942">
            <v>0</v>
          </cell>
          <cell r="AC942">
            <v>100</v>
          </cell>
          <cell r="AD942">
            <v>1890000</v>
          </cell>
          <cell r="AF942">
            <v>0</v>
          </cell>
          <cell r="AH942">
            <v>0</v>
          </cell>
          <cell r="AI942">
            <v>200</v>
          </cell>
          <cell r="AJ942">
            <v>3780000</v>
          </cell>
          <cell r="AL942">
            <v>0</v>
          </cell>
          <cell r="AN942">
            <v>0</v>
          </cell>
          <cell r="AO942">
            <v>500</v>
          </cell>
          <cell r="AP942">
            <v>9450000</v>
          </cell>
        </row>
        <row r="943">
          <cell r="A943" t="str">
            <v>G10933</v>
          </cell>
          <cell r="B943">
            <v>933</v>
          </cell>
          <cell r="C943">
            <v>707</v>
          </cell>
          <cell r="D943">
            <v>881</v>
          </cell>
          <cell r="F943" t="str">
            <v>Methyl ergometrin maleat</v>
          </cell>
          <cell r="G943">
            <v>4</v>
          </cell>
          <cell r="H943" t="str">
            <v>0,2mg/ml</v>
          </cell>
          <cell r="I943" t="str">
            <v>Tiêm</v>
          </cell>
          <cell r="J943" t="str">
            <v>Thuốc tiêm</v>
          </cell>
          <cell r="K943" t="str">
            <v xml:space="preserve">Ống </v>
          </cell>
          <cell r="L943">
            <v>5600</v>
          </cell>
          <cell r="M943">
            <v>11900</v>
          </cell>
          <cell r="N943">
            <v>66640000</v>
          </cell>
          <cell r="O943">
            <v>4</v>
          </cell>
          <cell r="Q943">
            <v>5000</v>
          </cell>
          <cell r="R943">
            <v>59500000</v>
          </cell>
          <cell r="T943">
            <v>0</v>
          </cell>
          <cell r="V943">
            <v>0</v>
          </cell>
          <cell r="X943">
            <v>0</v>
          </cell>
          <cell r="Z943">
            <v>0</v>
          </cell>
          <cell r="AB943">
            <v>0</v>
          </cell>
          <cell r="AD943">
            <v>0</v>
          </cell>
          <cell r="AF943">
            <v>0</v>
          </cell>
          <cell r="AG943">
            <v>100</v>
          </cell>
          <cell r="AH943">
            <v>1190000</v>
          </cell>
          <cell r="AJ943">
            <v>0</v>
          </cell>
          <cell r="AL943">
            <v>0</v>
          </cell>
          <cell r="AN943">
            <v>0</v>
          </cell>
          <cell r="AO943">
            <v>500</v>
          </cell>
          <cell r="AP943">
            <v>5950000</v>
          </cell>
        </row>
        <row r="944">
          <cell r="A944" t="str">
            <v>G10934</v>
          </cell>
          <cell r="B944">
            <v>934</v>
          </cell>
          <cell r="C944">
            <v>708</v>
          </cell>
          <cell r="D944">
            <v>748</v>
          </cell>
          <cell r="F944" t="str">
            <v>Methyl prednisolon</v>
          </cell>
          <cell r="G944">
            <v>3</v>
          </cell>
          <cell r="H944" t="str">
            <v>4mg</v>
          </cell>
          <cell r="I944" t="str">
            <v>Uống</v>
          </cell>
          <cell r="J944" t="str">
            <v xml:space="preserve">Viên </v>
          </cell>
          <cell r="K944" t="str">
            <v>Viên</v>
          </cell>
          <cell r="L944">
            <v>255000</v>
          </cell>
          <cell r="M944">
            <v>924</v>
          </cell>
          <cell r="N944">
            <v>235620000</v>
          </cell>
          <cell r="O944">
            <v>3</v>
          </cell>
          <cell r="R944">
            <v>0</v>
          </cell>
          <cell r="T944">
            <v>0</v>
          </cell>
          <cell r="V944">
            <v>0</v>
          </cell>
          <cell r="X944">
            <v>0</v>
          </cell>
          <cell r="Y944">
            <v>10000</v>
          </cell>
          <cell r="Z944">
            <v>9240000</v>
          </cell>
          <cell r="AA944">
            <v>25000</v>
          </cell>
          <cell r="AB944">
            <v>23100000</v>
          </cell>
          <cell r="AC944">
            <v>100000</v>
          </cell>
          <cell r="AD944">
            <v>92400000</v>
          </cell>
          <cell r="AF944">
            <v>0</v>
          </cell>
          <cell r="AG944">
            <v>60000</v>
          </cell>
          <cell r="AH944">
            <v>55440000</v>
          </cell>
          <cell r="AJ944">
            <v>0</v>
          </cell>
          <cell r="AL944">
            <v>0</v>
          </cell>
          <cell r="AN944">
            <v>0</v>
          </cell>
          <cell r="AO944">
            <v>60000</v>
          </cell>
          <cell r="AP944">
            <v>55440000</v>
          </cell>
        </row>
        <row r="945">
          <cell r="A945" t="str">
            <v>G10935</v>
          </cell>
          <cell r="B945">
            <v>935</v>
          </cell>
          <cell r="C945">
            <v>708</v>
          </cell>
          <cell r="D945">
            <v>748</v>
          </cell>
          <cell r="E945" t="str">
            <v>x</v>
          </cell>
          <cell r="F945" t="str">
            <v>Methyl prednisolon</v>
          </cell>
          <cell r="G945">
            <v>4</v>
          </cell>
          <cell r="H945" t="str">
            <v>4mg</v>
          </cell>
          <cell r="I945" t="str">
            <v>Uống</v>
          </cell>
          <cell r="J945" t="str">
            <v>Viên nang</v>
          </cell>
          <cell r="K945" t="str">
            <v>Viên</v>
          </cell>
          <cell r="L945">
            <v>204000</v>
          </cell>
          <cell r="M945">
            <v>1050</v>
          </cell>
          <cell r="N945">
            <v>214200000</v>
          </cell>
          <cell r="O945">
            <v>4</v>
          </cell>
          <cell r="R945">
            <v>0</v>
          </cell>
          <cell r="T945">
            <v>0</v>
          </cell>
          <cell r="U945">
            <v>10000</v>
          </cell>
          <cell r="V945">
            <v>10500000</v>
          </cell>
          <cell r="X945">
            <v>0</v>
          </cell>
          <cell r="Z945">
            <v>0</v>
          </cell>
          <cell r="AA945">
            <v>7000</v>
          </cell>
          <cell r="AB945">
            <v>7350000</v>
          </cell>
          <cell r="AC945">
            <v>100000</v>
          </cell>
          <cell r="AD945">
            <v>105000000</v>
          </cell>
          <cell r="AE945">
            <v>17000</v>
          </cell>
          <cell r="AF945">
            <v>17850000</v>
          </cell>
          <cell r="AH945">
            <v>0</v>
          </cell>
          <cell r="AI945">
            <v>50000</v>
          </cell>
          <cell r="AJ945">
            <v>52500000</v>
          </cell>
          <cell r="AL945">
            <v>0</v>
          </cell>
          <cell r="AM945">
            <v>20000</v>
          </cell>
          <cell r="AN945">
            <v>21000000</v>
          </cell>
          <cell r="AP945">
            <v>0</v>
          </cell>
        </row>
        <row r="946">
          <cell r="A946" t="str">
            <v>G10936</v>
          </cell>
          <cell r="B946">
            <v>936</v>
          </cell>
          <cell r="C946">
            <v>708</v>
          </cell>
          <cell r="D946">
            <v>748</v>
          </cell>
          <cell r="F946" t="str">
            <v>Methyl prednisolon</v>
          </cell>
          <cell r="G946">
            <v>4</v>
          </cell>
          <cell r="H946" t="str">
            <v>8mg</v>
          </cell>
          <cell r="I946" t="str">
            <v>Uống</v>
          </cell>
          <cell r="J946" t="str">
            <v xml:space="preserve">Viên </v>
          </cell>
          <cell r="K946" t="str">
            <v>Viên</v>
          </cell>
          <cell r="L946">
            <v>296300</v>
          </cell>
          <cell r="M946">
            <v>1800</v>
          </cell>
          <cell r="N946">
            <v>533340000</v>
          </cell>
          <cell r="O946">
            <v>4</v>
          </cell>
          <cell r="Q946">
            <v>100000</v>
          </cell>
          <cell r="R946">
            <v>180000000</v>
          </cell>
          <cell r="T946">
            <v>0</v>
          </cell>
          <cell r="V946">
            <v>0</v>
          </cell>
          <cell r="X946">
            <v>0</v>
          </cell>
          <cell r="Z946">
            <v>0</v>
          </cell>
          <cell r="AB946">
            <v>0</v>
          </cell>
          <cell r="AD946">
            <v>0</v>
          </cell>
          <cell r="AE946">
            <v>46300</v>
          </cell>
          <cell r="AF946">
            <v>83340000</v>
          </cell>
          <cell r="AG946">
            <v>30000</v>
          </cell>
          <cell r="AH946">
            <v>54000000</v>
          </cell>
          <cell r="AI946">
            <v>20000</v>
          </cell>
          <cell r="AJ946">
            <v>36000000</v>
          </cell>
          <cell r="AK946">
            <v>100000</v>
          </cell>
          <cell r="AL946">
            <v>180000000</v>
          </cell>
          <cell r="AN946">
            <v>0</v>
          </cell>
          <cell r="AP946">
            <v>0</v>
          </cell>
        </row>
        <row r="947">
          <cell r="A947" t="str">
            <v>G10937</v>
          </cell>
          <cell r="B947">
            <v>937</v>
          </cell>
          <cell r="C947">
            <v>708</v>
          </cell>
          <cell r="D947">
            <v>748</v>
          </cell>
          <cell r="F947" t="str">
            <v>Methyl prednisolon</v>
          </cell>
          <cell r="G947">
            <v>2</v>
          </cell>
          <cell r="H947" t="str">
            <v>16mg</v>
          </cell>
          <cell r="I947" t="str">
            <v>Uống</v>
          </cell>
          <cell r="J947" t="str">
            <v xml:space="preserve">Viên </v>
          </cell>
          <cell r="K947" t="str">
            <v>Viên</v>
          </cell>
          <cell r="L947">
            <v>68000</v>
          </cell>
          <cell r="M947">
            <v>3500</v>
          </cell>
          <cell r="N947">
            <v>238000000</v>
          </cell>
          <cell r="O947">
            <v>2</v>
          </cell>
          <cell r="Q947">
            <v>50000</v>
          </cell>
          <cell r="R947">
            <v>175000000</v>
          </cell>
          <cell r="T947">
            <v>0</v>
          </cell>
          <cell r="V947">
            <v>0</v>
          </cell>
          <cell r="W947">
            <v>16000</v>
          </cell>
          <cell r="X947">
            <v>56000000</v>
          </cell>
          <cell r="Y947">
            <v>2000</v>
          </cell>
          <cell r="Z947">
            <v>7000000</v>
          </cell>
          <cell r="AB947">
            <v>0</v>
          </cell>
          <cell r="AD947">
            <v>0</v>
          </cell>
          <cell r="AF947">
            <v>0</v>
          </cell>
          <cell r="AH947">
            <v>0</v>
          </cell>
          <cell r="AJ947">
            <v>0</v>
          </cell>
          <cell r="AL947">
            <v>0</v>
          </cell>
          <cell r="AN947">
            <v>0</v>
          </cell>
          <cell r="AP947">
            <v>0</v>
          </cell>
        </row>
        <row r="948">
          <cell r="A948" t="str">
            <v>G10938</v>
          </cell>
          <cell r="B948">
            <v>938</v>
          </cell>
          <cell r="C948">
            <v>708</v>
          </cell>
          <cell r="D948">
            <v>748</v>
          </cell>
          <cell r="F948" t="str">
            <v>Methyl prednisolon</v>
          </cell>
          <cell r="G948">
            <v>3</v>
          </cell>
          <cell r="H948" t="str">
            <v>16mg</v>
          </cell>
          <cell r="I948" t="str">
            <v>Uống</v>
          </cell>
          <cell r="J948" t="str">
            <v xml:space="preserve">Viên </v>
          </cell>
          <cell r="K948" t="str">
            <v>Viên</v>
          </cell>
          <cell r="L948">
            <v>150000</v>
          </cell>
          <cell r="M948">
            <v>1485</v>
          </cell>
          <cell r="N948">
            <v>222750000</v>
          </cell>
          <cell r="O948">
            <v>3</v>
          </cell>
          <cell r="R948">
            <v>0</v>
          </cell>
          <cell r="S948">
            <v>2000</v>
          </cell>
          <cell r="T948">
            <v>2970000</v>
          </cell>
          <cell r="U948">
            <v>12000</v>
          </cell>
          <cell r="V948">
            <v>17820000</v>
          </cell>
          <cell r="X948">
            <v>0</v>
          </cell>
          <cell r="Z948">
            <v>0</v>
          </cell>
          <cell r="AA948">
            <v>6000</v>
          </cell>
          <cell r="AB948">
            <v>8910000</v>
          </cell>
          <cell r="AC948">
            <v>90000</v>
          </cell>
          <cell r="AD948">
            <v>133650000</v>
          </cell>
          <cell r="AF948">
            <v>0</v>
          </cell>
          <cell r="AG948">
            <v>25000</v>
          </cell>
          <cell r="AH948">
            <v>37125000</v>
          </cell>
          <cell r="AJ948">
            <v>0</v>
          </cell>
          <cell r="AL948">
            <v>0</v>
          </cell>
          <cell r="AN948">
            <v>0</v>
          </cell>
          <cell r="AO948">
            <v>15000</v>
          </cell>
          <cell r="AP948">
            <v>22275000</v>
          </cell>
        </row>
        <row r="949">
          <cell r="A949" t="str">
            <v>G10939</v>
          </cell>
          <cell r="B949">
            <v>939</v>
          </cell>
          <cell r="C949">
            <v>708</v>
          </cell>
          <cell r="D949">
            <v>748</v>
          </cell>
          <cell r="F949" t="str">
            <v>Methyl prednisolon</v>
          </cell>
          <cell r="G949">
            <v>1</v>
          </cell>
          <cell r="H949" t="str">
            <v>40mg</v>
          </cell>
          <cell r="I949" t="str">
            <v>Tiêm</v>
          </cell>
          <cell r="J949" t="str">
            <v>Thuốc tiêm</v>
          </cell>
          <cell r="K949" t="str">
            <v>Chai, lọ, ống</v>
          </cell>
          <cell r="L949">
            <v>3000</v>
          </cell>
          <cell r="M949">
            <v>34669</v>
          </cell>
          <cell r="N949">
            <v>104007000</v>
          </cell>
          <cell r="O949">
            <v>1</v>
          </cell>
          <cell r="R949">
            <v>0</v>
          </cell>
          <cell r="T949">
            <v>0</v>
          </cell>
          <cell r="V949">
            <v>0</v>
          </cell>
          <cell r="X949">
            <v>0</v>
          </cell>
          <cell r="Z949">
            <v>0</v>
          </cell>
          <cell r="AB949">
            <v>0</v>
          </cell>
          <cell r="AD949">
            <v>0</v>
          </cell>
          <cell r="AE949">
            <v>1000</v>
          </cell>
          <cell r="AF949">
            <v>34669000</v>
          </cell>
          <cell r="AH949">
            <v>0</v>
          </cell>
          <cell r="AJ949">
            <v>0</v>
          </cell>
          <cell r="AL949">
            <v>0</v>
          </cell>
          <cell r="AN949">
            <v>0</v>
          </cell>
          <cell r="AO949">
            <v>2000</v>
          </cell>
          <cell r="AP949">
            <v>69338000</v>
          </cell>
        </row>
        <row r="950">
          <cell r="A950" t="str">
            <v>G10940</v>
          </cell>
          <cell r="B950">
            <v>940</v>
          </cell>
          <cell r="C950">
            <v>708</v>
          </cell>
          <cell r="D950">
            <v>748</v>
          </cell>
          <cell r="F950" t="str">
            <v>Methyl prednisolon</v>
          </cell>
          <cell r="G950">
            <v>2</v>
          </cell>
          <cell r="H950" t="str">
            <v>40mg</v>
          </cell>
          <cell r="I950" t="str">
            <v>Tiêm</v>
          </cell>
          <cell r="J950" t="str">
            <v>Thuốc tiêm</v>
          </cell>
          <cell r="K950" t="str">
            <v>Chai, lọ, ống</v>
          </cell>
          <cell r="L950">
            <v>3070</v>
          </cell>
          <cell r="M950">
            <v>29900</v>
          </cell>
          <cell r="N950">
            <v>91793000</v>
          </cell>
          <cell r="O950">
            <v>2</v>
          </cell>
          <cell r="R950">
            <v>0</v>
          </cell>
          <cell r="T950">
            <v>0</v>
          </cell>
          <cell r="V950">
            <v>0</v>
          </cell>
          <cell r="X950">
            <v>0</v>
          </cell>
          <cell r="Y950">
            <v>100</v>
          </cell>
          <cell r="Z950">
            <v>2990000</v>
          </cell>
          <cell r="AA950">
            <v>50</v>
          </cell>
          <cell r="AB950">
            <v>1495000</v>
          </cell>
          <cell r="AD950">
            <v>0</v>
          </cell>
          <cell r="AF950">
            <v>0</v>
          </cell>
          <cell r="AG950">
            <v>500</v>
          </cell>
          <cell r="AH950">
            <v>14950000</v>
          </cell>
          <cell r="AI950">
            <v>200</v>
          </cell>
          <cell r="AJ950">
            <v>5980000</v>
          </cell>
          <cell r="AK950">
            <v>200</v>
          </cell>
          <cell r="AL950">
            <v>5980000</v>
          </cell>
          <cell r="AM950">
            <v>20</v>
          </cell>
          <cell r="AN950">
            <v>598000</v>
          </cell>
          <cell r="AO950">
            <v>2000</v>
          </cell>
          <cell r="AP950">
            <v>59800000</v>
          </cell>
        </row>
        <row r="951">
          <cell r="A951" t="str">
            <v>G10941</v>
          </cell>
          <cell r="B951">
            <v>941</v>
          </cell>
          <cell r="C951">
            <v>708</v>
          </cell>
          <cell r="D951">
            <v>748</v>
          </cell>
          <cell r="F951" t="str">
            <v>Methyl prednisolon</v>
          </cell>
          <cell r="G951">
            <v>2</v>
          </cell>
          <cell r="H951" t="str">
            <v>40mg</v>
          </cell>
          <cell r="I951" t="str">
            <v>Tiêm</v>
          </cell>
          <cell r="J951" t="str">
            <v>Thuốc tiêm đông khô</v>
          </cell>
          <cell r="K951" t="str">
            <v>Lọ</v>
          </cell>
          <cell r="L951">
            <v>30000</v>
          </cell>
          <cell r="M951">
            <v>30000</v>
          </cell>
          <cell r="N951">
            <v>900000000</v>
          </cell>
          <cell r="O951">
            <v>2</v>
          </cell>
          <cell r="Q951">
            <v>20000</v>
          </cell>
          <cell r="R951">
            <v>600000000</v>
          </cell>
          <cell r="T951">
            <v>0</v>
          </cell>
          <cell r="V951">
            <v>0</v>
          </cell>
          <cell r="W951">
            <v>10000</v>
          </cell>
          <cell r="X951">
            <v>300000000</v>
          </cell>
          <cell r="Z951">
            <v>0</v>
          </cell>
          <cell r="AB951">
            <v>0</v>
          </cell>
          <cell r="AD951">
            <v>0</v>
          </cell>
          <cell r="AF951">
            <v>0</v>
          </cell>
          <cell r="AH951">
            <v>0</v>
          </cell>
          <cell r="AJ951">
            <v>0</v>
          </cell>
          <cell r="AL951">
            <v>0</v>
          </cell>
          <cell r="AN951">
            <v>0</v>
          </cell>
          <cell r="AP951">
            <v>0</v>
          </cell>
        </row>
        <row r="952">
          <cell r="A952" t="str">
            <v>G10942</v>
          </cell>
          <cell r="B952">
            <v>942</v>
          </cell>
          <cell r="C952">
            <v>708</v>
          </cell>
          <cell r="D952">
            <v>748</v>
          </cell>
          <cell r="F952" t="str">
            <v>Methyl prednisolon</v>
          </cell>
          <cell r="G952">
            <v>2</v>
          </cell>
          <cell r="H952" t="str">
            <v>125mg</v>
          </cell>
          <cell r="I952" t="str">
            <v>Tiêm</v>
          </cell>
          <cell r="J952" t="str">
            <v>Thuốc tiêm</v>
          </cell>
          <cell r="K952" t="str">
            <v>Chai, lọ, ống</v>
          </cell>
          <cell r="L952">
            <v>8000</v>
          </cell>
          <cell r="M952">
            <v>63300</v>
          </cell>
          <cell r="N952">
            <v>506400000</v>
          </cell>
          <cell r="O952">
            <v>2</v>
          </cell>
          <cell r="Q952">
            <v>6000</v>
          </cell>
          <cell r="R952">
            <v>379800000</v>
          </cell>
          <cell r="T952">
            <v>0</v>
          </cell>
          <cell r="V952">
            <v>0</v>
          </cell>
          <cell r="W952">
            <v>1000</v>
          </cell>
          <cell r="X952">
            <v>63300000</v>
          </cell>
          <cell r="Z952">
            <v>0</v>
          </cell>
          <cell r="AB952">
            <v>0</v>
          </cell>
          <cell r="AC952">
            <v>1000</v>
          </cell>
          <cell r="AD952">
            <v>63300000</v>
          </cell>
          <cell r="AF952">
            <v>0</v>
          </cell>
          <cell r="AH952">
            <v>0</v>
          </cell>
          <cell r="AJ952">
            <v>0</v>
          </cell>
          <cell r="AL952">
            <v>0</v>
          </cell>
          <cell r="AN952">
            <v>0</v>
          </cell>
          <cell r="AP952">
            <v>0</v>
          </cell>
        </row>
        <row r="953">
          <cell r="A953" t="str">
            <v>G10943</v>
          </cell>
          <cell r="B953">
            <v>943</v>
          </cell>
          <cell r="C953">
            <v>708</v>
          </cell>
          <cell r="D953">
            <v>748</v>
          </cell>
          <cell r="F953" t="str">
            <v>Methyl prednisolon</v>
          </cell>
          <cell r="G953">
            <v>4</v>
          </cell>
          <cell r="H953" t="str">
            <v>125mg</v>
          </cell>
          <cell r="I953" t="str">
            <v>Tiêm</v>
          </cell>
          <cell r="J953" t="str">
            <v>Thuốc tiêm đông khô</v>
          </cell>
          <cell r="K953" t="str">
            <v>Chai, lọ, ống</v>
          </cell>
          <cell r="L953">
            <v>1000</v>
          </cell>
          <cell r="M953">
            <v>24003</v>
          </cell>
          <cell r="N953">
            <v>24003000</v>
          </cell>
          <cell r="O953">
            <v>4</v>
          </cell>
          <cell r="R953">
            <v>0</v>
          </cell>
          <cell r="T953">
            <v>0</v>
          </cell>
          <cell r="V953">
            <v>0</v>
          </cell>
          <cell r="X953">
            <v>0</v>
          </cell>
          <cell r="Z953">
            <v>0</v>
          </cell>
          <cell r="AB953">
            <v>0</v>
          </cell>
          <cell r="AC953">
            <v>1000</v>
          </cell>
          <cell r="AD953">
            <v>24003000</v>
          </cell>
          <cell r="AF953">
            <v>0</v>
          </cell>
          <cell r="AH953">
            <v>0</v>
          </cell>
          <cell r="AJ953">
            <v>0</v>
          </cell>
          <cell r="AL953">
            <v>0</v>
          </cell>
          <cell r="AN953">
            <v>0</v>
          </cell>
          <cell r="AP953">
            <v>0</v>
          </cell>
        </row>
        <row r="954">
          <cell r="A954" t="str">
            <v>G10944</v>
          </cell>
          <cell r="B954">
            <v>944</v>
          </cell>
          <cell r="D954">
            <v>530</v>
          </cell>
          <cell r="F954" t="str">
            <v xml:space="preserve">Methyldopa </v>
          </cell>
          <cell r="G954">
            <v>4</v>
          </cell>
          <cell r="H954" t="str">
            <v>500mg</v>
          </cell>
          <cell r="I954" t="str">
            <v>Uống</v>
          </cell>
          <cell r="J954" t="str">
            <v xml:space="preserve">Viên </v>
          </cell>
          <cell r="K954" t="str">
            <v>Viên</v>
          </cell>
          <cell r="L954">
            <v>61000</v>
          </cell>
          <cell r="M954">
            <v>2247</v>
          </cell>
          <cell r="N954">
            <v>137067000</v>
          </cell>
          <cell r="O954">
            <v>4</v>
          </cell>
          <cell r="Q954">
            <v>50000</v>
          </cell>
          <cell r="R954">
            <v>112350000</v>
          </cell>
          <cell r="T954">
            <v>0</v>
          </cell>
          <cell r="V954">
            <v>0</v>
          </cell>
          <cell r="X954">
            <v>0</v>
          </cell>
          <cell r="Z954">
            <v>0</v>
          </cell>
          <cell r="AB954">
            <v>0</v>
          </cell>
          <cell r="AC954">
            <v>500</v>
          </cell>
          <cell r="AD954">
            <v>1123500</v>
          </cell>
          <cell r="AF954">
            <v>0</v>
          </cell>
          <cell r="AG954">
            <v>3000</v>
          </cell>
          <cell r="AH954">
            <v>6741000</v>
          </cell>
          <cell r="AI954">
            <v>500</v>
          </cell>
          <cell r="AJ954">
            <v>1123500</v>
          </cell>
          <cell r="AK954">
            <v>1000</v>
          </cell>
          <cell r="AL954">
            <v>2247000</v>
          </cell>
          <cell r="AN954">
            <v>0</v>
          </cell>
          <cell r="AO954">
            <v>6000</v>
          </cell>
          <cell r="AP954">
            <v>13482000</v>
          </cell>
        </row>
        <row r="955">
          <cell r="A955" t="str">
            <v>G10945</v>
          </cell>
          <cell r="B955">
            <v>945</v>
          </cell>
          <cell r="C955">
            <v>700</v>
          </cell>
          <cell r="D955">
            <v>686</v>
          </cell>
          <cell r="F955" t="str">
            <v>Metoclopramid</v>
          </cell>
          <cell r="G955">
            <v>1</v>
          </cell>
          <cell r="H955" t="str">
            <v>10mg/2ml</v>
          </cell>
          <cell r="I955" t="str">
            <v>Tiêm</v>
          </cell>
          <cell r="J955" t="str">
            <v>Thuốc tiêm</v>
          </cell>
          <cell r="K955" t="str">
            <v>Ống, lọ</v>
          </cell>
          <cell r="L955">
            <v>7920</v>
          </cell>
          <cell r="M955">
            <v>14200</v>
          </cell>
          <cell r="N955">
            <v>112464000</v>
          </cell>
          <cell r="O955">
            <v>1</v>
          </cell>
          <cell r="Q955">
            <v>6000</v>
          </cell>
          <cell r="R955">
            <v>85200000</v>
          </cell>
          <cell r="T955">
            <v>0</v>
          </cell>
          <cell r="V955">
            <v>0</v>
          </cell>
          <cell r="W955">
            <v>100</v>
          </cell>
          <cell r="X955">
            <v>1420000</v>
          </cell>
          <cell r="Y955">
            <v>20</v>
          </cell>
          <cell r="Z955">
            <v>284000</v>
          </cell>
          <cell r="AB955">
            <v>0</v>
          </cell>
          <cell r="AD955">
            <v>0</v>
          </cell>
          <cell r="AE955">
            <v>1000</v>
          </cell>
          <cell r="AF955">
            <v>14200000</v>
          </cell>
          <cell r="AH955">
            <v>0</v>
          </cell>
          <cell r="AJ955">
            <v>0</v>
          </cell>
          <cell r="AK955">
            <v>200</v>
          </cell>
          <cell r="AL955">
            <v>2840000</v>
          </cell>
          <cell r="AN955">
            <v>0</v>
          </cell>
          <cell r="AO955">
            <v>600</v>
          </cell>
          <cell r="AP955">
            <v>8520000</v>
          </cell>
        </row>
        <row r="956">
          <cell r="A956" t="str">
            <v>G10946</v>
          </cell>
          <cell r="B956">
            <v>946</v>
          </cell>
          <cell r="C956">
            <v>700</v>
          </cell>
          <cell r="D956">
            <v>686</v>
          </cell>
          <cell r="E956" t="str">
            <v>x</v>
          </cell>
          <cell r="F956" t="str">
            <v>Metoclopramid</v>
          </cell>
          <cell r="G956">
            <v>4</v>
          </cell>
          <cell r="H956" t="str">
            <v>10mg/2ml</v>
          </cell>
          <cell r="I956" t="str">
            <v>Tiêm</v>
          </cell>
          <cell r="J956" t="str">
            <v>Thuốc tiêm</v>
          </cell>
          <cell r="K956" t="str">
            <v>Ống, lọ</v>
          </cell>
          <cell r="L956">
            <v>1200</v>
          </cell>
          <cell r="M956">
            <v>1470</v>
          </cell>
          <cell r="N956">
            <v>1764000</v>
          </cell>
          <cell r="O956">
            <v>4</v>
          </cell>
          <cell r="R956">
            <v>0</v>
          </cell>
          <cell r="T956">
            <v>0</v>
          </cell>
          <cell r="V956">
            <v>0</v>
          </cell>
          <cell r="X956">
            <v>0</v>
          </cell>
          <cell r="Z956">
            <v>0</v>
          </cell>
          <cell r="AB956">
            <v>0</v>
          </cell>
          <cell r="AD956">
            <v>0</v>
          </cell>
          <cell r="AF956">
            <v>0</v>
          </cell>
          <cell r="AG956">
            <v>1000</v>
          </cell>
          <cell r="AH956">
            <v>1470000</v>
          </cell>
          <cell r="AI956">
            <v>200</v>
          </cell>
          <cell r="AJ956">
            <v>294000</v>
          </cell>
          <cell r="AL956">
            <v>0</v>
          </cell>
          <cell r="AN956">
            <v>0</v>
          </cell>
          <cell r="AP956">
            <v>0</v>
          </cell>
        </row>
        <row r="957">
          <cell r="A957" t="str">
            <v>G10947</v>
          </cell>
          <cell r="B957">
            <v>947</v>
          </cell>
          <cell r="C957">
            <v>700</v>
          </cell>
          <cell r="D957">
            <v>686</v>
          </cell>
          <cell r="E957" t="str">
            <v>x</v>
          </cell>
          <cell r="F957" t="str">
            <v>Metoclopramid</v>
          </cell>
          <cell r="G957">
            <v>2</v>
          </cell>
          <cell r="H957" t="str">
            <v>10mg</v>
          </cell>
          <cell r="I957" t="str">
            <v>Uống</v>
          </cell>
          <cell r="J957" t="str">
            <v>Viên</v>
          </cell>
          <cell r="K957" t="str">
            <v>Viên</v>
          </cell>
          <cell r="L957">
            <v>30100</v>
          </cell>
          <cell r="M957">
            <v>1450</v>
          </cell>
          <cell r="N957">
            <v>43645000</v>
          </cell>
          <cell r="O957">
            <v>2</v>
          </cell>
          <cell r="Q957">
            <v>5000</v>
          </cell>
          <cell r="R957">
            <v>7250000</v>
          </cell>
          <cell r="T957">
            <v>0</v>
          </cell>
          <cell r="V957">
            <v>0</v>
          </cell>
          <cell r="X957">
            <v>0</v>
          </cell>
          <cell r="Z957">
            <v>0</v>
          </cell>
          <cell r="AB957">
            <v>0</v>
          </cell>
          <cell r="AC957">
            <v>10000</v>
          </cell>
          <cell r="AD957">
            <v>14500000</v>
          </cell>
          <cell r="AE957">
            <v>6100</v>
          </cell>
          <cell r="AF957">
            <v>8845000</v>
          </cell>
          <cell r="AG957">
            <v>3000</v>
          </cell>
          <cell r="AH957">
            <v>4350000</v>
          </cell>
          <cell r="AI957">
            <v>1000</v>
          </cell>
          <cell r="AJ957">
            <v>1450000</v>
          </cell>
          <cell r="AK957">
            <v>5000</v>
          </cell>
          <cell r="AL957">
            <v>7250000</v>
          </cell>
          <cell r="AN957">
            <v>0</v>
          </cell>
          <cell r="AP957">
            <v>0</v>
          </cell>
        </row>
        <row r="958">
          <cell r="A958" t="str">
            <v>G10948</v>
          </cell>
          <cell r="B958">
            <v>948</v>
          </cell>
          <cell r="D958">
            <v>531</v>
          </cell>
          <cell r="F958" t="str">
            <v>Metoprolol</v>
          </cell>
          <cell r="G958">
            <v>1</v>
          </cell>
          <cell r="H958" t="str">
            <v>25mg</v>
          </cell>
          <cell r="I958" t="str">
            <v>Uống</v>
          </cell>
          <cell r="J958" t="str">
            <v xml:space="preserve">Viên </v>
          </cell>
          <cell r="K958" t="str">
            <v>Viên</v>
          </cell>
          <cell r="L958">
            <v>38000</v>
          </cell>
          <cell r="M958">
            <v>2100</v>
          </cell>
          <cell r="N958">
            <v>79800000</v>
          </cell>
          <cell r="O958">
            <v>1</v>
          </cell>
          <cell r="Q958">
            <v>30000</v>
          </cell>
          <cell r="R958">
            <v>63000000</v>
          </cell>
          <cell r="T958">
            <v>0</v>
          </cell>
          <cell r="V958">
            <v>0</v>
          </cell>
          <cell r="X958">
            <v>0</v>
          </cell>
          <cell r="Z958">
            <v>0</v>
          </cell>
          <cell r="AB958">
            <v>0</v>
          </cell>
          <cell r="AD958">
            <v>0</v>
          </cell>
          <cell r="AF958">
            <v>0</v>
          </cell>
          <cell r="AH958">
            <v>0</v>
          </cell>
          <cell r="AJ958">
            <v>0</v>
          </cell>
          <cell r="AK958">
            <v>5000</v>
          </cell>
          <cell r="AL958">
            <v>10500000</v>
          </cell>
          <cell r="AN958">
            <v>0</v>
          </cell>
          <cell r="AO958">
            <v>3000</v>
          </cell>
          <cell r="AP958">
            <v>6300000</v>
          </cell>
        </row>
        <row r="959">
          <cell r="A959" t="str">
            <v>G10949</v>
          </cell>
          <cell r="B959">
            <v>949</v>
          </cell>
          <cell r="C959">
            <v>719</v>
          </cell>
          <cell r="D959">
            <v>531</v>
          </cell>
          <cell r="F959" t="str">
            <v>Metoprolol</v>
          </cell>
          <cell r="G959">
            <v>1</v>
          </cell>
          <cell r="H959" t="str">
            <v>50mg</v>
          </cell>
          <cell r="I959" t="str">
            <v>Uống</v>
          </cell>
          <cell r="J959" t="str">
            <v xml:space="preserve"> Viên</v>
          </cell>
          <cell r="K959" t="str">
            <v>viên</v>
          </cell>
          <cell r="L959">
            <v>155000</v>
          </cell>
          <cell r="M959">
            <v>3300</v>
          </cell>
          <cell r="N959">
            <v>511500000</v>
          </cell>
          <cell r="O959">
            <v>1</v>
          </cell>
          <cell r="Q959">
            <v>150000</v>
          </cell>
          <cell r="R959">
            <v>495000000</v>
          </cell>
          <cell r="T959">
            <v>0</v>
          </cell>
          <cell r="V959">
            <v>0</v>
          </cell>
          <cell r="X959">
            <v>0</v>
          </cell>
          <cell r="Z959">
            <v>0</v>
          </cell>
          <cell r="AB959">
            <v>0</v>
          </cell>
          <cell r="AD959">
            <v>0</v>
          </cell>
          <cell r="AF959">
            <v>0</v>
          </cell>
          <cell r="AH959">
            <v>0</v>
          </cell>
          <cell r="AI959">
            <v>2000</v>
          </cell>
          <cell r="AJ959">
            <v>6600000</v>
          </cell>
          <cell r="AL959">
            <v>0</v>
          </cell>
          <cell r="AN959">
            <v>0</v>
          </cell>
          <cell r="AO959">
            <v>3000</v>
          </cell>
          <cell r="AP959">
            <v>9900000</v>
          </cell>
        </row>
        <row r="960">
          <cell r="A960" t="str">
            <v>G10950</v>
          </cell>
          <cell r="B960">
            <v>950</v>
          </cell>
          <cell r="D960">
            <v>531</v>
          </cell>
          <cell r="F960" t="str">
            <v>Metoprolol</v>
          </cell>
          <cell r="G960">
            <v>1</v>
          </cell>
          <cell r="H960" t="str">
            <v>100mg</v>
          </cell>
          <cell r="I960" t="str">
            <v>Uống</v>
          </cell>
          <cell r="J960" t="str">
            <v xml:space="preserve">Viên </v>
          </cell>
          <cell r="K960" t="str">
            <v>Viên</v>
          </cell>
          <cell r="L960">
            <v>23000</v>
          </cell>
          <cell r="M960">
            <v>5800</v>
          </cell>
          <cell r="N960">
            <v>133400000</v>
          </cell>
          <cell r="O960">
            <v>1</v>
          </cell>
          <cell r="Q960">
            <v>20000</v>
          </cell>
          <cell r="R960">
            <v>116000000</v>
          </cell>
          <cell r="T960">
            <v>0</v>
          </cell>
          <cell r="V960">
            <v>0</v>
          </cell>
          <cell r="X960">
            <v>0</v>
          </cell>
          <cell r="Z960">
            <v>0</v>
          </cell>
          <cell r="AB960">
            <v>0</v>
          </cell>
          <cell r="AD960">
            <v>0</v>
          </cell>
          <cell r="AF960">
            <v>0</v>
          </cell>
          <cell r="AH960">
            <v>0</v>
          </cell>
          <cell r="AI960">
            <v>3000</v>
          </cell>
          <cell r="AJ960">
            <v>17400000</v>
          </cell>
          <cell r="AL960">
            <v>0</v>
          </cell>
          <cell r="AN960">
            <v>0</v>
          </cell>
          <cell r="AP960">
            <v>0</v>
          </cell>
        </row>
        <row r="961">
          <cell r="A961" t="str">
            <v>G10951</v>
          </cell>
          <cell r="B961">
            <v>951</v>
          </cell>
          <cell r="C961">
            <v>715</v>
          </cell>
          <cell r="D961">
            <v>219</v>
          </cell>
          <cell r="E961" t="str">
            <v>x</v>
          </cell>
          <cell r="F961" t="str">
            <v>Metronidazol</v>
          </cell>
          <cell r="G961">
            <v>4</v>
          </cell>
          <cell r="H961" t="str">
            <v>250mg</v>
          </cell>
          <cell r="I961" t="str">
            <v>Uống</v>
          </cell>
          <cell r="J961" t="str">
            <v>Viên</v>
          </cell>
          <cell r="K961" t="str">
            <v>Viên</v>
          </cell>
          <cell r="L961">
            <v>490500</v>
          </cell>
          <cell r="M961">
            <v>138</v>
          </cell>
          <cell r="N961">
            <v>67689000</v>
          </cell>
          <cell r="O961">
            <v>4</v>
          </cell>
          <cell r="Q961">
            <v>120000</v>
          </cell>
          <cell r="R961">
            <v>16560000</v>
          </cell>
          <cell r="T961">
            <v>0</v>
          </cell>
          <cell r="V961">
            <v>0</v>
          </cell>
          <cell r="W961">
            <v>1000</v>
          </cell>
          <cell r="X961">
            <v>138000</v>
          </cell>
          <cell r="Z961">
            <v>0</v>
          </cell>
          <cell r="AA961">
            <v>10000</v>
          </cell>
          <cell r="AB961">
            <v>1380000</v>
          </cell>
          <cell r="AC961">
            <v>200000</v>
          </cell>
          <cell r="AD961">
            <v>27600000</v>
          </cell>
          <cell r="AE961">
            <v>29500</v>
          </cell>
          <cell r="AF961">
            <v>4071000</v>
          </cell>
          <cell r="AG961">
            <v>15000</v>
          </cell>
          <cell r="AH961">
            <v>2070000</v>
          </cell>
          <cell r="AI961">
            <v>30000</v>
          </cell>
          <cell r="AJ961">
            <v>4140000</v>
          </cell>
          <cell r="AK961">
            <v>30000</v>
          </cell>
          <cell r="AL961">
            <v>4140000</v>
          </cell>
          <cell r="AM961">
            <v>15000</v>
          </cell>
          <cell r="AN961">
            <v>2070000</v>
          </cell>
          <cell r="AO961">
            <v>40000</v>
          </cell>
          <cell r="AP961">
            <v>5520000</v>
          </cell>
        </row>
        <row r="962">
          <cell r="A962" t="str">
            <v>G10952</v>
          </cell>
          <cell r="B962">
            <v>952</v>
          </cell>
          <cell r="C962">
            <v>715</v>
          </cell>
          <cell r="D962">
            <v>311</v>
          </cell>
          <cell r="E962" t="str">
            <v>x</v>
          </cell>
          <cell r="F962" t="str">
            <v>Metronidazol</v>
          </cell>
          <cell r="G962">
            <v>4</v>
          </cell>
          <cell r="H962" t="str">
            <v>500mg/100ml</v>
          </cell>
          <cell r="I962" t="str">
            <v>Tiêm truyền</v>
          </cell>
          <cell r="J962" t="str">
            <v>Thuốc tiêm truyền</v>
          </cell>
          <cell r="K962" t="str">
            <v>Chai, lọ, ống, túi</v>
          </cell>
          <cell r="L962">
            <v>5100</v>
          </cell>
          <cell r="M962">
            <v>8000</v>
          </cell>
          <cell r="N962">
            <v>40800000</v>
          </cell>
          <cell r="O962">
            <v>4</v>
          </cell>
          <cell r="R962">
            <v>0</v>
          </cell>
          <cell r="T962">
            <v>0</v>
          </cell>
          <cell r="V962">
            <v>0</v>
          </cell>
          <cell r="W962">
            <v>600</v>
          </cell>
          <cell r="X962">
            <v>4800000</v>
          </cell>
          <cell r="Z962">
            <v>0</v>
          </cell>
          <cell r="AB962">
            <v>0</v>
          </cell>
          <cell r="AD962">
            <v>0</v>
          </cell>
          <cell r="AE962">
            <v>1000</v>
          </cell>
          <cell r="AF962">
            <v>8000000</v>
          </cell>
          <cell r="AG962">
            <v>500</v>
          </cell>
          <cell r="AH962">
            <v>4000000</v>
          </cell>
          <cell r="AJ962">
            <v>0</v>
          </cell>
          <cell r="AL962">
            <v>0</v>
          </cell>
          <cell r="AN962">
            <v>0</v>
          </cell>
          <cell r="AO962">
            <v>3000</v>
          </cell>
          <cell r="AP962">
            <v>24000000</v>
          </cell>
        </row>
        <row r="963">
          <cell r="A963" t="str">
            <v>G10953</v>
          </cell>
          <cell r="B963">
            <v>953</v>
          </cell>
          <cell r="C963">
            <v>734</v>
          </cell>
          <cell r="D963">
            <v>219</v>
          </cell>
          <cell r="F963" t="str">
            <v>Metronidazol</v>
          </cell>
          <cell r="G963">
            <v>4</v>
          </cell>
          <cell r="H963" t="str">
            <v>1%-15g</v>
          </cell>
          <cell r="I963" t="str">
            <v>Dùng ngoài</v>
          </cell>
          <cell r="J963" t="str">
            <v>Thuốc dùng ngoài</v>
          </cell>
          <cell r="K963" t="str">
            <v>Tuýp</v>
          </cell>
          <cell r="L963">
            <v>500</v>
          </cell>
          <cell r="M963">
            <v>14490</v>
          </cell>
          <cell r="N963">
            <v>7245000</v>
          </cell>
          <cell r="O963">
            <v>4</v>
          </cell>
          <cell r="R963">
            <v>0</v>
          </cell>
          <cell r="T963">
            <v>0</v>
          </cell>
          <cell r="V963">
            <v>0</v>
          </cell>
          <cell r="X963">
            <v>0</v>
          </cell>
          <cell r="Y963">
            <v>500</v>
          </cell>
          <cell r="Z963">
            <v>7245000</v>
          </cell>
          <cell r="AB963">
            <v>0</v>
          </cell>
          <cell r="AD963">
            <v>0</v>
          </cell>
          <cell r="AF963">
            <v>0</v>
          </cell>
          <cell r="AH963">
            <v>0</v>
          </cell>
          <cell r="AJ963">
            <v>0</v>
          </cell>
          <cell r="AL963">
            <v>0</v>
          </cell>
          <cell r="AN963">
            <v>0</v>
          </cell>
          <cell r="AP963">
            <v>0</v>
          </cell>
        </row>
        <row r="964">
          <cell r="A964" t="str">
            <v>G10954</v>
          </cell>
          <cell r="B964">
            <v>954</v>
          </cell>
          <cell r="C964">
            <v>715</v>
          </cell>
          <cell r="D964">
            <v>219</v>
          </cell>
          <cell r="F964" t="str">
            <v xml:space="preserve">Metronidazol </v>
          </cell>
          <cell r="G964">
            <v>4</v>
          </cell>
          <cell r="H964" t="str">
            <v>750mg/150ml</v>
          </cell>
          <cell r="I964" t="str">
            <v>Tiêm truyền</v>
          </cell>
          <cell r="J964" t="str">
            <v>Thuốc tiêm truyền</v>
          </cell>
          <cell r="K964" t="str">
            <v>Chai, lọ, túi</v>
          </cell>
          <cell r="L964">
            <v>30700</v>
          </cell>
          <cell r="M964">
            <v>28300</v>
          </cell>
          <cell r="N964">
            <v>868810000</v>
          </cell>
          <cell r="O964">
            <v>4</v>
          </cell>
          <cell r="Q964">
            <v>30000</v>
          </cell>
          <cell r="R964">
            <v>849000000</v>
          </cell>
          <cell r="T964">
            <v>0</v>
          </cell>
          <cell r="V964">
            <v>0</v>
          </cell>
          <cell r="X964">
            <v>0</v>
          </cell>
          <cell r="Z964">
            <v>0</v>
          </cell>
          <cell r="AB964">
            <v>0</v>
          </cell>
          <cell r="AC964">
            <v>500</v>
          </cell>
          <cell r="AD964">
            <v>14150000</v>
          </cell>
          <cell r="AF964">
            <v>0</v>
          </cell>
          <cell r="AH964">
            <v>0</v>
          </cell>
          <cell r="AI964">
            <v>200</v>
          </cell>
          <cell r="AJ964">
            <v>5660000</v>
          </cell>
          <cell r="AL964">
            <v>0</v>
          </cell>
          <cell r="AN964">
            <v>0</v>
          </cell>
          <cell r="AP964">
            <v>0</v>
          </cell>
        </row>
        <row r="965">
          <cell r="A965" t="str">
            <v>G10955</v>
          </cell>
          <cell r="B965">
            <v>955</v>
          </cell>
          <cell r="C965">
            <v>716</v>
          </cell>
          <cell r="D965">
            <v>220</v>
          </cell>
          <cell r="F965" t="str">
            <v>Metronidazol + neomycin + nystatin</v>
          </cell>
          <cell r="G965">
            <v>1</v>
          </cell>
          <cell r="H965" t="str">
            <v>500mg +  65.000UI + 100.000UI</v>
          </cell>
          <cell r="I965" t="str">
            <v>Đặt âm đạo</v>
          </cell>
          <cell r="J965" t="str">
            <v>Viên đặt âm đạo</v>
          </cell>
          <cell r="K965" t="str">
            <v>Viên</v>
          </cell>
          <cell r="L965">
            <v>14000</v>
          </cell>
          <cell r="M965">
            <v>11880</v>
          </cell>
          <cell r="N965">
            <v>166320000</v>
          </cell>
          <cell r="O965">
            <v>1</v>
          </cell>
          <cell r="Q965">
            <v>3000</v>
          </cell>
          <cell r="R965">
            <v>35640000</v>
          </cell>
          <cell r="T965">
            <v>0</v>
          </cell>
          <cell r="V965">
            <v>0</v>
          </cell>
          <cell r="X965">
            <v>0</v>
          </cell>
          <cell r="Z965">
            <v>0</v>
          </cell>
          <cell r="AB965">
            <v>0</v>
          </cell>
          <cell r="AC965">
            <v>8000</v>
          </cell>
          <cell r="AD965">
            <v>95040000</v>
          </cell>
          <cell r="AF965">
            <v>0</v>
          </cell>
          <cell r="AH965">
            <v>0</v>
          </cell>
          <cell r="AJ965">
            <v>0</v>
          </cell>
          <cell r="AL965">
            <v>0</v>
          </cell>
          <cell r="AN965">
            <v>0</v>
          </cell>
          <cell r="AO965">
            <v>3000</v>
          </cell>
          <cell r="AP965">
            <v>35640000</v>
          </cell>
        </row>
        <row r="966">
          <cell r="A966" t="str">
            <v>G10956</v>
          </cell>
          <cell r="B966">
            <v>956</v>
          </cell>
          <cell r="C966">
            <v>716</v>
          </cell>
          <cell r="D966">
            <v>220</v>
          </cell>
          <cell r="E966" t="str">
            <v>x</v>
          </cell>
          <cell r="F966" t="str">
            <v>Metronidazol + neomycin + nystatin</v>
          </cell>
          <cell r="G966">
            <v>4</v>
          </cell>
          <cell r="H966" t="str">
            <v>500mg + 65.000IU + 100.000IU</v>
          </cell>
          <cell r="I966" t="str">
            <v>Đặt âm đạo</v>
          </cell>
          <cell r="J966" t="str">
            <v>Viên đặt âm đạo</v>
          </cell>
          <cell r="K966" t="str">
            <v>Viên</v>
          </cell>
          <cell r="L966">
            <v>12850</v>
          </cell>
          <cell r="M966">
            <v>3010</v>
          </cell>
          <cell r="N966">
            <v>38678500</v>
          </cell>
          <cell r="O966">
            <v>4</v>
          </cell>
          <cell r="R966">
            <v>0</v>
          </cell>
          <cell r="T966">
            <v>0</v>
          </cell>
          <cell r="V966">
            <v>0</v>
          </cell>
          <cell r="X966">
            <v>0</v>
          </cell>
          <cell r="Z966">
            <v>0</v>
          </cell>
          <cell r="AB966">
            <v>0</v>
          </cell>
          <cell r="AD966">
            <v>0</v>
          </cell>
          <cell r="AE966">
            <v>11850</v>
          </cell>
          <cell r="AF966">
            <v>35668500</v>
          </cell>
          <cell r="AH966">
            <v>0</v>
          </cell>
          <cell r="AJ966">
            <v>0</v>
          </cell>
          <cell r="AL966">
            <v>0</v>
          </cell>
          <cell r="AM966">
            <v>1000</v>
          </cell>
          <cell r="AN966">
            <v>3010000</v>
          </cell>
          <cell r="AP966">
            <v>0</v>
          </cell>
        </row>
        <row r="967">
          <cell r="A967" t="str">
            <v>G10957</v>
          </cell>
          <cell r="B967">
            <v>957</v>
          </cell>
          <cell r="C967">
            <v>716</v>
          </cell>
          <cell r="D967">
            <v>220</v>
          </cell>
          <cell r="F967" t="str">
            <v>Metronidazol + neomycin + nystatin</v>
          </cell>
          <cell r="G967">
            <v>5</v>
          </cell>
          <cell r="H967" t="str">
            <v>500mg + 108,3mg + 22,73mg</v>
          </cell>
          <cell r="I967" t="str">
            <v>Đặt âm đạo</v>
          </cell>
          <cell r="J967" t="str">
            <v>Viên đặt âm đạo</v>
          </cell>
          <cell r="K967" t="str">
            <v>Viên</v>
          </cell>
          <cell r="L967">
            <v>41000</v>
          </cell>
          <cell r="M967">
            <v>9000</v>
          </cell>
          <cell r="N967">
            <v>369000000</v>
          </cell>
          <cell r="O967">
            <v>5</v>
          </cell>
          <cell r="Q967">
            <v>2000</v>
          </cell>
          <cell r="R967">
            <v>18000000</v>
          </cell>
          <cell r="T967">
            <v>0</v>
          </cell>
          <cell r="V967">
            <v>0</v>
          </cell>
          <cell r="X967">
            <v>0</v>
          </cell>
          <cell r="Z967">
            <v>0</v>
          </cell>
          <cell r="AA967">
            <v>3000</v>
          </cell>
          <cell r="AB967">
            <v>27000000</v>
          </cell>
          <cell r="AC967">
            <v>20000</v>
          </cell>
          <cell r="AD967">
            <v>180000000</v>
          </cell>
          <cell r="AF967">
            <v>0</v>
          </cell>
          <cell r="AG967">
            <v>6000</v>
          </cell>
          <cell r="AH967">
            <v>54000000</v>
          </cell>
          <cell r="AI967">
            <v>3000</v>
          </cell>
          <cell r="AJ967">
            <v>27000000</v>
          </cell>
          <cell r="AK967">
            <v>5000</v>
          </cell>
          <cell r="AL967">
            <v>45000000</v>
          </cell>
          <cell r="AN967">
            <v>0</v>
          </cell>
          <cell r="AO967">
            <v>2000</v>
          </cell>
          <cell r="AP967">
            <v>18000000</v>
          </cell>
        </row>
        <row r="968">
          <cell r="A968" t="str">
            <v>G10958</v>
          </cell>
          <cell r="B968">
            <v>958</v>
          </cell>
          <cell r="C968">
            <v>736</v>
          </cell>
          <cell r="D968">
            <v>297</v>
          </cell>
          <cell r="F968" t="str">
            <v>Miconazol</v>
          </cell>
          <cell r="G968">
            <v>5</v>
          </cell>
          <cell r="H968" t="str">
            <v>100mg</v>
          </cell>
          <cell r="I968" t="str">
            <v>Đặt âm đạo</v>
          </cell>
          <cell r="J968" t="str">
            <v>Viên đăt âm đạo</v>
          </cell>
          <cell r="K968" t="str">
            <v>Viên</v>
          </cell>
          <cell r="L968">
            <v>4000</v>
          </cell>
          <cell r="M968">
            <v>15500</v>
          </cell>
          <cell r="N968">
            <v>62000000</v>
          </cell>
          <cell r="O968">
            <v>5</v>
          </cell>
          <cell r="R968">
            <v>0</v>
          </cell>
          <cell r="T968">
            <v>0</v>
          </cell>
          <cell r="V968">
            <v>0</v>
          </cell>
          <cell r="X968">
            <v>0</v>
          </cell>
          <cell r="Z968">
            <v>0</v>
          </cell>
          <cell r="AB968">
            <v>0</v>
          </cell>
          <cell r="AD968">
            <v>0</v>
          </cell>
          <cell r="AF968">
            <v>0</v>
          </cell>
          <cell r="AG968">
            <v>3000</v>
          </cell>
          <cell r="AH968">
            <v>46500000</v>
          </cell>
          <cell r="AI968">
            <v>1000</v>
          </cell>
          <cell r="AJ968">
            <v>15500000</v>
          </cell>
          <cell r="AL968">
            <v>0</v>
          </cell>
          <cell r="AN968">
            <v>0</v>
          </cell>
          <cell r="AP968">
            <v>0</v>
          </cell>
        </row>
        <row r="969">
          <cell r="A969" t="str">
            <v>G10959</v>
          </cell>
          <cell r="B969">
            <v>959</v>
          </cell>
          <cell r="C969">
            <v>717</v>
          </cell>
          <cell r="D969">
            <v>297</v>
          </cell>
          <cell r="F969" t="str">
            <v>Miconazol</v>
          </cell>
          <cell r="G969">
            <v>4</v>
          </cell>
          <cell r="H969" t="str">
            <v>200mg</v>
          </cell>
          <cell r="I969" t="str">
            <v>Đặt âm đạo</v>
          </cell>
          <cell r="J969" t="str">
            <v>Viên đặt âm đạo</v>
          </cell>
          <cell r="K969" t="str">
            <v>Viên</v>
          </cell>
          <cell r="L969">
            <v>1000</v>
          </cell>
          <cell r="M969">
            <v>10900</v>
          </cell>
          <cell r="N969">
            <v>10900000</v>
          </cell>
          <cell r="O969">
            <v>4</v>
          </cell>
          <cell r="Q969">
            <v>1000</v>
          </cell>
          <cell r="R969">
            <v>10900000</v>
          </cell>
          <cell r="T969">
            <v>0</v>
          </cell>
          <cell r="V969">
            <v>0</v>
          </cell>
          <cell r="X969">
            <v>0</v>
          </cell>
          <cell r="Z969">
            <v>0</v>
          </cell>
          <cell r="AB969">
            <v>0</v>
          </cell>
          <cell r="AD969">
            <v>0</v>
          </cell>
          <cell r="AF969">
            <v>0</v>
          </cell>
          <cell r="AH969">
            <v>0</v>
          </cell>
          <cell r="AJ969">
            <v>0</v>
          </cell>
          <cell r="AL969">
            <v>0</v>
          </cell>
          <cell r="AN969">
            <v>0</v>
          </cell>
          <cell r="AP969">
            <v>0</v>
          </cell>
        </row>
        <row r="970">
          <cell r="A970" t="str">
            <v>G10960</v>
          </cell>
          <cell r="B970">
            <v>960</v>
          </cell>
          <cell r="C970">
            <v>719</v>
          </cell>
          <cell r="D970">
            <v>15</v>
          </cell>
          <cell r="F970" t="str">
            <v>Midazolam</v>
          </cell>
          <cell r="G970">
            <v>1</v>
          </cell>
          <cell r="H970" t="str">
            <v>5mg/1ml</v>
          </cell>
          <cell r="I970" t="str">
            <v>Tiêm</v>
          </cell>
          <cell r="J970" t="str">
            <v>Thuốc tiêm</v>
          </cell>
          <cell r="K970" t="str">
            <v>Ống, lọ</v>
          </cell>
          <cell r="L970">
            <v>25420</v>
          </cell>
          <cell r="M970">
            <v>20100</v>
          </cell>
          <cell r="N970">
            <v>510942000</v>
          </cell>
          <cell r="O970">
            <v>1</v>
          </cell>
          <cell r="Q970">
            <v>25000</v>
          </cell>
          <cell r="R970">
            <v>502500000</v>
          </cell>
          <cell r="T970">
            <v>0</v>
          </cell>
          <cell r="V970">
            <v>0</v>
          </cell>
          <cell r="W970">
            <v>50</v>
          </cell>
          <cell r="X970">
            <v>1005000</v>
          </cell>
          <cell r="Z970">
            <v>0</v>
          </cell>
          <cell r="AB970">
            <v>0</v>
          </cell>
          <cell r="AD970">
            <v>0</v>
          </cell>
          <cell r="AF970">
            <v>0</v>
          </cell>
          <cell r="AH970">
            <v>0</v>
          </cell>
          <cell r="AJ970">
            <v>0</v>
          </cell>
          <cell r="AK970">
            <v>20</v>
          </cell>
          <cell r="AL970">
            <v>402000</v>
          </cell>
          <cell r="AM970">
            <v>50</v>
          </cell>
          <cell r="AN970">
            <v>1005000</v>
          </cell>
          <cell r="AO970">
            <v>300</v>
          </cell>
          <cell r="AP970">
            <v>6030000</v>
          </cell>
        </row>
        <row r="971">
          <cell r="A971" t="str">
            <v>G10961</v>
          </cell>
          <cell r="B971">
            <v>961</v>
          </cell>
          <cell r="C971">
            <v>719</v>
          </cell>
          <cell r="D971">
            <v>15</v>
          </cell>
          <cell r="F971" t="str">
            <v>Midazolam</v>
          </cell>
          <cell r="G971">
            <v>4</v>
          </cell>
          <cell r="H971" t="str">
            <v>5,56mg/1ml (Xem lại HL 5mg hay 5,56mg</v>
          </cell>
          <cell r="I971" t="str">
            <v>Tiêm</v>
          </cell>
          <cell r="J971" t="str">
            <v>Thuốc tiêm</v>
          </cell>
          <cell r="K971" t="str">
            <v>Ống, lọ</v>
          </cell>
          <cell r="L971">
            <v>10300</v>
          </cell>
          <cell r="M971">
            <v>14700</v>
          </cell>
          <cell r="N971">
            <v>151410000</v>
          </cell>
          <cell r="O971">
            <v>4</v>
          </cell>
          <cell r="Q971">
            <v>10000</v>
          </cell>
          <cell r="R971">
            <v>147000000</v>
          </cell>
          <cell r="T971">
            <v>0</v>
          </cell>
          <cell r="V971">
            <v>0</v>
          </cell>
          <cell r="X971">
            <v>0</v>
          </cell>
          <cell r="Z971">
            <v>0</v>
          </cell>
          <cell r="AB971">
            <v>0</v>
          </cell>
          <cell r="AD971">
            <v>0</v>
          </cell>
          <cell r="AF971">
            <v>0</v>
          </cell>
          <cell r="AH971">
            <v>0</v>
          </cell>
          <cell r="AJ971">
            <v>0</v>
          </cell>
          <cell r="AL971">
            <v>0</v>
          </cell>
          <cell r="AN971">
            <v>0</v>
          </cell>
          <cell r="AO971">
            <v>300</v>
          </cell>
          <cell r="AP971">
            <v>4410000</v>
          </cell>
        </row>
        <row r="972">
          <cell r="A972" t="str">
            <v>G10962</v>
          </cell>
          <cell r="B972">
            <v>962</v>
          </cell>
          <cell r="C972">
            <v>741</v>
          </cell>
          <cell r="D972">
            <v>246</v>
          </cell>
          <cell r="F972" t="str">
            <v>Minocyclin</v>
          </cell>
          <cell r="G972">
            <v>4</v>
          </cell>
          <cell r="H972" t="str">
            <v>50mg</v>
          </cell>
          <cell r="I972" t="str">
            <v xml:space="preserve">Uống </v>
          </cell>
          <cell r="J972" t="str">
            <v xml:space="preserve">Viên nang </v>
          </cell>
          <cell r="K972" t="str">
            <v>Viên</v>
          </cell>
          <cell r="L972">
            <v>4000</v>
          </cell>
          <cell r="M972">
            <v>7500</v>
          </cell>
          <cell r="N972">
            <v>30000000</v>
          </cell>
          <cell r="O972">
            <v>4</v>
          </cell>
          <cell r="Q972">
            <v>4000</v>
          </cell>
          <cell r="R972">
            <v>30000000</v>
          </cell>
          <cell r="T972">
            <v>0</v>
          </cell>
          <cell r="V972">
            <v>0</v>
          </cell>
          <cell r="X972">
            <v>0</v>
          </cell>
          <cell r="Z972">
            <v>0</v>
          </cell>
          <cell r="AB972">
            <v>0</v>
          </cell>
          <cell r="AD972">
            <v>0</v>
          </cell>
          <cell r="AF972">
            <v>0</v>
          </cell>
          <cell r="AH972">
            <v>0</v>
          </cell>
          <cell r="AJ972">
            <v>0</v>
          </cell>
          <cell r="AL972">
            <v>0</v>
          </cell>
          <cell r="AN972">
            <v>0</v>
          </cell>
          <cell r="AP972">
            <v>0</v>
          </cell>
        </row>
        <row r="973">
          <cell r="A973" t="str">
            <v>G10963</v>
          </cell>
          <cell r="B973">
            <v>963</v>
          </cell>
          <cell r="C973">
            <v>724</v>
          </cell>
          <cell r="D973">
            <v>884</v>
          </cell>
          <cell r="F973" t="str">
            <v>Misoprostol</v>
          </cell>
          <cell r="G973">
            <v>4</v>
          </cell>
          <cell r="H973" t="str">
            <v>200mcg</v>
          </cell>
          <cell r="I973" t="str">
            <v>Uống</v>
          </cell>
          <cell r="J973" t="str">
            <v xml:space="preserve">Viên </v>
          </cell>
          <cell r="K973" t="str">
            <v>Viên</v>
          </cell>
          <cell r="L973">
            <v>38800</v>
          </cell>
          <cell r="M973">
            <v>4400</v>
          </cell>
          <cell r="N973">
            <v>170720000</v>
          </cell>
          <cell r="O973">
            <v>4</v>
          </cell>
          <cell r="Q973">
            <v>28000</v>
          </cell>
          <cell r="R973">
            <v>123200000</v>
          </cell>
          <cell r="T973">
            <v>0</v>
          </cell>
          <cell r="V973">
            <v>0</v>
          </cell>
          <cell r="X973">
            <v>0</v>
          </cell>
          <cell r="Z973">
            <v>0</v>
          </cell>
          <cell r="AB973">
            <v>0</v>
          </cell>
          <cell r="AC973">
            <v>2000</v>
          </cell>
          <cell r="AD973">
            <v>8800000</v>
          </cell>
          <cell r="AE973">
            <v>500</v>
          </cell>
          <cell r="AF973">
            <v>2200000</v>
          </cell>
          <cell r="AG973">
            <v>2000</v>
          </cell>
          <cell r="AH973">
            <v>8800000</v>
          </cell>
          <cell r="AI973">
            <v>300</v>
          </cell>
          <cell r="AJ973">
            <v>1320000</v>
          </cell>
          <cell r="AK973">
            <v>1000</v>
          </cell>
          <cell r="AL973">
            <v>4400000</v>
          </cell>
          <cell r="AN973">
            <v>0</v>
          </cell>
          <cell r="AO973">
            <v>5000</v>
          </cell>
          <cell r="AP973">
            <v>22000000</v>
          </cell>
        </row>
        <row r="974">
          <cell r="A974" t="str">
            <v>G10964</v>
          </cell>
          <cell r="B974">
            <v>964</v>
          </cell>
          <cell r="C974">
            <v>749</v>
          </cell>
          <cell r="D974">
            <v>706</v>
          </cell>
          <cell r="F974" t="str">
            <v>Monobasic natri phosphat + dibasic natri phosphat</v>
          </cell>
          <cell r="G974">
            <v>1</v>
          </cell>
          <cell r="H974" t="str">
            <v>(19g + 7g)/118ml; 133ml</v>
          </cell>
          <cell r="I974" t="str">
            <v>Thụt hậu môn/trực tràng</v>
          </cell>
          <cell r="J974" t="str">
            <v>Thuốc thụt hậu môn/trực tràng</v>
          </cell>
          <cell r="K974" t="str">
            <v>Chai, lọ</v>
          </cell>
          <cell r="L974">
            <v>200</v>
          </cell>
          <cell r="M974">
            <v>59000</v>
          </cell>
          <cell r="N974">
            <v>11800000</v>
          </cell>
          <cell r="O974">
            <v>1</v>
          </cell>
          <cell r="R974">
            <v>0</v>
          </cell>
          <cell r="T974">
            <v>0</v>
          </cell>
          <cell r="V974">
            <v>0</v>
          </cell>
          <cell r="X974">
            <v>0</v>
          </cell>
          <cell r="Z974">
            <v>0</v>
          </cell>
          <cell r="AB974">
            <v>0</v>
          </cell>
          <cell r="AD974">
            <v>0</v>
          </cell>
          <cell r="AF974">
            <v>0</v>
          </cell>
          <cell r="AH974">
            <v>0</v>
          </cell>
          <cell r="AJ974">
            <v>0</v>
          </cell>
          <cell r="AL974">
            <v>0</v>
          </cell>
          <cell r="AN974">
            <v>0</v>
          </cell>
          <cell r="AO974">
            <v>200</v>
          </cell>
          <cell r="AP974">
            <v>11800000</v>
          </cell>
        </row>
        <row r="975">
          <cell r="A975" t="str">
            <v>G10965</v>
          </cell>
          <cell r="B975">
            <v>965</v>
          </cell>
          <cell r="C975">
            <v>731</v>
          </cell>
          <cell r="D975">
            <v>16</v>
          </cell>
          <cell r="F975" t="str">
            <v xml:space="preserve">Morphin </v>
          </cell>
          <cell r="G975">
            <v>4</v>
          </cell>
          <cell r="H975" t="str">
            <v>10mg/ml</v>
          </cell>
          <cell r="I975" t="str">
            <v>Tiêm</v>
          </cell>
          <cell r="J975" t="str">
            <v>Thuốc tiêm</v>
          </cell>
          <cell r="K975" t="str">
            <v>Ống, lọ</v>
          </cell>
          <cell r="L975">
            <v>10100</v>
          </cell>
          <cell r="M975">
            <v>6489</v>
          </cell>
          <cell r="N975">
            <v>65538900</v>
          </cell>
          <cell r="O975">
            <v>4</v>
          </cell>
          <cell r="Q975">
            <v>8000</v>
          </cell>
          <cell r="R975">
            <v>51912000</v>
          </cell>
          <cell r="T975">
            <v>0</v>
          </cell>
          <cell r="V975">
            <v>0</v>
          </cell>
          <cell r="W975">
            <v>200</v>
          </cell>
          <cell r="X975">
            <v>1297800</v>
          </cell>
          <cell r="Z975">
            <v>0</v>
          </cell>
          <cell r="AB975">
            <v>0</v>
          </cell>
          <cell r="AC975">
            <v>1000</v>
          </cell>
          <cell r="AD975">
            <v>6489000</v>
          </cell>
          <cell r="AE975">
            <v>200</v>
          </cell>
          <cell r="AF975">
            <v>1297800</v>
          </cell>
          <cell r="AG975">
            <v>300</v>
          </cell>
          <cell r="AH975">
            <v>1946700</v>
          </cell>
          <cell r="AI975">
            <v>50</v>
          </cell>
          <cell r="AJ975">
            <v>324450</v>
          </cell>
          <cell r="AK975">
            <v>50</v>
          </cell>
          <cell r="AL975">
            <v>324450</v>
          </cell>
          <cell r="AM975">
            <v>100</v>
          </cell>
          <cell r="AN975">
            <v>648900</v>
          </cell>
          <cell r="AO975">
            <v>200</v>
          </cell>
          <cell r="AP975">
            <v>1297800</v>
          </cell>
        </row>
        <row r="976">
          <cell r="A976" t="str">
            <v>G10966</v>
          </cell>
          <cell r="B976">
            <v>966</v>
          </cell>
          <cell r="C976">
            <v>731</v>
          </cell>
          <cell r="D976">
            <v>50</v>
          </cell>
          <cell r="F976" t="str">
            <v xml:space="preserve">Morphin </v>
          </cell>
          <cell r="G976">
            <v>4</v>
          </cell>
          <cell r="H976" t="str">
            <v>30mg</v>
          </cell>
          <cell r="I976" t="str">
            <v>Uống</v>
          </cell>
          <cell r="J976" t="str">
            <v xml:space="preserve">Viên </v>
          </cell>
          <cell r="K976" t="str">
            <v>Viên</v>
          </cell>
          <cell r="L976">
            <v>10000</v>
          </cell>
          <cell r="M976">
            <v>7150</v>
          </cell>
          <cell r="N976">
            <v>71500000</v>
          </cell>
          <cell r="O976">
            <v>4</v>
          </cell>
          <cell r="Q976">
            <v>5000</v>
          </cell>
          <cell r="R976">
            <v>35750000</v>
          </cell>
          <cell r="T976">
            <v>0</v>
          </cell>
          <cell r="V976">
            <v>0</v>
          </cell>
          <cell r="X976">
            <v>0</v>
          </cell>
          <cell r="Z976">
            <v>0</v>
          </cell>
          <cell r="AB976">
            <v>0</v>
          </cell>
          <cell r="AC976">
            <v>5000</v>
          </cell>
          <cell r="AD976">
            <v>35750000</v>
          </cell>
          <cell r="AF976">
            <v>0</v>
          </cell>
          <cell r="AH976">
            <v>0</v>
          </cell>
          <cell r="AJ976">
            <v>0</v>
          </cell>
          <cell r="AL976">
            <v>0</v>
          </cell>
          <cell r="AN976">
            <v>0</v>
          </cell>
          <cell r="AP976">
            <v>0</v>
          </cell>
        </row>
        <row r="977">
          <cell r="A977" t="str">
            <v>G10967</v>
          </cell>
          <cell r="B977">
            <v>967</v>
          </cell>
          <cell r="C977">
            <v>732</v>
          </cell>
          <cell r="D977">
            <v>234</v>
          </cell>
          <cell r="F977" t="str">
            <v>Moxifloxacin</v>
          </cell>
          <cell r="G977">
            <v>1</v>
          </cell>
          <cell r="H977" t="str">
            <v>400mg</v>
          </cell>
          <cell r="I977" t="str">
            <v>Uống</v>
          </cell>
          <cell r="J977" t="str">
            <v>Viên</v>
          </cell>
          <cell r="K977" t="str">
            <v>Viên</v>
          </cell>
          <cell r="L977">
            <v>5000</v>
          </cell>
          <cell r="M977">
            <v>48300</v>
          </cell>
          <cell r="N977">
            <v>241500000</v>
          </cell>
          <cell r="O977">
            <v>1</v>
          </cell>
          <cell r="R977">
            <v>0</v>
          </cell>
          <cell r="T977">
            <v>0</v>
          </cell>
          <cell r="V977">
            <v>0</v>
          </cell>
          <cell r="W977">
            <v>4500</v>
          </cell>
          <cell r="X977">
            <v>217350000</v>
          </cell>
          <cell r="Z977">
            <v>0</v>
          </cell>
          <cell r="AB977">
            <v>0</v>
          </cell>
          <cell r="AC977">
            <v>500</v>
          </cell>
          <cell r="AD977">
            <v>24150000</v>
          </cell>
          <cell r="AF977">
            <v>0</v>
          </cell>
          <cell r="AH977">
            <v>0</v>
          </cell>
          <cell r="AJ977">
            <v>0</v>
          </cell>
          <cell r="AL977">
            <v>0</v>
          </cell>
          <cell r="AN977">
            <v>0</v>
          </cell>
          <cell r="AP977">
            <v>0</v>
          </cell>
        </row>
        <row r="978">
          <cell r="A978" t="str">
            <v>G10968</v>
          </cell>
          <cell r="B978">
            <v>968</v>
          </cell>
          <cell r="C978">
            <v>751</v>
          </cell>
          <cell r="D978">
            <v>234</v>
          </cell>
          <cell r="E978" t="str">
            <v>x</v>
          </cell>
          <cell r="F978" t="str">
            <v>Moxifloxacin</v>
          </cell>
          <cell r="G978">
            <v>4</v>
          </cell>
          <cell r="H978" t="str">
            <v>400mg</v>
          </cell>
          <cell r="I978" t="str">
            <v>Uống</v>
          </cell>
          <cell r="J978" t="str">
            <v xml:space="preserve">Viên </v>
          </cell>
          <cell r="K978" t="str">
            <v>viên</v>
          </cell>
          <cell r="L978">
            <v>5000</v>
          </cell>
          <cell r="M978">
            <v>10200</v>
          </cell>
          <cell r="N978">
            <v>51000000</v>
          </cell>
          <cell r="O978">
            <v>4</v>
          </cell>
          <cell r="R978">
            <v>0</v>
          </cell>
          <cell r="T978">
            <v>0</v>
          </cell>
          <cell r="V978">
            <v>0</v>
          </cell>
          <cell r="X978">
            <v>0</v>
          </cell>
          <cell r="Z978">
            <v>0</v>
          </cell>
          <cell r="AB978">
            <v>0</v>
          </cell>
          <cell r="AC978">
            <v>5000</v>
          </cell>
          <cell r="AD978">
            <v>51000000</v>
          </cell>
          <cell r="AF978">
            <v>0</v>
          </cell>
          <cell r="AH978">
            <v>0</v>
          </cell>
          <cell r="AJ978">
            <v>0</v>
          </cell>
          <cell r="AL978">
            <v>0</v>
          </cell>
          <cell r="AN978">
            <v>0</v>
          </cell>
          <cell r="AP978">
            <v>0</v>
          </cell>
        </row>
        <row r="979">
          <cell r="A979" t="str">
            <v>G10969</v>
          </cell>
          <cell r="B979">
            <v>969</v>
          </cell>
          <cell r="C979">
            <v>732</v>
          </cell>
          <cell r="D979">
            <v>234</v>
          </cell>
          <cell r="F979" t="str">
            <v>Moxifloxacin</v>
          </cell>
          <cell r="G979">
            <v>1</v>
          </cell>
          <cell r="H979" t="str">
            <v>0,5%/5ml</v>
          </cell>
          <cell r="I979" t="str">
            <v>Nhỏ mắt</v>
          </cell>
          <cell r="J979" t="str">
            <v>Thuốc nhỏ mắt</v>
          </cell>
          <cell r="K979" t="str">
            <v>Chai, lọ</v>
          </cell>
          <cell r="L979">
            <v>2900</v>
          </cell>
          <cell r="M979">
            <v>83700</v>
          </cell>
          <cell r="N979">
            <v>242730000</v>
          </cell>
          <cell r="O979">
            <v>1</v>
          </cell>
          <cell r="R979">
            <v>0</v>
          </cell>
          <cell r="T979">
            <v>0</v>
          </cell>
          <cell r="U979">
            <v>2000</v>
          </cell>
          <cell r="V979">
            <v>167400000</v>
          </cell>
          <cell r="X979">
            <v>0</v>
          </cell>
          <cell r="Z979">
            <v>0</v>
          </cell>
          <cell r="AB979">
            <v>0</v>
          </cell>
          <cell r="AD979">
            <v>0</v>
          </cell>
          <cell r="AF979">
            <v>0</v>
          </cell>
          <cell r="AG979">
            <v>300</v>
          </cell>
          <cell r="AH979">
            <v>25110000</v>
          </cell>
          <cell r="AJ979">
            <v>0</v>
          </cell>
          <cell r="AL979">
            <v>0</v>
          </cell>
          <cell r="AN979">
            <v>0</v>
          </cell>
          <cell r="AO979">
            <v>600</v>
          </cell>
          <cell r="AP979">
            <v>50220000</v>
          </cell>
        </row>
        <row r="980">
          <cell r="A980" t="str">
            <v>G10970</v>
          </cell>
          <cell r="B980">
            <v>970</v>
          </cell>
          <cell r="C980">
            <v>732</v>
          </cell>
          <cell r="D980">
            <v>234</v>
          </cell>
          <cell r="E980" t="str">
            <v>x</v>
          </cell>
          <cell r="F980" t="str">
            <v>Moxifloxacin</v>
          </cell>
          <cell r="G980">
            <v>4</v>
          </cell>
          <cell r="H980" t="str">
            <v>400mg/100ml</v>
          </cell>
          <cell r="I980" t="str">
            <v>Tiêm</v>
          </cell>
          <cell r="J980" t="str">
            <v>Thuốc tiêm truyền</v>
          </cell>
          <cell r="K980" t="str">
            <v>Chai, lọ, túi</v>
          </cell>
          <cell r="L980">
            <v>5000</v>
          </cell>
          <cell r="M980">
            <v>240000</v>
          </cell>
          <cell r="N980">
            <v>1200000000</v>
          </cell>
          <cell r="O980">
            <v>4</v>
          </cell>
          <cell r="Q980">
            <v>5000</v>
          </cell>
          <cell r="R980">
            <v>1200000000</v>
          </cell>
          <cell r="T980">
            <v>0</v>
          </cell>
          <cell r="V980">
            <v>0</v>
          </cell>
          <cell r="X980">
            <v>0</v>
          </cell>
          <cell r="Z980">
            <v>0</v>
          </cell>
          <cell r="AB980">
            <v>0</v>
          </cell>
          <cell r="AD980">
            <v>0</v>
          </cell>
          <cell r="AF980">
            <v>0</v>
          </cell>
          <cell r="AH980">
            <v>0</v>
          </cell>
          <cell r="AJ980">
            <v>0</v>
          </cell>
          <cell r="AL980">
            <v>0</v>
          </cell>
          <cell r="AN980">
            <v>0</v>
          </cell>
          <cell r="AP980">
            <v>0</v>
          </cell>
        </row>
        <row r="981">
          <cell r="A981" t="str">
            <v>G10971</v>
          </cell>
          <cell r="B981">
            <v>971</v>
          </cell>
          <cell r="C981">
            <v>732</v>
          </cell>
          <cell r="D981">
            <v>234</v>
          </cell>
          <cell r="F981" t="str">
            <v>Moxifloxacin</v>
          </cell>
          <cell r="G981">
            <v>2</v>
          </cell>
          <cell r="H981" t="str">
            <v>400mg/250ml</v>
          </cell>
          <cell r="I981" t="str">
            <v>Tiêm</v>
          </cell>
          <cell r="J981" t="str">
            <v>Thuốc tiêm truyền</v>
          </cell>
          <cell r="K981" t="str">
            <v>Chai, lọ, túi</v>
          </cell>
          <cell r="L981">
            <v>1000</v>
          </cell>
          <cell r="M981">
            <v>260000</v>
          </cell>
          <cell r="N981">
            <v>260000000</v>
          </cell>
          <cell r="O981">
            <v>2</v>
          </cell>
          <cell r="Q981">
            <v>1000</v>
          </cell>
          <cell r="R981">
            <v>260000000</v>
          </cell>
          <cell r="T981">
            <v>0</v>
          </cell>
          <cell r="V981">
            <v>0</v>
          </cell>
          <cell r="X981">
            <v>0</v>
          </cell>
          <cell r="Z981">
            <v>0</v>
          </cell>
          <cell r="AB981">
            <v>0</v>
          </cell>
          <cell r="AD981">
            <v>0</v>
          </cell>
          <cell r="AF981">
            <v>0</v>
          </cell>
          <cell r="AH981">
            <v>0</v>
          </cell>
          <cell r="AJ981">
            <v>0</v>
          </cell>
          <cell r="AL981">
            <v>0</v>
          </cell>
          <cell r="AN981">
            <v>0</v>
          </cell>
          <cell r="AP981">
            <v>0</v>
          </cell>
        </row>
        <row r="982">
          <cell r="A982" t="str">
            <v>G10972</v>
          </cell>
          <cell r="B982">
            <v>972</v>
          </cell>
          <cell r="C982">
            <v>751</v>
          </cell>
          <cell r="D982">
            <v>234</v>
          </cell>
          <cell r="F982" t="str">
            <v>Moxifloxacin</v>
          </cell>
          <cell r="G982">
            <v>4</v>
          </cell>
          <cell r="H982" t="str">
            <v>5mg/ml x 6ml</v>
          </cell>
          <cell r="I982" t="str">
            <v>Nhỏ mắt</v>
          </cell>
          <cell r="J982" t="str">
            <v>Thuốc nhỏ mắt</v>
          </cell>
          <cell r="K982" t="str">
            <v>Chai, lọ, ống</v>
          </cell>
          <cell r="L982">
            <v>1700</v>
          </cell>
          <cell r="M982">
            <v>20000</v>
          </cell>
          <cell r="N982">
            <v>34000000</v>
          </cell>
          <cell r="O982">
            <v>4</v>
          </cell>
          <cell r="R982">
            <v>0</v>
          </cell>
          <cell r="T982">
            <v>0</v>
          </cell>
          <cell r="U982">
            <v>1500</v>
          </cell>
          <cell r="V982">
            <v>30000000</v>
          </cell>
          <cell r="X982">
            <v>0</v>
          </cell>
          <cell r="Z982">
            <v>0</v>
          </cell>
          <cell r="AB982">
            <v>0</v>
          </cell>
          <cell r="AD982">
            <v>0</v>
          </cell>
          <cell r="AF982">
            <v>0</v>
          </cell>
          <cell r="AG982">
            <v>200</v>
          </cell>
          <cell r="AH982">
            <v>4000000</v>
          </cell>
          <cell r="AJ982">
            <v>0</v>
          </cell>
          <cell r="AL982">
            <v>0</v>
          </cell>
          <cell r="AN982">
            <v>0</v>
          </cell>
          <cell r="AP982">
            <v>0</v>
          </cell>
        </row>
        <row r="983">
          <cell r="A983" t="str">
            <v>G10973</v>
          </cell>
          <cell r="B983">
            <v>973</v>
          </cell>
          <cell r="C983">
            <v>732</v>
          </cell>
          <cell r="D983">
            <v>234</v>
          </cell>
          <cell r="F983" t="str">
            <v>Moxifloxacin</v>
          </cell>
          <cell r="G983">
            <v>4</v>
          </cell>
          <cell r="H983" t="str">
            <v>(5mg/1ml) x 10ml</v>
          </cell>
          <cell r="I983" t="str">
            <v>Nhỏ mắt</v>
          </cell>
          <cell r="J983" t="str">
            <v>Thuốc nhỏ mắt</v>
          </cell>
          <cell r="K983" t="str">
            <v>Chai, lọ, ống</v>
          </cell>
          <cell r="L983">
            <v>2000</v>
          </cell>
          <cell r="M983">
            <v>65000</v>
          </cell>
          <cell r="N983">
            <v>130000000</v>
          </cell>
          <cell r="O983">
            <v>4</v>
          </cell>
          <cell r="R983">
            <v>0</v>
          </cell>
          <cell r="T983">
            <v>0</v>
          </cell>
          <cell r="U983">
            <v>2000</v>
          </cell>
          <cell r="V983">
            <v>130000000</v>
          </cell>
          <cell r="X983">
            <v>0</v>
          </cell>
          <cell r="Z983">
            <v>0</v>
          </cell>
          <cell r="AB983">
            <v>0</v>
          </cell>
          <cell r="AD983">
            <v>0</v>
          </cell>
          <cell r="AF983">
            <v>0</v>
          </cell>
          <cell r="AH983">
            <v>0</v>
          </cell>
          <cell r="AJ983">
            <v>0</v>
          </cell>
          <cell r="AL983">
            <v>0</v>
          </cell>
          <cell r="AN983">
            <v>0</v>
          </cell>
          <cell r="AP983">
            <v>0</v>
          </cell>
        </row>
        <row r="984">
          <cell r="A984" t="str">
            <v>G10974</v>
          </cell>
          <cell r="B984">
            <v>974</v>
          </cell>
          <cell r="C984">
            <v>751</v>
          </cell>
          <cell r="D984">
            <v>234</v>
          </cell>
          <cell r="F984" t="str">
            <v xml:space="preserve">Moxifloxacin </v>
          </cell>
          <cell r="G984">
            <v>1</v>
          </cell>
          <cell r="H984" t="str">
            <v>400mg/250ml</v>
          </cell>
          <cell r="I984" t="str">
            <v>Tiêm</v>
          </cell>
          <cell r="J984" t="str">
            <v>Thuốc tiêm truyền</v>
          </cell>
          <cell r="K984" t="str">
            <v>Chai, lọ, túi</v>
          </cell>
          <cell r="L984">
            <v>1000</v>
          </cell>
          <cell r="M984">
            <v>325000</v>
          </cell>
          <cell r="N984">
            <v>325000000</v>
          </cell>
          <cell r="O984">
            <v>1</v>
          </cell>
          <cell r="Q984">
            <v>1000</v>
          </cell>
          <cell r="R984">
            <v>325000000</v>
          </cell>
          <cell r="T984">
            <v>0</v>
          </cell>
          <cell r="V984">
            <v>0</v>
          </cell>
          <cell r="X984">
            <v>0</v>
          </cell>
          <cell r="Z984">
            <v>0</v>
          </cell>
          <cell r="AB984">
            <v>0</v>
          </cell>
          <cell r="AD984">
            <v>0</v>
          </cell>
          <cell r="AF984">
            <v>0</v>
          </cell>
          <cell r="AH984">
            <v>0</v>
          </cell>
          <cell r="AJ984">
            <v>0</v>
          </cell>
          <cell r="AL984">
            <v>0</v>
          </cell>
          <cell r="AN984">
            <v>0</v>
          </cell>
          <cell r="AP984">
            <v>0</v>
          </cell>
        </row>
        <row r="985">
          <cell r="A985" t="str">
            <v>G10975</v>
          </cell>
          <cell r="B985">
            <v>975</v>
          </cell>
          <cell r="C985">
            <v>733</v>
          </cell>
          <cell r="D985">
            <v>843</v>
          </cell>
          <cell r="F985" t="str">
            <v>Moxifloxacin + dexamethason</v>
          </cell>
          <cell r="G985">
            <v>4</v>
          </cell>
          <cell r="H985" t="str">
            <v>(0,5% + 0,1%)/5ml</v>
          </cell>
          <cell r="I985" t="str">
            <v>Nhỏ mắt</v>
          </cell>
          <cell r="J985" t="str">
            <v>Thuốc nhỏ mắt</v>
          </cell>
          <cell r="K985" t="str">
            <v>Chai, lọ, ống</v>
          </cell>
          <cell r="L985">
            <v>200</v>
          </cell>
          <cell r="M985">
            <v>22000</v>
          </cell>
          <cell r="N985">
            <v>4400000</v>
          </cell>
          <cell r="O985">
            <v>4</v>
          </cell>
          <cell r="R985">
            <v>0</v>
          </cell>
          <cell r="T985">
            <v>0</v>
          </cell>
          <cell r="V985">
            <v>0</v>
          </cell>
          <cell r="X985">
            <v>0</v>
          </cell>
          <cell r="Z985">
            <v>0</v>
          </cell>
          <cell r="AB985">
            <v>0</v>
          </cell>
          <cell r="AD985">
            <v>0</v>
          </cell>
          <cell r="AF985">
            <v>0</v>
          </cell>
          <cell r="AG985">
            <v>200</v>
          </cell>
          <cell r="AH985">
            <v>4400000</v>
          </cell>
          <cell r="AJ985">
            <v>0</v>
          </cell>
          <cell r="AL985">
            <v>0</v>
          </cell>
          <cell r="AN985">
            <v>0</v>
          </cell>
          <cell r="AP985">
            <v>0</v>
          </cell>
        </row>
        <row r="986">
          <cell r="A986" t="str">
            <v>G10976</v>
          </cell>
          <cell r="B986">
            <v>976</v>
          </cell>
          <cell r="C986">
            <v>752</v>
          </cell>
          <cell r="D986">
            <v>843</v>
          </cell>
          <cell r="F986" t="str">
            <v>Moxifloxacin + dexamethason</v>
          </cell>
          <cell r="G986">
            <v>4</v>
          </cell>
          <cell r="H986" t="str">
            <v>(5mg + 1mg)/ml; 6ml</v>
          </cell>
          <cell r="I986" t="str">
            <v>Nhỏ mắt</v>
          </cell>
          <cell r="J986" t="str">
            <v>Thuốc nhỏ mắt</v>
          </cell>
          <cell r="K986" t="str">
            <v>Chai, lọ, ống</v>
          </cell>
          <cell r="L986">
            <v>1800</v>
          </cell>
          <cell r="M986">
            <v>20000</v>
          </cell>
          <cell r="N986">
            <v>36000000</v>
          </cell>
          <cell r="O986">
            <v>4</v>
          </cell>
          <cell r="R986">
            <v>0</v>
          </cell>
          <cell r="T986">
            <v>0</v>
          </cell>
          <cell r="U986">
            <v>1800</v>
          </cell>
          <cell r="V986">
            <v>36000000</v>
          </cell>
          <cell r="X986">
            <v>0</v>
          </cell>
          <cell r="Z986">
            <v>0</v>
          </cell>
          <cell r="AB986">
            <v>0</v>
          </cell>
          <cell r="AD986">
            <v>0</v>
          </cell>
          <cell r="AF986">
            <v>0</v>
          </cell>
          <cell r="AH986">
            <v>0</v>
          </cell>
          <cell r="AJ986">
            <v>0</v>
          </cell>
          <cell r="AL986">
            <v>0</v>
          </cell>
          <cell r="AN986">
            <v>0</v>
          </cell>
          <cell r="AP986">
            <v>0</v>
          </cell>
        </row>
        <row r="987">
          <cell r="A987" t="str">
            <v>G10977</v>
          </cell>
          <cell r="B987">
            <v>977</v>
          </cell>
          <cell r="C987">
            <v>756</v>
          </cell>
          <cell r="D987">
            <v>623</v>
          </cell>
          <cell r="F987" t="str">
            <v>Mupirocin</v>
          </cell>
          <cell r="G987">
            <v>2</v>
          </cell>
          <cell r="H987" t="str">
            <v>20mg/g;15g</v>
          </cell>
          <cell r="I987" t="str">
            <v>Dùng ngoài</v>
          </cell>
          <cell r="J987" t="str">
            <v>Thuốc dùng ngoài</v>
          </cell>
          <cell r="K987" t="str">
            <v>Tuýp</v>
          </cell>
          <cell r="L987">
            <v>3000</v>
          </cell>
          <cell r="M987">
            <v>98000</v>
          </cell>
          <cell r="N987">
            <v>294000000</v>
          </cell>
          <cell r="O987">
            <v>2</v>
          </cell>
          <cell r="Q987">
            <v>3000</v>
          </cell>
          <cell r="R987">
            <v>294000000</v>
          </cell>
        </row>
        <row r="988">
          <cell r="A988" t="str">
            <v>G10978</v>
          </cell>
          <cell r="B988">
            <v>978</v>
          </cell>
          <cell r="D988">
            <v>51</v>
          </cell>
          <cell r="F988" t="str">
            <v>Nabumeton</v>
          </cell>
          <cell r="G988">
            <v>2</v>
          </cell>
          <cell r="H988" t="str">
            <v>750mg</v>
          </cell>
          <cell r="I988" t="str">
            <v>Uống</v>
          </cell>
          <cell r="J988" t="str">
            <v xml:space="preserve">Viên </v>
          </cell>
          <cell r="K988" t="str">
            <v>Viên</v>
          </cell>
          <cell r="L988">
            <v>3000</v>
          </cell>
          <cell r="M988">
            <v>8850</v>
          </cell>
          <cell r="N988">
            <v>26550000</v>
          </cell>
          <cell r="O988">
            <v>2</v>
          </cell>
          <cell r="Q988">
            <v>3000</v>
          </cell>
          <cell r="R988">
            <v>26550000</v>
          </cell>
          <cell r="T988">
            <v>0</v>
          </cell>
          <cell r="V988">
            <v>0</v>
          </cell>
          <cell r="X988">
            <v>0</v>
          </cell>
          <cell r="Z988">
            <v>0</v>
          </cell>
          <cell r="AB988">
            <v>0</v>
          </cell>
          <cell r="AD988">
            <v>0</v>
          </cell>
          <cell r="AF988">
            <v>0</v>
          </cell>
          <cell r="AH988">
            <v>0</v>
          </cell>
          <cell r="AJ988">
            <v>0</v>
          </cell>
          <cell r="AL988">
            <v>0</v>
          </cell>
          <cell r="AN988">
            <v>0</v>
          </cell>
          <cell r="AP988">
            <v>0</v>
          </cell>
        </row>
        <row r="989">
          <cell r="A989" t="str">
            <v>G10979</v>
          </cell>
          <cell r="B989">
            <v>979</v>
          </cell>
          <cell r="C989">
            <v>10</v>
          </cell>
          <cell r="D989">
            <v>970</v>
          </cell>
          <cell r="F989" t="str">
            <v>N-acetylcystein</v>
          </cell>
          <cell r="G989">
            <v>4</v>
          </cell>
          <cell r="H989" t="str">
            <v>100mg</v>
          </cell>
          <cell r="I989" t="str">
            <v>Uống</v>
          </cell>
          <cell r="J989" t="str">
            <v xml:space="preserve">Viên sủi </v>
          </cell>
          <cell r="K989" t="str">
            <v>Viên</v>
          </cell>
          <cell r="L989">
            <v>20000</v>
          </cell>
          <cell r="M989">
            <v>1092</v>
          </cell>
          <cell r="N989">
            <v>21840000</v>
          </cell>
          <cell r="O989">
            <v>4</v>
          </cell>
          <cell r="Q989">
            <v>5000</v>
          </cell>
          <cell r="R989">
            <v>5460000</v>
          </cell>
          <cell r="T989">
            <v>0</v>
          </cell>
          <cell r="V989">
            <v>0</v>
          </cell>
          <cell r="X989">
            <v>0</v>
          </cell>
          <cell r="Z989">
            <v>0</v>
          </cell>
          <cell r="AB989">
            <v>0</v>
          </cell>
          <cell r="AD989">
            <v>0</v>
          </cell>
          <cell r="AF989">
            <v>0</v>
          </cell>
          <cell r="AH989">
            <v>0</v>
          </cell>
          <cell r="AJ989">
            <v>0</v>
          </cell>
          <cell r="AK989">
            <v>10000</v>
          </cell>
          <cell r="AL989">
            <v>10920000</v>
          </cell>
          <cell r="AM989">
            <v>5000</v>
          </cell>
          <cell r="AN989">
            <v>5460000</v>
          </cell>
          <cell r="AP989">
            <v>0</v>
          </cell>
        </row>
        <row r="990">
          <cell r="A990" t="str">
            <v>G10980</v>
          </cell>
          <cell r="B990">
            <v>980</v>
          </cell>
          <cell r="C990">
            <v>10</v>
          </cell>
          <cell r="D990">
            <v>970</v>
          </cell>
          <cell r="F990" t="str">
            <v>N-acetylcystein</v>
          </cell>
          <cell r="G990">
            <v>4</v>
          </cell>
          <cell r="H990" t="str">
            <v>100mg</v>
          </cell>
          <cell r="I990" t="str">
            <v>Uống</v>
          </cell>
          <cell r="J990" t="str">
            <v xml:space="preserve"> Viên hòa tan nhanh</v>
          </cell>
          <cell r="K990" t="str">
            <v>Viên</v>
          </cell>
          <cell r="L990">
            <v>30000</v>
          </cell>
          <cell r="M990">
            <v>2499</v>
          </cell>
          <cell r="N990">
            <v>74970000</v>
          </cell>
          <cell r="O990">
            <v>4</v>
          </cell>
          <cell r="R990">
            <v>0</v>
          </cell>
          <cell r="T990">
            <v>0</v>
          </cell>
          <cell r="V990">
            <v>0</v>
          </cell>
          <cell r="X990">
            <v>0</v>
          </cell>
          <cell r="Z990">
            <v>0</v>
          </cell>
          <cell r="AB990">
            <v>0</v>
          </cell>
          <cell r="AD990">
            <v>0</v>
          </cell>
          <cell r="AF990">
            <v>0</v>
          </cell>
          <cell r="AG990">
            <v>20000</v>
          </cell>
          <cell r="AH990">
            <v>49980000</v>
          </cell>
          <cell r="AI990">
            <v>10000</v>
          </cell>
          <cell r="AJ990">
            <v>24990000</v>
          </cell>
          <cell r="AL990">
            <v>0</v>
          </cell>
          <cell r="AN990">
            <v>0</v>
          </cell>
          <cell r="AP990">
            <v>0</v>
          </cell>
        </row>
        <row r="991">
          <cell r="A991" t="str">
            <v>G10981</v>
          </cell>
          <cell r="B991">
            <v>981</v>
          </cell>
          <cell r="C991">
            <v>10</v>
          </cell>
          <cell r="D991">
            <v>970</v>
          </cell>
          <cell r="F991" t="str">
            <v>N-acetylcystein</v>
          </cell>
          <cell r="G991">
            <v>2</v>
          </cell>
          <cell r="H991" t="str">
            <v>200mg</v>
          </cell>
          <cell r="I991" t="str">
            <v>Uống</v>
          </cell>
          <cell r="J991" t="str">
            <v xml:space="preserve">Viên </v>
          </cell>
          <cell r="K991" t="str">
            <v>Viên</v>
          </cell>
          <cell r="L991">
            <v>190000</v>
          </cell>
          <cell r="M991">
            <v>750</v>
          </cell>
          <cell r="N991">
            <v>142500000</v>
          </cell>
          <cell r="O991">
            <v>2</v>
          </cell>
          <cell r="R991">
            <v>0</v>
          </cell>
          <cell r="T991">
            <v>0</v>
          </cell>
          <cell r="V991">
            <v>0</v>
          </cell>
          <cell r="W991">
            <v>100000</v>
          </cell>
          <cell r="X991">
            <v>75000000</v>
          </cell>
          <cell r="Z991">
            <v>0</v>
          </cell>
          <cell r="AA991">
            <v>20000</v>
          </cell>
          <cell r="AB991">
            <v>15000000</v>
          </cell>
          <cell r="AC991">
            <v>50000</v>
          </cell>
          <cell r="AD991">
            <v>37500000</v>
          </cell>
          <cell r="AF991">
            <v>0</v>
          </cell>
          <cell r="AH991">
            <v>0</v>
          </cell>
          <cell r="AJ991">
            <v>0</v>
          </cell>
          <cell r="AL991">
            <v>0</v>
          </cell>
          <cell r="AM991">
            <v>10000</v>
          </cell>
          <cell r="AN991">
            <v>7500000</v>
          </cell>
          <cell r="AO991">
            <v>10000</v>
          </cell>
          <cell r="AP991">
            <v>7500000</v>
          </cell>
        </row>
        <row r="992">
          <cell r="A992" t="str">
            <v>G10982</v>
          </cell>
          <cell r="B992">
            <v>982</v>
          </cell>
          <cell r="C992">
            <v>10</v>
          </cell>
          <cell r="D992">
            <v>970</v>
          </cell>
          <cell r="E992" t="str">
            <v>x</v>
          </cell>
          <cell r="F992" t="str">
            <v>N-acetylcystein</v>
          </cell>
          <cell r="G992">
            <v>2</v>
          </cell>
          <cell r="H992" t="str">
            <v>200mg</v>
          </cell>
          <cell r="I992" t="str">
            <v>Uống</v>
          </cell>
          <cell r="J992" t="str">
            <v xml:space="preserve">Viên sủi </v>
          </cell>
          <cell r="K992" t="str">
            <v>Viên</v>
          </cell>
          <cell r="L992">
            <v>40000</v>
          </cell>
          <cell r="M992">
            <v>1400</v>
          </cell>
          <cell r="N992">
            <v>56000000</v>
          </cell>
          <cell r="O992">
            <v>2</v>
          </cell>
          <cell r="Q992">
            <v>5000</v>
          </cell>
          <cell r="R992">
            <v>7000000</v>
          </cell>
          <cell r="T992">
            <v>0</v>
          </cell>
          <cell r="V992">
            <v>0</v>
          </cell>
          <cell r="X992">
            <v>0</v>
          </cell>
          <cell r="Z992">
            <v>0</v>
          </cell>
          <cell r="AB992">
            <v>0</v>
          </cell>
          <cell r="AD992">
            <v>0</v>
          </cell>
          <cell r="AF992">
            <v>0</v>
          </cell>
          <cell r="AH992">
            <v>0</v>
          </cell>
          <cell r="AI992">
            <v>20000</v>
          </cell>
          <cell r="AJ992">
            <v>28000000</v>
          </cell>
          <cell r="AL992">
            <v>0</v>
          </cell>
          <cell r="AN992">
            <v>0</v>
          </cell>
          <cell r="AO992">
            <v>15000</v>
          </cell>
          <cell r="AP992">
            <v>21000000</v>
          </cell>
        </row>
        <row r="993">
          <cell r="A993" t="str">
            <v>G10983</v>
          </cell>
          <cell r="B993">
            <v>983</v>
          </cell>
          <cell r="C993">
            <v>10</v>
          </cell>
          <cell r="D993">
            <v>970</v>
          </cell>
          <cell r="E993" t="str">
            <v>x</v>
          </cell>
          <cell r="F993" t="str">
            <v>N-acetylcystein</v>
          </cell>
          <cell r="G993">
            <v>4</v>
          </cell>
          <cell r="H993" t="str">
            <v>200mg</v>
          </cell>
          <cell r="I993" t="str">
            <v>Uống</v>
          </cell>
          <cell r="J993" t="str">
            <v xml:space="preserve">Viên </v>
          </cell>
          <cell r="K993" t="str">
            <v>Viên</v>
          </cell>
          <cell r="L993">
            <v>60000</v>
          </cell>
          <cell r="M993">
            <v>225</v>
          </cell>
          <cell r="N993">
            <v>13500000</v>
          </cell>
          <cell r="O993">
            <v>4</v>
          </cell>
          <cell r="R993">
            <v>0</v>
          </cell>
          <cell r="T993">
            <v>0</v>
          </cell>
          <cell r="V993">
            <v>0</v>
          </cell>
          <cell r="X993">
            <v>0</v>
          </cell>
          <cell r="Z993">
            <v>0</v>
          </cell>
          <cell r="AA993">
            <v>10000</v>
          </cell>
          <cell r="AB993">
            <v>2250000</v>
          </cell>
          <cell r="AD993">
            <v>0</v>
          </cell>
          <cell r="AF993">
            <v>0</v>
          </cell>
          <cell r="AG993">
            <v>20000</v>
          </cell>
          <cell r="AH993">
            <v>4500000</v>
          </cell>
          <cell r="AJ993">
            <v>0</v>
          </cell>
          <cell r="AK993">
            <v>30000</v>
          </cell>
          <cell r="AL993">
            <v>6750000</v>
          </cell>
          <cell r="AN993">
            <v>0</v>
          </cell>
          <cell r="AP993">
            <v>0</v>
          </cell>
        </row>
        <row r="994">
          <cell r="A994" t="str">
            <v>G10984</v>
          </cell>
          <cell r="B994">
            <v>984</v>
          </cell>
          <cell r="C994">
            <v>10</v>
          </cell>
          <cell r="D994">
            <v>970</v>
          </cell>
          <cell r="F994" t="str">
            <v>N-acetylcystein</v>
          </cell>
          <cell r="G994">
            <v>1</v>
          </cell>
          <cell r="H994" t="str">
            <v>200mg</v>
          </cell>
          <cell r="I994" t="str">
            <v>Uống</v>
          </cell>
          <cell r="J994" t="str">
            <v>Bột/cốm/hạt pha uống</v>
          </cell>
          <cell r="K994" t="str">
            <v>Gói</v>
          </cell>
          <cell r="L994">
            <v>10000</v>
          </cell>
          <cell r="M994">
            <v>1989</v>
          </cell>
          <cell r="N994">
            <v>19890000</v>
          </cell>
          <cell r="O994">
            <v>1</v>
          </cell>
          <cell r="R994">
            <v>0</v>
          </cell>
          <cell r="T994">
            <v>0</v>
          </cell>
          <cell r="V994">
            <v>0</v>
          </cell>
          <cell r="X994">
            <v>0</v>
          </cell>
          <cell r="Z994">
            <v>0</v>
          </cell>
          <cell r="AB994">
            <v>0</v>
          </cell>
          <cell r="AD994">
            <v>0</v>
          </cell>
          <cell r="AF994">
            <v>0</v>
          </cell>
          <cell r="AH994">
            <v>0</v>
          </cell>
          <cell r="AJ994">
            <v>0</v>
          </cell>
          <cell r="AL994">
            <v>0</v>
          </cell>
          <cell r="AN994">
            <v>0</v>
          </cell>
          <cell r="AO994">
            <v>10000</v>
          </cell>
          <cell r="AP994">
            <v>19890000</v>
          </cell>
        </row>
        <row r="995">
          <cell r="A995" t="str">
            <v>G10985</v>
          </cell>
          <cell r="B995">
            <v>985</v>
          </cell>
          <cell r="C995">
            <v>10</v>
          </cell>
          <cell r="D995">
            <v>970</v>
          </cell>
          <cell r="E995" t="str">
            <v>x</v>
          </cell>
          <cell r="F995" t="str">
            <v>N-acetylcystein</v>
          </cell>
          <cell r="G995">
            <v>4</v>
          </cell>
          <cell r="H995" t="str">
            <v>200mg</v>
          </cell>
          <cell r="I995" t="str">
            <v>Uống</v>
          </cell>
          <cell r="J995" t="str">
            <v>Bột/cốm/hạt pha uống</v>
          </cell>
          <cell r="K995" t="str">
            <v>Gói</v>
          </cell>
          <cell r="L995">
            <v>95900</v>
          </cell>
          <cell r="M995">
            <v>483</v>
          </cell>
          <cell r="N995">
            <v>46319700</v>
          </cell>
          <cell r="O995">
            <v>4</v>
          </cell>
          <cell r="R995">
            <v>0</v>
          </cell>
          <cell r="T995">
            <v>0</v>
          </cell>
          <cell r="V995">
            <v>0</v>
          </cell>
          <cell r="X995">
            <v>0</v>
          </cell>
          <cell r="Z995">
            <v>0</v>
          </cell>
          <cell r="AB995">
            <v>0</v>
          </cell>
          <cell r="AC995">
            <v>30000</v>
          </cell>
          <cell r="AD995">
            <v>14490000</v>
          </cell>
          <cell r="AE995">
            <v>65900</v>
          </cell>
          <cell r="AF995">
            <v>31829700</v>
          </cell>
          <cell r="AH995">
            <v>0</v>
          </cell>
          <cell r="AJ995">
            <v>0</v>
          </cell>
          <cell r="AL995">
            <v>0</v>
          </cell>
          <cell r="AN995">
            <v>0</v>
          </cell>
          <cell r="AP995">
            <v>0</v>
          </cell>
        </row>
        <row r="996">
          <cell r="A996" t="str">
            <v>G10986</v>
          </cell>
          <cell r="B996">
            <v>986</v>
          </cell>
          <cell r="C996">
            <v>10</v>
          </cell>
          <cell r="D996">
            <v>970</v>
          </cell>
          <cell r="F996" t="str">
            <v>N-acetylcystein</v>
          </cell>
          <cell r="G996">
            <v>4</v>
          </cell>
          <cell r="H996" t="str">
            <v xml:space="preserve">600mg </v>
          </cell>
          <cell r="I996" t="str">
            <v xml:space="preserve"> Uống</v>
          </cell>
          <cell r="J996" t="str">
            <v>Bột/cốm/hạt pha uống</v>
          </cell>
          <cell r="K996" t="str">
            <v>Gói</v>
          </cell>
          <cell r="L996">
            <v>5000</v>
          </cell>
          <cell r="M996">
            <v>4800</v>
          </cell>
          <cell r="N996">
            <v>24000000</v>
          </cell>
          <cell r="O996">
            <v>4</v>
          </cell>
          <cell r="Q996">
            <v>5000</v>
          </cell>
          <cell r="R996">
            <v>24000000</v>
          </cell>
          <cell r="T996">
            <v>0</v>
          </cell>
          <cell r="V996">
            <v>0</v>
          </cell>
          <cell r="X996">
            <v>0</v>
          </cell>
          <cell r="Z996">
            <v>0</v>
          </cell>
          <cell r="AB996">
            <v>0</v>
          </cell>
          <cell r="AD996">
            <v>0</v>
          </cell>
          <cell r="AF996">
            <v>0</v>
          </cell>
          <cell r="AH996">
            <v>0</v>
          </cell>
          <cell r="AJ996">
            <v>0</v>
          </cell>
          <cell r="AL996">
            <v>0</v>
          </cell>
          <cell r="AN996">
            <v>0</v>
          </cell>
          <cell r="AP996">
            <v>0</v>
          </cell>
        </row>
        <row r="997">
          <cell r="A997" t="str">
            <v>G10987</v>
          </cell>
          <cell r="B997">
            <v>987</v>
          </cell>
          <cell r="C997">
            <v>10</v>
          </cell>
          <cell r="D997">
            <v>970</v>
          </cell>
          <cell r="E997" t="str">
            <v>x</v>
          </cell>
          <cell r="F997" t="str">
            <v>N-acetylcystein</v>
          </cell>
          <cell r="G997">
            <v>4</v>
          </cell>
          <cell r="H997" t="str">
            <v>200mg/1,6g</v>
          </cell>
          <cell r="I997" t="str">
            <v xml:space="preserve">Uống </v>
          </cell>
          <cell r="J997" t="str">
            <v>Bột/cốm/hạt pha uống</v>
          </cell>
          <cell r="K997" t="str">
            <v>Gói</v>
          </cell>
          <cell r="L997">
            <v>28000</v>
          </cell>
          <cell r="M997">
            <v>2050</v>
          </cell>
          <cell r="N997">
            <v>57400000</v>
          </cell>
          <cell r="O997">
            <v>4</v>
          </cell>
          <cell r="Q997">
            <v>5000</v>
          </cell>
          <cell r="R997">
            <v>10250000</v>
          </cell>
          <cell r="T997">
            <v>0</v>
          </cell>
          <cell r="V997">
            <v>0</v>
          </cell>
          <cell r="X997">
            <v>0</v>
          </cell>
          <cell r="Z997">
            <v>0</v>
          </cell>
          <cell r="AB997">
            <v>0</v>
          </cell>
          <cell r="AC997">
            <v>10000</v>
          </cell>
          <cell r="AD997">
            <v>20500000</v>
          </cell>
          <cell r="AF997">
            <v>0</v>
          </cell>
          <cell r="AG997">
            <v>8000</v>
          </cell>
          <cell r="AH997">
            <v>16400000</v>
          </cell>
          <cell r="AJ997">
            <v>0</v>
          </cell>
          <cell r="AK997">
            <v>5000</v>
          </cell>
          <cell r="AL997">
            <v>10250000</v>
          </cell>
          <cell r="AN997">
            <v>0</v>
          </cell>
          <cell r="AP997">
            <v>0</v>
          </cell>
        </row>
        <row r="998">
          <cell r="A998" t="str">
            <v>G10988</v>
          </cell>
          <cell r="B998">
            <v>988</v>
          </cell>
          <cell r="C998">
            <v>10</v>
          </cell>
          <cell r="D998">
            <v>970</v>
          </cell>
          <cell r="E998" t="str">
            <v>x</v>
          </cell>
          <cell r="F998" t="str">
            <v>N-acetylcystein</v>
          </cell>
          <cell r="G998">
            <v>4</v>
          </cell>
          <cell r="H998" t="str">
            <v>200mg/5ml;30ml</v>
          </cell>
          <cell r="I998" t="str">
            <v>Uống</v>
          </cell>
          <cell r="J998" t="str">
            <v>Dung dịch/nhũ dịch/hỗn dịch uống</v>
          </cell>
          <cell r="K998" t="str">
            <v>Chai</v>
          </cell>
          <cell r="L998">
            <v>2000</v>
          </cell>
          <cell r="M998">
            <v>27500</v>
          </cell>
          <cell r="N998">
            <v>55000000</v>
          </cell>
          <cell r="O998">
            <v>4</v>
          </cell>
          <cell r="Q998">
            <v>1000</v>
          </cell>
          <cell r="R998">
            <v>27500000</v>
          </cell>
          <cell r="T998">
            <v>0</v>
          </cell>
          <cell r="V998">
            <v>0</v>
          </cell>
          <cell r="X998">
            <v>0</v>
          </cell>
          <cell r="Z998">
            <v>0</v>
          </cell>
          <cell r="AB998">
            <v>0</v>
          </cell>
          <cell r="AC998">
            <v>1000</v>
          </cell>
          <cell r="AD998">
            <v>27500000</v>
          </cell>
          <cell r="AF998">
            <v>0</v>
          </cell>
          <cell r="AH998">
            <v>0</v>
          </cell>
          <cell r="AJ998">
            <v>0</v>
          </cell>
          <cell r="AL998">
            <v>0</v>
          </cell>
          <cell r="AN998">
            <v>0</v>
          </cell>
          <cell r="AP998">
            <v>0</v>
          </cell>
        </row>
        <row r="999">
          <cell r="A999" t="str">
            <v>G10989</v>
          </cell>
          <cell r="B999">
            <v>989</v>
          </cell>
          <cell r="C999">
            <v>10</v>
          </cell>
          <cell r="D999">
            <v>970</v>
          </cell>
          <cell r="F999" t="str">
            <v xml:space="preserve">N-Acetylcystein </v>
          </cell>
          <cell r="G999">
            <v>1</v>
          </cell>
          <cell r="H999" t="str">
            <v>300mg/3ml</v>
          </cell>
          <cell r="I999" t="str">
            <v>Tiêm</v>
          </cell>
          <cell r="J999" t="str">
            <v>Thuốc tiêm</v>
          </cell>
          <cell r="K999" t="str">
            <v>Ống</v>
          </cell>
          <cell r="L999">
            <v>4000</v>
          </cell>
          <cell r="M999">
            <v>42000</v>
          </cell>
          <cell r="N999">
            <v>168000000</v>
          </cell>
          <cell r="O999">
            <v>1</v>
          </cell>
          <cell r="Q999">
            <v>4000</v>
          </cell>
          <cell r="R999">
            <v>168000000</v>
          </cell>
          <cell r="T999">
            <v>0</v>
          </cell>
          <cell r="V999">
            <v>0</v>
          </cell>
          <cell r="X999">
            <v>0</v>
          </cell>
          <cell r="Z999">
            <v>0</v>
          </cell>
          <cell r="AB999">
            <v>0</v>
          </cell>
          <cell r="AD999">
            <v>0</v>
          </cell>
          <cell r="AF999">
            <v>0</v>
          </cell>
          <cell r="AH999">
            <v>0</v>
          </cell>
          <cell r="AJ999">
            <v>0</v>
          </cell>
          <cell r="AL999">
            <v>0</v>
          </cell>
          <cell r="AN999">
            <v>0</v>
          </cell>
          <cell r="AP999">
            <v>0</v>
          </cell>
        </row>
        <row r="1000">
          <cell r="A1000" t="str">
            <v>G10990</v>
          </cell>
          <cell r="B1000">
            <v>990</v>
          </cell>
          <cell r="C1000">
            <v>739</v>
          </cell>
          <cell r="D1000">
            <v>585</v>
          </cell>
          <cell r="F1000" t="str">
            <v>Naftidrofuryl</v>
          </cell>
          <cell r="G1000">
            <v>4</v>
          </cell>
          <cell r="H1000" t="str">
            <v>200 mg</v>
          </cell>
          <cell r="I1000" t="str">
            <v>Uống</v>
          </cell>
          <cell r="J1000" t="str">
            <v>Viên</v>
          </cell>
          <cell r="K1000" t="str">
            <v>Viên</v>
          </cell>
          <cell r="L1000">
            <v>20000</v>
          </cell>
          <cell r="M1000">
            <v>4480</v>
          </cell>
          <cell r="N1000">
            <v>89600000</v>
          </cell>
          <cell r="O1000">
            <v>4</v>
          </cell>
          <cell r="Q1000">
            <v>20000</v>
          </cell>
          <cell r="R1000">
            <v>89600000</v>
          </cell>
          <cell r="T1000">
            <v>0</v>
          </cell>
          <cell r="V1000">
            <v>0</v>
          </cell>
          <cell r="X1000">
            <v>0</v>
          </cell>
          <cell r="Z1000">
            <v>0</v>
          </cell>
          <cell r="AB1000">
            <v>0</v>
          </cell>
          <cell r="AD1000">
            <v>0</v>
          </cell>
          <cell r="AF1000">
            <v>0</v>
          </cell>
          <cell r="AH1000">
            <v>0</v>
          </cell>
          <cell r="AJ1000">
            <v>0</v>
          </cell>
          <cell r="AL1000">
            <v>0</v>
          </cell>
          <cell r="AN1000">
            <v>0</v>
          </cell>
          <cell r="AP1000">
            <v>0</v>
          </cell>
        </row>
        <row r="1001">
          <cell r="A1001" t="str">
            <v>G10991</v>
          </cell>
          <cell r="B1001">
            <v>991</v>
          </cell>
          <cell r="C1001">
            <v>740</v>
          </cell>
          <cell r="D1001">
            <v>235</v>
          </cell>
          <cell r="E1001" t="str">
            <v>x</v>
          </cell>
          <cell r="F1001" t="str">
            <v>Nalidixic acid</v>
          </cell>
          <cell r="G1001">
            <v>4</v>
          </cell>
          <cell r="H1001" t="str">
            <v>500mg</v>
          </cell>
          <cell r="I1001" t="str">
            <v>Uống</v>
          </cell>
          <cell r="J1001" t="str">
            <v>Viên</v>
          </cell>
          <cell r="K1001" t="str">
            <v>Viên</v>
          </cell>
          <cell r="L1001">
            <v>34100</v>
          </cell>
          <cell r="M1001">
            <v>1010</v>
          </cell>
          <cell r="N1001">
            <v>34441000</v>
          </cell>
          <cell r="O1001">
            <v>4</v>
          </cell>
          <cell r="Q1001">
            <v>3000</v>
          </cell>
          <cell r="R1001">
            <v>3030000</v>
          </cell>
          <cell r="T1001">
            <v>0</v>
          </cell>
          <cell r="V1001">
            <v>0</v>
          </cell>
          <cell r="X1001">
            <v>0</v>
          </cell>
          <cell r="Z1001">
            <v>0</v>
          </cell>
          <cell r="AA1001">
            <v>1000</v>
          </cell>
          <cell r="AB1001">
            <v>1010000</v>
          </cell>
          <cell r="AD1001">
            <v>0</v>
          </cell>
          <cell r="AE1001">
            <v>6000</v>
          </cell>
          <cell r="AF1001">
            <v>6060000</v>
          </cell>
          <cell r="AG1001">
            <v>7000</v>
          </cell>
          <cell r="AH1001">
            <v>7070000</v>
          </cell>
          <cell r="AI1001">
            <v>2000</v>
          </cell>
          <cell r="AJ1001">
            <v>2020000</v>
          </cell>
          <cell r="AK1001">
            <v>5000</v>
          </cell>
          <cell r="AL1001">
            <v>5050000</v>
          </cell>
          <cell r="AM1001">
            <v>10000</v>
          </cell>
          <cell r="AN1001">
            <v>10100000</v>
          </cell>
          <cell r="AO1001">
            <v>100</v>
          </cell>
          <cell r="AP1001">
            <v>101000</v>
          </cell>
        </row>
        <row r="1002">
          <cell r="A1002" t="str">
            <v>G10992</v>
          </cell>
          <cell r="B1002">
            <v>992</v>
          </cell>
          <cell r="C1002">
            <v>741</v>
          </cell>
          <cell r="D1002">
            <v>129</v>
          </cell>
          <cell r="F1002" t="str">
            <v>Naloxon hydroclorid</v>
          </cell>
          <cell r="G1002">
            <v>4</v>
          </cell>
          <cell r="H1002" t="str">
            <v>0,4mg/ml</v>
          </cell>
          <cell r="I1002" t="str">
            <v>Tiêm</v>
          </cell>
          <cell r="J1002" t="str">
            <v>Thuốc tiêm</v>
          </cell>
          <cell r="K1002" t="str">
            <v>Ống, lọ</v>
          </cell>
          <cell r="L1002">
            <v>520</v>
          </cell>
          <cell r="M1002">
            <v>29400</v>
          </cell>
          <cell r="N1002">
            <v>15288000</v>
          </cell>
          <cell r="O1002">
            <v>4</v>
          </cell>
          <cell r="R1002">
            <v>0</v>
          </cell>
          <cell r="T1002">
            <v>0</v>
          </cell>
          <cell r="V1002">
            <v>0</v>
          </cell>
          <cell r="X1002">
            <v>0</v>
          </cell>
          <cell r="Z1002">
            <v>0</v>
          </cell>
          <cell r="AB1002">
            <v>0</v>
          </cell>
          <cell r="AC1002">
            <v>100</v>
          </cell>
          <cell r="AD1002">
            <v>2940000</v>
          </cell>
          <cell r="AE1002">
            <v>200</v>
          </cell>
          <cell r="AF1002">
            <v>5880000</v>
          </cell>
          <cell r="AH1002">
            <v>0</v>
          </cell>
          <cell r="AJ1002">
            <v>0</v>
          </cell>
          <cell r="AK1002">
            <v>20</v>
          </cell>
          <cell r="AL1002">
            <v>588000</v>
          </cell>
          <cell r="AN1002">
            <v>0</v>
          </cell>
          <cell r="AO1002">
            <v>200</v>
          </cell>
          <cell r="AP1002">
            <v>5880000</v>
          </cell>
        </row>
        <row r="1003">
          <cell r="A1003" t="str">
            <v>G10993</v>
          </cell>
          <cell r="B1003">
            <v>993</v>
          </cell>
          <cell r="C1003">
            <v>746</v>
          </cell>
          <cell r="D1003">
            <v>869</v>
          </cell>
          <cell r="F1003" t="str">
            <v>Naphazolin</v>
          </cell>
          <cell r="G1003">
            <v>4</v>
          </cell>
          <cell r="H1003" t="str">
            <v>7,5mg/15ml</v>
          </cell>
          <cell r="I1003" t="str">
            <v>Nhỏ mũi</v>
          </cell>
          <cell r="J1003" t="str">
            <v>Thuốc nhỏ mũi</v>
          </cell>
          <cell r="K1003" t="str">
            <v>Chai, lọ, ống</v>
          </cell>
          <cell r="L1003">
            <v>700</v>
          </cell>
          <cell r="M1003">
            <v>2520</v>
          </cell>
          <cell r="N1003">
            <v>1764000</v>
          </cell>
          <cell r="O1003">
            <v>4</v>
          </cell>
          <cell r="R1003">
            <v>0</v>
          </cell>
          <cell r="T1003">
            <v>0</v>
          </cell>
          <cell r="V1003">
            <v>0</v>
          </cell>
          <cell r="X1003">
            <v>0</v>
          </cell>
          <cell r="Z1003">
            <v>0</v>
          </cell>
          <cell r="AB1003">
            <v>0</v>
          </cell>
          <cell r="AD1003">
            <v>0</v>
          </cell>
          <cell r="AF1003">
            <v>0</v>
          </cell>
          <cell r="AG1003">
            <v>100</v>
          </cell>
          <cell r="AH1003">
            <v>252000</v>
          </cell>
          <cell r="AI1003">
            <v>500</v>
          </cell>
          <cell r="AJ1003">
            <v>1260000</v>
          </cell>
          <cell r="AL1003">
            <v>0</v>
          </cell>
          <cell r="AN1003">
            <v>0</v>
          </cell>
          <cell r="AO1003">
            <v>100</v>
          </cell>
          <cell r="AP1003">
            <v>252000</v>
          </cell>
        </row>
        <row r="1004">
          <cell r="A1004" t="str">
            <v>G10994</v>
          </cell>
          <cell r="B1004">
            <v>994</v>
          </cell>
          <cell r="C1004">
            <v>756</v>
          </cell>
          <cell r="D1004">
            <v>52</v>
          </cell>
          <cell r="F1004" t="str">
            <v>Naproxen</v>
          </cell>
          <cell r="G1004">
            <v>4</v>
          </cell>
          <cell r="H1004" t="str">
            <v>200mg</v>
          </cell>
          <cell r="I1004" t="str">
            <v>Uống</v>
          </cell>
          <cell r="J1004" t="str">
            <v>Viên</v>
          </cell>
          <cell r="K1004" t="str">
            <v>Viên</v>
          </cell>
          <cell r="L1004">
            <v>15000</v>
          </cell>
          <cell r="M1004">
            <v>1806</v>
          </cell>
          <cell r="N1004">
            <v>27090000</v>
          </cell>
          <cell r="O1004">
            <v>4</v>
          </cell>
          <cell r="Q1004">
            <v>10000</v>
          </cell>
          <cell r="R1004">
            <v>18060000</v>
          </cell>
          <cell r="T1004">
            <v>0</v>
          </cell>
          <cell r="V1004">
            <v>0</v>
          </cell>
          <cell r="X1004">
            <v>0</v>
          </cell>
          <cell r="Z1004">
            <v>0</v>
          </cell>
          <cell r="AB1004">
            <v>0</v>
          </cell>
          <cell r="AD1004">
            <v>0</v>
          </cell>
          <cell r="AF1004">
            <v>0</v>
          </cell>
          <cell r="AH1004">
            <v>0</v>
          </cell>
          <cell r="AI1004">
            <v>5000</v>
          </cell>
          <cell r="AJ1004">
            <v>9030000</v>
          </cell>
          <cell r="AL1004">
            <v>0</v>
          </cell>
          <cell r="AN1004">
            <v>0</v>
          </cell>
          <cell r="AP1004">
            <v>0</v>
          </cell>
        </row>
        <row r="1005">
          <cell r="A1005" t="str">
            <v>G10995</v>
          </cell>
          <cell r="B1005">
            <v>995</v>
          </cell>
          <cell r="C1005">
            <v>756</v>
          </cell>
          <cell r="D1005">
            <v>52</v>
          </cell>
          <cell r="F1005" t="str">
            <v>Naproxen</v>
          </cell>
          <cell r="G1005">
            <v>4</v>
          </cell>
          <cell r="H1005" t="str">
            <v>250mg</v>
          </cell>
          <cell r="I1005" t="str">
            <v>Uống</v>
          </cell>
          <cell r="J1005" t="str">
            <v>Viên</v>
          </cell>
          <cell r="K1005" t="str">
            <v>Viên</v>
          </cell>
          <cell r="L1005">
            <v>10000</v>
          </cell>
          <cell r="M1005">
            <v>3150</v>
          </cell>
          <cell r="N1005">
            <v>31500000</v>
          </cell>
          <cell r="O1005">
            <v>4</v>
          </cell>
          <cell r="Q1005">
            <v>10000</v>
          </cell>
          <cell r="R1005">
            <v>31500000</v>
          </cell>
          <cell r="T1005">
            <v>0</v>
          </cell>
          <cell r="V1005">
            <v>0</v>
          </cell>
          <cell r="X1005">
            <v>0</v>
          </cell>
          <cell r="Z1005">
            <v>0</v>
          </cell>
          <cell r="AB1005">
            <v>0</v>
          </cell>
          <cell r="AD1005">
            <v>0</v>
          </cell>
          <cell r="AF1005">
            <v>0</v>
          </cell>
          <cell r="AH1005">
            <v>0</v>
          </cell>
          <cell r="AJ1005">
            <v>0</v>
          </cell>
          <cell r="AL1005">
            <v>0</v>
          </cell>
          <cell r="AN1005">
            <v>0</v>
          </cell>
          <cell r="AP1005">
            <v>0</v>
          </cell>
        </row>
        <row r="1006">
          <cell r="A1006" t="str">
            <v>G10996</v>
          </cell>
          <cell r="B1006">
            <v>996</v>
          </cell>
          <cell r="C1006">
            <v>765</v>
          </cell>
          <cell r="D1006">
            <v>52</v>
          </cell>
          <cell r="F1006" t="str">
            <v>Naproxen</v>
          </cell>
          <cell r="G1006">
            <v>4</v>
          </cell>
          <cell r="H1006" t="str">
            <v>500mg</v>
          </cell>
          <cell r="I1006" t="str">
            <v>Uống</v>
          </cell>
          <cell r="J1006" t="str">
            <v>Viên</v>
          </cell>
          <cell r="K1006" t="str">
            <v>Viên</v>
          </cell>
          <cell r="L1006">
            <v>10000</v>
          </cell>
          <cell r="M1006">
            <v>2436</v>
          </cell>
          <cell r="N1006">
            <v>24360000</v>
          </cell>
          <cell r="O1006">
            <v>4</v>
          </cell>
          <cell r="Q1006">
            <v>10000</v>
          </cell>
          <cell r="R1006">
            <v>24360000</v>
          </cell>
          <cell r="T1006">
            <v>0</v>
          </cell>
          <cell r="V1006">
            <v>0</v>
          </cell>
          <cell r="X1006">
            <v>0</v>
          </cell>
          <cell r="Z1006">
            <v>0</v>
          </cell>
          <cell r="AB1006">
            <v>0</v>
          </cell>
          <cell r="AD1006">
            <v>0</v>
          </cell>
          <cell r="AF1006">
            <v>0</v>
          </cell>
          <cell r="AH1006">
            <v>0</v>
          </cell>
          <cell r="AJ1006">
            <v>0</v>
          </cell>
          <cell r="AL1006">
            <v>0</v>
          </cell>
          <cell r="AN1006">
            <v>0</v>
          </cell>
          <cell r="AP1006">
            <v>0</v>
          </cell>
        </row>
        <row r="1007">
          <cell r="A1007" t="str">
            <v>G10997</v>
          </cell>
          <cell r="B1007">
            <v>997</v>
          </cell>
          <cell r="C1007">
            <v>750</v>
          </cell>
          <cell r="D1007">
            <v>845</v>
          </cell>
          <cell r="F1007" t="str">
            <v>Natri carboxymethylcellulose (natri CMC)</v>
          </cell>
          <cell r="G1007">
            <v>1</v>
          </cell>
          <cell r="H1007" t="str">
            <v>0,5%</v>
          </cell>
          <cell r="I1007" t="str">
            <v>Nhỏ mắt</v>
          </cell>
          <cell r="J1007" t="str">
            <v>Thuốc nhỏ mắt</v>
          </cell>
          <cell r="K1007" t="str">
            <v>Chai, lọ</v>
          </cell>
          <cell r="L1007">
            <v>3900</v>
          </cell>
          <cell r="M1007">
            <v>64102</v>
          </cell>
          <cell r="N1007">
            <v>249997800</v>
          </cell>
          <cell r="O1007">
            <v>1</v>
          </cell>
          <cell r="R1007">
            <v>0</v>
          </cell>
          <cell r="T1007">
            <v>0</v>
          </cell>
          <cell r="U1007">
            <v>3500</v>
          </cell>
          <cell r="V1007">
            <v>224357000</v>
          </cell>
          <cell r="X1007">
            <v>0</v>
          </cell>
          <cell r="Z1007">
            <v>0</v>
          </cell>
          <cell r="AB1007">
            <v>0</v>
          </cell>
          <cell r="AD1007">
            <v>0</v>
          </cell>
          <cell r="AF1007">
            <v>0</v>
          </cell>
          <cell r="AH1007">
            <v>0</v>
          </cell>
          <cell r="AJ1007">
            <v>0</v>
          </cell>
          <cell r="AL1007">
            <v>0</v>
          </cell>
          <cell r="AN1007">
            <v>0</v>
          </cell>
          <cell r="AO1007">
            <v>400</v>
          </cell>
          <cell r="AP1007">
            <v>25640800</v>
          </cell>
        </row>
        <row r="1008">
          <cell r="A1008" t="str">
            <v>G10998</v>
          </cell>
          <cell r="B1008">
            <v>998</v>
          </cell>
          <cell r="C1008">
            <v>752</v>
          </cell>
          <cell r="D1008">
            <v>847</v>
          </cell>
          <cell r="F1008" t="str">
            <v>Natri clorid</v>
          </cell>
          <cell r="G1008">
            <v>4</v>
          </cell>
          <cell r="H1008" t="str">
            <v>0,9%/10ml</v>
          </cell>
          <cell r="I1008" t="str">
            <v>Nhỏ mắt</v>
          </cell>
          <cell r="J1008" t="str">
            <v>Thuốc nhỏ mắt</v>
          </cell>
          <cell r="K1008" t="str">
            <v>Chai, lọ, ống</v>
          </cell>
          <cell r="L1008">
            <v>69700</v>
          </cell>
          <cell r="M1008">
            <v>1390</v>
          </cell>
          <cell r="N1008">
            <v>96883000</v>
          </cell>
          <cell r="O1008">
            <v>4</v>
          </cell>
          <cell r="Q1008">
            <v>10000</v>
          </cell>
          <cell r="R1008">
            <v>13900000</v>
          </cell>
          <cell r="T1008">
            <v>0</v>
          </cell>
          <cell r="U1008">
            <v>8500</v>
          </cell>
          <cell r="V1008">
            <v>11815000</v>
          </cell>
          <cell r="X1008">
            <v>0</v>
          </cell>
          <cell r="Z1008">
            <v>0</v>
          </cell>
          <cell r="AA1008">
            <v>3000</v>
          </cell>
          <cell r="AB1008">
            <v>4170000</v>
          </cell>
          <cell r="AC1008">
            <v>10000</v>
          </cell>
          <cell r="AD1008">
            <v>13900000</v>
          </cell>
          <cell r="AE1008">
            <v>10700</v>
          </cell>
          <cell r="AF1008">
            <v>14873000</v>
          </cell>
          <cell r="AG1008">
            <v>10000</v>
          </cell>
          <cell r="AH1008">
            <v>13900000</v>
          </cell>
          <cell r="AI1008">
            <v>7000</v>
          </cell>
          <cell r="AJ1008">
            <v>9730000</v>
          </cell>
          <cell r="AL1008">
            <v>0</v>
          </cell>
          <cell r="AM1008">
            <v>500</v>
          </cell>
          <cell r="AN1008">
            <v>695000</v>
          </cell>
          <cell r="AO1008">
            <v>10000</v>
          </cell>
          <cell r="AP1008">
            <v>13900000</v>
          </cell>
        </row>
        <row r="1009">
          <cell r="A1009" t="str">
            <v>G10999</v>
          </cell>
          <cell r="B1009">
            <v>999</v>
          </cell>
          <cell r="C1009">
            <v>752</v>
          </cell>
          <cell r="D1009">
            <v>847</v>
          </cell>
          <cell r="F1009" t="str">
            <v>Natri clorid</v>
          </cell>
          <cell r="G1009">
            <v>4</v>
          </cell>
          <cell r="H1009" t="str">
            <v>0,9%/12ml</v>
          </cell>
          <cell r="I1009" t="str">
            <v>Nhỏ mắt</v>
          </cell>
          <cell r="J1009" t="str">
            <v>Thuốc nhỏ mắt</v>
          </cell>
          <cell r="K1009" t="str">
            <v>Ống, lọ</v>
          </cell>
          <cell r="L1009">
            <v>53000</v>
          </cell>
          <cell r="M1009">
            <v>5250</v>
          </cell>
          <cell r="N1009">
            <v>278250000</v>
          </cell>
          <cell r="O1009">
            <v>4</v>
          </cell>
          <cell r="Q1009">
            <v>50000</v>
          </cell>
          <cell r="R1009">
            <v>262500000</v>
          </cell>
          <cell r="T1009">
            <v>0</v>
          </cell>
          <cell r="V1009">
            <v>0</v>
          </cell>
          <cell r="X1009">
            <v>0</v>
          </cell>
          <cell r="Z1009">
            <v>0</v>
          </cell>
          <cell r="AA1009">
            <v>1000</v>
          </cell>
          <cell r="AB1009">
            <v>5250000</v>
          </cell>
          <cell r="AD1009">
            <v>0</v>
          </cell>
          <cell r="AF1009">
            <v>0</v>
          </cell>
          <cell r="AH1009">
            <v>0</v>
          </cell>
          <cell r="AJ1009">
            <v>0</v>
          </cell>
          <cell r="AK1009">
            <v>2000</v>
          </cell>
          <cell r="AL1009">
            <v>10500000</v>
          </cell>
          <cell r="AN1009">
            <v>0</v>
          </cell>
          <cell r="AP1009">
            <v>0</v>
          </cell>
        </row>
        <row r="1010">
          <cell r="A1010" t="str">
            <v>G11000</v>
          </cell>
          <cell r="B1010">
            <v>1000</v>
          </cell>
          <cell r="C1010">
            <v>752</v>
          </cell>
          <cell r="D1010">
            <v>990</v>
          </cell>
          <cell r="E1010" t="str">
            <v>x</v>
          </cell>
          <cell r="F1010" t="str">
            <v>Natri clorid</v>
          </cell>
          <cell r="G1010">
            <v>4</v>
          </cell>
          <cell r="H1010" t="str">
            <v>0,9%/100ml</v>
          </cell>
          <cell r="I1010" t="str">
            <v>Tiêm truyền</v>
          </cell>
          <cell r="J1010" t="str">
            <v>Thuốc tiêm truyền</v>
          </cell>
          <cell r="K1010" t="str">
            <v>Chai, Lọ, Ống, Túi</v>
          </cell>
          <cell r="L1010">
            <v>176500</v>
          </cell>
          <cell r="M1010">
            <v>7560</v>
          </cell>
          <cell r="N1010">
            <v>1334340000</v>
          </cell>
          <cell r="O1010">
            <v>4</v>
          </cell>
          <cell r="Q1010">
            <v>140000</v>
          </cell>
          <cell r="R1010">
            <v>1058400000</v>
          </cell>
          <cell r="T1010">
            <v>0</v>
          </cell>
          <cell r="V1010">
            <v>0</v>
          </cell>
          <cell r="W1010">
            <v>30000</v>
          </cell>
          <cell r="X1010">
            <v>226800000</v>
          </cell>
          <cell r="Z1010">
            <v>0</v>
          </cell>
          <cell r="AB1010">
            <v>0</v>
          </cell>
          <cell r="AD1010">
            <v>0</v>
          </cell>
          <cell r="AF1010">
            <v>0</v>
          </cell>
          <cell r="AH1010">
            <v>0</v>
          </cell>
          <cell r="AJ1010">
            <v>0</v>
          </cell>
          <cell r="AL1010">
            <v>0</v>
          </cell>
          <cell r="AN1010">
            <v>0</v>
          </cell>
          <cell r="AO1010">
            <v>6500</v>
          </cell>
          <cell r="AP1010">
            <v>49140000</v>
          </cell>
        </row>
        <row r="1011">
          <cell r="A1011" t="str">
            <v>G11001</v>
          </cell>
          <cell r="B1011">
            <v>1001</v>
          </cell>
          <cell r="C1011">
            <v>773</v>
          </cell>
          <cell r="D1011">
            <v>990</v>
          </cell>
          <cell r="F1011" t="str">
            <v>Natri clorid</v>
          </cell>
          <cell r="G1011">
            <v>2</v>
          </cell>
          <cell r="H1011" t="str">
            <v>0,9%/500ml</v>
          </cell>
          <cell r="I1011" t="str">
            <v>Tiêm truyền</v>
          </cell>
          <cell r="J1011" t="str">
            <v>Thuốc tiêm truyền</v>
          </cell>
          <cell r="K1011" t="str">
            <v>Chai</v>
          </cell>
          <cell r="L1011">
            <v>10000</v>
          </cell>
          <cell r="M1011">
            <v>12480</v>
          </cell>
          <cell r="N1011">
            <v>124800000</v>
          </cell>
          <cell r="O1011">
            <v>2</v>
          </cell>
          <cell r="R1011">
            <v>0</v>
          </cell>
          <cell r="T1011">
            <v>0</v>
          </cell>
          <cell r="V1011">
            <v>0</v>
          </cell>
          <cell r="X1011">
            <v>0</v>
          </cell>
          <cell r="Z1011">
            <v>0</v>
          </cell>
          <cell r="AB1011">
            <v>0</v>
          </cell>
          <cell r="AC1011">
            <v>5000</v>
          </cell>
          <cell r="AD1011">
            <v>62400000</v>
          </cell>
          <cell r="AE1011">
            <v>5000</v>
          </cell>
          <cell r="AF1011">
            <v>62400000</v>
          </cell>
          <cell r="AH1011">
            <v>0</v>
          </cell>
          <cell r="AJ1011">
            <v>0</v>
          </cell>
          <cell r="AL1011">
            <v>0</v>
          </cell>
          <cell r="AN1011">
            <v>0</v>
          </cell>
          <cell r="AP1011">
            <v>0</v>
          </cell>
        </row>
        <row r="1012">
          <cell r="A1012" t="str">
            <v>G11002</v>
          </cell>
          <cell r="B1012">
            <v>1002</v>
          </cell>
          <cell r="C1012">
            <v>752</v>
          </cell>
          <cell r="D1012">
            <v>990</v>
          </cell>
          <cell r="E1012" t="str">
            <v>x</v>
          </cell>
          <cell r="F1012" t="str">
            <v>Natri clorid</v>
          </cell>
          <cell r="G1012">
            <v>4</v>
          </cell>
          <cell r="H1012" t="str">
            <v>0,9%/500ml</v>
          </cell>
          <cell r="I1012" t="str">
            <v>Tiêm truyền</v>
          </cell>
          <cell r="J1012" t="str">
            <v>Thuốc tiêm truyền</v>
          </cell>
          <cell r="K1012" t="str">
            <v>Chai, Lọ, Ống, Túi</v>
          </cell>
          <cell r="L1012">
            <v>302500</v>
          </cell>
          <cell r="M1012">
            <v>8820</v>
          </cell>
          <cell r="N1012">
            <v>2668050000</v>
          </cell>
          <cell r="O1012">
            <v>4</v>
          </cell>
          <cell r="Q1012">
            <v>280000</v>
          </cell>
          <cell r="R1012">
            <v>2469600000</v>
          </cell>
          <cell r="T1012">
            <v>0</v>
          </cell>
          <cell r="V1012">
            <v>0</v>
          </cell>
          <cell r="W1012">
            <v>5000</v>
          </cell>
          <cell r="X1012">
            <v>44100000</v>
          </cell>
          <cell r="Z1012">
            <v>0</v>
          </cell>
          <cell r="AB1012">
            <v>0</v>
          </cell>
          <cell r="AD1012">
            <v>0</v>
          </cell>
          <cell r="AF1012">
            <v>0</v>
          </cell>
          <cell r="AG1012">
            <v>5000</v>
          </cell>
          <cell r="AH1012">
            <v>44100000</v>
          </cell>
          <cell r="AI1012">
            <v>2000</v>
          </cell>
          <cell r="AJ1012">
            <v>17640000</v>
          </cell>
          <cell r="AK1012">
            <v>1000</v>
          </cell>
          <cell r="AL1012">
            <v>8820000</v>
          </cell>
          <cell r="AM1012">
            <v>500</v>
          </cell>
          <cell r="AN1012">
            <v>4410000</v>
          </cell>
          <cell r="AO1012">
            <v>9000</v>
          </cell>
          <cell r="AP1012">
            <v>79380000</v>
          </cell>
        </row>
        <row r="1013">
          <cell r="A1013" t="str">
            <v>G11003</v>
          </cell>
          <cell r="B1013">
            <v>1003</v>
          </cell>
          <cell r="C1013">
            <v>752</v>
          </cell>
          <cell r="D1013">
            <v>659</v>
          </cell>
          <cell r="E1013" t="str">
            <v>x</v>
          </cell>
          <cell r="F1013" t="str">
            <v>Natri clorid</v>
          </cell>
          <cell r="G1013">
            <v>4</v>
          </cell>
          <cell r="H1013" t="str">
            <v>0,9%/1000ml</v>
          </cell>
          <cell r="I1013" t="str">
            <v>Dùng ngoài</v>
          </cell>
          <cell r="J1013" t="str">
            <v>Thuốc dùng ngoài</v>
          </cell>
          <cell r="K1013" t="str">
            <v>Chai, lọ</v>
          </cell>
          <cell r="L1013">
            <v>41600</v>
          </cell>
          <cell r="M1013">
            <v>13650</v>
          </cell>
          <cell r="N1013">
            <v>567840000</v>
          </cell>
          <cell r="O1013">
            <v>4</v>
          </cell>
          <cell r="Q1013">
            <v>30000</v>
          </cell>
          <cell r="R1013">
            <v>409500000</v>
          </cell>
          <cell r="T1013">
            <v>0</v>
          </cell>
          <cell r="V1013">
            <v>0</v>
          </cell>
          <cell r="X1013">
            <v>0</v>
          </cell>
          <cell r="Y1013">
            <v>300</v>
          </cell>
          <cell r="Z1013">
            <v>4095000</v>
          </cell>
          <cell r="AB1013">
            <v>0</v>
          </cell>
          <cell r="AC1013">
            <v>5000</v>
          </cell>
          <cell r="AD1013">
            <v>68250000</v>
          </cell>
          <cell r="AF1013">
            <v>0</v>
          </cell>
          <cell r="AH1013">
            <v>0</v>
          </cell>
          <cell r="AJ1013">
            <v>0</v>
          </cell>
          <cell r="AL1013">
            <v>0</v>
          </cell>
          <cell r="AM1013">
            <v>300</v>
          </cell>
          <cell r="AN1013">
            <v>4095000</v>
          </cell>
          <cell r="AO1013">
            <v>6000</v>
          </cell>
          <cell r="AP1013">
            <v>81900000</v>
          </cell>
        </row>
        <row r="1014">
          <cell r="A1014" t="str">
            <v>G11004</v>
          </cell>
          <cell r="B1014">
            <v>1004</v>
          </cell>
          <cell r="C1014">
            <v>752</v>
          </cell>
          <cell r="D1014">
            <v>990</v>
          </cell>
          <cell r="F1014" t="str">
            <v>Natri clorid</v>
          </cell>
          <cell r="G1014">
            <v>4</v>
          </cell>
          <cell r="H1014" t="str">
            <v>3%/100ml</v>
          </cell>
          <cell r="I1014" t="str">
            <v>Tiêm truyền</v>
          </cell>
          <cell r="J1014" t="str">
            <v>Thuốc tiêm truyền</v>
          </cell>
          <cell r="K1014" t="str">
            <v>Chai, lọ, túi</v>
          </cell>
          <cell r="L1014">
            <v>700</v>
          </cell>
          <cell r="M1014">
            <v>8198</v>
          </cell>
          <cell r="N1014">
            <v>5738600</v>
          </cell>
          <cell r="O1014">
            <v>4</v>
          </cell>
          <cell r="R1014">
            <v>0</v>
          </cell>
          <cell r="T1014">
            <v>0</v>
          </cell>
          <cell r="V1014">
            <v>0</v>
          </cell>
          <cell r="W1014">
            <v>500</v>
          </cell>
          <cell r="X1014">
            <v>4099000</v>
          </cell>
          <cell r="Z1014">
            <v>0</v>
          </cell>
          <cell r="AB1014">
            <v>0</v>
          </cell>
          <cell r="AD1014">
            <v>0</v>
          </cell>
          <cell r="AF1014">
            <v>0</v>
          </cell>
          <cell r="AH1014">
            <v>0</v>
          </cell>
          <cell r="AJ1014">
            <v>0</v>
          </cell>
          <cell r="AL1014">
            <v>0</v>
          </cell>
          <cell r="AN1014">
            <v>0</v>
          </cell>
          <cell r="AO1014">
            <v>200</v>
          </cell>
          <cell r="AP1014">
            <v>1639600</v>
          </cell>
        </row>
        <row r="1015">
          <cell r="A1015" t="str">
            <v>G11005</v>
          </cell>
          <cell r="B1015">
            <v>1005</v>
          </cell>
          <cell r="C1015">
            <v>773</v>
          </cell>
          <cell r="D1015">
            <v>990</v>
          </cell>
          <cell r="F1015" t="str">
            <v>Natri clorid</v>
          </cell>
          <cell r="G1015">
            <v>4</v>
          </cell>
          <cell r="H1015" t="str">
            <v>0,45%;  500ml</v>
          </cell>
          <cell r="I1015" t="str">
            <v>Tiêm truyền</v>
          </cell>
          <cell r="J1015" t="str">
            <v>Thuốc tiêm truyền</v>
          </cell>
          <cell r="K1015" t="str">
            <v>Chai</v>
          </cell>
          <cell r="L1015">
            <v>500</v>
          </cell>
          <cell r="M1015">
            <v>12000</v>
          </cell>
          <cell r="N1015">
            <v>6000000</v>
          </cell>
          <cell r="O1015">
            <v>4</v>
          </cell>
          <cell r="Q1015">
            <v>500</v>
          </cell>
          <cell r="R1015">
            <v>6000000</v>
          </cell>
          <cell r="T1015">
            <v>0</v>
          </cell>
          <cell r="V1015">
            <v>0</v>
          </cell>
          <cell r="X1015">
            <v>0</v>
          </cell>
          <cell r="Z1015">
            <v>0</v>
          </cell>
          <cell r="AB1015">
            <v>0</v>
          </cell>
          <cell r="AD1015">
            <v>0</v>
          </cell>
          <cell r="AF1015">
            <v>0</v>
          </cell>
          <cell r="AH1015">
            <v>0</v>
          </cell>
          <cell r="AJ1015">
            <v>0</v>
          </cell>
          <cell r="AL1015">
            <v>0</v>
          </cell>
          <cell r="AN1015">
            <v>0</v>
          </cell>
          <cell r="AP1015">
            <v>0</v>
          </cell>
        </row>
        <row r="1016">
          <cell r="A1016" t="str">
            <v>G11006</v>
          </cell>
          <cell r="B1016">
            <v>1006</v>
          </cell>
          <cell r="C1016">
            <v>773</v>
          </cell>
          <cell r="D1016">
            <v>659</v>
          </cell>
          <cell r="F1016" t="str">
            <v xml:space="preserve">Natri clorid </v>
          </cell>
          <cell r="G1016">
            <v>4</v>
          </cell>
          <cell r="H1016" t="str">
            <v>630mg/70ml</v>
          </cell>
          <cell r="I1016" t="str">
            <v>Nhỏ mũi</v>
          </cell>
          <cell r="J1016" t="str">
            <v>Thuốc xịt mũi</v>
          </cell>
          <cell r="K1016" t="str">
            <v>Chai</v>
          </cell>
          <cell r="L1016">
            <v>4400</v>
          </cell>
          <cell r="M1016">
            <v>23380</v>
          </cell>
          <cell r="N1016">
            <v>102872000</v>
          </cell>
          <cell r="O1016">
            <v>4</v>
          </cell>
          <cell r="R1016">
            <v>0</v>
          </cell>
          <cell r="T1016">
            <v>0</v>
          </cell>
          <cell r="V1016">
            <v>0</v>
          </cell>
          <cell r="X1016">
            <v>0</v>
          </cell>
          <cell r="Z1016">
            <v>0</v>
          </cell>
          <cell r="AA1016">
            <v>800</v>
          </cell>
          <cell r="AB1016">
            <v>18704000</v>
          </cell>
          <cell r="AD1016">
            <v>0</v>
          </cell>
          <cell r="AF1016">
            <v>0</v>
          </cell>
          <cell r="AG1016">
            <v>1500</v>
          </cell>
          <cell r="AH1016">
            <v>35070000</v>
          </cell>
          <cell r="AI1016">
            <v>500</v>
          </cell>
          <cell r="AJ1016">
            <v>11690000</v>
          </cell>
          <cell r="AK1016">
            <v>1000</v>
          </cell>
          <cell r="AL1016">
            <v>23380000</v>
          </cell>
          <cell r="AN1016">
            <v>0</v>
          </cell>
          <cell r="AO1016">
            <v>600</v>
          </cell>
          <cell r="AP1016">
            <v>14028000</v>
          </cell>
        </row>
        <row r="1017">
          <cell r="A1017" t="str">
            <v>G11007</v>
          </cell>
          <cell r="B1017">
            <v>1007</v>
          </cell>
          <cell r="C1017">
            <v>774</v>
          </cell>
          <cell r="D1017">
            <v>991</v>
          </cell>
          <cell r="F1017" t="str">
            <v>Natri clorid + dextrose/glucose</v>
          </cell>
          <cell r="G1017">
            <v>4</v>
          </cell>
          <cell r="H1017" t="str">
            <v>2,25g+25g; 500ml</v>
          </cell>
          <cell r="I1017" t="str">
            <v>Tiêm truyền</v>
          </cell>
          <cell r="J1017" t="str">
            <v>Thuốc tiêm truyền</v>
          </cell>
          <cell r="K1017" t="str">
            <v>Chai</v>
          </cell>
          <cell r="L1017">
            <v>200</v>
          </cell>
          <cell r="M1017">
            <v>9345</v>
          </cell>
          <cell r="N1017">
            <v>1869000</v>
          </cell>
          <cell r="O1017">
            <v>4</v>
          </cell>
          <cell r="R1017">
            <v>0</v>
          </cell>
          <cell r="T1017">
            <v>0</v>
          </cell>
          <cell r="V1017">
            <v>0</v>
          </cell>
          <cell r="X1017">
            <v>0</v>
          </cell>
          <cell r="Z1017">
            <v>0</v>
          </cell>
          <cell r="AB1017">
            <v>0</v>
          </cell>
          <cell r="AD1017">
            <v>0</v>
          </cell>
          <cell r="AF1017">
            <v>0</v>
          </cell>
          <cell r="AG1017">
            <v>200</v>
          </cell>
          <cell r="AH1017">
            <v>1869000</v>
          </cell>
          <cell r="AJ1017">
            <v>0</v>
          </cell>
          <cell r="AL1017">
            <v>0</v>
          </cell>
          <cell r="AN1017">
            <v>0</v>
          </cell>
          <cell r="AP1017">
            <v>0</v>
          </cell>
        </row>
        <row r="1018">
          <cell r="A1018" t="str">
            <v>G11008</v>
          </cell>
          <cell r="B1018">
            <v>1008</v>
          </cell>
          <cell r="C1018">
            <v>755</v>
          </cell>
          <cell r="D1018">
            <v>978</v>
          </cell>
          <cell r="F1018" t="str">
            <v>Natri clorid + kali clorid + natri citrat + glucose khan</v>
          </cell>
          <cell r="G1018">
            <v>4</v>
          </cell>
          <cell r="H1018" t="str">
            <v>5,63 g/ 0,7g+ 0.3g + 0.58g+ 4g</v>
          </cell>
          <cell r="I1018" t="str">
            <v>Uống</v>
          </cell>
          <cell r="J1018" t="str">
            <v>Bột/cốm/hạt pha uống</v>
          </cell>
          <cell r="K1018" t="str">
            <v>Gói</v>
          </cell>
          <cell r="L1018">
            <v>10000</v>
          </cell>
          <cell r="M1018">
            <v>1700</v>
          </cell>
          <cell r="N1018">
            <v>17000000</v>
          </cell>
          <cell r="O1018">
            <v>4</v>
          </cell>
          <cell r="Q1018">
            <v>10000</v>
          </cell>
          <cell r="R1018">
            <v>17000000</v>
          </cell>
          <cell r="T1018">
            <v>0</v>
          </cell>
          <cell r="V1018">
            <v>0</v>
          </cell>
          <cell r="X1018">
            <v>0</v>
          </cell>
          <cell r="Z1018">
            <v>0</v>
          </cell>
          <cell r="AB1018">
            <v>0</v>
          </cell>
          <cell r="AD1018">
            <v>0</v>
          </cell>
          <cell r="AF1018">
            <v>0</v>
          </cell>
          <cell r="AH1018">
            <v>0</v>
          </cell>
          <cell r="AJ1018">
            <v>0</v>
          </cell>
          <cell r="AL1018">
            <v>0</v>
          </cell>
          <cell r="AN1018">
            <v>0</v>
          </cell>
          <cell r="AP1018">
            <v>0</v>
          </cell>
        </row>
        <row r="1019">
          <cell r="A1019" t="str">
            <v>G11009</v>
          </cell>
          <cell r="B1019">
            <v>1009</v>
          </cell>
          <cell r="C1019">
            <v>755</v>
          </cell>
          <cell r="D1019">
            <v>978</v>
          </cell>
          <cell r="F1019" t="str">
            <v>Natri clorid + kali clorid + natri citrat + glucose khan + kẽm</v>
          </cell>
          <cell r="G1019">
            <v>4</v>
          </cell>
          <cell r="H1019" t="str">
            <v>520mg + 300mg + 580mg + 2700mg + 5mg</v>
          </cell>
          <cell r="I1019" t="str">
            <v>Uống</v>
          </cell>
          <cell r="J1019" t="str">
            <v>Bột/cốm/hạt pha uống</v>
          </cell>
          <cell r="K1019" t="str">
            <v>Gói</v>
          </cell>
          <cell r="L1019">
            <v>27500</v>
          </cell>
          <cell r="M1019">
            <v>2800</v>
          </cell>
          <cell r="N1019">
            <v>77000000</v>
          </cell>
          <cell r="O1019">
            <v>4</v>
          </cell>
          <cell r="Q1019">
            <v>15000</v>
          </cell>
          <cell r="R1019">
            <v>42000000</v>
          </cell>
          <cell r="T1019">
            <v>0</v>
          </cell>
          <cell r="V1019">
            <v>0</v>
          </cell>
          <cell r="X1019">
            <v>0</v>
          </cell>
          <cell r="Z1019">
            <v>0</v>
          </cell>
          <cell r="AA1019">
            <v>500</v>
          </cell>
          <cell r="AB1019">
            <v>1400000</v>
          </cell>
          <cell r="AC1019">
            <v>2000</v>
          </cell>
          <cell r="AD1019">
            <v>5600000</v>
          </cell>
          <cell r="AF1019">
            <v>0</v>
          </cell>
          <cell r="AG1019">
            <v>5000</v>
          </cell>
          <cell r="AH1019">
            <v>14000000</v>
          </cell>
          <cell r="AI1019">
            <v>5000</v>
          </cell>
          <cell r="AJ1019">
            <v>14000000</v>
          </cell>
          <cell r="AL1019">
            <v>0</v>
          </cell>
          <cell r="AN1019">
            <v>0</v>
          </cell>
          <cell r="AP1019">
            <v>0</v>
          </cell>
        </row>
        <row r="1020">
          <cell r="A1020" t="str">
            <v>G11010</v>
          </cell>
          <cell r="B1020">
            <v>1010</v>
          </cell>
          <cell r="C1020">
            <v>755</v>
          </cell>
          <cell r="D1020">
            <v>978</v>
          </cell>
          <cell r="F1020" t="str">
            <v>Natri clorid + kali clorid + natri citrat + glucose khan + kẽm</v>
          </cell>
          <cell r="G1020">
            <v>4</v>
          </cell>
          <cell r="H1020" t="str">
            <v>520mg + 300mg + 580mg + 2,7g + 2,5mg</v>
          </cell>
          <cell r="I1020" t="str">
            <v>Uống</v>
          </cell>
          <cell r="J1020" t="str">
            <v>Bột/cốm/hạt pha uống</v>
          </cell>
          <cell r="K1020" t="str">
            <v>Gói</v>
          </cell>
          <cell r="L1020">
            <v>29300</v>
          </cell>
          <cell r="M1020">
            <v>2100</v>
          </cell>
          <cell r="N1020">
            <v>61530000</v>
          </cell>
          <cell r="O1020">
            <v>4</v>
          </cell>
          <cell r="Q1020">
            <v>15000</v>
          </cell>
          <cell r="R1020">
            <v>31500000</v>
          </cell>
          <cell r="T1020">
            <v>0</v>
          </cell>
          <cell r="V1020">
            <v>0</v>
          </cell>
          <cell r="X1020">
            <v>0</v>
          </cell>
          <cell r="Z1020">
            <v>0</v>
          </cell>
          <cell r="AA1020">
            <v>500</v>
          </cell>
          <cell r="AB1020">
            <v>1050000</v>
          </cell>
          <cell r="AD1020">
            <v>0</v>
          </cell>
          <cell r="AE1020">
            <v>3800</v>
          </cell>
          <cell r="AF1020">
            <v>7980000</v>
          </cell>
          <cell r="AH1020">
            <v>0</v>
          </cell>
          <cell r="AI1020">
            <v>5000</v>
          </cell>
          <cell r="AJ1020">
            <v>10500000</v>
          </cell>
          <cell r="AK1020">
            <v>5000</v>
          </cell>
          <cell r="AL1020">
            <v>10500000</v>
          </cell>
          <cell r="AN1020">
            <v>0</v>
          </cell>
          <cell r="AP1020">
            <v>0</v>
          </cell>
        </row>
        <row r="1021">
          <cell r="A1021" t="str">
            <v>G11011</v>
          </cell>
          <cell r="B1021">
            <v>1011</v>
          </cell>
          <cell r="C1021">
            <v>758</v>
          </cell>
          <cell r="D1021">
            <v>848</v>
          </cell>
          <cell r="F1021" t="str">
            <v>Natri diquafosol</v>
          </cell>
          <cell r="G1021">
            <v>1</v>
          </cell>
          <cell r="H1021" t="str">
            <v>30mg/ml x 5ml</v>
          </cell>
          <cell r="I1021" t="str">
            <v>Nhỏ mắt</v>
          </cell>
          <cell r="J1021" t="str">
            <v>Thuốc nhỏ mắt</v>
          </cell>
          <cell r="K1021" t="str">
            <v>Chai, lọ, ống</v>
          </cell>
          <cell r="L1021">
            <v>1700</v>
          </cell>
          <cell r="M1021">
            <v>129675</v>
          </cell>
          <cell r="N1021">
            <v>220447500</v>
          </cell>
          <cell r="O1021">
            <v>1</v>
          </cell>
          <cell r="Q1021">
            <v>1500</v>
          </cell>
          <cell r="R1021">
            <v>194512500</v>
          </cell>
          <cell r="T1021">
            <v>0</v>
          </cell>
          <cell r="U1021">
            <v>200</v>
          </cell>
          <cell r="V1021">
            <v>25935000</v>
          </cell>
          <cell r="X1021">
            <v>0</v>
          </cell>
          <cell r="Z1021">
            <v>0</v>
          </cell>
          <cell r="AB1021">
            <v>0</v>
          </cell>
          <cell r="AD1021">
            <v>0</v>
          </cell>
          <cell r="AF1021">
            <v>0</v>
          </cell>
          <cell r="AH1021">
            <v>0</v>
          </cell>
          <cell r="AJ1021">
            <v>0</v>
          </cell>
          <cell r="AL1021">
            <v>0</v>
          </cell>
          <cell r="AN1021">
            <v>0</v>
          </cell>
          <cell r="AP1021">
            <v>0</v>
          </cell>
        </row>
        <row r="1022">
          <cell r="A1022" t="str">
            <v>G11012</v>
          </cell>
          <cell r="B1022">
            <v>1012</v>
          </cell>
          <cell r="C1022">
            <v>759</v>
          </cell>
          <cell r="D1022">
            <v>849</v>
          </cell>
          <cell r="F1022" t="str">
            <v>Natri hyaluronat</v>
          </cell>
          <cell r="G1022">
            <v>1</v>
          </cell>
          <cell r="H1022" t="str">
            <v>0,4mg/0,4ml</v>
          </cell>
          <cell r="I1022" t="str">
            <v>Nhỏ mắt</v>
          </cell>
          <cell r="J1022" t="str">
            <v>Thuốc nhỏ mắt</v>
          </cell>
          <cell r="K1022" t="str">
            <v>Chai, lọ, ống</v>
          </cell>
          <cell r="L1022">
            <v>2500</v>
          </cell>
          <cell r="M1022">
            <v>3885</v>
          </cell>
          <cell r="N1022">
            <v>9712500</v>
          </cell>
          <cell r="O1022">
            <v>1</v>
          </cell>
          <cell r="R1022">
            <v>0</v>
          </cell>
          <cell r="T1022">
            <v>0</v>
          </cell>
          <cell r="V1022">
            <v>0</v>
          </cell>
          <cell r="X1022">
            <v>0</v>
          </cell>
          <cell r="Z1022">
            <v>0</v>
          </cell>
          <cell r="AB1022">
            <v>0</v>
          </cell>
          <cell r="AD1022">
            <v>0</v>
          </cell>
          <cell r="AF1022">
            <v>0</v>
          </cell>
          <cell r="AH1022">
            <v>0</v>
          </cell>
          <cell r="AJ1022">
            <v>0</v>
          </cell>
          <cell r="AL1022">
            <v>0</v>
          </cell>
          <cell r="AN1022">
            <v>0</v>
          </cell>
          <cell r="AO1022">
            <v>2500</v>
          </cell>
          <cell r="AP1022">
            <v>9712500</v>
          </cell>
        </row>
        <row r="1023">
          <cell r="A1023" t="str">
            <v>G11013</v>
          </cell>
          <cell r="B1023">
            <v>1013</v>
          </cell>
          <cell r="C1023">
            <v>780</v>
          </cell>
          <cell r="D1023">
            <v>849</v>
          </cell>
          <cell r="F1023" t="str">
            <v>Natri hyaluronat</v>
          </cell>
          <cell r="G1023">
            <v>1</v>
          </cell>
          <cell r="H1023" t="str">
            <v>1mg/ml; 5ml</v>
          </cell>
          <cell r="I1023" t="str">
            <v xml:space="preserve">Nhỏ mắt </v>
          </cell>
          <cell r="J1023" t="str">
            <v xml:space="preserve">Thuốc nhỏ mắt </v>
          </cell>
          <cell r="K1023" t="str">
            <v>Chai, lọ, ống</v>
          </cell>
          <cell r="L1023">
            <v>7400</v>
          </cell>
          <cell r="M1023">
            <v>57000</v>
          </cell>
          <cell r="N1023">
            <v>421800000</v>
          </cell>
          <cell r="O1023">
            <v>1</v>
          </cell>
          <cell r="Q1023">
            <v>1000</v>
          </cell>
          <cell r="R1023">
            <v>57000000</v>
          </cell>
          <cell r="T1023">
            <v>0</v>
          </cell>
          <cell r="U1023">
            <v>6000</v>
          </cell>
          <cell r="V1023">
            <v>342000000</v>
          </cell>
          <cell r="X1023">
            <v>0</v>
          </cell>
          <cell r="Z1023">
            <v>0</v>
          </cell>
          <cell r="AB1023">
            <v>0</v>
          </cell>
          <cell r="AD1023">
            <v>0</v>
          </cell>
          <cell r="AF1023">
            <v>0</v>
          </cell>
          <cell r="AG1023">
            <v>300</v>
          </cell>
          <cell r="AH1023">
            <v>17100000</v>
          </cell>
          <cell r="AJ1023">
            <v>0</v>
          </cell>
          <cell r="AL1023">
            <v>0</v>
          </cell>
          <cell r="AN1023">
            <v>0</v>
          </cell>
          <cell r="AO1023">
            <v>100</v>
          </cell>
          <cell r="AP1023">
            <v>5700000</v>
          </cell>
        </row>
        <row r="1024">
          <cell r="A1024" t="str">
            <v>G11014</v>
          </cell>
          <cell r="B1024">
            <v>1014</v>
          </cell>
          <cell r="C1024">
            <v>759</v>
          </cell>
          <cell r="D1024">
            <v>849</v>
          </cell>
          <cell r="F1024" t="str">
            <v>Natri hyaluronat</v>
          </cell>
          <cell r="G1024">
            <v>1</v>
          </cell>
          <cell r="H1024" t="str">
            <v>15mg/5ml</v>
          </cell>
          <cell r="I1024" t="str">
            <v>Nhỏ mắt</v>
          </cell>
          <cell r="J1024" t="str">
            <v>Thuốc nhỏ mắt</v>
          </cell>
          <cell r="K1024" t="str">
            <v>Chai, lọ</v>
          </cell>
          <cell r="L1024">
            <v>3600</v>
          </cell>
          <cell r="M1024">
            <v>126000</v>
          </cell>
          <cell r="N1024">
            <v>453600000</v>
          </cell>
          <cell r="O1024">
            <v>1</v>
          </cell>
          <cell r="Q1024">
            <v>3000</v>
          </cell>
          <cell r="R1024">
            <v>378000000</v>
          </cell>
          <cell r="T1024">
            <v>0</v>
          </cell>
          <cell r="U1024">
            <v>100</v>
          </cell>
          <cell r="V1024">
            <v>12600000</v>
          </cell>
          <cell r="X1024">
            <v>0</v>
          </cell>
          <cell r="Z1024">
            <v>0</v>
          </cell>
          <cell r="AB1024">
            <v>0</v>
          </cell>
          <cell r="AD1024">
            <v>0</v>
          </cell>
          <cell r="AF1024">
            <v>0</v>
          </cell>
          <cell r="AH1024">
            <v>0</v>
          </cell>
          <cell r="AJ1024">
            <v>0</v>
          </cell>
          <cell r="AL1024">
            <v>0</v>
          </cell>
          <cell r="AN1024">
            <v>0</v>
          </cell>
          <cell r="AO1024">
            <v>500</v>
          </cell>
          <cell r="AP1024">
            <v>63000000</v>
          </cell>
        </row>
        <row r="1025">
          <cell r="A1025" t="str">
            <v>G11015</v>
          </cell>
          <cell r="B1025">
            <v>1015</v>
          </cell>
          <cell r="C1025">
            <v>759</v>
          </cell>
          <cell r="D1025">
            <v>849</v>
          </cell>
          <cell r="F1025" t="str">
            <v>Natri hyaluronat</v>
          </cell>
          <cell r="G1025">
            <v>2</v>
          </cell>
          <cell r="H1025" t="str">
            <v>20mg/2ml</v>
          </cell>
          <cell r="I1025" t="str">
            <v>Tiêm</v>
          </cell>
          <cell r="J1025" t="str">
            <v>Thuốc tiêm đóng sẵn trong dụng cụ tiêm</v>
          </cell>
          <cell r="K1025" t="str">
            <v>Bơm tiêm</v>
          </cell>
          <cell r="L1025">
            <v>200</v>
          </cell>
          <cell r="M1025">
            <v>550000</v>
          </cell>
          <cell r="N1025">
            <v>110000000</v>
          </cell>
          <cell r="O1025">
            <v>2</v>
          </cell>
          <cell r="Q1025">
            <v>200</v>
          </cell>
          <cell r="R1025">
            <v>110000000</v>
          </cell>
          <cell r="T1025">
            <v>0</v>
          </cell>
          <cell r="V1025">
            <v>0</v>
          </cell>
          <cell r="X1025">
            <v>0</v>
          </cell>
          <cell r="Z1025">
            <v>0</v>
          </cell>
          <cell r="AB1025">
            <v>0</v>
          </cell>
          <cell r="AD1025">
            <v>0</v>
          </cell>
          <cell r="AF1025">
            <v>0</v>
          </cell>
          <cell r="AH1025">
            <v>0</v>
          </cell>
          <cell r="AJ1025">
            <v>0</v>
          </cell>
          <cell r="AL1025">
            <v>0</v>
          </cell>
          <cell r="AN1025">
            <v>0</v>
          </cell>
          <cell r="AP1025">
            <v>0</v>
          </cell>
        </row>
        <row r="1026">
          <cell r="A1026" t="str">
            <v>G11016</v>
          </cell>
          <cell r="B1026">
            <v>1016</v>
          </cell>
          <cell r="C1026">
            <v>759</v>
          </cell>
          <cell r="D1026">
            <v>849</v>
          </cell>
          <cell r="F1026" t="str">
            <v>Natri hyaluronat</v>
          </cell>
          <cell r="G1026">
            <v>4</v>
          </cell>
          <cell r="H1026" t="str">
            <v>21,6mg/12ml 
(0,18%)</v>
          </cell>
          <cell r="I1026" t="str">
            <v>Nhỏ mắt</v>
          </cell>
          <cell r="J1026" t="str">
            <v>Thuốc nhỏ mắt</v>
          </cell>
          <cell r="K1026" t="str">
            <v>Chai, lọ</v>
          </cell>
          <cell r="L1026">
            <v>4000</v>
          </cell>
          <cell r="M1026">
            <v>53000</v>
          </cell>
          <cell r="N1026">
            <v>212000000</v>
          </cell>
          <cell r="O1026">
            <v>4</v>
          </cell>
          <cell r="Q1026">
            <v>2000</v>
          </cell>
          <cell r="R1026">
            <v>106000000</v>
          </cell>
          <cell r="T1026">
            <v>0</v>
          </cell>
          <cell r="V1026">
            <v>0</v>
          </cell>
          <cell r="X1026">
            <v>0</v>
          </cell>
          <cell r="Z1026">
            <v>0</v>
          </cell>
          <cell r="AB1026">
            <v>0</v>
          </cell>
          <cell r="AC1026">
            <v>500</v>
          </cell>
          <cell r="AD1026">
            <v>26500000</v>
          </cell>
          <cell r="AF1026">
            <v>0</v>
          </cell>
          <cell r="AG1026">
            <v>1000</v>
          </cell>
          <cell r="AH1026">
            <v>53000000</v>
          </cell>
          <cell r="AI1026">
            <v>500</v>
          </cell>
          <cell r="AJ1026">
            <v>26500000</v>
          </cell>
          <cell r="AL1026">
            <v>0</v>
          </cell>
          <cell r="AN1026">
            <v>0</v>
          </cell>
          <cell r="AP1026">
            <v>0</v>
          </cell>
        </row>
        <row r="1027">
          <cell r="A1027" t="str">
            <v>G11017</v>
          </cell>
          <cell r="B1027">
            <v>1017</v>
          </cell>
          <cell r="C1027">
            <v>780</v>
          </cell>
          <cell r="D1027">
            <v>849</v>
          </cell>
          <cell r="F1027" t="str">
            <v>Natri hyaluronat</v>
          </cell>
          <cell r="G1027">
            <v>4</v>
          </cell>
          <cell r="H1027" t="str">
            <v>1,8mg/1ml; 0,5ml</v>
          </cell>
          <cell r="I1027" t="str">
            <v>Nhỏ mắt</v>
          </cell>
          <cell r="J1027" t="str">
            <v>Thuốc nhỏ mắt</v>
          </cell>
          <cell r="K1027" t="str">
            <v>Chai, lọ, ống</v>
          </cell>
          <cell r="L1027">
            <v>500</v>
          </cell>
          <cell r="M1027">
            <v>8000</v>
          </cell>
          <cell r="N1027">
            <v>4000000</v>
          </cell>
          <cell r="O1027">
            <v>4</v>
          </cell>
          <cell r="R1027">
            <v>0</v>
          </cell>
          <cell r="T1027">
            <v>0</v>
          </cell>
          <cell r="V1027">
            <v>0</v>
          </cell>
          <cell r="X1027">
            <v>0</v>
          </cell>
          <cell r="Z1027">
            <v>0</v>
          </cell>
          <cell r="AA1027">
            <v>500</v>
          </cell>
          <cell r="AB1027">
            <v>4000000</v>
          </cell>
          <cell r="AD1027">
            <v>0</v>
          </cell>
          <cell r="AF1027">
            <v>0</v>
          </cell>
          <cell r="AH1027">
            <v>0</v>
          </cell>
          <cell r="AJ1027">
            <v>0</v>
          </cell>
          <cell r="AL1027">
            <v>0</v>
          </cell>
          <cell r="AN1027">
            <v>0</v>
          </cell>
          <cell r="AP1027">
            <v>0</v>
          </cell>
        </row>
        <row r="1028">
          <cell r="A1028" t="str">
            <v>G11018</v>
          </cell>
          <cell r="B1028">
            <v>1018</v>
          </cell>
          <cell r="C1028">
            <v>760</v>
          </cell>
          <cell r="D1028">
            <v>131</v>
          </cell>
          <cell r="F1028" t="str">
            <v>Natri hydrocarbonat (natri bicarbonat)</v>
          </cell>
          <cell r="G1028">
            <v>4</v>
          </cell>
          <cell r="H1028" t="str">
            <v>1,4%/250ml</v>
          </cell>
          <cell r="I1028" t="str">
            <v>Tiêm</v>
          </cell>
          <cell r="J1028" t="str">
            <v>Thuốc tiêm truyền</v>
          </cell>
          <cell r="K1028" t="str">
            <v>Chai, lọ, túi</v>
          </cell>
          <cell r="L1028">
            <v>500</v>
          </cell>
          <cell r="M1028">
            <v>32000</v>
          </cell>
          <cell r="N1028">
            <v>16000000</v>
          </cell>
          <cell r="O1028">
            <v>4</v>
          </cell>
          <cell r="Q1028">
            <v>500</v>
          </cell>
          <cell r="R1028">
            <v>16000000</v>
          </cell>
          <cell r="T1028">
            <v>0</v>
          </cell>
          <cell r="V1028">
            <v>0</v>
          </cell>
          <cell r="X1028">
            <v>0</v>
          </cell>
          <cell r="Z1028">
            <v>0</v>
          </cell>
          <cell r="AB1028">
            <v>0</v>
          </cell>
          <cell r="AD1028">
            <v>0</v>
          </cell>
          <cell r="AF1028">
            <v>0</v>
          </cell>
          <cell r="AH1028">
            <v>0</v>
          </cell>
          <cell r="AJ1028">
            <v>0</v>
          </cell>
          <cell r="AL1028">
            <v>0</v>
          </cell>
          <cell r="AN1028">
            <v>0</v>
          </cell>
          <cell r="AP1028">
            <v>0</v>
          </cell>
        </row>
        <row r="1029">
          <cell r="A1029" t="str">
            <v>G11019</v>
          </cell>
          <cell r="B1029">
            <v>1019</v>
          </cell>
          <cell r="C1029">
            <v>760</v>
          </cell>
          <cell r="D1029">
            <v>131</v>
          </cell>
          <cell r="F1029" t="str">
            <v>Natri hydrocarbonat (natri bicarbonat)</v>
          </cell>
          <cell r="G1029">
            <v>1</v>
          </cell>
          <cell r="H1029" t="str">
            <v>4,2%/250ml</v>
          </cell>
          <cell r="I1029" t="str">
            <v>Tiêm</v>
          </cell>
          <cell r="J1029" t="str">
            <v>Thuốc tiêm truyền</v>
          </cell>
          <cell r="K1029" t="str">
            <v>Chai, lọ, túi</v>
          </cell>
          <cell r="L1029">
            <v>1424</v>
          </cell>
          <cell r="M1029">
            <v>95000</v>
          </cell>
          <cell r="N1029">
            <v>135280000</v>
          </cell>
          <cell r="O1029">
            <v>1</v>
          </cell>
          <cell r="Q1029">
            <v>1200</v>
          </cell>
          <cell r="R1029">
            <v>114000000</v>
          </cell>
          <cell r="T1029">
            <v>0</v>
          </cell>
          <cell r="V1029">
            <v>0</v>
          </cell>
          <cell r="W1029">
            <v>200</v>
          </cell>
          <cell r="X1029">
            <v>19000000</v>
          </cell>
          <cell r="Z1029">
            <v>0</v>
          </cell>
          <cell r="AB1029">
            <v>0</v>
          </cell>
          <cell r="AD1029">
            <v>0</v>
          </cell>
          <cell r="AF1029">
            <v>0</v>
          </cell>
          <cell r="AH1029">
            <v>0</v>
          </cell>
          <cell r="AJ1029">
            <v>0</v>
          </cell>
          <cell r="AL1029">
            <v>0</v>
          </cell>
          <cell r="AN1029">
            <v>0</v>
          </cell>
          <cell r="AO1029">
            <v>24</v>
          </cell>
          <cell r="AP1029">
            <v>2280000</v>
          </cell>
        </row>
        <row r="1030">
          <cell r="A1030" t="str">
            <v>G11020</v>
          </cell>
          <cell r="B1030">
            <v>1020</v>
          </cell>
          <cell r="C1030">
            <v>783</v>
          </cell>
          <cell r="D1030">
            <v>953</v>
          </cell>
          <cell r="F1030" t="str">
            <v>Natri montelukast</v>
          </cell>
          <cell r="G1030">
            <v>1</v>
          </cell>
          <cell r="H1030" t="str">
            <v>4mg</v>
          </cell>
          <cell r="I1030" t="str">
            <v>Uống</v>
          </cell>
          <cell r="J1030" t="str">
            <v>Viên</v>
          </cell>
          <cell r="K1030" t="str">
            <v>Viên</v>
          </cell>
          <cell r="L1030">
            <v>19000</v>
          </cell>
          <cell r="M1030">
            <v>9500</v>
          </cell>
          <cell r="N1030">
            <v>180500000</v>
          </cell>
          <cell r="O1030">
            <v>1</v>
          </cell>
          <cell r="R1030">
            <v>0</v>
          </cell>
          <cell r="T1030">
            <v>0</v>
          </cell>
          <cell r="V1030">
            <v>0</v>
          </cell>
          <cell r="X1030">
            <v>0</v>
          </cell>
          <cell r="Z1030">
            <v>0</v>
          </cell>
          <cell r="AB1030">
            <v>0</v>
          </cell>
          <cell r="AC1030">
            <v>5000</v>
          </cell>
          <cell r="AD1030">
            <v>47500000</v>
          </cell>
          <cell r="AE1030">
            <v>7000</v>
          </cell>
          <cell r="AF1030">
            <v>66500000</v>
          </cell>
          <cell r="AH1030">
            <v>0</v>
          </cell>
          <cell r="AI1030">
            <v>2000</v>
          </cell>
          <cell r="AJ1030">
            <v>19000000</v>
          </cell>
          <cell r="AL1030">
            <v>0</v>
          </cell>
          <cell r="AN1030">
            <v>0</v>
          </cell>
          <cell r="AO1030">
            <v>5000</v>
          </cell>
          <cell r="AP1030">
            <v>47500000</v>
          </cell>
        </row>
        <row r="1031">
          <cell r="A1031" t="str">
            <v>G11021</v>
          </cell>
          <cell r="B1031">
            <v>1021</v>
          </cell>
          <cell r="C1031">
            <v>762</v>
          </cell>
          <cell r="D1031">
            <v>953</v>
          </cell>
          <cell r="F1031" t="str">
            <v>Natri montelukast</v>
          </cell>
          <cell r="G1031">
            <v>2</v>
          </cell>
          <cell r="H1031" t="str">
            <v>4mg</v>
          </cell>
          <cell r="I1031" t="str">
            <v>Uống</v>
          </cell>
          <cell r="J1031" t="str">
            <v xml:space="preserve">Viên </v>
          </cell>
          <cell r="K1031" t="str">
            <v>Viên</v>
          </cell>
          <cell r="L1031">
            <v>2000</v>
          </cell>
          <cell r="M1031">
            <v>1300</v>
          </cell>
          <cell r="N1031">
            <v>2600000</v>
          </cell>
          <cell r="O1031">
            <v>2</v>
          </cell>
          <cell r="R1031">
            <v>0</v>
          </cell>
          <cell r="T1031">
            <v>0</v>
          </cell>
          <cell r="V1031">
            <v>0</v>
          </cell>
          <cell r="X1031">
            <v>0</v>
          </cell>
          <cell r="Z1031">
            <v>0</v>
          </cell>
          <cell r="AB1031">
            <v>0</v>
          </cell>
          <cell r="AD1031">
            <v>0</v>
          </cell>
          <cell r="AF1031">
            <v>0</v>
          </cell>
          <cell r="AH1031">
            <v>0</v>
          </cell>
          <cell r="AJ1031">
            <v>0</v>
          </cell>
          <cell r="AL1031">
            <v>0</v>
          </cell>
          <cell r="AN1031">
            <v>0</v>
          </cell>
          <cell r="AO1031">
            <v>2000</v>
          </cell>
          <cell r="AP1031">
            <v>2600000</v>
          </cell>
        </row>
        <row r="1032">
          <cell r="A1032" t="str">
            <v>G11022</v>
          </cell>
          <cell r="B1032">
            <v>1022</v>
          </cell>
          <cell r="C1032">
            <v>762</v>
          </cell>
          <cell r="D1032">
            <v>953</v>
          </cell>
          <cell r="F1032" t="str">
            <v>Natri montelukast</v>
          </cell>
          <cell r="G1032">
            <v>1</v>
          </cell>
          <cell r="H1032" t="str">
            <v>10mg</v>
          </cell>
          <cell r="I1032" t="str">
            <v>Uống</v>
          </cell>
          <cell r="J1032" t="str">
            <v xml:space="preserve">Viên </v>
          </cell>
          <cell r="K1032" t="str">
            <v>Viên</v>
          </cell>
          <cell r="L1032">
            <v>14000</v>
          </cell>
          <cell r="M1032">
            <v>10500</v>
          </cell>
          <cell r="N1032">
            <v>147000000</v>
          </cell>
          <cell r="O1032">
            <v>1</v>
          </cell>
          <cell r="Q1032">
            <v>10000</v>
          </cell>
          <cell r="R1032">
            <v>105000000</v>
          </cell>
          <cell r="T1032">
            <v>0</v>
          </cell>
          <cell r="V1032">
            <v>0</v>
          </cell>
          <cell r="X1032">
            <v>0</v>
          </cell>
          <cell r="Y1032">
            <v>2000</v>
          </cell>
          <cell r="Z1032">
            <v>21000000</v>
          </cell>
          <cell r="AB1032">
            <v>0</v>
          </cell>
          <cell r="AD1032">
            <v>0</v>
          </cell>
          <cell r="AF1032">
            <v>0</v>
          </cell>
          <cell r="AH1032">
            <v>0</v>
          </cell>
          <cell r="AJ1032">
            <v>0</v>
          </cell>
          <cell r="AL1032">
            <v>0</v>
          </cell>
          <cell r="AN1032">
            <v>0</v>
          </cell>
          <cell r="AO1032">
            <v>2000</v>
          </cell>
          <cell r="AP1032">
            <v>21000000</v>
          </cell>
        </row>
        <row r="1033">
          <cell r="A1033" t="str">
            <v>G11023</v>
          </cell>
          <cell r="B1033">
            <v>1023</v>
          </cell>
          <cell r="C1033">
            <v>766</v>
          </cell>
          <cell r="D1033">
            <v>532</v>
          </cell>
          <cell r="F1033" t="str">
            <v>Nebivolol</v>
          </cell>
          <cell r="G1033">
            <v>2</v>
          </cell>
          <cell r="H1033" t="str">
            <v>2,5mg</v>
          </cell>
          <cell r="I1033" t="str">
            <v>Uống</v>
          </cell>
          <cell r="J1033" t="str">
            <v xml:space="preserve">Viên </v>
          </cell>
          <cell r="K1033" t="str">
            <v>Viên</v>
          </cell>
          <cell r="L1033">
            <v>43000</v>
          </cell>
          <cell r="M1033">
            <v>3500</v>
          </cell>
          <cell r="N1033">
            <v>150500000</v>
          </cell>
          <cell r="O1033">
            <v>2</v>
          </cell>
          <cell r="Q1033">
            <v>20000</v>
          </cell>
          <cell r="R1033">
            <v>70000000</v>
          </cell>
          <cell r="T1033">
            <v>0</v>
          </cell>
          <cell r="V1033">
            <v>0</v>
          </cell>
          <cell r="X1033">
            <v>0</v>
          </cell>
          <cell r="Z1033">
            <v>0</v>
          </cell>
          <cell r="AB1033">
            <v>0</v>
          </cell>
          <cell r="AC1033">
            <v>10000</v>
          </cell>
          <cell r="AD1033">
            <v>35000000</v>
          </cell>
          <cell r="AF1033">
            <v>0</v>
          </cell>
          <cell r="AG1033">
            <v>8000</v>
          </cell>
          <cell r="AH1033">
            <v>28000000</v>
          </cell>
          <cell r="AI1033">
            <v>5000</v>
          </cell>
          <cell r="AJ1033">
            <v>17500000</v>
          </cell>
          <cell r="AL1033">
            <v>0</v>
          </cell>
          <cell r="AN1033">
            <v>0</v>
          </cell>
          <cell r="AP1033">
            <v>0</v>
          </cell>
        </row>
        <row r="1034">
          <cell r="A1034" t="str">
            <v>G11024</v>
          </cell>
          <cell r="B1034">
            <v>1024</v>
          </cell>
          <cell r="C1034">
            <v>766</v>
          </cell>
          <cell r="D1034">
            <v>532</v>
          </cell>
          <cell r="F1034" t="str">
            <v xml:space="preserve">Nebivolol </v>
          </cell>
          <cell r="G1034">
            <v>1</v>
          </cell>
          <cell r="H1034" t="str">
            <v>5mg</v>
          </cell>
          <cell r="I1034" t="str">
            <v>Uống</v>
          </cell>
          <cell r="J1034" t="str">
            <v xml:space="preserve">Viên </v>
          </cell>
          <cell r="K1034" t="str">
            <v>Viên</v>
          </cell>
          <cell r="L1034">
            <v>21000</v>
          </cell>
          <cell r="M1034">
            <v>7600</v>
          </cell>
          <cell r="N1034">
            <v>159600000</v>
          </cell>
          <cell r="O1034">
            <v>1</v>
          </cell>
          <cell r="Q1034">
            <v>20000</v>
          </cell>
          <cell r="R1034">
            <v>152000000</v>
          </cell>
          <cell r="T1034">
            <v>0</v>
          </cell>
          <cell r="V1034">
            <v>0</v>
          </cell>
          <cell r="X1034">
            <v>0</v>
          </cell>
          <cell r="Z1034">
            <v>0</v>
          </cell>
          <cell r="AB1034">
            <v>0</v>
          </cell>
          <cell r="AD1034">
            <v>0</v>
          </cell>
          <cell r="AF1034">
            <v>0</v>
          </cell>
          <cell r="AH1034">
            <v>0</v>
          </cell>
          <cell r="AJ1034">
            <v>0</v>
          </cell>
          <cell r="AL1034">
            <v>0</v>
          </cell>
          <cell r="AN1034">
            <v>0</v>
          </cell>
          <cell r="AO1034">
            <v>1000</v>
          </cell>
          <cell r="AP1034">
            <v>7600000</v>
          </cell>
        </row>
        <row r="1035">
          <cell r="A1035" t="str">
            <v>G11025</v>
          </cell>
          <cell r="B1035">
            <v>1025</v>
          </cell>
          <cell r="C1035">
            <v>766</v>
          </cell>
          <cell r="D1035">
            <v>532</v>
          </cell>
          <cell r="F1035" t="str">
            <v xml:space="preserve">Nebivolol </v>
          </cell>
          <cell r="G1035">
            <v>2</v>
          </cell>
          <cell r="H1035" t="str">
            <v>5mg</v>
          </cell>
          <cell r="I1035" t="str">
            <v>Uống</v>
          </cell>
          <cell r="J1035" t="str">
            <v xml:space="preserve">Viên </v>
          </cell>
          <cell r="K1035" t="str">
            <v>Viên</v>
          </cell>
          <cell r="L1035">
            <v>5000</v>
          </cell>
          <cell r="M1035">
            <v>1700</v>
          </cell>
          <cell r="N1035">
            <v>8500000</v>
          </cell>
          <cell r="O1035">
            <v>2</v>
          </cell>
          <cell r="Q1035">
            <v>5000</v>
          </cell>
          <cell r="R1035">
            <v>8500000</v>
          </cell>
        </row>
        <row r="1036">
          <cell r="A1036" t="str">
            <v>G11026</v>
          </cell>
          <cell r="B1036">
            <v>1026</v>
          </cell>
          <cell r="C1036">
            <v>766</v>
          </cell>
          <cell r="D1036">
            <v>532</v>
          </cell>
          <cell r="F1036" t="str">
            <v>Nebivolol</v>
          </cell>
          <cell r="G1036">
            <v>4</v>
          </cell>
          <cell r="H1036" t="str">
            <v>10mg</v>
          </cell>
          <cell r="I1036" t="str">
            <v>Uống</v>
          </cell>
          <cell r="J1036" t="str">
            <v xml:space="preserve">Viên </v>
          </cell>
          <cell r="K1036" t="str">
            <v>Viên</v>
          </cell>
          <cell r="L1036">
            <v>30000</v>
          </cell>
          <cell r="M1036">
            <v>7800</v>
          </cell>
          <cell r="N1036">
            <v>234000000</v>
          </cell>
          <cell r="O1036">
            <v>4</v>
          </cell>
          <cell r="Q1036">
            <v>30000</v>
          </cell>
          <cell r="R1036">
            <v>234000000</v>
          </cell>
          <cell r="T1036">
            <v>0</v>
          </cell>
          <cell r="V1036">
            <v>0</v>
          </cell>
          <cell r="X1036">
            <v>0</v>
          </cell>
          <cell r="Z1036">
            <v>0</v>
          </cell>
          <cell r="AB1036">
            <v>0</v>
          </cell>
          <cell r="AD1036">
            <v>0</v>
          </cell>
          <cell r="AF1036">
            <v>0</v>
          </cell>
          <cell r="AH1036">
            <v>0</v>
          </cell>
          <cell r="AJ1036">
            <v>0</v>
          </cell>
          <cell r="AL1036">
            <v>0</v>
          </cell>
          <cell r="AN1036">
            <v>0</v>
          </cell>
          <cell r="AP1036">
            <v>0</v>
          </cell>
        </row>
        <row r="1037">
          <cell r="A1037" t="str">
            <v>G11027</v>
          </cell>
          <cell r="B1037">
            <v>1027</v>
          </cell>
          <cell r="C1037">
            <v>767</v>
          </cell>
          <cell r="D1037">
            <v>54</v>
          </cell>
          <cell r="F1037" t="str">
            <v>Nefopam hydroclorid</v>
          </cell>
          <cell r="G1037">
            <v>1</v>
          </cell>
          <cell r="H1037" t="str">
            <v>30mg</v>
          </cell>
          <cell r="I1037" t="str">
            <v>Uống</v>
          </cell>
          <cell r="J1037" t="str">
            <v xml:space="preserve">Viên </v>
          </cell>
          <cell r="K1037" t="str">
            <v>Viên</v>
          </cell>
          <cell r="L1037">
            <v>500</v>
          </cell>
          <cell r="M1037">
            <v>5250</v>
          </cell>
          <cell r="N1037">
            <v>2625000</v>
          </cell>
          <cell r="O1037">
            <v>1</v>
          </cell>
          <cell r="R1037">
            <v>0</v>
          </cell>
          <cell r="T1037">
            <v>0</v>
          </cell>
          <cell r="V1037">
            <v>0</v>
          </cell>
          <cell r="X1037">
            <v>0</v>
          </cell>
          <cell r="Z1037">
            <v>0</v>
          </cell>
          <cell r="AB1037">
            <v>0</v>
          </cell>
          <cell r="AD1037">
            <v>0</v>
          </cell>
          <cell r="AF1037">
            <v>0</v>
          </cell>
          <cell r="AH1037">
            <v>0</v>
          </cell>
          <cell r="AJ1037">
            <v>0</v>
          </cell>
          <cell r="AL1037">
            <v>0</v>
          </cell>
          <cell r="AN1037">
            <v>0</v>
          </cell>
          <cell r="AO1037">
            <v>500</v>
          </cell>
          <cell r="AP1037">
            <v>2625000</v>
          </cell>
        </row>
        <row r="1038">
          <cell r="A1038" t="str">
            <v>G11028</v>
          </cell>
          <cell r="B1038">
            <v>1028</v>
          </cell>
          <cell r="C1038">
            <v>767</v>
          </cell>
          <cell r="D1038">
            <v>54</v>
          </cell>
          <cell r="F1038" t="str">
            <v>Nefopam hydroclorid</v>
          </cell>
          <cell r="G1038">
            <v>1</v>
          </cell>
          <cell r="H1038" t="str">
            <v>20mg/2ml</v>
          </cell>
          <cell r="I1038" t="str">
            <v>Tiêm</v>
          </cell>
          <cell r="J1038" t="str">
            <v>Thuốc tiêm</v>
          </cell>
          <cell r="K1038" t="str">
            <v>Ống, lọ</v>
          </cell>
          <cell r="L1038">
            <v>1000</v>
          </cell>
          <cell r="M1038">
            <v>33000</v>
          </cell>
          <cell r="N1038">
            <v>33000000</v>
          </cell>
          <cell r="O1038">
            <v>1</v>
          </cell>
          <cell r="R1038">
            <v>0</v>
          </cell>
          <cell r="T1038">
            <v>0</v>
          </cell>
          <cell r="V1038">
            <v>0</v>
          </cell>
          <cell r="X1038">
            <v>0</v>
          </cell>
          <cell r="Z1038">
            <v>0</v>
          </cell>
          <cell r="AB1038">
            <v>0</v>
          </cell>
          <cell r="AD1038">
            <v>0</v>
          </cell>
          <cell r="AF1038">
            <v>0</v>
          </cell>
          <cell r="AH1038">
            <v>0</v>
          </cell>
          <cell r="AJ1038">
            <v>0</v>
          </cell>
          <cell r="AL1038">
            <v>0</v>
          </cell>
          <cell r="AN1038">
            <v>0</v>
          </cell>
          <cell r="AO1038">
            <v>1000</v>
          </cell>
          <cell r="AP1038">
            <v>33000000</v>
          </cell>
        </row>
        <row r="1039">
          <cell r="A1039" t="str">
            <v>G11029</v>
          </cell>
          <cell r="B1039">
            <v>1029</v>
          </cell>
          <cell r="D1039">
            <v>212</v>
          </cell>
          <cell r="F1039" t="str">
            <v>Neomycin (sulfat)</v>
          </cell>
          <cell r="G1039">
            <v>4</v>
          </cell>
          <cell r="H1039" t="str">
            <v>25mg/5ml</v>
          </cell>
          <cell r="I1039" t="str">
            <v>Nhỏ mắt</v>
          </cell>
          <cell r="J1039" t="str">
            <v>Thuốc nhỏ mắt</v>
          </cell>
          <cell r="K1039" t="str">
            <v>Lọ</v>
          </cell>
          <cell r="L1039">
            <v>2800</v>
          </cell>
          <cell r="M1039">
            <v>2982</v>
          </cell>
          <cell r="N1039">
            <v>8349600</v>
          </cell>
          <cell r="O1039">
            <v>4</v>
          </cell>
          <cell r="R1039">
            <v>0</v>
          </cell>
          <cell r="T1039">
            <v>0</v>
          </cell>
          <cell r="V1039">
            <v>0</v>
          </cell>
          <cell r="X1039">
            <v>0</v>
          </cell>
          <cell r="Z1039">
            <v>0</v>
          </cell>
          <cell r="AB1039">
            <v>0</v>
          </cell>
          <cell r="AD1039">
            <v>0</v>
          </cell>
          <cell r="AE1039">
            <v>2800</v>
          </cell>
          <cell r="AF1039">
            <v>8349600</v>
          </cell>
          <cell r="AH1039">
            <v>0</v>
          </cell>
          <cell r="AJ1039">
            <v>0</v>
          </cell>
          <cell r="AL1039">
            <v>0</v>
          </cell>
          <cell r="AN1039">
            <v>0</v>
          </cell>
          <cell r="AP1039">
            <v>0</v>
          </cell>
        </row>
        <row r="1040">
          <cell r="A1040" t="str">
            <v>G11030</v>
          </cell>
          <cell r="B1040">
            <v>1030</v>
          </cell>
          <cell r="C1040">
            <v>771</v>
          </cell>
          <cell r="D1040">
            <v>214</v>
          </cell>
          <cell r="F1040" t="str">
            <v>Neomycin + polymyxin B + dexamethason</v>
          </cell>
          <cell r="G1040">
            <v>1</v>
          </cell>
          <cell r="H1040" t="str">
            <v>(3.500UI + 6.000UI + 0,1%)/ml x 5ml</v>
          </cell>
          <cell r="I1040" t="str">
            <v>Nhỏ mắt</v>
          </cell>
          <cell r="J1040" t="str">
            <v>Thuốc nhỏ mắt</v>
          </cell>
          <cell r="K1040" t="str">
            <v>Chai, lọ</v>
          </cell>
          <cell r="L1040">
            <v>1400</v>
          </cell>
          <cell r="M1040">
            <v>41800</v>
          </cell>
          <cell r="N1040">
            <v>58520000</v>
          </cell>
          <cell r="O1040">
            <v>1</v>
          </cell>
          <cell r="R1040">
            <v>0</v>
          </cell>
          <cell r="T1040">
            <v>0</v>
          </cell>
          <cell r="U1040">
            <v>1000</v>
          </cell>
          <cell r="V1040">
            <v>41800000</v>
          </cell>
          <cell r="X1040">
            <v>0</v>
          </cell>
          <cell r="Z1040">
            <v>0</v>
          </cell>
          <cell r="AB1040">
            <v>0</v>
          </cell>
          <cell r="AD1040">
            <v>0</v>
          </cell>
          <cell r="AF1040">
            <v>0</v>
          </cell>
          <cell r="AH1040">
            <v>0</v>
          </cell>
          <cell r="AJ1040">
            <v>0</v>
          </cell>
          <cell r="AL1040">
            <v>0</v>
          </cell>
          <cell r="AN1040">
            <v>0</v>
          </cell>
          <cell r="AO1040">
            <v>400</v>
          </cell>
          <cell r="AP1040">
            <v>16720000</v>
          </cell>
        </row>
        <row r="1041">
          <cell r="A1041" t="str">
            <v>G11031</v>
          </cell>
          <cell r="B1041">
            <v>1031</v>
          </cell>
          <cell r="C1041">
            <v>771</v>
          </cell>
          <cell r="D1041">
            <v>214</v>
          </cell>
          <cell r="F1041" t="str">
            <v>Neomycin + polymyxin B + dexamethason</v>
          </cell>
          <cell r="G1041">
            <v>4</v>
          </cell>
          <cell r="H1041" t="str">
            <v>(35.000 IU + 60.000 IU + 10mg)/10ml</v>
          </cell>
          <cell r="I1041" t="str">
            <v>Nhỏ mắt</v>
          </cell>
          <cell r="J1041" t="str">
            <v>Thuốc nhỏ mắt</v>
          </cell>
          <cell r="K1041" t="str">
            <v>Chai, lọ</v>
          </cell>
          <cell r="L1041">
            <v>4500</v>
          </cell>
          <cell r="M1041">
            <v>37000</v>
          </cell>
          <cell r="N1041">
            <v>166500000</v>
          </cell>
          <cell r="O1041">
            <v>4</v>
          </cell>
          <cell r="Q1041">
            <v>2500</v>
          </cell>
          <cell r="R1041">
            <v>92500000</v>
          </cell>
          <cell r="T1041">
            <v>0</v>
          </cell>
          <cell r="V1041">
            <v>0</v>
          </cell>
          <cell r="X1041">
            <v>0</v>
          </cell>
          <cell r="Z1041">
            <v>0</v>
          </cell>
          <cell r="AB1041">
            <v>0</v>
          </cell>
          <cell r="AC1041">
            <v>1000</v>
          </cell>
          <cell r="AD1041">
            <v>37000000</v>
          </cell>
          <cell r="AF1041">
            <v>0</v>
          </cell>
          <cell r="AG1041">
            <v>500</v>
          </cell>
          <cell r="AH1041">
            <v>18500000</v>
          </cell>
          <cell r="AI1041">
            <v>300</v>
          </cell>
          <cell r="AJ1041">
            <v>11100000</v>
          </cell>
          <cell r="AL1041">
            <v>0</v>
          </cell>
          <cell r="AM1041">
            <v>200</v>
          </cell>
          <cell r="AN1041">
            <v>7400000</v>
          </cell>
          <cell r="AP1041">
            <v>0</v>
          </cell>
        </row>
        <row r="1042">
          <cell r="A1042" t="str">
            <v>G11032</v>
          </cell>
          <cell r="B1042">
            <v>1032</v>
          </cell>
          <cell r="C1042">
            <v>772</v>
          </cell>
          <cell r="D1042">
            <v>27</v>
          </cell>
          <cell r="F1042" t="str">
            <v>Neostigmin metylsulfat (bromid)</v>
          </cell>
          <cell r="G1042">
            <v>4</v>
          </cell>
          <cell r="H1042" t="str">
            <v>0,25mg/ml</v>
          </cell>
          <cell r="I1042" t="str">
            <v>Tiêm</v>
          </cell>
          <cell r="J1042" t="str">
            <v>Thuốc tiêm</v>
          </cell>
          <cell r="K1042" t="str">
            <v>Ống, lọ</v>
          </cell>
          <cell r="L1042">
            <v>4000</v>
          </cell>
          <cell r="M1042">
            <v>5460</v>
          </cell>
          <cell r="N1042">
            <v>21840000</v>
          </cell>
          <cell r="O1042">
            <v>4</v>
          </cell>
          <cell r="Q1042">
            <v>2500</v>
          </cell>
          <cell r="R1042">
            <v>13650000</v>
          </cell>
          <cell r="T1042">
            <v>0</v>
          </cell>
          <cell r="V1042">
            <v>0</v>
          </cell>
          <cell r="X1042">
            <v>0</v>
          </cell>
          <cell r="Z1042">
            <v>0</v>
          </cell>
          <cell r="AB1042">
            <v>0</v>
          </cell>
          <cell r="AD1042">
            <v>0</v>
          </cell>
          <cell r="AF1042">
            <v>0</v>
          </cell>
          <cell r="AH1042">
            <v>0</v>
          </cell>
          <cell r="AJ1042">
            <v>0</v>
          </cell>
          <cell r="AL1042">
            <v>0</v>
          </cell>
          <cell r="AN1042">
            <v>0</v>
          </cell>
          <cell r="AO1042">
            <v>1500</v>
          </cell>
          <cell r="AP1042">
            <v>8190000</v>
          </cell>
        </row>
        <row r="1043">
          <cell r="A1043" t="str">
            <v>G11033</v>
          </cell>
          <cell r="B1043">
            <v>1033</v>
          </cell>
          <cell r="C1043">
            <v>775</v>
          </cell>
          <cell r="D1043">
            <v>215</v>
          </cell>
          <cell r="E1043" t="str">
            <v>x</v>
          </cell>
          <cell r="F1043" t="str">
            <v>Netilmicin sulfat</v>
          </cell>
          <cell r="G1043">
            <v>4</v>
          </cell>
          <cell r="H1043" t="str">
            <v>200mg/2ml</v>
          </cell>
          <cell r="I1043" t="str">
            <v>Tiêm</v>
          </cell>
          <cell r="J1043" t="str">
            <v>Thuốc tiêm</v>
          </cell>
          <cell r="K1043" t="str">
            <v>Ống</v>
          </cell>
          <cell r="L1043">
            <v>2000</v>
          </cell>
          <cell r="M1043">
            <v>56700</v>
          </cell>
          <cell r="N1043">
            <v>113400000</v>
          </cell>
          <cell r="O1043">
            <v>4</v>
          </cell>
          <cell r="Q1043">
            <v>2000</v>
          </cell>
          <cell r="R1043">
            <v>113400000</v>
          </cell>
          <cell r="T1043">
            <v>0</v>
          </cell>
          <cell r="V1043">
            <v>0</v>
          </cell>
          <cell r="X1043">
            <v>0</v>
          </cell>
          <cell r="Z1043">
            <v>0</v>
          </cell>
          <cell r="AB1043">
            <v>0</v>
          </cell>
          <cell r="AD1043">
            <v>0</v>
          </cell>
          <cell r="AF1043">
            <v>0</v>
          </cell>
          <cell r="AH1043">
            <v>0</v>
          </cell>
          <cell r="AJ1043">
            <v>0</v>
          </cell>
          <cell r="AL1043">
            <v>0</v>
          </cell>
          <cell r="AN1043">
            <v>0</v>
          </cell>
          <cell r="AP1043">
            <v>0</v>
          </cell>
        </row>
        <row r="1044">
          <cell r="A1044" t="str">
            <v>G11034</v>
          </cell>
          <cell r="B1044">
            <v>1034</v>
          </cell>
          <cell r="C1044">
            <v>797</v>
          </cell>
          <cell r="D1044">
            <v>992</v>
          </cell>
          <cell r="F1044" t="str">
            <v>Nhũ dịch lipid</v>
          </cell>
          <cell r="G1044">
            <v>1</v>
          </cell>
          <cell r="H1044" t="str">
            <v>10%/250ml</v>
          </cell>
          <cell r="I1044" t="str">
            <v>Tiêm truyền</v>
          </cell>
          <cell r="J1044" t="str">
            <v>Thuốc tiêm truyền</v>
          </cell>
          <cell r="K1044" t="str">
            <v>Chai, lọ, túi</v>
          </cell>
          <cell r="L1044">
            <v>600</v>
          </cell>
          <cell r="M1044">
            <v>100000</v>
          </cell>
          <cell r="N1044">
            <v>60000000</v>
          </cell>
          <cell r="O1044">
            <v>1</v>
          </cell>
          <cell r="R1044">
            <v>0</v>
          </cell>
          <cell r="T1044">
            <v>0</v>
          </cell>
          <cell r="V1044">
            <v>0</v>
          </cell>
          <cell r="X1044">
            <v>0</v>
          </cell>
          <cell r="Z1044">
            <v>0</v>
          </cell>
          <cell r="AB1044">
            <v>0</v>
          </cell>
          <cell r="AD1044">
            <v>0</v>
          </cell>
          <cell r="AE1044">
            <v>500</v>
          </cell>
          <cell r="AF1044">
            <v>50000000</v>
          </cell>
          <cell r="AH1044">
            <v>0</v>
          </cell>
          <cell r="AJ1044">
            <v>0</v>
          </cell>
          <cell r="AL1044">
            <v>0</v>
          </cell>
          <cell r="AN1044">
            <v>0</v>
          </cell>
          <cell r="AO1044">
            <v>100</v>
          </cell>
          <cell r="AP1044">
            <v>10000000</v>
          </cell>
        </row>
        <row r="1045">
          <cell r="A1045" t="str">
            <v>G11035</v>
          </cell>
          <cell r="B1045">
            <v>1035</v>
          </cell>
          <cell r="C1045">
            <v>797</v>
          </cell>
          <cell r="D1045">
            <v>992</v>
          </cell>
          <cell r="F1045" t="str">
            <v>Nhũ dịch lipid</v>
          </cell>
          <cell r="G1045">
            <v>5</v>
          </cell>
          <cell r="H1045" t="str">
            <v>10%/250ml</v>
          </cell>
          <cell r="I1045" t="str">
            <v>Tiêm truyền</v>
          </cell>
          <cell r="J1045" t="str">
            <v>Thuốc tiêm truyền</v>
          </cell>
          <cell r="K1045" t="str">
            <v>Chai, lọ, túi</v>
          </cell>
          <cell r="L1045">
            <v>1000</v>
          </cell>
          <cell r="M1045">
            <v>88000</v>
          </cell>
          <cell r="N1045">
            <v>88000000</v>
          </cell>
          <cell r="O1045">
            <v>5</v>
          </cell>
          <cell r="Q1045">
            <v>1000</v>
          </cell>
          <cell r="R1045">
            <v>88000000</v>
          </cell>
          <cell r="T1045">
            <v>0</v>
          </cell>
          <cell r="V1045">
            <v>0</v>
          </cell>
          <cell r="X1045">
            <v>0</v>
          </cell>
          <cell r="Z1045">
            <v>0</v>
          </cell>
          <cell r="AB1045">
            <v>0</v>
          </cell>
          <cell r="AD1045">
            <v>0</v>
          </cell>
          <cell r="AF1045">
            <v>0</v>
          </cell>
          <cell r="AH1045">
            <v>0</v>
          </cell>
          <cell r="AJ1045">
            <v>0</v>
          </cell>
          <cell r="AL1045">
            <v>0</v>
          </cell>
          <cell r="AN1045">
            <v>0</v>
          </cell>
          <cell r="AP1045">
            <v>0</v>
          </cell>
        </row>
        <row r="1046">
          <cell r="A1046" t="str">
            <v>G11036</v>
          </cell>
          <cell r="B1046">
            <v>1036</v>
          </cell>
          <cell r="C1046">
            <v>824</v>
          </cell>
          <cell r="D1046">
            <v>992</v>
          </cell>
          <cell r="F1046" t="str">
            <v>Nhũ dịch Lipid</v>
          </cell>
          <cell r="G1046">
            <v>1</v>
          </cell>
          <cell r="H1046" t="str">
            <v>(80%+20%)/100ml</v>
          </cell>
          <cell r="I1046" t="str">
            <v>Tiêm truyền</v>
          </cell>
          <cell r="J1046" t="str">
            <v>Thuốc tiêm truyền</v>
          </cell>
          <cell r="K1046" t="str">
            <v>Chai, lọ, túi</v>
          </cell>
          <cell r="L1046">
            <v>1220</v>
          </cell>
          <cell r="M1046">
            <v>170000</v>
          </cell>
          <cell r="N1046">
            <v>207400000</v>
          </cell>
          <cell r="O1046">
            <v>1</v>
          </cell>
          <cell r="Q1046">
            <v>1000</v>
          </cell>
          <cell r="R1046">
            <v>170000000</v>
          </cell>
          <cell r="T1046">
            <v>0</v>
          </cell>
          <cell r="V1046">
            <v>0</v>
          </cell>
          <cell r="X1046">
            <v>0</v>
          </cell>
          <cell r="Z1046">
            <v>0</v>
          </cell>
          <cell r="AB1046">
            <v>0</v>
          </cell>
          <cell r="AD1046">
            <v>0</v>
          </cell>
          <cell r="AF1046">
            <v>0</v>
          </cell>
          <cell r="AH1046">
            <v>0</v>
          </cell>
          <cell r="AJ1046">
            <v>0</v>
          </cell>
          <cell r="AL1046">
            <v>0</v>
          </cell>
          <cell r="AN1046">
            <v>0</v>
          </cell>
          <cell r="AO1046">
            <v>220</v>
          </cell>
          <cell r="AP1046">
            <v>37400000</v>
          </cell>
        </row>
        <row r="1047">
          <cell r="A1047" t="str">
            <v>G11037</v>
          </cell>
          <cell r="B1047">
            <v>1037</v>
          </cell>
          <cell r="C1047">
            <v>824</v>
          </cell>
          <cell r="D1047">
            <v>992</v>
          </cell>
          <cell r="F1047" t="str">
            <v xml:space="preserve">Nhũ dịch lipid </v>
          </cell>
          <cell r="G1047">
            <v>2</v>
          </cell>
          <cell r="H1047" t="str">
            <v>20% 250ml</v>
          </cell>
          <cell r="I1047" t="str">
            <v>Tiêm truyền</v>
          </cell>
          <cell r="J1047" t="str">
            <v>Thuốc tiêm truyền</v>
          </cell>
          <cell r="K1047" t="str">
            <v>Túi</v>
          </cell>
          <cell r="L1047">
            <v>2000</v>
          </cell>
          <cell r="M1047">
            <v>165000</v>
          </cell>
          <cell r="N1047">
            <v>330000000</v>
          </cell>
          <cell r="O1047">
            <v>2</v>
          </cell>
          <cell r="Q1047">
            <v>2000</v>
          </cell>
          <cell r="R1047">
            <v>330000000</v>
          </cell>
          <cell r="T1047">
            <v>0</v>
          </cell>
          <cell r="V1047">
            <v>0</v>
          </cell>
          <cell r="X1047">
            <v>0</v>
          </cell>
          <cell r="Z1047">
            <v>0</v>
          </cell>
          <cell r="AB1047">
            <v>0</v>
          </cell>
          <cell r="AD1047">
            <v>0</v>
          </cell>
          <cell r="AF1047">
            <v>0</v>
          </cell>
          <cell r="AH1047">
            <v>0</v>
          </cell>
          <cell r="AJ1047">
            <v>0</v>
          </cell>
          <cell r="AL1047">
            <v>0</v>
          </cell>
          <cell r="AN1047">
            <v>0</v>
          </cell>
          <cell r="AP1047">
            <v>0</v>
          </cell>
        </row>
        <row r="1048">
          <cell r="A1048" t="str">
            <v>G11038</v>
          </cell>
          <cell r="B1048">
            <v>1038</v>
          </cell>
          <cell r="C1048">
            <v>777</v>
          </cell>
          <cell r="D1048">
            <v>533</v>
          </cell>
          <cell r="F1048" t="str">
            <v>Nicardipin</v>
          </cell>
          <cell r="G1048">
            <v>4</v>
          </cell>
          <cell r="H1048" t="str">
            <v>1mg/10ml; 200ml</v>
          </cell>
          <cell r="I1048" t="str">
            <v>Tiêm</v>
          </cell>
          <cell r="J1048" t="str">
            <v>Thuốc tiên truyền</v>
          </cell>
          <cell r="K1048" t="str">
            <v>Túi</v>
          </cell>
          <cell r="L1048">
            <v>3000</v>
          </cell>
          <cell r="M1048">
            <v>155000</v>
          </cell>
          <cell r="N1048">
            <v>465000000</v>
          </cell>
          <cell r="O1048">
            <v>4</v>
          </cell>
          <cell r="Q1048">
            <v>3000</v>
          </cell>
          <cell r="R1048">
            <v>465000000</v>
          </cell>
          <cell r="T1048">
            <v>0</v>
          </cell>
          <cell r="V1048">
            <v>0</v>
          </cell>
          <cell r="X1048">
            <v>0</v>
          </cell>
          <cell r="Z1048">
            <v>0</v>
          </cell>
          <cell r="AB1048">
            <v>0</v>
          </cell>
          <cell r="AD1048">
            <v>0</v>
          </cell>
          <cell r="AF1048">
            <v>0</v>
          </cell>
          <cell r="AH1048">
            <v>0</v>
          </cell>
          <cell r="AJ1048">
            <v>0</v>
          </cell>
          <cell r="AL1048">
            <v>0</v>
          </cell>
          <cell r="AN1048">
            <v>0</v>
          </cell>
          <cell r="AP1048">
            <v>0</v>
          </cell>
        </row>
        <row r="1049">
          <cell r="A1049" t="str">
            <v>G11039</v>
          </cell>
          <cell r="B1049">
            <v>1039</v>
          </cell>
          <cell r="C1049">
            <v>777</v>
          </cell>
          <cell r="D1049">
            <v>533</v>
          </cell>
          <cell r="F1049" t="str">
            <v>Nicardipin</v>
          </cell>
          <cell r="G1049">
            <v>4</v>
          </cell>
          <cell r="H1049" t="str">
            <v>10mg/10ml</v>
          </cell>
          <cell r="I1049" t="str">
            <v>Tiêm</v>
          </cell>
          <cell r="J1049" t="str">
            <v xml:space="preserve">Thuốc tiêm </v>
          </cell>
          <cell r="K1049" t="str">
            <v>Ống, lọ</v>
          </cell>
          <cell r="L1049">
            <v>3300</v>
          </cell>
          <cell r="M1049">
            <v>84000</v>
          </cell>
          <cell r="N1049">
            <v>277200000</v>
          </cell>
          <cell r="O1049">
            <v>4</v>
          </cell>
          <cell r="Q1049">
            <v>3000</v>
          </cell>
          <cell r="R1049">
            <v>252000000</v>
          </cell>
          <cell r="T1049">
            <v>0</v>
          </cell>
          <cell r="V1049">
            <v>0</v>
          </cell>
          <cell r="X1049">
            <v>0</v>
          </cell>
          <cell r="Z1049">
            <v>0</v>
          </cell>
          <cell r="AB1049">
            <v>0</v>
          </cell>
          <cell r="AD1049">
            <v>0</v>
          </cell>
          <cell r="AF1049">
            <v>0</v>
          </cell>
          <cell r="AH1049">
            <v>0</v>
          </cell>
          <cell r="AJ1049">
            <v>0</v>
          </cell>
          <cell r="AK1049">
            <v>50</v>
          </cell>
          <cell r="AL1049">
            <v>4200000</v>
          </cell>
          <cell r="AN1049">
            <v>0</v>
          </cell>
          <cell r="AO1049">
            <v>250</v>
          </cell>
          <cell r="AP1049">
            <v>21000000</v>
          </cell>
        </row>
        <row r="1050">
          <cell r="A1050" t="str">
            <v>G11040</v>
          </cell>
          <cell r="B1050">
            <v>1040</v>
          </cell>
          <cell r="C1050">
            <v>779</v>
          </cell>
          <cell r="D1050">
            <v>485</v>
          </cell>
          <cell r="F1050" t="str">
            <v>Nicorandil</v>
          </cell>
          <cell r="G1050">
            <v>2</v>
          </cell>
          <cell r="H1050" t="str">
            <v>5mg</v>
          </cell>
          <cell r="I1050" t="str">
            <v>Uống</v>
          </cell>
          <cell r="J1050" t="str">
            <v>Viên</v>
          </cell>
          <cell r="K1050" t="str">
            <v>Viên</v>
          </cell>
          <cell r="L1050">
            <v>6000</v>
          </cell>
          <cell r="M1050">
            <v>3500</v>
          </cell>
          <cell r="N1050">
            <v>21000000</v>
          </cell>
          <cell r="O1050">
            <v>2</v>
          </cell>
          <cell r="R1050">
            <v>0</v>
          </cell>
          <cell r="T1050">
            <v>0</v>
          </cell>
          <cell r="V1050">
            <v>0</v>
          </cell>
          <cell r="X1050">
            <v>0</v>
          </cell>
          <cell r="Z1050">
            <v>0</v>
          </cell>
          <cell r="AB1050">
            <v>0</v>
          </cell>
          <cell r="AD1050">
            <v>0</v>
          </cell>
          <cell r="AF1050">
            <v>0</v>
          </cell>
          <cell r="AH1050">
            <v>0</v>
          </cell>
          <cell r="AJ1050">
            <v>0</v>
          </cell>
          <cell r="AL1050">
            <v>0</v>
          </cell>
          <cell r="AN1050">
            <v>0</v>
          </cell>
          <cell r="AO1050">
            <v>6000</v>
          </cell>
          <cell r="AP1050">
            <v>21000000</v>
          </cell>
        </row>
        <row r="1051">
          <cell r="A1051" t="str">
            <v>G11041</v>
          </cell>
          <cell r="B1051">
            <v>1041</v>
          </cell>
          <cell r="C1051">
            <v>779</v>
          </cell>
          <cell r="D1051">
            <v>485</v>
          </cell>
          <cell r="F1051" t="str">
            <v>Nicorandil</v>
          </cell>
          <cell r="G1051">
            <v>4</v>
          </cell>
          <cell r="H1051" t="str">
            <v>5mg</v>
          </cell>
          <cell r="I1051" t="str">
            <v>Uống</v>
          </cell>
          <cell r="J1051" t="str">
            <v>Viên</v>
          </cell>
          <cell r="K1051" t="str">
            <v>Viên</v>
          </cell>
          <cell r="L1051">
            <v>597000</v>
          </cell>
          <cell r="M1051">
            <v>1995</v>
          </cell>
          <cell r="N1051">
            <v>1191015000</v>
          </cell>
          <cell r="O1051">
            <v>4</v>
          </cell>
          <cell r="Q1051">
            <v>400000</v>
          </cell>
          <cell r="R1051">
            <v>798000000</v>
          </cell>
          <cell r="T1051">
            <v>0</v>
          </cell>
          <cell r="V1051">
            <v>0</v>
          </cell>
          <cell r="X1051">
            <v>0</v>
          </cell>
          <cell r="Z1051">
            <v>0</v>
          </cell>
          <cell r="AA1051">
            <v>80000</v>
          </cell>
          <cell r="AB1051">
            <v>159600000</v>
          </cell>
          <cell r="AC1051">
            <v>20000</v>
          </cell>
          <cell r="AD1051">
            <v>39900000</v>
          </cell>
          <cell r="AE1051">
            <v>62000</v>
          </cell>
          <cell r="AF1051">
            <v>123690000</v>
          </cell>
          <cell r="AH1051">
            <v>0</v>
          </cell>
          <cell r="AI1051">
            <v>20000</v>
          </cell>
          <cell r="AJ1051">
            <v>39900000</v>
          </cell>
          <cell r="AK1051">
            <v>15000</v>
          </cell>
          <cell r="AL1051">
            <v>29925000</v>
          </cell>
          <cell r="AN1051">
            <v>0</v>
          </cell>
          <cell r="AP1051">
            <v>0</v>
          </cell>
        </row>
        <row r="1052">
          <cell r="A1052" t="str">
            <v>G11042</v>
          </cell>
          <cell r="B1052">
            <v>1042</v>
          </cell>
          <cell r="C1052">
            <v>779</v>
          </cell>
          <cell r="D1052">
            <v>485</v>
          </cell>
          <cell r="F1052" t="str">
            <v>Nicorandil</v>
          </cell>
          <cell r="G1052">
            <v>4</v>
          </cell>
          <cell r="H1052" t="str">
            <v>5mg</v>
          </cell>
          <cell r="I1052" t="str">
            <v>Uống</v>
          </cell>
          <cell r="J1052" t="str">
            <v>Viên nang</v>
          </cell>
          <cell r="K1052" t="str">
            <v>viên</v>
          </cell>
          <cell r="L1052">
            <v>156000</v>
          </cell>
          <cell r="M1052">
            <v>3000</v>
          </cell>
          <cell r="N1052">
            <v>468000000</v>
          </cell>
          <cell r="O1052">
            <v>4</v>
          </cell>
          <cell r="R1052">
            <v>0</v>
          </cell>
          <cell r="T1052">
            <v>0</v>
          </cell>
          <cell r="V1052">
            <v>0</v>
          </cell>
          <cell r="X1052">
            <v>0</v>
          </cell>
          <cell r="Z1052">
            <v>0</v>
          </cell>
          <cell r="AA1052">
            <v>40000</v>
          </cell>
          <cell r="AB1052">
            <v>120000000</v>
          </cell>
          <cell r="AC1052">
            <v>20000</v>
          </cell>
          <cell r="AD1052">
            <v>60000000</v>
          </cell>
          <cell r="AE1052">
            <v>61000</v>
          </cell>
          <cell r="AF1052">
            <v>183000000</v>
          </cell>
          <cell r="AG1052">
            <v>35000</v>
          </cell>
          <cell r="AH1052">
            <v>105000000</v>
          </cell>
          <cell r="AJ1052">
            <v>0</v>
          </cell>
          <cell r="AL1052">
            <v>0</v>
          </cell>
          <cell r="AN1052">
            <v>0</v>
          </cell>
          <cell r="AP1052">
            <v>0</v>
          </cell>
        </row>
        <row r="1053">
          <cell r="A1053" t="str">
            <v>G11043</v>
          </cell>
          <cell r="B1053">
            <v>1043</v>
          </cell>
          <cell r="C1053">
            <v>779</v>
          </cell>
          <cell r="D1053">
            <v>485</v>
          </cell>
          <cell r="F1053" t="str">
            <v>Nicorandil</v>
          </cell>
          <cell r="G1053">
            <v>4</v>
          </cell>
          <cell r="H1053" t="str">
            <v>10mg</v>
          </cell>
          <cell r="I1053" t="str">
            <v>Uống</v>
          </cell>
          <cell r="J1053" t="str">
            <v>Viên</v>
          </cell>
          <cell r="K1053" t="str">
            <v>Viên</v>
          </cell>
          <cell r="L1053">
            <v>166000</v>
          </cell>
          <cell r="M1053">
            <v>3990</v>
          </cell>
          <cell r="N1053">
            <v>662340000</v>
          </cell>
          <cell r="O1053">
            <v>4</v>
          </cell>
          <cell r="Q1053">
            <v>100000</v>
          </cell>
          <cell r="R1053">
            <v>399000000</v>
          </cell>
          <cell r="T1053">
            <v>0</v>
          </cell>
          <cell r="V1053">
            <v>0</v>
          </cell>
          <cell r="X1053">
            <v>0</v>
          </cell>
          <cell r="Z1053">
            <v>0</v>
          </cell>
          <cell r="AA1053">
            <v>45000</v>
          </cell>
          <cell r="AB1053">
            <v>179550000</v>
          </cell>
          <cell r="AC1053">
            <v>5000</v>
          </cell>
          <cell r="AD1053">
            <v>19950000</v>
          </cell>
          <cell r="AF1053">
            <v>0</v>
          </cell>
          <cell r="AG1053">
            <v>8000</v>
          </cell>
          <cell r="AH1053">
            <v>31920000</v>
          </cell>
          <cell r="AJ1053">
            <v>0</v>
          </cell>
          <cell r="AL1053">
            <v>0</v>
          </cell>
          <cell r="AN1053">
            <v>0</v>
          </cell>
          <cell r="AO1053">
            <v>8000</v>
          </cell>
          <cell r="AP1053">
            <v>31920000</v>
          </cell>
        </row>
        <row r="1054">
          <cell r="A1054" t="str">
            <v>G11044</v>
          </cell>
          <cell r="B1054">
            <v>1044</v>
          </cell>
          <cell r="C1054">
            <v>780</v>
          </cell>
          <cell r="D1054">
            <v>534</v>
          </cell>
          <cell r="F1054" t="str">
            <v>Nifedipin</v>
          </cell>
          <cell r="G1054">
            <v>1</v>
          </cell>
          <cell r="H1054" t="str">
            <v>20mg</v>
          </cell>
          <cell r="I1054" t="str">
            <v>Uống</v>
          </cell>
          <cell r="J1054" t="str">
            <v>Viên giải phóng có kiểm soát</v>
          </cell>
          <cell r="K1054" t="str">
            <v>viên</v>
          </cell>
          <cell r="L1054">
            <v>292900</v>
          </cell>
          <cell r="M1054">
            <v>1450</v>
          </cell>
          <cell r="N1054">
            <v>424705000</v>
          </cell>
          <cell r="O1054">
            <v>1</v>
          </cell>
          <cell r="Q1054">
            <v>80000</v>
          </cell>
          <cell r="R1054">
            <v>116000000</v>
          </cell>
          <cell r="T1054">
            <v>0</v>
          </cell>
          <cell r="V1054">
            <v>0</v>
          </cell>
          <cell r="X1054">
            <v>0</v>
          </cell>
          <cell r="Y1054">
            <v>100</v>
          </cell>
          <cell r="Z1054">
            <v>145000</v>
          </cell>
          <cell r="AA1054">
            <v>100000</v>
          </cell>
          <cell r="AB1054">
            <v>145000000</v>
          </cell>
          <cell r="AC1054">
            <v>50000</v>
          </cell>
          <cell r="AD1054">
            <v>72500000</v>
          </cell>
          <cell r="AE1054">
            <v>21800</v>
          </cell>
          <cell r="AF1054">
            <v>31610000</v>
          </cell>
          <cell r="AG1054">
            <v>40000</v>
          </cell>
          <cell r="AH1054">
            <v>58000000</v>
          </cell>
          <cell r="AJ1054">
            <v>0</v>
          </cell>
          <cell r="AL1054">
            <v>0</v>
          </cell>
          <cell r="AM1054">
            <v>1000</v>
          </cell>
          <cell r="AN1054">
            <v>1450000</v>
          </cell>
          <cell r="AP1054">
            <v>0</v>
          </cell>
        </row>
        <row r="1055">
          <cell r="A1055" t="str">
            <v>G11045</v>
          </cell>
          <cell r="B1055">
            <v>1045</v>
          </cell>
          <cell r="C1055">
            <v>780</v>
          </cell>
          <cell r="D1055">
            <v>534</v>
          </cell>
          <cell r="F1055" t="str">
            <v>Nifedipin</v>
          </cell>
          <cell r="G1055">
            <v>3</v>
          </cell>
          <cell r="H1055" t="str">
            <v>20mg</v>
          </cell>
          <cell r="I1055" t="str">
            <v>Uống</v>
          </cell>
          <cell r="J1055" t="str">
            <v>Viên giải phóng có kiểm soát</v>
          </cell>
          <cell r="K1055" t="str">
            <v>Viên</v>
          </cell>
          <cell r="L1055">
            <v>673300</v>
          </cell>
          <cell r="M1055">
            <v>504</v>
          </cell>
          <cell r="N1055">
            <v>339343200</v>
          </cell>
          <cell r="O1055">
            <v>3</v>
          </cell>
          <cell r="Q1055">
            <v>150000</v>
          </cell>
          <cell r="R1055">
            <v>75600000</v>
          </cell>
          <cell r="T1055">
            <v>0</v>
          </cell>
          <cell r="V1055">
            <v>0</v>
          </cell>
          <cell r="X1055">
            <v>0</v>
          </cell>
          <cell r="Z1055">
            <v>0</v>
          </cell>
          <cell r="AA1055">
            <v>150000</v>
          </cell>
          <cell r="AB1055">
            <v>75600000</v>
          </cell>
          <cell r="AC1055">
            <v>200000</v>
          </cell>
          <cell r="AD1055">
            <v>100800000</v>
          </cell>
          <cell r="AE1055">
            <v>13300</v>
          </cell>
          <cell r="AF1055">
            <v>6703200</v>
          </cell>
          <cell r="AG1055">
            <v>5000</v>
          </cell>
          <cell r="AH1055">
            <v>2520000</v>
          </cell>
          <cell r="AI1055">
            <v>50000</v>
          </cell>
          <cell r="AJ1055">
            <v>25200000</v>
          </cell>
          <cell r="AK1055">
            <v>100000</v>
          </cell>
          <cell r="AL1055">
            <v>50400000</v>
          </cell>
          <cell r="AN1055">
            <v>0</v>
          </cell>
          <cell r="AO1055">
            <v>5000</v>
          </cell>
          <cell r="AP1055">
            <v>2520000</v>
          </cell>
        </row>
        <row r="1056">
          <cell r="A1056" t="str">
            <v>G11046</v>
          </cell>
          <cell r="B1056">
            <v>1046</v>
          </cell>
          <cell r="C1056">
            <v>804</v>
          </cell>
          <cell r="D1056">
            <v>586</v>
          </cell>
          <cell r="F1056" t="str">
            <v>Nimodipin</v>
          </cell>
          <cell r="G1056">
            <v>2</v>
          </cell>
          <cell r="H1056" t="str">
            <v>10mg/50ml</v>
          </cell>
          <cell r="I1056" t="str">
            <v>Tiêm/Tiêm truyền</v>
          </cell>
          <cell r="J1056" t="str">
            <v>Thuốc tiêm truyền</v>
          </cell>
          <cell r="K1056" t="str">
            <v>Chai, lọ</v>
          </cell>
          <cell r="L1056">
            <v>150</v>
          </cell>
          <cell r="M1056">
            <v>450000</v>
          </cell>
          <cell r="N1056">
            <v>67500000</v>
          </cell>
          <cell r="O1056">
            <v>2</v>
          </cell>
          <cell r="Q1056">
            <v>150</v>
          </cell>
          <cell r="R1056">
            <v>67500000</v>
          </cell>
          <cell r="T1056">
            <v>0</v>
          </cell>
          <cell r="V1056">
            <v>0</v>
          </cell>
          <cell r="X1056">
            <v>0</v>
          </cell>
          <cell r="Z1056">
            <v>0</v>
          </cell>
          <cell r="AB1056">
            <v>0</v>
          </cell>
          <cell r="AD1056">
            <v>0</v>
          </cell>
          <cell r="AF1056">
            <v>0</v>
          </cell>
          <cell r="AH1056">
            <v>0</v>
          </cell>
          <cell r="AJ1056">
            <v>0</v>
          </cell>
          <cell r="AL1056">
            <v>0</v>
          </cell>
          <cell r="AN1056">
            <v>0</v>
          </cell>
          <cell r="AP1056">
            <v>0</v>
          </cell>
        </row>
        <row r="1057">
          <cell r="A1057" t="str">
            <v>G11047</v>
          </cell>
          <cell r="B1057">
            <v>1047</v>
          </cell>
          <cell r="C1057">
            <v>804</v>
          </cell>
          <cell r="D1057">
            <v>586</v>
          </cell>
          <cell r="F1057" t="str">
            <v>Nimodipin</v>
          </cell>
          <cell r="G1057">
            <v>4</v>
          </cell>
          <cell r="H1057" t="str">
            <v>30mg</v>
          </cell>
          <cell r="I1057" t="str">
            <v>Uống</v>
          </cell>
          <cell r="J1057" t="str">
            <v>Viên</v>
          </cell>
          <cell r="K1057" t="str">
            <v>Viên</v>
          </cell>
          <cell r="L1057">
            <v>2000</v>
          </cell>
          <cell r="M1057">
            <v>6300</v>
          </cell>
          <cell r="N1057">
            <v>12600000</v>
          </cell>
          <cell r="O1057">
            <v>4</v>
          </cell>
          <cell r="Q1057">
            <v>2000</v>
          </cell>
          <cell r="R1057">
            <v>12600000</v>
          </cell>
          <cell r="T1057">
            <v>0</v>
          </cell>
          <cell r="V1057">
            <v>0</v>
          </cell>
          <cell r="X1057">
            <v>0</v>
          </cell>
          <cell r="Z1057">
            <v>0</v>
          </cell>
          <cell r="AB1057">
            <v>0</v>
          </cell>
          <cell r="AD1057">
            <v>0</v>
          </cell>
          <cell r="AF1057">
            <v>0</v>
          </cell>
          <cell r="AH1057">
            <v>0</v>
          </cell>
          <cell r="AJ1057">
            <v>0</v>
          </cell>
          <cell r="AL1057">
            <v>0</v>
          </cell>
          <cell r="AN1057">
            <v>0</v>
          </cell>
          <cell r="AP1057">
            <v>0</v>
          </cell>
        </row>
        <row r="1058">
          <cell r="A1058" t="str">
            <v>G11048</v>
          </cell>
          <cell r="B1058">
            <v>1048</v>
          </cell>
          <cell r="C1058">
            <v>789</v>
          </cell>
          <cell r="D1058">
            <v>134</v>
          </cell>
          <cell r="E1058" t="str">
            <v>x</v>
          </cell>
          <cell r="F1058" t="str">
            <v>Nor-epinephrin 
(Nor- adrenalin)</v>
          </cell>
          <cell r="G1058">
            <v>4</v>
          </cell>
          <cell r="H1058" t="str">
            <v>1mg/1ml</v>
          </cell>
          <cell r="I1058" t="str">
            <v>Tiêm</v>
          </cell>
          <cell r="J1058" t="str">
            <v>Thuốc tiêm</v>
          </cell>
          <cell r="K1058" t="str">
            <v>Ống, lọ</v>
          </cell>
          <cell r="L1058">
            <v>20820</v>
          </cell>
          <cell r="M1058">
            <v>28000</v>
          </cell>
          <cell r="N1058">
            <v>582960000</v>
          </cell>
          <cell r="O1058">
            <v>4</v>
          </cell>
          <cell r="Q1058">
            <v>20000</v>
          </cell>
          <cell r="R1058">
            <v>560000000</v>
          </cell>
          <cell r="T1058">
            <v>0</v>
          </cell>
          <cell r="V1058">
            <v>0</v>
          </cell>
          <cell r="X1058">
            <v>0</v>
          </cell>
          <cell r="Z1058">
            <v>0</v>
          </cell>
          <cell r="AB1058">
            <v>0</v>
          </cell>
          <cell r="AC1058">
            <v>200</v>
          </cell>
          <cell r="AD1058">
            <v>5600000</v>
          </cell>
          <cell r="AF1058">
            <v>0</v>
          </cell>
          <cell r="AG1058">
            <v>200</v>
          </cell>
          <cell r="AH1058">
            <v>5600000</v>
          </cell>
          <cell r="AI1058">
            <v>200</v>
          </cell>
          <cell r="AJ1058">
            <v>5600000</v>
          </cell>
          <cell r="AK1058">
            <v>20</v>
          </cell>
          <cell r="AL1058">
            <v>560000</v>
          </cell>
          <cell r="AN1058">
            <v>0</v>
          </cell>
          <cell r="AO1058">
            <v>200</v>
          </cell>
          <cell r="AP1058">
            <v>5600000</v>
          </cell>
        </row>
        <row r="1059">
          <cell r="A1059" t="str">
            <v>G11049</v>
          </cell>
          <cell r="B1059">
            <v>1049</v>
          </cell>
          <cell r="C1059">
            <v>792</v>
          </cell>
          <cell r="D1059">
            <v>996</v>
          </cell>
          <cell r="F1059" t="str">
            <v>Nước cất pha tiêm</v>
          </cell>
          <cell r="G1059">
            <v>4</v>
          </cell>
          <cell r="H1059" t="str">
            <v>5ml</v>
          </cell>
          <cell r="I1059" t="str">
            <v>Nước cất pha tiêm</v>
          </cell>
          <cell r="J1059" t="str">
            <v xml:space="preserve">Dung dịch (Dung môi) pha tiêm </v>
          </cell>
          <cell r="K1059" t="str">
            <v>Ống, lọ</v>
          </cell>
          <cell r="L1059">
            <v>61500</v>
          </cell>
          <cell r="M1059">
            <v>420</v>
          </cell>
          <cell r="N1059">
            <v>25830000</v>
          </cell>
          <cell r="O1059">
            <v>4</v>
          </cell>
          <cell r="R1059">
            <v>0</v>
          </cell>
          <cell r="T1059">
            <v>0</v>
          </cell>
          <cell r="V1059">
            <v>0</v>
          </cell>
          <cell r="X1059">
            <v>0</v>
          </cell>
          <cell r="Y1059">
            <v>2000</v>
          </cell>
          <cell r="Z1059">
            <v>840000</v>
          </cell>
          <cell r="AB1059">
            <v>0</v>
          </cell>
          <cell r="AC1059">
            <v>30000</v>
          </cell>
          <cell r="AD1059">
            <v>12600000</v>
          </cell>
          <cell r="AE1059">
            <v>5000</v>
          </cell>
          <cell r="AF1059">
            <v>2100000</v>
          </cell>
          <cell r="AG1059">
            <v>6000</v>
          </cell>
          <cell r="AH1059">
            <v>2520000</v>
          </cell>
          <cell r="AI1059">
            <v>15000</v>
          </cell>
          <cell r="AJ1059">
            <v>6300000</v>
          </cell>
          <cell r="AK1059">
            <v>1500</v>
          </cell>
          <cell r="AL1059">
            <v>630000</v>
          </cell>
          <cell r="AM1059">
            <v>2000</v>
          </cell>
          <cell r="AN1059">
            <v>840000</v>
          </cell>
          <cell r="AP1059">
            <v>0</v>
          </cell>
        </row>
        <row r="1060">
          <cell r="A1060" t="str">
            <v>G11050</v>
          </cell>
          <cell r="B1060">
            <v>1050</v>
          </cell>
          <cell r="C1060">
            <v>792</v>
          </cell>
          <cell r="D1060">
            <v>996</v>
          </cell>
          <cell r="F1060" t="str">
            <v>Nước cất pha tiêm</v>
          </cell>
          <cell r="G1060">
            <v>4</v>
          </cell>
          <cell r="H1060" t="str">
            <v>10ml</v>
          </cell>
          <cell r="I1060" t="str">
            <v>Nước cất pha tiêm</v>
          </cell>
          <cell r="J1060" t="str">
            <v xml:space="preserve">Dung dịch (Dung môi) pha tiêm </v>
          </cell>
          <cell r="K1060" t="str">
            <v>Chai, lọ, ống</v>
          </cell>
          <cell r="L1060">
            <v>405550</v>
          </cell>
          <cell r="M1060">
            <v>700</v>
          </cell>
          <cell r="N1060">
            <v>283885000</v>
          </cell>
          <cell r="O1060">
            <v>4</v>
          </cell>
          <cell r="Q1060">
            <v>250000</v>
          </cell>
          <cell r="R1060">
            <v>175000000</v>
          </cell>
          <cell r="T1060">
            <v>0</v>
          </cell>
          <cell r="V1060">
            <v>0</v>
          </cell>
          <cell r="W1060">
            <v>80000</v>
          </cell>
          <cell r="X1060">
            <v>56000000</v>
          </cell>
          <cell r="Z1060">
            <v>0</v>
          </cell>
          <cell r="AA1060">
            <v>50</v>
          </cell>
          <cell r="AB1060">
            <v>35000</v>
          </cell>
          <cell r="AC1060">
            <v>30000</v>
          </cell>
          <cell r="AD1060">
            <v>21000000</v>
          </cell>
          <cell r="AE1060">
            <v>5000</v>
          </cell>
          <cell r="AF1060">
            <v>3500000</v>
          </cell>
          <cell r="AG1060">
            <v>15000</v>
          </cell>
          <cell r="AH1060">
            <v>10500000</v>
          </cell>
          <cell r="AJ1060">
            <v>0</v>
          </cell>
          <cell r="AK1060">
            <v>500</v>
          </cell>
          <cell r="AL1060">
            <v>350000</v>
          </cell>
          <cell r="AN1060">
            <v>0</v>
          </cell>
          <cell r="AO1060">
            <v>25000</v>
          </cell>
          <cell r="AP1060">
            <v>17500000</v>
          </cell>
        </row>
        <row r="1061">
          <cell r="A1061" t="str">
            <v>G11051</v>
          </cell>
          <cell r="B1061">
            <v>1051</v>
          </cell>
          <cell r="C1061">
            <v>792</v>
          </cell>
          <cell r="D1061">
            <v>996</v>
          </cell>
          <cell r="E1061" t="str">
            <v>x</v>
          </cell>
          <cell r="F1061" t="str">
            <v>Nước cất pha tiêm</v>
          </cell>
          <cell r="G1061">
            <v>4</v>
          </cell>
          <cell r="H1061" t="str">
            <v>500ml</v>
          </cell>
          <cell r="I1061" t="str">
            <v>Nước cất pha tiêm</v>
          </cell>
          <cell r="J1061" t="str">
            <v xml:space="preserve">Dung dịch (Dung môi) pha tiêm </v>
          </cell>
          <cell r="K1061" t="str">
            <v>Chai, túi</v>
          </cell>
          <cell r="L1061">
            <v>300</v>
          </cell>
          <cell r="M1061">
            <v>8925</v>
          </cell>
          <cell r="N1061">
            <v>2677500</v>
          </cell>
          <cell r="O1061">
            <v>4</v>
          </cell>
          <cell r="R1061">
            <v>0</v>
          </cell>
          <cell r="T1061">
            <v>0</v>
          </cell>
          <cell r="V1061">
            <v>0</v>
          </cell>
          <cell r="X1061">
            <v>0</v>
          </cell>
          <cell r="Z1061">
            <v>0</v>
          </cell>
          <cell r="AB1061">
            <v>0</v>
          </cell>
          <cell r="AC1061">
            <v>200</v>
          </cell>
          <cell r="AD1061">
            <v>1785000</v>
          </cell>
          <cell r="AF1061">
            <v>0</v>
          </cell>
          <cell r="AH1061">
            <v>0</v>
          </cell>
          <cell r="AJ1061">
            <v>0</v>
          </cell>
          <cell r="AL1061">
            <v>0</v>
          </cell>
          <cell r="AN1061">
            <v>0</v>
          </cell>
          <cell r="AO1061">
            <v>100</v>
          </cell>
          <cell r="AP1061">
            <v>892500</v>
          </cell>
        </row>
        <row r="1062">
          <cell r="A1062" t="str">
            <v>G11052</v>
          </cell>
          <cell r="B1062">
            <v>1052</v>
          </cell>
          <cell r="C1062">
            <v>816</v>
          </cell>
          <cell r="D1062">
            <v>626</v>
          </cell>
          <cell r="E1062" t="str">
            <v>x</v>
          </cell>
          <cell r="F1062" t="str">
            <v>Nước oxy già</v>
          </cell>
          <cell r="G1062">
            <v>4</v>
          </cell>
          <cell r="H1062" t="str">
            <v>(3%), mỗi 20ml chứa1,2g, chai 60ml</v>
          </cell>
          <cell r="I1062" t="str">
            <v>Dùng ngoài</v>
          </cell>
          <cell r="J1062" t="str">
            <v>Thuốc dùng ngoài</v>
          </cell>
          <cell r="K1062" t="str">
            <v>Chai, lọ</v>
          </cell>
          <cell r="L1062">
            <v>12350</v>
          </cell>
          <cell r="M1062">
            <v>1890</v>
          </cell>
          <cell r="N1062">
            <v>23341500</v>
          </cell>
          <cell r="O1062">
            <v>4</v>
          </cell>
          <cell r="Q1062">
            <v>4000</v>
          </cell>
          <cell r="R1062">
            <v>7560000</v>
          </cell>
          <cell r="T1062">
            <v>0</v>
          </cell>
          <cell r="V1062">
            <v>0</v>
          </cell>
          <cell r="X1062">
            <v>0</v>
          </cell>
          <cell r="Z1062">
            <v>0</v>
          </cell>
          <cell r="AB1062">
            <v>0</v>
          </cell>
          <cell r="AC1062">
            <v>5000</v>
          </cell>
          <cell r="AD1062">
            <v>9450000</v>
          </cell>
          <cell r="AE1062">
            <v>200</v>
          </cell>
          <cell r="AF1062">
            <v>378000</v>
          </cell>
          <cell r="AG1062">
            <v>1000</v>
          </cell>
          <cell r="AH1062">
            <v>1890000</v>
          </cell>
          <cell r="AI1062">
            <v>300</v>
          </cell>
          <cell r="AJ1062">
            <v>567000</v>
          </cell>
          <cell r="AK1062">
            <v>1000</v>
          </cell>
          <cell r="AL1062">
            <v>1890000</v>
          </cell>
          <cell r="AM1062">
            <v>500</v>
          </cell>
          <cell r="AN1062">
            <v>945000</v>
          </cell>
          <cell r="AO1062">
            <v>350</v>
          </cell>
          <cell r="AP1062">
            <v>661500</v>
          </cell>
        </row>
        <row r="1063">
          <cell r="A1063" t="str">
            <v>G11053</v>
          </cell>
          <cell r="B1063">
            <v>1053</v>
          </cell>
          <cell r="C1063">
            <v>794</v>
          </cell>
          <cell r="D1063">
            <v>299</v>
          </cell>
          <cell r="F1063" t="str">
            <v>Nystatin</v>
          </cell>
          <cell r="G1063">
            <v>4</v>
          </cell>
          <cell r="H1063" t="str">
            <v>25.000UI</v>
          </cell>
          <cell r="I1063" t="str">
            <v>Đánh tưa lưỡi</v>
          </cell>
          <cell r="J1063" t="str">
            <v>Thuốc tác dụng tại niêm mạc miệng</v>
          </cell>
          <cell r="K1063" t="str">
            <v>Gói</v>
          </cell>
          <cell r="L1063">
            <v>23000</v>
          </cell>
          <cell r="M1063">
            <v>1313</v>
          </cell>
          <cell r="N1063">
            <v>30199000</v>
          </cell>
          <cell r="O1063">
            <v>4</v>
          </cell>
          <cell r="Q1063">
            <v>1000</v>
          </cell>
          <cell r="R1063">
            <v>1313000</v>
          </cell>
          <cell r="T1063">
            <v>0</v>
          </cell>
          <cell r="V1063">
            <v>0</v>
          </cell>
          <cell r="X1063">
            <v>0</v>
          </cell>
          <cell r="Z1063">
            <v>0</v>
          </cell>
          <cell r="AB1063">
            <v>0</v>
          </cell>
          <cell r="AC1063">
            <v>10000</v>
          </cell>
          <cell r="AD1063">
            <v>13130000</v>
          </cell>
          <cell r="AF1063">
            <v>0</v>
          </cell>
          <cell r="AG1063">
            <v>3000</v>
          </cell>
          <cell r="AH1063">
            <v>3939000</v>
          </cell>
          <cell r="AI1063">
            <v>2000</v>
          </cell>
          <cell r="AJ1063">
            <v>2626000</v>
          </cell>
          <cell r="AK1063">
            <v>5000</v>
          </cell>
          <cell r="AL1063">
            <v>6565000</v>
          </cell>
          <cell r="AM1063">
            <v>1000</v>
          </cell>
          <cell r="AN1063">
            <v>1313000</v>
          </cell>
          <cell r="AO1063">
            <v>1000</v>
          </cell>
          <cell r="AP1063">
            <v>1313000</v>
          </cell>
        </row>
        <row r="1064">
          <cell r="A1064" t="str">
            <v>G11054</v>
          </cell>
          <cell r="B1064">
            <v>1054</v>
          </cell>
          <cell r="C1064">
            <v>794</v>
          </cell>
          <cell r="D1064">
            <v>299</v>
          </cell>
          <cell r="E1064" t="str">
            <v>x</v>
          </cell>
          <cell r="F1064" t="str">
            <v>Nystatin</v>
          </cell>
          <cell r="G1064">
            <v>4</v>
          </cell>
          <cell r="H1064" t="str">
            <v>500.000IU</v>
          </cell>
          <cell r="I1064" t="str">
            <v>Uống</v>
          </cell>
          <cell r="J1064" t="str">
            <v>Viên</v>
          </cell>
          <cell r="K1064" t="str">
            <v>Viên</v>
          </cell>
          <cell r="L1064">
            <v>13800</v>
          </cell>
          <cell r="M1064">
            <v>830</v>
          </cell>
          <cell r="N1064">
            <v>11454000</v>
          </cell>
          <cell r="O1064">
            <v>4</v>
          </cell>
          <cell r="Q1064">
            <v>6000</v>
          </cell>
          <cell r="R1064">
            <v>4980000</v>
          </cell>
          <cell r="T1064">
            <v>0</v>
          </cell>
          <cell r="V1064">
            <v>0</v>
          </cell>
          <cell r="X1064">
            <v>0</v>
          </cell>
          <cell r="Z1064">
            <v>0</v>
          </cell>
          <cell r="AA1064">
            <v>2000</v>
          </cell>
          <cell r="AB1064">
            <v>1660000</v>
          </cell>
          <cell r="AD1064">
            <v>0</v>
          </cell>
          <cell r="AF1064">
            <v>0</v>
          </cell>
          <cell r="AG1064">
            <v>2000</v>
          </cell>
          <cell r="AH1064">
            <v>1660000</v>
          </cell>
          <cell r="AI1064">
            <v>2000</v>
          </cell>
          <cell r="AJ1064">
            <v>1660000</v>
          </cell>
          <cell r="AL1064">
            <v>0</v>
          </cell>
          <cell r="AM1064">
            <v>1000</v>
          </cell>
          <cell r="AN1064">
            <v>830000</v>
          </cell>
          <cell r="AO1064">
            <v>800</v>
          </cell>
          <cell r="AP1064">
            <v>664000</v>
          </cell>
        </row>
        <row r="1065">
          <cell r="A1065" t="str">
            <v>G11055</v>
          </cell>
          <cell r="B1065">
            <v>1055</v>
          </cell>
          <cell r="C1065">
            <v>798</v>
          </cell>
          <cell r="D1065">
            <v>731</v>
          </cell>
          <cell r="F1065" t="str">
            <v>Octreotid</v>
          </cell>
          <cell r="G1065">
            <v>1</v>
          </cell>
          <cell r="H1065" t="str">
            <v>0,1mg/ml</v>
          </cell>
          <cell r="I1065" t="str">
            <v>Tiêm</v>
          </cell>
          <cell r="J1065" t="str">
            <v>Thuốc tiêm</v>
          </cell>
          <cell r="K1065" t="str">
            <v>Ống, lọ</v>
          </cell>
          <cell r="L1065">
            <v>1520</v>
          </cell>
          <cell r="M1065">
            <v>93996</v>
          </cell>
          <cell r="N1065">
            <v>142873920</v>
          </cell>
          <cell r="O1065">
            <v>1</v>
          </cell>
          <cell r="Q1065">
            <v>1500</v>
          </cell>
          <cell r="R1065">
            <v>140994000</v>
          </cell>
          <cell r="T1065">
            <v>0</v>
          </cell>
          <cell r="V1065">
            <v>0</v>
          </cell>
          <cell r="W1065">
            <v>20</v>
          </cell>
          <cell r="X1065">
            <v>1879920</v>
          </cell>
          <cell r="Z1065">
            <v>0</v>
          </cell>
          <cell r="AB1065">
            <v>0</v>
          </cell>
          <cell r="AD1065">
            <v>0</v>
          </cell>
          <cell r="AF1065">
            <v>0</v>
          </cell>
          <cell r="AH1065">
            <v>0</v>
          </cell>
          <cell r="AJ1065">
            <v>0</v>
          </cell>
          <cell r="AL1065">
            <v>0</v>
          </cell>
          <cell r="AN1065">
            <v>0</v>
          </cell>
          <cell r="AP1065">
            <v>0</v>
          </cell>
        </row>
        <row r="1066">
          <cell r="A1066" t="str">
            <v>G11056</v>
          </cell>
          <cell r="B1066">
            <v>1056</v>
          </cell>
          <cell r="C1066">
            <v>799</v>
          </cell>
          <cell r="D1066">
            <v>237</v>
          </cell>
          <cell r="F1066" t="str">
            <v>Ofloxacin</v>
          </cell>
          <cell r="G1066">
            <v>1</v>
          </cell>
          <cell r="H1066" t="str">
            <v>0,3%/3,5g</v>
          </cell>
          <cell r="I1066" t="str">
            <v>Nhỏ mắt</v>
          </cell>
          <cell r="J1066" t="str">
            <v xml:space="preserve">Thuốc tra mắt </v>
          </cell>
          <cell r="K1066" t="str">
            <v>Tuýp</v>
          </cell>
          <cell r="L1066">
            <v>2500</v>
          </cell>
          <cell r="M1066">
            <v>74530</v>
          </cell>
          <cell r="N1066">
            <v>186325000</v>
          </cell>
          <cell r="O1066">
            <v>1</v>
          </cell>
          <cell r="Q1066">
            <v>1000</v>
          </cell>
          <cell r="R1066">
            <v>74530000</v>
          </cell>
          <cell r="T1066">
            <v>0</v>
          </cell>
          <cell r="U1066">
            <v>850</v>
          </cell>
          <cell r="V1066">
            <v>63350500</v>
          </cell>
          <cell r="X1066">
            <v>0</v>
          </cell>
          <cell r="Z1066">
            <v>0</v>
          </cell>
          <cell r="AB1066">
            <v>0</v>
          </cell>
          <cell r="AD1066">
            <v>0</v>
          </cell>
          <cell r="AF1066">
            <v>0</v>
          </cell>
          <cell r="AG1066">
            <v>300</v>
          </cell>
          <cell r="AH1066">
            <v>22359000</v>
          </cell>
          <cell r="AJ1066">
            <v>0</v>
          </cell>
          <cell r="AL1066">
            <v>0</v>
          </cell>
          <cell r="AN1066">
            <v>0</v>
          </cell>
          <cell r="AO1066">
            <v>350</v>
          </cell>
          <cell r="AP1066">
            <v>26085500</v>
          </cell>
        </row>
        <row r="1067">
          <cell r="A1067" t="str">
            <v>G11057</v>
          </cell>
          <cell r="B1067">
            <v>1057</v>
          </cell>
          <cell r="C1067">
            <v>799</v>
          </cell>
          <cell r="D1067">
            <v>237</v>
          </cell>
          <cell r="E1067" t="str">
            <v>x</v>
          </cell>
          <cell r="F1067" t="str">
            <v>Ofloxacin</v>
          </cell>
          <cell r="G1067">
            <v>4</v>
          </cell>
          <cell r="H1067" t="str">
            <v>0,3%/5ml</v>
          </cell>
          <cell r="I1067" t="str">
            <v>Nhỏ mắt</v>
          </cell>
          <cell r="J1067" t="str">
            <v>Thuốc nhỏ mắt</v>
          </cell>
          <cell r="K1067" t="str">
            <v>Chai, lọ</v>
          </cell>
          <cell r="L1067">
            <v>5350</v>
          </cell>
          <cell r="M1067">
            <v>4767</v>
          </cell>
          <cell r="N1067">
            <v>25503450</v>
          </cell>
          <cell r="O1067">
            <v>4</v>
          </cell>
          <cell r="R1067">
            <v>0</v>
          </cell>
          <cell r="T1067">
            <v>0</v>
          </cell>
          <cell r="U1067">
            <v>700</v>
          </cell>
          <cell r="V1067">
            <v>3336900</v>
          </cell>
          <cell r="X1067">
            <v>0</v>
          </cell>
          <cell r="Z1067">
            <v>0</v>
          </cell>
          <cell r="AB1067">
            <v>0</v>
          </cell>
          <cell r="AC1067">
            <v>2000</v>
          </cell>
          <cell r="AD1067">
            <v>9534000</v>
          </cell>
          <cell r="AE1067">
            <v>450</v>
          </cell>
          <cell r="AF1067">
            <v>2145150</v>
          </cell>
          <cell r="AG1067">
            <v>500</v>
          </cell>
          <cell r="AH1067">
            <v>2383500</v>
          </cell>
          <cell r="AI1067">
            <v>500</v>
          </cell>
          <cell r="AJ1067">
            <v>2383500</v>
          </cell>
          <cell r="AK1067">
            <v>1000</v>
          </cell>
          <cell r="AL1067">
            <v>4767000</v>
          </cell>
          <cell r="AM1067">
            <v>200</v>
          </cell>
          <cell r="AN1067">
            <v>953400</v>
          </cell>
          <cell r="AP1067">
            <v>0</v>
          </cell>
        </row>
        <row r="1068">
          <cell r="A1068" t="str">
            <v>G11058</v>
          </cell>
          <cell r="B1068">
            <v>1058</v>
          </cell>
          <cell r="C1068">
            <v>826</v>
          </cell>
          <cell r="D1068">
            <v>237</v>
          </cell>
          <cell r="F1068" t="str">
            <v>Ofloxacin</v>
          </cell>
          <cell r="G1068">
            <v>1</v>
          </cell>
          <cell r="H1068" t="str">
            <v>15mg/ 5ml</v>
          </cell>
          <cell r="I1068" t="str">
            <v xml:space="preserve">Nhỏ mắt </v>
          </cell>
          <cell r="J1068" t="str">
            <v xml:space="preserve">Thuốc nhỏ mắt </v>
          </cell>
          <cell r="K1068" t="str">
            <v>Chai, lọ</v>
          </cell>
          <cell r="L1068">
            <v>2650</v>
          </cell>
          <cell r="M1068">
            <v>52900</v>
          </cell>
          <cell r="N1068">
            <v>140185000</v>
          </cell>
          <cell r="O1068">
            <v>1</v>
          </cell>
          <cell r="R1068">
            <v>0</v>
          </cell>
          <cell r="T1068">
            <v>0</v>
          </cell>
          <cell r="U1068">
            <v>2300</v>
          </cell>
          <cell r="V1068">
            <v>121670000</v>
          </cell>
          <cell r="X1068">
            <v>0</v>
          </cell>
          <cell r="Z1068">
            <v>0</v>
          </cell>
          <cell r="AB1068">
            <v>0</v>
          </cell>
          <cell r="AD1068">
            <v>0</v>
          </cell>
          <cell r="AF1068">
            <v>0</v>
          </cell>
          <cell r="AG1068">
            <v>300</v>
          </cell>
          <cell r="AH1068">
            <v>15870000</v>
          </cell>
          <cell r="AJ1068">
            <v>0</v>
          </cell>
          <cell r="AL1068">
            <v>0</v>
          </cell>
          <cell r="AN1068">
            <v>0</v>
          </cell>
          <cell r="AO1068">
            <v>50</v>
          </cell>
          <cell r="AP1068">
            <v>2645000</v>
          </cell>
        </row>
        <row r="1069">
          <cell r="A1069" t="str">
            <v>G11059</v>
          </cell>
          <cell r="B1069">
            <v>1059</v>
          </cell>
          <cell r="C1069">
            <v>799</v>
          </cell>
          <cell r="D1069">
            <v>237</v>
          </cell>
          <cell r="F1069" t="str">
            <v>Ofloxacin</v>
          </cell>
          <cell r="G1069">
            <v>1</v>
          </cell>
          <cell r="H1069" t="str">
            <v>200mg</v>
          </cell>
          <cell r="I1069" t="str">
            <v>Uống</v>
          </cell>
          <cell r="J1069" t="str">
            <v xml:space="preserve">Viên </v>
          </cell>
          <cell r="K1069" t="str">
            <v>Viên</v>
          </cell>
          <cell r="L1069">
            <v>2000</v>
          </cell>
          <cell r="M1069">
            <v>3200</v>
          </cell>
          <cell r="N1069">
            <v>6400000</v>
          </cell>
          <cell r="O1069">
            <v>1</v>
          </cell>
          <cell r="R1069">
            <v>0</v>
          </cell>
          <cell r="T1069">
            <v>0</v>
          </cell>
          <cell r="V1069">
            <v>0</v>
          </cell>
          <cell r="X1069">
            <v>0</v>
          </cell>
          <cell r="Z1069">
            <v>0</v>
          </cell>
          <cell r="AA1069">
            <v>1000</v>
          </cell>
          <cell r="AB1069">
            <v>3200000</v>
          </cell>
          <cell r="AD1069">
            <v>0</v>
          </cell>
          <cell r="AF1069">
            <v>0</v>
          </cell>
          <cell r="AH1069">
            <v>0</v>
          </cell>
          <cell r="AJ1069">
            <v>0</v>
          </cell>
          <cell r="AL1069">
            <v>0</v>
          </cell>
          <cell r="AN1069">
            <v>0</v>
          </cell>
          <cell r="AO1069">
            <v>1000</v>
          </cell>
          <cell r="AP1069">
            <v>3200000</v>
          </cell>
        </row>
        <row r="1070">
          <cell r="A1070" t="str">
            <v>G11060</v>
          </cell>
          <cell r="B1070">
            <v>1060</v>
          </cell>
          <cell r="C1070">
            <v>826</v>
          </cell>
          <cell r="D1070">
            <v>237</v>
          </cell>
          <cell r="F1070" t="str">
            <v>Ofloxacin</v>
          </cell>
          <cell r="G1070">
            <v>2</v>
          </cell>
          <cell r="H1070" t="str">
            <v>200mg</v>
          </cell>
          <cell r="I1070" t="str">
            <v>Uống</v>
          </cell>
          <cell r="J1070" t="str">
            <v>Viên</v>
          </cell>
          <cell r="K1070" t="str">
            <v>Viên</v>
          </cell>
          <cell r="L1070">
            <v>15000</v>
          </cell>
          <cell r="M1070">
            <v>777</v>
          </cell>
          <cell r="N1070">
            <v>11655000</v>
          </cell>
          <cell r="O1070">
            <v>2</v>
          </cell>
          <cell r="R1070">
            <v>0</v>
          </cell>
          <cell r="T1070">
            <v>0</v>
          </cell>
          <cell r="V1070">
            <v>0</v>
          </cell>
          <cell r="X1070">
            <v>0</v>
          </cell>
          <cell r="Z1070">
            <v>0</v>
          </cell>
          <cell r="AB1070">
            <v>0</v>
          </cell>
          <cell r="AD1070">
            <v>0</v>
          </cell>
          <cell r="AF1070">
            <v>0</v>
          </cell>
          <cell r="AG1070">
            <v>5000</v>
          </cell>
          <cell r="AH1070">
            <v>3885000</v>
          </cell>
          <cell r="AI1070">
            <v>10000</v>
          </cell>
          <cell r="AJ1070">
            <v>7770000</v>
          </cell>
          <cell r="AL1070">
            <v>0</v>
          </cell>
          <cell r="AN1070">
            <v>0</v>
          </cell>
          <cell r="AP1070">
            <v>0</v>
          </cell>
        </row>
        <row r="1071">
          <cell r="A1071" t="str">
            <v>G11061</v>
          </cell>
          <cell r="B1071">
            <v>1061</v>
          </cell>
          <cell r="C1071">
            <v>799</v>
          </cell>
          <cell r="D1071">
            <v>237</v>
          </cell>
          <cell r="E1071" t="str">
            <v>x</v>
          </cell>
          <cell r="F1071" t="str">
            <v>Ofloxacin</v>
          </cell>
          <cell r="G1071">
            <v>4</v>
          </cell>
          <cell r="H1071" t="str">
            <v>200mg</v>
          </cell>
          <cell r="I1071" t="str">
            <v>Uống</v>
          </cell>
          <cell r="J1071" t="str">
            <v>Viên</v>
          </cell>
          <cell r="K1071" t="str">
            <v>Viên</v>
          </cell>
          <cell r="L1071">
            <v>11700</v>
          </cell>
          <cell r="M1071">
            <v>357</v>
          </cell>
          <cell r="N1071">
            <v>4176900</v>
          </cell>
          <cell r="O1071">
            <v>4</v>
          </cell>
          <cell r="R1071">
            <v>0</v>
          </cell>
          <cell r="T1071">
            <v>0</v>
          </cell>
          <cell r="V1071">
            <v>0</v>
          </cell>
          <cell r="X1071">
            <v>0</v>
          </cell>
          <cell r="Z1071">
            <v>0</v>
          </cell>
          <cell r="AB1071">
            <v>0</v>
          </cell>
          <cell r="AD1071">
            <v>0</v>
          </cell>
          <cell r="AE1071">
            <v>11700</v>
          </cell>
          <cell r="AF1071">
            <v>4176900</v>
          </cell>
          <cell r="AH1071">
            <v>0</v>
          </cell>
          <cell r="AJ1071">
            <v>0</v>
          </cell>
          <cell r="AL1071">
            <v>0</v>
          </cell>
          <cell r="AN1071">
            <v>0</v>
          </cell>
          <cell r="AP1071">
            <v>0</v>
          </cell>
        </row>
        <row r="1072">
          <cell r="A1072" t="str">
            <v>G11062</v>
          </cell>
          <cell r="B1072">
            <v>1062</v>
          </cell>
          <cell r="C1072">
            <v>799</v>
          </cell>
          <cell r="D1072">
            <v>237</v>
          </cell>
          <cell r="E1072" t="str">
            <v>x</v>
          </cell>
          <cell r="F1072" t="str">
            <v>Ofloxacin</v>
          </cell>
          <cell r="G1072">
            <v>4</v>
          </cell>
          <cell r="H1072" t="str">
            <v>300mg</v>
          </cell>
          <cell r="I1072" t="str">
            <v>Uống</v>
          </cell>
          <cell r="J1072" t="str">
            <v>Viên</v>
          </cell>
          <cell r="K1072" t="str">
            <v>Viên</v>
          </cell>
          <cell r="L1072">
            <v>42000</v>
          </cell>
          <cell r="M1072">
            <v>3200</v>
          </cell>
          <cell r="N1072">
            <v>134400000</v>
          </cell>
          <cell r="O1072">
            <v>4</v>
          </cell>
          <cell r="Q1072">
            <v>20000</v>
          </cell>
          <cell r="R1072">
            <v>64000000</v>
          </cell>
          <cell r="T1072">
            <v>0</v>
          </cell>
          <cell r="V1072">
            <v>0</v>
          </cell>
          <cell r="X1072">
            <v>0</v>
          </cell>
          <cell r="Z1072">
            <v>0</v>
          </cell>
          <cell r="AB1072">
            <v>0</v>
          </cell>
          <cell r="AC1072">
            <v>10000</v>
          </cell>
          <cell r="AD1072">
            <v>32000000</v>
          </cell>
          <cell r="AF1072">
            <v>0</v>
          </cell>
          <cell r="AH1072">
            <v>0</v>
          </cell>
          <cell r="AJ1072">
            <v>0</v>
          </cell>
          <cell r="AK1072">
            <v>5000</v>
          </cell>
          <cell r="AL1072">
            <v>16000000</v>
          </cell>
          <cell r="AM1072">
            <v>7000</v>
          </cell>
          <cell r="AN1072">
            <v>22400000</v>
          </cell>
          <cell r="AP1072">
            <v>0</v>
          </cell>
        </row>
        <row r="1073">
          <cell r="A1073" t="str">
            <v>G11063</v>
          </cell>
          <cell r="B1073">
            <v>1063</v>
          </cell>
          <cell r="C1073">
            <v>799</v>
          </cell>
          <cell r="D1073">
            <v>237</v>
          </cell>
          <cell r="F1073" t="str">
            <v>Ofloxacin</v>
          </cell>
          <cell r="G1073">
            <v>4</v>
          </cell>
          <cell r="H1073" t="str">
            <v>200mg/100ml</v>
          </cell>
          <cell r="I1073" t="str">
            <v>Tiêm</v>
          </cell>
          <cell r="J1073" t="str">
            <v>Thuốc tiêm truyền</v>
          </cell>
          <cell r="K1073" t="str">
            <v>Chai, lọ, túi</v>
          </cell>
          <cell r="L1073">
            <v>1600</v>
          </cell>
          <cell r="M1073">
            <v>97990</v>
          </cell>
          <cell r="N1073">
            <v>156784000</v>
          </cell>
          <cell r="O1073">
            <v>4</v>
          </cell>
          <cell r="R1073">
            <v>0</v>
          </cell>
          <cell r="T1073">
            <v>0</v>
          </cell>
          <cell r="V1073">
            <v>0</v>
          </cell>
          <cell r="W1073">
            <v>1000</v>
          </cell>
          <cell r="X1073">
            <v>97990000</v>
          </cell>
          <cell r="Z1073">
            <v>0</v>
          </cell>
          <cell r="AB1073">
            <v>0</v>
          </cell>
          <cell r="AC1073">
            <v>500</v>
          </cell>
          <cell r="AD1073">
            <v>48995000</v>
          </cell>
          <cell r="AF1073">
            <v>0</v>
          </cell>
          <cell r="AG1073">
            <v>100</v>
          </cell>
          <cell r="AH1073">
            <v>9799000</v>
          </cell>
          <cell r="AJ1073">
            <v>0</v>
          </cell>
          <cell r="AL1073">
            <v>0</v>
          </cell>
          <cell r="AN1073">
            <v>0</v>
          </cell>
          <cell r="AP1073">
            <v>0</v>
          </cell>
        </row>
        <row r="1074">
          <cell r="A1074" t="str">
            <v>G11064</v>
          </cell>
          <cell r="B1074">
            <v>1064</v>
          </cell>
          <cell r="C1074">
            <v>800</v>
          </cell>
          <cell r="D1074">
            <v>913</v>
          </cell>
          <cell r="F1074" t="str">
            <v>Olanzapin</v>
          </cell>
          <cell r="G1074">
            <v>1</v>
          </cell>
          <cell r="H1074" t="str">
            <v>5mg</v>
          </cell>
          <cell r="I1074" t="str">
            <v>Uống</v>
          </cell>
          <cell r="J1074" t="str">
            <v>Viên hoà tan nhanh</v>
          </cell>
          <cell r="K1074" t="str">
            <v>Viên</v>
          </cell>
          <cell r="L1074">
            <v>143000</v>
          </cell>
          <cell r="M1074">
            <v>5775</v>
          </cell>
          <cell r="N1074">
            <v>825825000</v>
          </cell>
          <cell r="O1074">
            <v>1</v>
          </cell>
          <cell r="R1074">
            <v>0</v>
          </cell>
          <cell r="T1074">
            <v>0</v>
          </cell>
          <cell r="V1074">
            <v>0</v>
          </cell>
          <cell r="X1074">
            <v>0</v>
          </cell>
          <cell r="Y1074">
            <v>120000</v>
          </cell>
          <cell r="Z1074">
            <v>693000000</v>
          </cell>
          <cell r="AB1074">
            <v>0</v>
          </cell>
          <cell r="AC1074">
            <v>20000</v>
          </cell>
          <cell r="AD1074">
            <v>115500000</v>
          </cell>
          <cell r="AE1074">
            <v>3000</v>
          </cell>
          <cell r="AF1074">
            <v>17325000</v>
          </cell>
          <cell r="AH1074">
            <v>0</v>
          </cell>
          <cell r="AJ1074">
            <v>0</v>
          </cell>
          <cell r="AL1074">
            <v>0</v>
          </cell>
          <cell r="AN1074">
            <v>0</v>
          </cell>
          <cell r="AP1074">
            <v>0</v>
          </cell>
        </row>
        <row r="1075">
          <cell r="A1075" t="str">
            <v>G11065</v>
          </cell>
          <cell r="B1075">
            <v>1065</v>
          </cell>
          <cell r="C1075">
            <v>800</v>
          </cell>
          <cell r="D1075">
            <v>913</v>
          </cell>
          <cell r="F1075" t="str">
            <v>Olanzapin</v>
          </cell>
          <cell r="G1075">
            <v>3</v>
          </cell>
          <cell r="H1075" t="str">
            <v>10mg</v>
          </cell>
          <cell r="I1075" t="str">
            <v>Uống</v>
          </cell>
          <cell r="J1075" t="str">
            <v xml:space="preserve">Viên </v>
          </cell>
          <cell r="K1075" t="str">
            <v>Viên</v>
          </cell>
          <cell r="L1075">
            <v>326000</v>
          </cell>
          <cell r="M1075">
            <v>2457</v>
          </cell>
          <cell r="N1075">
            <v>800982000</v>
          </cell>
          <cell r="O1075">
            <v>3</v>
          </cell>
          <cell r="Q1075">
            <v>15000</v>
          </cell>
          <cell r="R1075">
            <v>36855000</v>
          </cell>
          <cell r="T1075">
            <v>0</v>
          </cell>
          <cell r="V1075">
            <v>0</v>
          </cell>
          <cell r="X1075">
            <v>0</v>
          </cell>
          <cell r="Y1075">
            <v>300000</v>
          </cell>
          <cell r="Z1075">
            <v>737100000</v>
          </cell>
          <cell r="AB1075">
            <v>0</v>
          </cell>
          <cell r="AC1075">
            <v>10000</v>
          </cell>
          <cell r="AD1075">
            <v>24570000</v>
          </cell>
          <cell r="AF1075">
            <v>0</v>
          </cell>
          <cell r="AH1075">
            <v>0</v>
          </cell>
          <cell r="AJ1075">
            <v>0</v>
          </cell>
          <cell r="AL1075">
            <v>0</v>
          </cell>
          <cell r="AN1075">
            <v>0</v>
          </cell>
          <cell r="AO1075">
            <v>1000</v>
          </cell>
          <cell r="AP1075">
            <v>2457000</v>
          </cell>
        </row>
        <row r="1076">
          <cell r="A1076" t="str">
            <v>G11066</v>
          </cell>
          <cell r="B1076">
            <v>1066</v>
          </cell>
          <cell r="C1076">
            <v>801</v>
          </cell>
          <cell r="D1076">
            <v>851</v>
          </cell>
          <cell r="F1076" t="str">
            <v>Olopatadin hydroclorid</v>
          </cell>
          <cell r="G1076">
            <v>4</v>
          </cell>
          <cell r="H1076" t="str">
            <v>2mg/ml</v>
          </cell>
          <cell r="I1076" t="str">
            <v>Nhỏ mắt</v>
          </cell>
          <cell r="J1076" t="str">
            <v>Thuốc nhỏ mắt</v>
          </cell>
          <cell r="K1076" t="str">
            <v>Chai, lọ, ống</v>
          </cell>
          <cell r="L1076">
            <v>720</v>
          </cell>
          <cell r="M1076">
            <v>88000</v>
          </cell>
          <cell r="N1076">
            <v>63360000</v>
          </cell>
          <cell r="O1076">
            <v>4</v>
          </cell>
          <cell r="R1076">
            <v>0</v>
          </cell>
          <cell r="T1076">
            <v>0</v>
          </cell>
          <cell r="V1076">
            <v>0</v>
          </cell>
          <cell r="X1076">
            <v>0</v>
          </cell>
          <cell r="Z1076">
            <v>0</v>
          </cell>
          <cell r="AB1076">
            <v>0</v>
          </cell>
          <cell r="AD1076">
            <v>0</v>
          </cell>
          <cell r="AF1076">
            <v>0</v>
          </cell>
          <cell r="AG1076">
            <v>700</v>
          </cell>
          <cell r="AH1076">
            <v>61600000</v>
          </cell>
          <cell r="AJ1076">
            <v>0</v>
          </cell>
          <cell r="AL1076">
            <v>0</v>
          </cell>
          <cell r="AN1076">
            <v>0</v>
          </cell>
          <cell r="AO1076">
            <v>20</v>
          </cell>
          <cell r="AP1076">
            <v>1760000</v>
          </cell>
        </row>
        <row r="1077">
          <cell r="A1077" t="str">
            <v>G11067</v>
          </cell>
          <cell r="B1077">
            <v>1067</v>
          </cell>
          <cell r="C1077">
            <v>830</v>
          </cell>
          <cell r="D1077">
            <v>675</v>
          </cell>
          <cell r="F1077" t="str">
            <v>Omeprazol</v>
          </cell>
          <cell r="G1077">
            <v>1</v>
          </cell>
          <cell r="H1077" t="str">
            <v>20mg</v>
          </cell>
          <cell r="I1077" t="str">
            <v xml:space="preserve">Uống </v>
          </cell>
          <cell r="J1077" t="str">
            <v>Viên bao tan ở ruột</v>
          </cell>
          <cell r="K1077" t="str">
            <v>Viên</v>
          </cell>
          <cell r="L1077">
            <v>200500</v>
          </cell>
          <cell r="M1077">
            <v>2900</v>
          </cell>
          <cell r="N1077">
            <v>581450000</v>
          </cell>
          <cell r="O1077">
            <v>1</v>
          </cell>
          <cell r="Q1077">
            <v>100000</v>
          </cell>
          <cell r="R1077">
            <v>290000000</v>
          </cell>
          <cell r="T1077">
            <v>0</v>
          </cell>
          <cell r="V1077">
            <v>0</v>
          </cell>
          <cell r="W1077">
            <v>40000</v>
          </cell>
          <cell r="X1077">
            <v>116000000</v>
          </cell>
          <cell r="Y1077">
            <v>500</v>
          </cell>
          <cell r="Z1077">
            <v>1450000</v>
          </cell>
          <cell r="AA1077">
            <v>60000</v>
          </cell>
          <cell r="AB1077">
            <v>174000000</v>
          </cell>
          <cell r="AD1077">
            <v>0</v>
          </cell>
          <cell r="AF1077">
            <v>0</v>
          </cell>
          <cell r="AH1077">
            <v>0</v>
          </cell>
          <cell r="AJ1077">
            <v>0</v>
          </cell>
          <cell r="AL1077">
            <v>0</v>
          </cell>
          <cell r="AN1077">
            <v>0</v>
          </cell>
          <cell r="AP1077">
            <v>0</v>
          </cell>
        </row>
        <row r="1078">
          <cell r="A1078" t="str">
            <v>G11068</v>
          </cell>
          <cell r="B1078">
            <v>1068</v>
          </cell>
          <cell r="C1078">
            <v>830</v>
          </cell>
          <cell r="D1078">
            <v>675</v>
          </cell>
          <cell r="F1078" t="str">
            <v>Omeprazol</v>
          </cell>
          <cell r="G1078">
            <v>2</v>
          </cell>
          <cell r="H1078" t="str">
            <v>20mg</v>
          </cell>
          <cell r="I1078" t="str">
            <v xml:space="preserve">Uống </v>
          </cell>
          <cell r="J1078" t="str">
            <v xml:space="preserve">Viên </v>
          </cell>
          <cell r="K1078" t="str">
            <v>Viên</v>
          </cell>
          <cell r="L1078">
            <v>851000</v>
          </cell>
          <cell r="M1078">
            <v>240</v>
          </cell>
          <cell r="N1078">
            <v>204240000</v>
          </cell>
          <cell r="O1078">
            <v>2</v>
          </cell>
          <cell r="Q1078">
            <v>50000</v>
          </cell>
          <cell r="R1078">
            <v>12000000</v>
          </cell>
          <cell r="T1078">
            <v>0</v>
          </cell>
          <cell r="V1078">
            <v>0</v>
          </cell>
          <cell r="X1078">
            <v>0</v>
          </cell>
          <cell r="Z1078">
            <v>0</v>
          </cell>
          <cell r="AA1078">
            <v>60000</v>
          </cell>
          <cell r="AB1078">
            <v>14400000</v>
          </cell>
          <cell r="AC1078">
            <v>200000</v>
          </cell>
          <cell r="AD1078">
            <v>48000000</v>
          </cell>
          <cell r="AE1078">
            <v>321000</v>
          </cell>
          <cell r="AF1078">
            <v>77040000</v>
          </cell>
          <cell r="AG1078">
            <v>70000</v>
          </cell>
          <cell r="AH1078">
            <v>16800000</v>
          </cell>
          <cell r="AI1078">
            <v>50000</v>
          </cell>
          <cell r="AJ1078">
            <v>12000000</v>
          </cell>
          <cell r="AL1078">
            <v>0</v>
          </cell>
          <cell r="AN1078">
            <v>0</v>
          </cell>
          <cell r="AO1078">
            <v>100000</v>
          </cell>
          <cell r="AP1078">
            <v>24000000</v>
          </cell>
        </row>
        <row r="1079">
          <cell r="A1079" t="str">
            <v>G11069</v>
          </cell>
          <cell r="B1079">
            <v>1069</v>
          </cell>
          <cell r="C1079">
            <v>830</v>
          </cell>
          <cell r="D1079">
            <v>675</v>
          </cell>
          <cell r="E1079" t="str">
            <v>x</v>
          </cell>
          <cell r="F1079" t="str">
            <v>Omeprazol</v>
          </cell>
          <cell r="G1079">
            <v>4</v>
          </cell>
          <cell r="H1079" t="str">
            <v>20mg</v>
          </cell>
          <cell r="I1079" t="str">
            <v>Uống</v>
          </cell>
          <cell r="J1079" t="str">
            <v>Viên</v>
          </cell>
          <cell r="K1079" t="str">
            <v>Viên</v>
          </cell>
          <cell r="L1079">
            <v>330000</v>
          </cell>
          <cell r="M1079">
            <v>138</v>
          </cell>
          <cell r="N1079">
            <v>45540000</v>
          </cell>
          <cell r="O1079">
            <v>4</v>
          </cell>
          <cell r="R1079">
            <v>0</v>
          </cell>
          <cell r="T1079">
            <v>0</v>
          </cell>
          <cell r="V1079">
            <v>0</v>
          </cell>
          <cell r="X1079">
            <v>0</v>
          </cell>
          <cell r="Z1079">
            <v>0</v>
          </cell>
          <cell r="AB1079">
            <v>0</v>
          </cell>
          <cell r="AC1079">
            <v>100000</v>
          </cell>
          <cell r="AD1079">
            <v>13800000</v>
          </cell>
          <cell r="AF1079">
            <v>0</v>
          </cell>
          <cell r="AG1079">
            <v>80000</v>
          </cell>
          <cell r="AH1079">
            <v>11040000</v>
          </cell>
          <cell r="AJ1079">
            <v>0</v>
          </cell>
          <cell r="AK1079">
            <v>80000</v>
          </cell>
          <cell r="AL1079">
            <v>11040000</v>
          </cell>
          <cell r="AM1079">
            <v>50000</v>
          </cell>
          <cell r="AN1079">
            <v>6900000</v>
          </cell>
          <cell r="AO1079">
            <v>20000</v>
          </cell>
          <cell r="AP1079">
            <v>2760000</v>
          </cell>
        </row>
        <row r="1080">
          <cell r="A1080" t="str">
            <v>G11070</v>
          </cell>
          <cell r="B1080">
            <v>1070</v>
          </cell>
          <cell r="C1080">
            <v>830</v>
          </cell>
          <cell r="D1080">
            <v>675</v>
          </cell>
          <cell r="F1080" t="str">
            <v>Omeprazol</v>
          </cell>
          <cell r="G1080">
            <v>1</v>
          </cell>
          <cell r="H1080" t="str">
            <v>40mg</v>
          </cell>
          <cell r="I1080" t="str">
            <v>Tiêm</v>
          </cell>
          <cell r="J1080" t="str">
            <v>Thuốc tiêm đông khô</v>
          </cell>
          <cell r="K1080" t="str">
            <v>Chai, lọ, ống</v>
          </cell>
          <cell r="L1080">
            <v>640</v>
          </cell>
          <cell r="M1080">
            <v>38600</v>
          </cell>
          <cell r="N1080">
            <v>24704000</v>
          </cell>
          <cell r="O1080">
            <v>1</v>
          </cell>
          <cell r="R1080">
            <v>0</v>
          </cell>
          <cell r="T1080">
            <v>0</v>
          </cell>
          <cell r="V1080">
            <v>0</v>
          </cell>
          <cell r="X1080">
            <v>0</v>
          </cell>
          <cell r="Z1080">
            <v>0</v>
          </cell>
          <cell r="AB1080">
            <v>0</v>
          </cell>
          <cell r="AD1080">
            <v>0</v>
          </cell>
          <cell r="AE1080">
            <v>500</v>
          </cell>
          <cell r="AF1080">
            <v>19300000</v>
          </cell>
          <cell r="AH1080">
            <v>0</v>
          </cell>
          <cell r="AJ1080">
            <v>0</v>
          </cell>
          <cell r="AL1080">
            <v>0</v>
          </cell>
          <cell r="AN1080">
            <v>0</v>
          </cell>
          <cell r="AO1080">
            <v>140</v>
          </cell>
          <cell r="AP1080">
            <v>5404000</v>
          </cell>
        </row>
        <row r="1081">
          <cell r="A1081" t="str">
            <v>G11071</v>
          </cell>
          <cell r="B1081">
            <v>1071</v>
          </cell>
          <cell r="C1081">
            <v>830</v>
          </cell>
          <cell r="D1081">
            <v>675</v>
          </cell>
          <cell r="E1081" t="str">
            <v>x</v>
          </cell>
          <cell r="F1081" t="str">
            <v>Omeprazol</v>
          </cell>
          <cell r="G1081">
            <v>4</v>
          </cell>
          <cell r="H1081" t="str">
            <v>40mg</v>
          </cell>
          <cell r="I1081" t="str">
            <v>Tiêm</v>
          </cell>
          <cell r="J1081" t="str">
            <v>Thuốc tiêm đông khô</v>
          </cell>
          <cell r="K1081" t="str">
            <v>Chai, lọ, ống</v>
          </cell>
          <cell r="L1081">
            <v>500</v>
          </cell>
          <cell r="M1081">
            <v>7000</v>
          </cell>
          <cell r="N1081">
            <v>3500000</v>
          </cell>
          <cell r="O1081">
            <v>4</v>
          </cell>
          <cell r="R1081">
            <v>0</v>
          </cell>
          <cell r="T1081">
            <v>0</v>
          </cell>
          <cell r="V1081">
            <v>0</v>
          </cell>
          <cell r="X1081">
            <v>0</v>
          </cell>
          <cell r="Z1081">
            <v>0</v>
          </cell>
          <cell r="AB1081">
            <v>0</v>
          </cell>
          <cell r="AD1081">
            <v>0</v>
          </cell>
          <cell r="AF1081">
            <v>0</v>
          </cell>
          <cell r="AG1081">
            <v>500</v>
          </cell>
          <cell r="AH1081">
            <v>3500000</v>
          </cell>
          <cell r="AJ1081">
            <v>0</v>
          </cell>
          <cell r="AL1081">
            <v>0</v>
          </cell>
          <cell r="AN1081">
            <v>0</v>
          </cell>
          <cell r="AP1081">
            <v>0</v>
          </cell>
        </row>
        <row r="1082">
          <cell r="A1082" t="str">
            <v>G11072</v>
          </cell>
          <cell r="B1082">
            <v>1072</v>
          </cell>
          <cell r="C1082">
            <v>831</v>
          </cell>
          <cell r="D1082">
            <v>687</v>
          </cell>
          <cell r="F1082" t="str">
            <v>Ondansetron</v>
          </cell>
          <cell r="G1082">
            <v>4</v>
          </cell>
          <cell r="H1082" t="str">
            <v>8mg/4ml</v>
          </cell>
          <cell r="I1082" t="str">
            <v>Tiêm</v>
          </cell>
          <cell r="J1082" t="str">
            <v>Thuốc tiêm</v>
          </cell>
          <cell r="K1082" t="str">
            <v>Chai, lọ</v>
          </cell>
          <cell r="L1082">
            <v>1000</v>
          </cell>
          <cell r="M1082">
            <v>14700</v>
          </cell>
          <cell r="N1082">
            <v>14700000</v>
          </cell>
          <cell r="O1082">
            <v>4</v>
          </cell>
          <cell r="Q1082">
            <v>1000</v>
          </cell>
          <cell r="R1082">
            <v>14700000</v>
          </cell>
          <cell r="T1082">
            <v>0</v>
          </cell>
          <cell r="V1082">
            <v>0</v>
          </cell>
          <cell r="X1082">
            <v>0</v>
          </cell>
          <cell r="Z1082">
            <v>0</v>
          </cell>
          <cell r="AB1082">
            <v>0</v>
          </cell>
          <cell r="AD1082">
            <v>0</v>
          </cell>
          <cell r="AF1082">
            <v>0</v>
          </cell>
          <cell r="AH1082">
            <v>0</v>
          </cell>
          <cell r="AJ1082">
            <v>0</v>
          </cell>
          <cell r="AL1082">
            <v>0</v>
          </cell>
          <cell r="AN1082">
            <v>0</v>
          </cell>
          <cell r="AP1082">
            <v>0</v>
          </cell>
        </row>
        <row r="1083">
          <cell r="A1083" t="str">
            <v>G11073</v>
          </cell>
          <cell r="B1083">
            <v>1073</v>
          </cell>
          <cell r="C1083">
            <v>832</v>
          </cell>
          <cell r="D1083">
            <v>280</v>
          </cell>
          <cell r="F1083" t="str">
            <v>Oseltamivir</v>
          </cell>
          <cell r="G1083">
            <v>1</v>
          </cell>
          <cell r="H1083" t="str">
            <v>75mg</v>
          </cell>
          <cell r="I1083" t="str">
            <v>Uống</v>
          </cell>
          <cell r="J1083" t="str">
            <v>Viên</v>
          </cell>
          <cell r="K1083" t="str">
            <v>Viên</v>
          </cell>
          <cell r="L1083">
            <v>300</v>
          </cell>
          <cell r="M1083">
            <v>44877</v>
          </cell>
          <cell r="N1083">
            <v>13463100</v>
          </cell>
          <cell r="O1083">
            <v>1</v>
          </cell>
          <cell r="Q1083">
            <v>300</v>
          </cell>
          <cell r="R1083">
            <v>13463100</v>
          </cell>
          <cell r="T1083">
            <v>0</v>
          </cell>
          <cell r="V1083">
            <v>0</v>
          </cell>
          <cell r="X1083">
            <v>0</v>
          </cell>
          <cell r="Z1083">
            <v>0</v>
          </cell>
          <cell r="AB1083">
            <v>0</v>
          </cell>
          <cell r="AD1083">
            <v>0</v>
          </cell>
          <cell r="AF1083">
            <v>0</v>
          </cell>
          <cell r="AH1083">
            <v>0</v>
          </cell>
          <cell r="AJ1083">
            <v>0</v>
          </cell>
          <cell r="AL1083">
            <v>0</v>
          </cell>
          <cell r="AN1083">
            <v>0</v>
          </cell>
          <cell r="AP1083">
            <v>0</v>
          </cell>
        </row>
        <row r="1084">
          <cell r="A1084" t="str">
            <v>G11074</v>
          </cell>
          <cell r="B1084">
            <v>1074</v>
          </cell>
          <cell r="C1084">
            <v>808</v>
          </cell>
          <cell r="D1084">
            <v>203</v>
          </cell>
          <cell r="F1084" t="str">
            <v>Oxacilin</v>
          </cell>
          <cell r="G1084">
            <v>2</v>
          </cell>
          <cell r="H1084" t="str">
            <v>250mg</v>
          </cell>
          <cell r="I1084" t="str">
            <v xml:space="preserve">Uống </v>
          </cell>
          <cell r="J1084" t="str">
            <v>Viên</v>
          </cell>
          <cell r="K1084" t="str">
            <v>Viên</v>
          </cell>
          <cell r="L1084">
            <v>1000</v>
          </cell>
          <cell r="M1084">
            <v>4500</v>
          </cell>
          <cell r="N1084">
            <v>4500000</v>
          </cell>
          <cell r="O1084">
            <v>2</v>
          </cell>
          <cell r="R1084">
            <v>0</v>
          </cell>
          <cell r="T1084">
            <v>0</v>
          </cell>
          <cell r="V1084">
            <v>0</v>
          </cell>
          <cell r="X1084">
            <v>0</v>
          </cell>
          <cell r="Z1084">
            <v>0</v>
          </cell>
          <cell r="AB1084">
            <v>0</v>
          </cell>
          <cell r="AD1084">
            <v>0</v>
          </cell>
          <cell r="AF1084">
            <v>0</v>
          </cell>
          <cell r="AH1084">
            <v>0</v>
          </cell>
          <cell r="AI1084">
            <v>1000</v>
          </cell>
          <cell r="AJ1084">
            <v>4500000</v>
          </cell>
          <cell r="AL1084">
            <v>0</v>
          </cell>
          <cell r="AN1084">
            <v>0</v>
          </cell>
          <cell r="AP1084">
            <v>0</v>
          </cell>
        </row>
        <row r="1085">
          <cell r="A1085" t="str">
            <v>G11075</v>
          </cell>
          <cell r="B1085">
            <v>1075</v>
          </cell>
          <cell r="C1085">
            <v>808</v>
          </cell>
          <cell r="D1085">
            <v>203</v>
          </cell>
          <cell r="F1085" t="str">
            <v>Oxacilin</v>
          </cell>
          <cell r="G1085">
            <v>4</v>
          </cell>
          <cell r="H1085" t="str">
            <v>250mg</v>
          </cell>
          <cell r="I1085" t="str">
            <v xml:space="preserve">Uống </v>
          </cell>
          <cell r="J1085" t="str">
            <v>Viên nang</v>
          </cell>
          <cell r="K1085" t="str">
            <v>Viên</v>
          </cell>
          <cell r="L1085">
            <v>5000</v>
          </cell>
          <cell r="M1085">
            <v>2100</v>
          </cell>
          <cell r="N1085">
            <v>10500000</v>
          </cell>
          <cell r="O1085">
            <v>4</v>
          </cell>
          <cell r="R1085">
            <v>0</v>
          </cell>
          <cell r="T1085">
            <v>0</v>
          </cell>
          <cell r="V1085">
            <v>0</v>
          </cell>
          <cell r="X1085">
            <v>0</v>
          </cell>
          <cell r="Z1085">
            <v>0</v>
          </cell>
          <cell r="AB1085">
            <v>0</v>
          </cell>
          <cell r="AD1085">
            <v>0</v>
          </cell>
          <cell r="AF1085">
            <v>0</v>
          </cell>
          <cell r="AG1085">
            <v>5000</v>
          </cell>
          <cell r="AH1085">
            <v>10500000</v>
          </cell>
          <cell r="AJ1085">
            <v>0</v>
          </cell>
          <cell r="AL1085">
            <v>0</v>
          </cell>
          <cell r="AN1085">
            <v>0</v>
          </cell>
          <cell r="AP1085">
            <v>0</v>
          </cell>
        </row>
        <row r="1086">
          <cell r="A1086" t="str">
            <v>G11076</v>
          </cell>
          <cell r="B1086">
            <v>1076</v>
          </cell>
          <cell r="C1086">
            <v>808</v>
          </cell>
          <cell r="D1086">
            <v>203</v>
          </cell>
          <cell r="F1086" t="str">
            <v>Oxacilin</v>
          </cell>
          <cell r="G1086">
            <v>2</v>
          </cell>
          <cell r="H1086" t="str">
            <v xml:space="preserve"> 500mg</v>
          </cell>
          <cell r="I1086" t="str">
            <v>Tiêm</v>
          </cell>
          <cell r="J1086" t="str">
            <v>Thuốc tiêm</v>
          </cell>
          <cell r="K1086" t="str">
            <v>Chai, lọ</v>
          </cell>
          <cell r="L1086">
            <v>500</v>
          </cell>
          <cell r="M1086">
            <v>33000</v>
          </cell>
          <cell r="N1086">
            <v>16500000</v>
          </cell>
          <cell r="O1086">
            <v>2</v>
          </cell>
          <cell r="Q1086">
            <v>500</v>
          </cell>
          <cell r="R1086">
            <v>16500000</v>
          </cell>
          <cell r="T1086">
            <v>0</v>
          </cell>
          <cell r="V1086">
            <v>0</v>
          </cell>
          <cell r="X1086">
            <v>0</v>
          </cell>
          <cell r="Z1086">
            <v>0</v>
          </cell>
          <cell r="AB1086">
            <v>0</v>
          </cell>
          <cell r="AD1086">
            <v>0</v>
          </cell>
          <cell r="AF1086">
            <v>0</v>
          </cell>
          <cell r="AH1086">
            <v>0</v>
          </cell>
          <cell r="AJ1086">
            <v>0</v>
          </cell>
          <cell r="AL1086">
            <v>0</v>
          </cell>
          <cell r="AN1086">
            <v>0</v>
          </cell>
          <cell r="AP1086">
            <v>0</v>
          </cell>
        </row>
        <row r="1087">
          <cell r="A1087" t="str">
            <v>G11077</v>
          </cell>
          <cell r="B1087">
            <v>1077</v>
          </cell>
          <cell r="C1087">
            <v>835</v>
          </cell>
          <cell r="D1087">
            <v>203</v>
          </cell>
          <cell r="E1087" t="str">
            <v>x</v>
          </cell>
          <cell r="F1087" t="str">
            <v>Oxacilin</v>
          </cell>
          <cell r="G1087">
            <v>1</v>
          </cell>
          <cell r="H1087" t="str">
            <v>1g</v>
          </cell>
          <cell r="I1087" t="str">
            <v>Tiêm</v>
          </cell>
          <cell r="J1087" t="str">
            <v>Thuốc tiêm</v>
          </cell>
          <cell r="K1087" t="str">
            <v>Chai, lọ</v>
          </cell>
          <cell r="L1087">
            <v>200</v>
          </cell>
          <cell r="M1087">
            <v>75000</v>
          </cell>
          <cell r="N1087">
            <v>15000000</v>
          </cell>
          <cell r="O1087">
            <v>1</v>
          </cell>
          <cell r="R1087">
            <v>0</v>
          </cell>
          <cell r="T1087">
            <v>0</v>
          </cell>
          <cell r="V1087">
            <v>0</v>
          </cell>
          <cell r="X1087">
            <v>0</v>
          </cell>
          <cell r="Z1087">
            <v>0</v>
          </cell>
          <cell r="AB1087">
            <v>0</v>
          </cell>
          <cell r="AD1087">
            <v>0</v>
          </cell>
          <cell r="AF1087">
            <v>0</v>
          </cell>
          <cell r="AG1087">
            <v>200</v>
          </cell>
          <cell r="AH1087">
            <v>15000000</v>
          </cell>
          <cell r="AJ1087">
            <v>0</v>
          </cell>
          <cell r="AL1087">
            <v>0</v>
          </cell>
          <cell r="AN1087">
            <v>0</v>
          </cell>
          <cell r="AP1087">
            <v>0</v>
          </cell>
        </row>
        <row r="1088">
          <cell r="A1088" t="str">
            <v>G11078</v>
          </cell>
          <cell r="B1088">
            <v>1078</v>
          </cell>
          <cell r="C1088">
            <v>836</v>
          </cell>
          <cell r="D1088">
            <v>374</v>
          </cell>
          <cell r="F1088" t="str">
            <v>Oxaliplatin</v>
          </cell>
          <cell r="G1088">
            <v>4</v>
          </cell>
          <cell r="H1088" t="str">
            <v>150mg/30ml</v>
          </cell>
          <cell r="I1088" t="str">
            <v>Tiêm</v>
          </cell>
          <cell r="J1088" t="str">
            <v>Thuốc tiêm truyền</v>
          </cell>
          <cell r="K1088" t="str">
            <v>Lọ</v>
          </cell>
          <cell r="L1088">
            <v>200</v>
          </cell>
          <cell r="M1088">
            <v>1249500</v>
          </cell>
          <cell r="N1088">
            <v>249900000</v>
          </cell>
          <cell r="O1088">
            <v>4</v>
          </cell>
          <cell r="Q1088">
            <v>200</v>
          </cell>
          <cell r="R1088">
            <v>249900000</v>
          </cell>
          <cell r="T1088">
            <v>0</v>
          </cell>
          <cell r="V1088">
            <v>0</v>
          </cell>
          <cell r="X1088">
            <v>0</v>
          </cell>
          <cell r="Z1088">
            <v>0</v>
          </cell>
          <cell r="AB1088">
            <v>0</v>
          </cell>
          <cell r="AD1088">
            <v>0</v>
          </cell>
          <cell r="AF1088">
            <v>0</v>
          </cell>
          <cell r="AH1088">
            <v>0</v>
          </cell>
          <cell r="AJ1088">
            <v>0</v>
          </cell>
          <cell r="AL1088">
            <v>0</v>
          </cell>
          <cell r="AN1088">
            <v>0</v>
          </cell>
          <cell r="AP1088">
            <v>0</v>
          </cell>
        </row>
        <row r="1089">
          <cell r="A1089" t="str">
            <v>G11079</v>
          </cell>
          <cell r="B1089">
            <v>1079</v>
          </cell>
          <cell r="C1089">
            <v>15</v>
          </cell>
          <cell r="D1089">
            <v>882</v>
          </cell>
          <cell r="F1089" t="str">
            <v>Oxytocin</v>
          </cell>
          <cell r="G1089">
            <v>1</v>
          </cell>
          <cell r="H1089" t="str">
            <v>5IU/1ml</v>
          </cell>
          <cell r="I1089" t="str">
            <v>Tiêm</v>
          </cell>
          <cell r="J1089" t="str">
            <v>Thuốc tiêm/tiêm truyền</v>
          </cell>
          <cell r="K1089" t="str">
            <v>Chai, lọ, ống</v>
          </cell>
          <cell r="L1089">
            <v>34000</v>
          </cell>
          <cell r="M1089">
            <v>4700</v>
          </cell>
          <cell r="N1089">
            <v>159800000</v>
          </cell>
          <cell r="O1089">
            <v>1</v>
          </cell>
          <cell r="Q1089">
            <v>10000</v>
          </cell>
          <cell r="R1089">
            <v>47000000</v>
          </cell>
          <cell r="T1089">
            <v>0</v>
          </cell>
          <cell r="V1089">
            <v>0</v>
          </cell>
          <cell r="X1089">
            <v>0</v>
          </cell>
          <cell r="Z1089">
            <v>0</v>
          </cell>
          <cell r="AB1089">
            <v>0</v>
          </cell>
          <cell r="AD1089">
            <v>0</v>
          </cell>
          <cell r="AF1089">
            <v>0</v>
          </cell>
          <cell r="AH1089">
            <v>0</v>
          </cell>
          <cell r="AJ1089">
            <v>0</v>
          </cell>
          <cell r="AL1089">
            <v>0</v>
          </cell>
          <cell r="AN1089">
            <v>0</v>
          </cell>
          <cell r="AO1089">
            <v>24000</v>
          </cell>
          <cell r="AP1089">
            <v>112800000</v>
          </cell>
        </row>
        <row r="1090">
          <cell r="A1090" t="str">
            <v>G11080</v>
          </cell>
          <cell r="B1090">
            <v>1080</v>
          </cell>
          <cell r="C1090">
            <v>815</v>
          </cell>
          <cell r="D1090">
            <v>882</v>
          </cell>
          <cell r="F1090" t="str">
            <v>Oxytocin</v>
          </cell>
          <cell r="G1090">
            <v>4</v>
          </cell>
          <cell r="H1090" t="str">
            <v>10IU/1ml</v>
          </cell>
          <cell r="I1090" t="str">
            <v>Tiêm</v>
          </cell>
          <cell r="J1090" t="str">
            <v>Thuốc tiêm/tiêm truyền</v>
          </cell>
          <cell r="K1090" t="str">
            <v>Chai, lọ, ống</v>
          </cell>
          <cell r="L1090">
            <v>67840</v>
          </cell>
          <cell r="M1090">
            <v>6489</v>
          </cell>
          <cell r="N1090">
            <v>440213760</v>
          </cell>
          <cell r="O1090">
            <v>4</v>
          </cell>
          <cell r="Q1090">
            <v>60000</v>
          </cell>
          <cell r="R1090">
            <v>389340000</v>
          </cell>
          <cell r="T1090">
            <v>0</v>
          </cell>
          <cell r="V1090">
            <v>0</v>
          </cell>
          <cell r="X1090">
            <v>0</v>
          </cell>
          <cell r="Z1090">
            <v>0</v>
          </cell>
          <cell r="AA1090">
            <v>40</v>
          </cell>
          <cell r="AB1090">
            <v>259560</v>
          </cell>
          <cell r="AC1090">
            <v>1000</v>
          </cell>
          <cell r="AD1090">
            <v>6489000</v>
          </cell>
          <cell r="AE1090">
            <v>300</v>
          </cell>
          <cell r="AF1090">
            <v>1946700</v>
          </cell>
          <cell r="AG1090">
            <v>3000</v>
          </cell>
          <cell r="AH1090">
            <v>19467000</v>
          </cell>
          <cell r="AI1090">
            <v>1000</v>
          </cell>
          <cell r="AJ1090">
            <v>6489000</v>
          </cell>
          <cell r="AK1090">
            <v>1000</v>
          </cell>
          <cell r="AL1090">
            <v>6489000</v>
          </cell>
          <cell r="AM1090">
            <v>500</v>
          </cell>
          <cell r="AN1090">
            <v>3244500</v>
          </cell>
          <cell r="AO1090">
            <v>1000</v>
          </cell>
          <cell r="AP1090">
            <v>6489000</v>
          </cell>
        </row>
        <row r="1091">
          <cell r="A1091" t="str">
            <v>G11081</v>
          </cell>
          <cell r="B1091">
            <v>1081</v>
          </cell>
          <cell r="C1091">
            <v>23</v>
          </cell>
          <cell r="D1091">
            <v>355</v>
          </cell>
          <cell r="F1091" t="str">
            <v>Paclitaxel</v>
          </cell>
          <cell r="G1091">
            <v>1</v>
          </cell>
          <cell r="H1091" t="str">
            <v>6mg/ml; 5ml</v>
          </cell>
          <cell r="I1091" t="str">
            <v>Tiêm</v>
          </cell>
          <cell r="J1091" t="str">
            <v>Thuốc tiêm/tiêm truyền</v>
          </cell>
          <cell r="K1091" t="str">
            <v>Lọ</v>
          </cell>
          <cell r="L1091">
            <v>40</v>
          </cell>
          <cell r="M1091">
            <v>213450</v>
          </cell>
          <cell r="N1091">
            <v>8538000</v>
          </cell>
          <cell r="O1091">
            <v>1</v>
          </cell>
          <cell r="Q1091">
            <v>40</v>
          </cell>
          <cell r="R1091">
            <v>8538000</v>
          </cell>
          <cell r="T1091">
            <v>0</v>
          </cell>
          <cell r="V1091">
            <v>0</v>
          </cell>
          <cell r="X1091">
            <v>0</v>
          </cell>
          <cell r="Z1091">
            <v>0</v>
          </cell>
          <cell r="AB1091">
            <v>0</v>
          </cell>
          <cell r="AD1091">
            <v>0</v>
          </cell>
          <cell r="AF1091">
            <v>0</v>
          </cell>
          <cell r="AH1091">
            <v>0</v>
          </cell>
          <cell r="AJ1091">
            <v>0</v>
          </cell>
          <cell r="AL1091">
            <v>0</v>
          </cell>
          <cell r="AN1091">
            <v>0</v>
          </cell>
          <cell r="AP1091">
            <v>0</v>
          </cell>
        </row>
        <row r="1092">
          <cell r="A1092" t="str">
            <v>G11082</v>
          </cell>
          <cell r="B1092">
            <v>1082</v>
          </cell>
          <cell r="C1092">
            <v>383</v>
          </cell>
          <cell r="D1092">
            <v>356</v>
          </cell>
          <cell r="F1092" t="str">
            <v>Paclitaxel</v>
          </cell>
          <cell r="G1092">
            <v>4</v>
          </cell>
          <cell r="H1092" t="str">
            <v xml:space="preserve"> 250mg/41,67ml</v>
          </cell>
          <cell r="I1092" t="str">
            <v>Tiêm</v>
          </cell>
          <cell r="J1092" t="str">
            <v>Thuốc tiêm truyền</v>
          </cell>
          <cell r="K1092" t="str">
            <v>Lọ</v>
          </cell>
          <cell r="L1092">
            <v>40</v>
          </cell>
          <cell r="M1092">
            <v>1197000</v>
          </cell>
          <cell r="N1092">
            <v>47880000</v>
          </cell>
          <cell r="O1092">
            <v>4</v>
          </cell>
          <cell r="Q1092">
            <v>40</v>
          </cell>
          <cell r="R1092">
            <v>47880000</v>
          </cell>
          <cell r="T1092">
            <v>0</v>
          </cell>
          <cell r="V1092">
            <v>0</v>
          </cell>
          <cell r="X1092">
            <v>0</v>
          </cell>
          <cell r="Z1092">
            <v>0</v>
          </cell>
          <cell r="AB1092">
            <v>0</v>
          </cell>
          <cell r="AD1092">
            <v>0</v>
          </cell>
          <cell r="AF1092">
            <v>0</v>
          </cell>
          <cell r="AH1092">
            <v>0</v>
          </cell>
          <cell r="AJ1092">
            <v>0</v>
          </cell>
          <cell r="AL1092">
            <v>0</v>
          </cell>
          <cell r="AN1092">
            <v>0</v>
          </cell>
          <cell r="AP1092">
            <v>0</v>
          </cell>
        </row>
        <row r="1093">
          <cell r="A1093" t="str">
            <v>G11083</v>
          </cell>
          <cell r="B1093">
            <v>1083</v>
          </cell>
          <cell r="C1093">
            <v>847</v>
          </cell>
          <cell r="D1093">
            <v>688</v>
          </cell>
          <cell r="F1093" t="str">
            <v>Palonosetron hydroclorid</v>
          </cell>
          <cell r="G1093">
            <v>4</v>
          </cell>
          <cell r="H1093" t="str">
            <v>0,25mg/5ml</v>
          </cell>
          <cell r="I1093" t="str">
            <v>Tiêm</v>
          </cell>
          <cell r="J1093" t="str">
            <v>Thuốc tiêm</v>
          </cell>
          <cell r="K1093" t="str">
            <v>Chai, lọ, ống</v>
          </cell>
          <cell r="L1093">
            <v>150</v>
          </cell>
          <cell r="M1093">
            <v>450000</v>
          </cell>
          <cell r="N1093">
            <v>67500000</v>
          </cell>
          <cell r="O1093">
            <v>4</v>
          </cell>
          <cell r="Q1093">
            <v>150</v>
          </cell>
          <cell r="R1093">
            <v>67500000</v>
          </cell>
          <cell r="T1093">
            <v>0</v>
          </cell>
          <cell r="V1093">
            <v>0</v>
          </cell>
          <cell r="X1093">
            <v>0</v>
          </cell>
          <cell r="Z1093">
            <v>0</v>
          </cell>
          <cell r="AB1093">
            <v>0</v>
          </cell>
          <cell r="AD1093">
            <v>0</v>
          </cell>
          <cell r="AF1093">
            <v>0</v>
          </cell>
          <cell r="AH1093">
            <v>0</v>
          </cell>
          <cell r="AJ1093">
            <v>0</v>
          </cell>
          <cell r="AL1093">
            <v>0</v>
          </cell>
          <cell r="AN1093">
            <v>0</v>
          </cell>
          <cell r="AP1093">
            <v>0</v>
          </cell>
        </row>
        <row r="1094">
          <cell r="A1094" t="str">
            <v>G11084</v>
          </cell>
          <cell r="B1094">
            <v>1084</v>
          </cell>
          <cell r="C1094">
            <v>851</v>
          </cell>
          <cell r="D1094">
            <v>677</v>
          </cell>
          <cell r="F1094" t="str">
            <v>Pantoprazol</v>
          </cell>
          <cell r="G1094">
            <v>1</v>
          </cell>
          <cell r="H1094" t="str">
            <v>20mg</v>
          </cell>
          <cell r="I1094" t="str">
            <v>Uống</v>
          </cell>
          <cell r="J1094" t="str">
            <v>Viên bao tan ở ruột</v>
          </cell>
          <cell r="K1094" t="str">
            <v>viên</v>
          </cell>
          <cell r="L1094">
            <v>150000</v>
          </cell>
          <cell r="M1094">
            <v>6300</v>
          </cell>
          <cell r="N1094">
            <v>945000000</v>
          </cell>
          <cell r="O1094">
            <v>1</v>
          </cell>
          <cell r="Q1094">
            <v>150000</v>
          </cell>
          <cell r="R1094">
            <v>945000000</v>
          </cell>
          <cell r="T1094">
            <v>0</v>
          </cell>
          <cell r="V1094">
            <v>0</v>
          </cell>
          <cell r="X1094">
            <v>0</v>
          </cell>
          <cell r="Z1094">
            <v>0</v>
          </cell>
          <cell r="AB1094">
            <v>0</v>
          </cell>
          <cell r="AD1094">
            <v>0</v>
          </cell>
          <cell r="AF1094">
            <v>0</v>
          </cell>
          <cell r="AH1094">
            <v>0</v>
          </cell>
          <cell r="AJ1094">
            <v>0</v>
          </cell>
          <cell r="AL1094">
            <v>0</v>
          </cell>
          <cell r="AN1094">
            <v>0</v>
          </cell>
          <cell r="AP1094">
            <v>0</v>
          </cell>
        </row>
        <row r="1095">
          <cell r="A1095" t="str">
            <v>G11085</v>
          </cell>
          <cell r="B1095">
            <v>1085</v>
          </cell>
          <cell r="C1095">
            <v>851</v>
          </cell>
          <cell r="D1095">
            <v>677</v>
          </cell>
          <cell r="F1095" t="str">
            <v>Pantoprazol</v>
          </cell>
          <cell r="G1095">
            <v>1</v>
          </cell>
          <cell r="H1095" t="str">
            <v>40mg</v>
          </cell>
          <cell r="I1095" t="str">
            <v>Uống</v>
          </cell>
          <cell r="J1095" t="str">
            <v>Viên</v>
          </cell>
          <cell r="K1095" t="str">
            <v>Viên</v>
          </cell>
          <cell r="L1095">
            <v>40000</v>
          </cell>
          <cell r="M1095">
            <v>1200</v>
          </cell>
          <cell r="N1095">
            <v>48000000</v>
          </cell>
          <cell r="O1095">
            <v>1</v>
          </cell>
          <cell r="R1095">
            <v>0</v>
          </cell>
          <cell r="T1095">
            <v>0</v>
          </cell>
          <cell r="V1095">
            <v>0</v>
          </cell>
          <cell r="X1095">
            <v>0</v>
          </cell>
          <cell r="Z1095">
            <v>0</v>
          </cell>
          <cell r="AB1095">
            <v>0</v>
          </cell>
          <cell r="AD1095">
            <v>0</v>
          </cell>
          <cell r="AF1095">
            <v>0</v>
          </cell>
          <cell r="AH1095">
            <v>0</v>
          </cell>
          <cell r="AJ1095">
            <v>0</v>
          </cell>
          <cell r="AL1095">
            <v>0</v>
          </cell>
          <cell r="AN1095">
            <v>0</v>
          </cell>
          <cell r="AO1095">
            <v>40000</v>
          </cell>
          <cell r="AP1095">
            <v>48000000</v>
          </cell>
        </row>
        <row r="1096">
          <cell r="A1096" t="str">
            <v>G11086</v>
          </cell>
          <cell r="B1096">
            <v>1086</v>
          </cell>
          <cell r="C1096">
            <v>851</v>
          </cell>
          <cell r="D1096">
            <v>677</v>
          </cell>
          <cell r="F1096" t="str">
            <v>Pantoprazol</v>
          </cell>
          <cell r="G1096">
            <v>3</v>
          </cell>
          <cell r="H1096" t="str">
            <v>40mg</v>
          </cell>
          <cell r="I1096" t="str">
            <v>Uống</v>
          </cell>
          <cell r="J1096" t="str">
            <v>Viên bao tan ở ruột</v>
          </cell>
          <cell r="K1096" t="str">
            <v>Viên</v>
          </cell>
          <cell r="L1096">
            <v>357500</v>
          </cell>
          <cell r="M1096">
            <v>2500</v>
          </cell>
          <cell r="N1096">
            <v>893750000</v>
          </cell>
          <cell r="O1096">
            <v>3</v>
          </cell>
          <cell r="Q1096">
            <v>250000</v>
          </cell>
          <cell r="R1096">
            <v>625000000</v>
          </cell>
          <cell r="T1096">
            <v>0</v>
          </cell>
          <cell r="V1096">
            <v>0</v>
          </cell>
          <cell r="W1096">
            <v>3000</v>
          </cell>
          <cell r="X1096">
            <v>7500000</v>
          </cell>
          <cell r="Z1096">
            <v>0</v>
          </cell>
          <cell r="AA1096">
            <v>40000</v>
          </cell>
          <cell r="AB1096">
            <v>100000000</v>
          </cell>
          <cell r="AC1096">
            <v>5000</v>
          </cell>
          <cell r="AD1096">
            <v>12500000</v>
          </cell>
          <cell r="AE1096">
            <v>14500</v>
          </cell>
          <cell r="AF1096">
            <v>36250000</v>
          </cell>
          <cell r="AG1096">
            <v>10000</v>
          </cell>
          <cell r="AH1096">
            <v>25000000</v>
          </cell>
          <cell r="AI1096">
            <v>5000</v>
          </cell>
          <cell r="AJ1096">
            <v>12500000</v>
          </cell>
          <cell r="AL1096">
            <v>0</v>
          </cell>
          <cell r="AN1096">
            <v>0</v>
          </cell>
          <cell r="AO1096">
            <v>30000</v>
          </cell>
          <cell r="AP1096">
            <v>75000000</v>
          </cell>
        </row>
        <row r="1097">
          <cell r="A1097" t="str">
            <v>G11087</v>
          </cell>
          <cell r="B1097">
            <v>1087</v>
          </cell>
          <cell r="C1097">
            <v>854</v>
          </cell>
          <cell r="D1097">
            <v>56</v>
          </cell>
          <cell r="F1097" t="str">
            <v>Paracetamol (acetaminophen)</v>
          </cell>
          <cell r="G1097">
            <v>4</v>
          </cell>
          <cell r="H1097" t="str">
            <v>80mg</v>
          </cell>
          <cell r="I1097" t="str">
            <v xml:space="preserve">Đặt </v>
          </cell>
          <cell r="J1097" t="str">
            <v>Thuốc đặt hậu môn/trực tràng</v>
          </cell>
          <cell r="K1097" t="str">
            <v>Viên</v>
          </cell>
          <cell r="L1097">
            <v>4200</v>
          </cell>
          <cell r="M1097">
            <v>1760</v>
          </cell>
          <cell r="N1097">
            <v>7392000</v>
          </cell>
          <cell r="O1097">
            <v>4</v>
          </cell>
          <cell r="R1097">
            <v>0</v>
          </cell>
          <cell r="T1097">
            <v>0</v>
          </cell>
          <cell r="V1097">
            <v>0</v>
          </cell>
          <cell r="X1097">
            <v>0</v>
          </cell>
          <cell r="Z1097">
            <v>0</v>
          </cell>
          <cell r="AB1097">
            <v>0</v>
          </cell>
          <cell r="AC1097">
            <v>3000</v>
          </cell>
          <cell r="AD1097">
            <v>5280000</v>
          </cell>
          <cell r="AF1097">
            <v>0</v>
          </cell>
          <cell r="AG1097">
            <v>500</v>
          </cell>
          <cell r="AH1097">
            <v>880000</v>
          </cell>
          <cell r="AI1097">
            <v>500</v>
          </cell>
          <cell r="AJ1097">
            <v>880000</v>
          </cell>
          <cell r="AL1097">
            <v>0</v>
          </cell>
          <cell r="AM1097">
            <v>200</v>
          </cell>
          <cell r="AN1097">
            <v>352000</v>
          </cell>
          <cell r="AP1097">
            <v>0</v>
          </cell>
        </row>
        <row r="1098">
          <cell r="A1098" t="str">
            <v>G11088</v>
          </cell>
          <cell r="B1098">
            <v>1088</v>
          </cell>
          <cell r="C1098">
            <v>854</v>
          </cell>
          <cell r="D1098">
            <v>56</v>
          </cell>
          <cell r="F1098" t="str">
            <v>Paracetamol (acetaminophen)</v>
          </cell>
          <cell r="G1098">
            <v>1</v>
          </cell>
          <cell r="H1098" t="str">
            <v>150mg</v>
          </cell>
          <cell r="I1098" t="str">
            <v xml:space="preserve">Đặt </v>
          </cell>
          <cell r="J1098" t="str">
            <v>Thuốc đặt hậu môn/trực tràng</v>
          </cell>
          <cell r="K1098" t="str">
            <v>Viên</v>
          </cell>
          <cell r="L1098">
            <v>1900</v>
          </cell>
          <cell r="M1098">
            <v>2258</v>
          </cell>
          <cell r="N1098">
            <v>4290200</v>
          </cell>
          <cell r="O1098">
            <v>1</v>
          </cell>
          <cell r="R1098">
            <v>0</v>
          </cell>
          <cell r="T1098">
            <v>0</v>
          </cell>
          <cell r="V1098">
            <v>0</v>
          </cell>
          <cell r="X1098">
            <v>0</v>
          </cell>
          <cell r="Z1098">
            <v>0</v>
          </cell>
          <cell r="AB1098">
            <v>0</v>
          </cell>
          <cell r="AC1098">
            <v>1000</v>
          </cell>
          <cell r="AD1098">
            <v>2258000</v>
          </cell>
          <cell r="AF1098">
            <v>0</v>
          </cell>
          <cell r="AH1098">
            <v>0</v>
          </cell>
          <cell r="AI1098">
            <v>500</v>
          </cell>
          <cell r="AJ1098">
            <v>1129000</v>
          </cell>
          <cell r="AL1098">
            <v>0</v>
          </cell>
          <cell r="AN1098">
            <v>0</v>
          </cell>
          <cell r="AO1098">
            <v>400</v>
          </cell>
          <cell r="AP1098">
            <v>903200</v>
          </cell>
        </row>
        <row r="1099">
          <cell r="A1099" t="str">
            <v>G11089</v>
          </cell>
          <cell r="B1099">
            <v>1089</v>
          </cell>
          <cell r="C1099">
            <v>854</v>
          </cell>
          <cell r="D1099">
            <v>56</v>
          </cell>
          <cell r="F1099" t="str">
            <v>Paracetamol (acetaminophen)</v>
          </cell>
          <cell r="G1099">
            <v>4</v>
          </cell>
          <cell r="H1099" t="str">
            <v>150mg</v>
          </cell>
          <cell r="I1099" t="str">
            <v xml:space="preserve">Đặt </v>
          </cell>
          <cell r="J1099" t="str">
            <v>Thuốc đặt hậu môn/trực tràng</v>
          </cell>
          <cell r="K1099" t="str">
            <v>Viên</v>
          </cell>
          <cell r="L1099">
            <v>5000</v>
          </cell>
          <cell r="M1099">
            <v>1869</v>
          </cell>
          <cell r="N1099">
            <v>9345000</v>
          </cell>
          <cell r="O1099">
            <v>4</v>
          </cell>
          <cell r="Q1099">
            <v>3000</v>
          </cell>
          <cell r="R1099">
            <v>5607000</v>
          </cell>
          <cell r="T1099">
            <v>0</v>
          </cell>
          <cell r="V1099">
            <v>0</v>
          </cell>
          <cell r="X1099">
            <v>0</v>
          </cell>
          <cell r="Z1099">
            <v>0</v>
          </cell>
          <cell r="AB1099">
            <v>0</v>
          </cell>
          <cell r="AD1099">
            <v>0</v>
          </cell>
          <cell r="AF1099">
            <v>0</v>
          </cell>
          <cell r="AG1099">
            <v>800</v>
          </cell>
          <cell r="AH1099">
            <v>1495200</v>
          </cell>
          <cell r="AJ1099">
            <v>0</v>
          </cell>
          <cell r="AK1099">
            <v>1000</v>
          </cell>
          <cell r="AL1099">
            <v>1869000</v>
          </cell>
          <cell r="AM1099">
            <v>200</v>
          </cell>
          <cell r="AN1099">
            <v>373800</v>
          </cell>
          <cell r="AP1099">
            <v>0</v>
          </cell>
        </row>
        <row r="1100">
          <cell r="A1100" t="str">
            <v>G11090</v>
          </cell>
          <cell r="B1100">
            <v>1090</v>
          </cell>
          <cell r="C1100">
            <v>854</v>
          </cell>
          <cell r="D1100">
            <v>56</v>
          </cell>
          <cell r="F1100" t="str">
            <v>Paracetamol (acetaminophen)</v>
          </cell>
          <cell r="G1100">
            <v>1</v>
          </cell>
          <cell r="H1100" t="str">
            <v>300mg</v>
          </cell>
          <cell r="I1100" t="str">
            <v xml:space="preserve">Đặt </v>
          </cell>
          <cell r="J1100" t="str">
            <v>Thuốc đặt hậu môn/trực tràng</v>
          </cell>
          <cell r="K1100" t="str">
            <v>Viên</v>
          </cell>
          <cell r="L1100">
            <v>4400</v>
          </cell>
          <cell r="M1100">
            <v>2831</v>
          </cell>
          <cell r="N1100">
            <v>12456400</v>
          </cell>
          <cell r="O1100">
            <v>1</v>
          </cell>
          <cell r="Q1100">
            <v>1000</v>
          </cell>
          <cell r="R1100">
            <v>2831000</v>
          </cell>
          <cell r="T1100">
            <v>0</v>
          </cell>
          <cell r="V1100">
            <v>0</v>
          </cell>
          <cell r="X1100">
            <v>0</v>
          </cell>
          <cell r="Z1100">
            <v>0</v>
          </cell>
          <cell r="AB1100">
            <v>0</v>
          </cell>
          <cell r="AC1100">
            <v>1000</v>
          </cell>
          <cell r="AD1100">
            <v>2831000</v>
          </cell>
          <cell r="AF1100">
            <v>0</v>
          </cell>
          <cell r="AG1100">
            <v>800</v>
          </cell>
          <cell r="AH1100">
            <v>2264800</v>
          </cell>
          <cell r="AI1100">
            <v>500</v>
          </cell>
          <cell r="AJ1100">
            <v>1415500</v>
          </cell>
          <cell r="AK1100">
            <v>1000</v>
          </cell>
          <cell r="AL1100">
            <v>2831000</v>
          </cell>
          <cell r="AN1100">
            <v>0</v>
          </cell>
          <cell r="AO1100">
            <v>100</v>
          </cell>
          <cell r="AP1100">
            <v>283100</v>
          </cell>
        </row>
        <row r="1101">
          <cell r="A1101" t="str">
            <v>G11091</v>
          </cell>
          <cell r="B1101">
            <v>1091</v>
          </cell>
          <cell r="C1101">
            <v>854</v>
          </cell>
          <cell r="D1101">
            <v>56</v>
          </cell>
          <cell r="F1101" t="str">
            <v>Paracetamol (acetaminophen)</v>
          </cell>
          <cell r="G1101">
            <v>4</v>
          </cell>
          <cell r="H1101" t="str">
            <v>150mg</v>
          </cell>
          <cell r="I1101" t="str">
            <v>Uống</v>
          </cell>
          <cell r="J1101" t="str">
            <v>Viên sủi</v>
          </cell>
          <cell r="K1101" t="str">
            <v>Viên</v>
          </cell>
          <cell r="L1101">
            <v>49700</v>
          </cell>
          <cell r="M1101">
            <v>1900</v>
          </cell>
          <cell r="N1101">
            <v>94430000</v>
          </cell>
          <cell r="O1101">
            <v>4</v>
          </cell>
          <cell r="R1101">
            <v>0</v>
          </cell>
          <cell r="T1101">
            <v>0</v>
          </cell>
          <cell r="V1101">
            <v>0</v>
          </cell>
          <cell r="X1101">
            <v>0</v>
          </cell>
          <cell r="Z1101">
            <v>0</v>
          </cell>
          <cell r="AB1101">
            <v>0</v>
          </cell>
          <cell r="AD1101">
            <v>0</v>
          </cell>
          <cell r="AE1101">
            <v>11700</v>
          </cell>
          <cell r="AF1101">
            <v>22230000</v>
          </cell>
          <cell r="AG1101">
            <v>8000</v>
          </cell>
          <cell r="AH1101">
            <v>15200000</v>
          </cell>
          <cell r="AJ1101">
            <v>0</v>
          </cell>
          <cell r="AL1101">
            <v>0</v>
          </cell>
          <cell r="AN1101">
            <v>0</v>
          </cell>
          <cell r="AO1101">
            <v>30000</v>
          </cell>
          <cell r="AP1101">
            <v>57000000</v>
          </cell>
        </row>
        <row r="1102">
          <cell r="A1102" t="str">
            <v>G11092</v>
          </cell>
          <cell r="B1102">
            <v>1092</v>
          </cell>
          <cell r="C1102">
            <v>854</v>
          </cell>
          <cell r="D1102">
            <v>56</v>
          </cell>
          <cell r="F1102" t="str">
            <v>Paracetamol (acetaminophen)</v>
          </cell>
          <cell r="G1102">
            <v>4</v>
          </cell>
          <cell r="H1102" t="str">
            <v>250mg</v>
          </cell>
          <cell r="I1102" t="str">
            <v>Uống</v>
          </cell>
          <cell r="J1102" t="str">
            <v>Viên hòa tan nhanh</v>
          </cell>
          <cell r="K1102" t="str">
            <v>Viên</v>
          </cell>
          <cell r="L1102">
            <v>100000</v>
          </cell>
          <cell r="M1102">
            <v>1079</v>
          </cell>
          <cell r="N1102">
            <v>107900000</v>
          </cell>
          <cell r="O1102">
            <v>4</v>
          </cell>
          <cell r="Q1102">
            <v>10000</v>
          </cell>
          <cell r="R1102">
            <v>10790000</v>
          </cell>
          <cell r="T1102">
            <v>0</v>
          </cell>
          <cell r="V1102">
            <v>0</v>
          </cell>
          <cell r="X1102">
            <v>0</v>
          </cell>
          <cell r="Y1102">
            <v>1000</v>
          </cell>
          <cell r="Z1102">
            <v>1079000</v>
          </cell>
          <cell r="AA1102">
            <v>2000</v>
          </cell>
          <cell r="AB1102">
            <v>2158000</v>
          </cell>
          <cell r="AD1102">
            <v>0</v>
          </cell>
          <cell r="AF1102">
            <v>0</v>
          </cell>
          <cell r="AG1102">
            <v>12000</v>
          </cell>
          <cell r="AH1102">
            <v>12948000</v>
          </cell>
          <cell r="AI1102">
            <v>40000</v>
          </cell>
          <cell r="AJ1102">
            <v>43160000</v>
          </cell>
          <cell r="AK1102">
            <v>10000</v>
          </cell>
          <cell r="AL1102">
            <v>10790000</v>
          </cell>
          <cell r="AM1102">
            <v>20000</v>
          </cell>
          <cell r="AN1102">
            <v>21580000</v>
          </cell>
          <cell r="AO1102">
            <v>5000</v>
          </cell>
          <cell r="AP1102">
            <v>5395000</v>
          </cell>
        </row>
        <row r="1103">
          <cell r="A1103" t="str">
            <v>G11093</v>
          </cell>
          <cell r="B1103">
            <v>1093</v>
          </cell>
          <cell r="C1103">
            <v>854</v>
          </cell>
          <cell r="D1103">
            <v>56</v>
          </cell>
          <cell r="E1103" t="str">
            <v>x</v>
          </cell>
          <cell r="F1103" t="str">
            <v>Paracetamol (acetaminophen)</v>
          </cell>
          <cell r="G1103">
            <v>4</v>
          </cell>
          <cell r="H1103" t="str">
            <v>325mg</v>
          </cell>
          <cell r="I1103" t="str">
            <v>Uống</v>
          </cell>
          <cell r="J1103" t="str">
            <v>Viên</v>
          </cell>
          <cell r="K1103" t="str">
            <v>Viên</v>
          </cell>
          <cell r="L1103">
            <v>60000</v>
          </cell>
          <cell r="M1103">
            <v>185</v>
          </cell>
          <cell r="N1103">
            <v>11100000</v>
          </cell>
          <cell r="O1103">
            <v>4</v>
          </cell>
          <cell r="R1103">
            <v>0</v>
          </cell>
          <cell r="T1103">
            <v>0</v>
          </cell>
          <cell r="V1103">
            <v>0</v>
          </cell>
          <cell r="X1103">
            <v>0</v>
          </cell>
          <cell r="Z1103">
            <v>0</v>
          </cell>
          <cell r="AA1103">
            <v>25000</v>
          </cell>
          <cell r="AB1103">
            <v>4625000</v>
          </cell>
          <cell r="AD1103">
            <v>0</v>
          </cell>
          <cell r="AF1103">
            <v>0</v>
          </cell>
          <cell r="AH1103">
            <v>0</v>
          </cell>
          <cell r="AJ1103">
            <v>0</v>
          </cell>
          <cell r="AL1103">
            <v>0</v>
          </cell>
          <cell r="AM1103">
            <v>35000</v>
          </cell>
          <cell r="AN1103">
            <v>6475000</v>
          </cell>
          <cell r="AP1103">
            <v>0</v>
          </cell>
        </row>
        <row r="1104">
          <cell r="A1104" t="str">
            <v>G11094</v>
          </cell>
          <cell r="B1104">
            <v>1094</v>
          </cell>
          <cell r="C1104">
            <v>854</v>
          </cell>
          <cell r="D1104">
            <v>56</v>
          </cell>
          <cell r="E1104" t="str">
            <v>x</v>
          </cell>
          <cell r="F1104" t="str">
            <v>Paracetamol (acetaminophen)</v>
          </cell>
          <cell r="G1104">
            <v>4</v>
          </cell>
          <cell r="H1104" t="str">
            <v>325mg</v>
          </cell>
          <cell r="I1104" t="str">
            <v>Uống</v>
          </cell>
          <cell r="J1104" t="str">
            <v>Viên hòa tan nhanh</v>
          </cell>
          <cell r="K1104" t="str">
            <v>Viên</v>
          </cell>
          <cell r="L1104">
            <v>197000</v>
          </cell>
          <cell r="M1104">
            <v>750</v>
          </cell>
          <cell r="N1104">
            <v>147750000</v>
          </cell>
          <cell r="O1104">
            <v>4</v>
          </cell>
          <cell r="R1104">
            <v>0</v>
          </cell>
          <cell r="T1104">
            <v>0</v>
          </cell>
          <cell r="V1104">
            <v>0</v>
          </cell>
          <cell r="X1104">
            <v>0</v>
          </cell>
          <cell r="Z1104">
            <v>0</v>
          </cell>
          <cell r="AB1104">
            <v>0</v>
          </cell>
          <cell r="AC1104">
            <v>100000</v>
          </cell>
          <cell r="AD1104">
            <v>75000000</v>
          </cell>
          <cell r="AE1104">
            <v>47000</v>
          </cell>
          <cell r="AF1104">
            <v>35250000</v>
          </cell>
          <cell r="AH1104">
            <v>0</v>
          </cell>
          <cell r="AJ1104">
            <v>0</v>
          </cell>
          <cell r="AK1104">
            <v>50000</v>
          </cell>
          <cell r="AL1104">
            <v>37500000</v>
          </cell>
          <cell r="AN1104">
            <v>0</v>
          </cell>
          <cell r="AP1104">
            <v>0</v>
          </cell>
        </row>
        <row r="1105">
          <cell r="A1105" t="str">
            <v>G11095</v>
          </cell>
          <cell r="B1105">
            <v>1095</v>
          </cell>
          <cell r="C1105">
            <v>854</v>
          </cell>
          <cell r="D1105">
            <v>56</v>
          </cell>
          <cell r="F1105" t="str">
            <v>Paracetamol (acetaminophen)</v>
          </cell>
          <cell r="G1105">
            <v>2</v>
          </cell>
          <cell r="H1105" t="str">
            <v>500mg</v>
          </cell>
          <cell r="I1105" t="str">
            <v>Uống</v>
          </cell>
          <cell r="J1105" t="str">
            <v>Viên sủi</v>
          </cell>
          <cell r="K1105" t="str">
            <v>Viên</v>
          </cell>
          <cell r="L1105">
            <v>400200</v>
          </cell>
          <cell r="M1105">
            <v>1630</v>
          </cell>
          <cell r="N1105">
            <v>652326000</v>
          </cell>
          <cell r="O1105">
            <v>2</v>
          </cell>
          <cell r="Q1105">
            <v>150000</v>
          </cell>
          <cell r="R1105">
            <v>244500000</v>
          </cell>
          <cell r="T1105">
            <v>0</v>
          </cell>
          <cell r="V1105">
            <v>0</v>
          </cell>
          <cell r="X1105">
            <v>0</v>
          </cell>
          <cell r="Z1105">
            <v>0</v>
          </cell>
          <cell r="AA1105">
            <v>60000</v>
          </cell>
          <cell r="AB1105">
            <v>97800000</v>
          </cell>
          <cell r="AC1105">
            <v>50000</v>
          </cell>
          <cell r="AD1105">
            <v>81500000</v>
          </cell>
          <cell r="AE1105">
            <v>52200</v>
          </cell>
          <cell r="AF1105">
            <v>85086000</v>
          </cell>
          <cell r="AG1105">
            <v>50000</v>
          </cell>
          <cell r="AH1105">
            <v>81500000</v>
          </cell>
          <cell r="AI1105">
            <v>3000</v>
          </cell>
          <cell r="AJ1105">
            <v>4890000</v>
          </cell>
          <cell r="AL1105">
            <v>0</v>
          </cell>
          <cell r="AM1105">
            <v>5000</v>
          </cell>
          <cell r="AN1105">
            <v>8150000</v>
          </cell>
          <cell r="AO1105">
            <v>30000</v>
          </cell>
          <cell r="AP1105">
            <v>48900000</v>
          </cell>
        </row>
        <row r="1106">
          <cell r="A1106" t="str">
            <v>G11096</v>
          </cell>
          <cell r="B1106">
            <v>1096</v>
          </cell>
          <cell r="C1106">
            <v>854</v>
          </cell>
          <cell r="D1106">
            <v>56</v>
          </cell>
          <cell r="F1106" t="str">
            <v>Paracetamol (acetaminophen)</v>
          </cell>
          <cell r="G1106">
            <v>3</v>
          </cell>
          <cell r="H1106" t="str">
            <v>500mg</v>
          </cell>
          <cell r="I1106" t="str">
            <v>Uống</v>
          </cell>
          <cell r="J1106" t="str">
            <v>Viên sủi</v>
          </cell>
          <cell r="K1106" t="str">
            <v>Viên</v>
          </cell>
          <cell r="L1106">
            <v>310000</v>
          </cell>
          <cell r="M1106">
            <v>677</v>
          </cell>
          <cell r="N1106">
            <v>209870000</v>
          </cell>
          <cell r="O1106">
            <v>3</v>
          </cell>
          <cell r="R1106">
            <v>0</v>
          </cell>
          <cell r="T1106">
            <v>0</v>
          </cell>
          <cell r="V1106">
            <v>0</v>
          </cell>
          <cell r="X1106">
            <v>0</v>
          </cell>
          <cell r="Z1106">
            <v>0</v>
          </cell>
          <cell r="AA1106">
            <v>150000</v>
          </cell>
          <cell r="AB1106">
            <v>101550000</v>
          </cell>
          <cell r="AC1106">
            <v>50000</v>
          </cell>
          <cell r="AD1106">
            <v>33850000</v>
          </cell>
          <cell r="AF1106">
            <v>0</v>
          </cell>
          <cell r="AG1106">
            <v>100000</v>
          </cell>
          <cell r="AH1106">
            <v>67700000</v>
          </cell>
          <cell r="AJ1106">
            <v>0</v>
          </cell>
          <cell r="AK1106">
            <v>10000</v>
          </cell>
          <cell r="AL1106">
            <v>6770000</v>
          </cell>
          <cell r="AN1106">
            <v>0</v>
          </cell>
          <cell r="AP1106">
            <v>0</v>
          </cell>
        </row>
        <row r="1107">
          <cell r="A1107" t="str">
            <v>G11097</v>
          </cell>
          <cell r="B1107">
            <v>1097</v>
          </cell>
          <cell r="C1107">
            <v>854</v>
          </cell>
          <cell r="D1107">
            <v>56</v>
          </cell>
          <cell r="F1107" t="str">
            <v>Paracetamol (acetaminophen)</v>
          </cell>
          <cell r="G1107">
            <v>1</v>
          </cell>
          <cell r="H1107" t="str">
            <v>500mg</v>
          </cell>
          <cell r="I1107" t="str">
            <v>Uống</v>
          </cell>
          <cell r="J1107" t="str">
            <v>Viên</v>
          </cell>
          <cell r="K1107" t="str">
            <v>Viên</v>
          </cell>
          <cell r="L1107">
            <v>3833000</v>
          </cell>
          <cell r="M1107">
            <v>480</v>
          </cell>
          <cell r="N1107">
            <v>1839840000</v>
          </cell>
          <cell r="O1107">
            <v>1</v>
          </cell>
          <cell r="Q1107">
            <v>1000000</v>
          </cell>
          <cell r="R1107">
            <v>480000000</v>
          </cell>
          <cell r="S1107">
            <v>3000</v>
          </cell>
          <cell r="T1107">
            <v>1440000</v>
          </cell>
          <cell r="U1107">
            <v>60000</v>
          </cell>
          <cell r="V1107">
            <v>28800000</v>
          </cell>
          <cell r="W1107">
            <v>20000</v>
          </cell>
          <cell r="X1107">
            <v>9600000</v>
          </cell>
          <cell r="Y1107">
            <v>300000</v>
          </cell>
          <cell r="Z1107">
            <v>144000000</v>
          </cell>
          <cell r="AA1107">
            <v>500000</v>
          </cell>
          <cell r="AB1107">
            <v>240000000</v>
          </cell>
          <cell r="AC1107">
            <v>300000</v>
          </cell>
          <cell r="AD1107">
            <v>144000000</v>
          </cell>
          <cell r="AE1107">
            <v>500000</v>
          </cell>
          <cell r="AF1107">
            <v>240000000</v>
          </cell>
          <cell r="AG1107">
            <v>250000</v>
          </cell>
          <cell r="AH1107">
            <v>120000000</v>
          </cell>
          <cell r="AI1107">
            <v>300000</v>
          </cell>
          <cell r="AJ1107">
            <v>144000000</v>
          </cell>
          <cell r="AK1107">
            <v>250000</v>
          </cell>
          <cell r="AL1107">
            <v>120000000</v>
          </cell>
          <cell r="AM1107">
            <v>50000</v>
          </cell>
          <cell r="AN1107">
            <v>24000000</v>
          </cell>
          <cell r="AO1107">
            <v>300000</v>
          </cell>
          <cell r="AP1107">
            <v>144000000</v>
          </cell>
        </row>
        <row r="1108">
          <cell r="A1108" t="str">
            <v>G11098</v>
          </cell>
          <cell r="B1108">
            <v>1098</v>
          </cell>
          <cell r="C1108">
            <v>854</v>
          </cell>
          <cell r="D1108">
            <v>56</v>
          </cell>
          <cell r="E1108" t="str">
            <v>x</v>
          </cell>
          <cell r="F1108" t="str">
            <v>Paracetamol (acetaminophen)</v>
          </cell>
          <cell r="G1108">
            <v>4</v>
          </cell>
          <cell r="H1108" t="str">
            <v>500mg</v>
          </cell>
          <cell r="I1108" t="str">
            <v>Uống</v>
          </cell>
          <cell r="J1108" t="str">
            <v>Viên</v>
          </cell>
          <cell r="K1108" t="str">
            <v>Viên</v>
          </cell>
          <cell r="L1108">
            <v>510000</v>
          </cell>
          <cell r="M1108">
            <v>220</v>
          </cell>
          <cell r="N1108">
            <v>112200000</v>
          </cell>
          <cell r="O1108">
            <v>4</v>
          </cell>
          <cell r="R1108">
            <v>0</v>
          </cell>
          <cell r="T1108">
            <v>0</v>
          </cell>
          <cell r="V1108">
            <v>0</v>
          </cell>
          <cell r="X1108">
            <v>0</v>
          </cell>
          <cell r="Z1108">
            <v>0</v>
          </cell>
          <cell r="AB1108">
            <v>0</v>
          </cell>
          <cell r="AC1108">
            <v>300000</v>
          </cell>
          <cell r="AD1108">
            <v>66000000</v>
          </cell>
          <cell r="AF1108">
            <v>0</v>
          </cell>
          <cell r="AG1108">
            <v>60000</v>
          </cell>
          <cell r="AH1108">
            <v>13200000</v>
          </cell>
          <cell r="AJ1108">
            <v>0</v>
          </cell>
          <cell r="AK1108">
            <v>100000</v>
          </cell>
          <cell r="AL1108">
            <v>22000000</v>
          </cell>
          <cell r="AM1108">
            <v>50000</v>
          </cell>
          <cell r="AN1108">
            <v>11000000</v>
          </cell>
          <cell r="AP1108">
            <v>0</v>
          </cell>
        </row>
        <row r="1109">
          <cell r="A1109" t="str">
            <v>G11099</v>
          </cell>
          <cell r="B1109">
            <v>1099</v>
          </cell>
          <cell r="C1109">
            <v>854</v>
          </cell>
          <cell r="D1109">
            <v>56</v>
          </cell>
          <cell r="E1109" t="str">
            <v>x</v>
          </cell>
          <cell r="F1109" t="str">
            <v>Paracetamol (acetaminophen)</v>
          </cell>
          <cell r="G1109">
            <v>4</v>
          </cell>
          <cell r="H1109" t="str">
            <v>500mg</v>
          </cell>
          <cell r="I1109" t="str">
            <v>Uống</v>
          </cell>
          <cell r="J1109" t="str">
            <v>Viên hòa tan nhanh</v>
          </cell>
          <cell r="K1109" t="str">
            <v>Viên</v>
          </cell>
          <cell r="L1109">
            <v>300000</v>
          </cell>
          <cell r="M1109">
            <v>1150</v>
          </cell>
          <cell r="N1109">
            <v>345000000</v>
          </cell>
          <cell r="O1109">
            <v>4</v>
          </cell>
          <cell r="Q1109">
            <v>300000</v>
          </cell>
          <cell r="R1109">
            <v>345000000</v>
          </cell>
        </row>
        <row r="1110">
          <cell r="A1110" t="str">
            <v>G11100</v>
          </cell>
          <cell r="B1110">
            <v>1100</v>
          </cell>
          <cell r="C1110">
            <v>854</v>
          </cell>
          <cell r="D1110">
            <v>56</v>
          </cell>
          <cell r="F1110" t="str">
            <v>Paracetamol (acetaminophen)</v>
          </cell>
          <cell r="G1110">
            <v>4</v>
          </cell>
          <cell r="H1110" t="str">
            <v>80mg</v>
          </cell>
          <cell r="I1110" t="str">
            <v>Uống</v>
          </cell>
          <cell r="J1110" t="str">
            <v>Bột/cốm/hạt pha uống</v>
          </cell>
          <cell r="K1110" t="str">
            <v>Gói</v>
          </cell>
          <cell r="L1110">
            <v>61000</v>
          </cell>
          <cell r="M1110">
            <v>350</v>
          </cell>
          <cell r="N1110">
            <v>21350000</v>
          </cell>
          <cell r="O1110">
            <v>4</v>
          </cell>
          <cell r="R1110">
            <v>0</v>
          </cell>
          <cell r="T1110">
            <v>0</v>
          </cell>
          <cell r="V1110">
            <v>0</v>
          </cell>
          <cell r="X1110">
            <v>0</v>
          </cell>
          <cell r="Z1110">
            <v>0</v>
          </cell>
          <cell r="AB1110">
            <v>0</v>
          </cell>
          <cell r="AD1110">
            <v>0</v>
          </cell>
          <cell r="AF1110">
            <v>0</v>
          </cell>
          <cell r="AG1110">
            <v>6000</v>
          </cell>
          <cell r="AH1110">
            <v>2100000</v>
          </cell>
          <cell r="AI1110">
            <v>20000</v>
          </cell>
          <cell r="AJ1110">
            <v>7000000</v>
          </cell>
          <cell r="AL1110">
            <v>0</v>
          </cell>
          <cell r="AM1110">
            <v>30000</v>
          </cell>
          <cell r="AN1110">
            <v>10500000</v>
          </cell>
          <cell r="AO1110">
            <v>5000</v>
          </cell>
          <cell r="AP1110">
            <v>1750000</v>
          </cell>
        </row>
        <row r="1111">
          <cell r="A1111" t="str">
            <v>G11101</v>
          </cell>
          <cell r="B1111">
            <v>1101</v>
          </cell>
          <cell r="C1111">
            <v>854</v>
          </cell>
          <cell r="D1111">
            <v>56</v>
          </cell>
          <cell r="F1111" t="str">
            <v>Paracetamol (acetaminophen)</v>
          </cell>
          <cell r="G1111">
            <v>4</v>
          </cell>
          <cell r="H1111" t="str">
            <v>120mg/5ml</v>
          </cell>
          <cell r="I1111" t="str">
            <v>Uống</v>
          </cell>
          <cell r="J1111" t="str">
            <v>Dung dịch/hỗn dịch/nhũ dịch uống</v>
          </cell>
          <cell r="K1111" t="str">
            <v>Gói</v>
          </cell>
          <cell r="L1111">
            <v>60000</v>
          </cell>
          <cell r="M1111">
            <v>1800</v>
          </cell>
          <cell r="N1111">
            <v>108000000</v>
          </cell>
          <cell r="O1111">
            <v>4</v>
          </cell>
          <cell r="Q1111">
            <v>20000</v>
          </cell>
          <cell r="R1111">
            <v>36000000</v>
          </cell>
          <cell r="T1111">
            <v>0</v>
          </cell>
          <cell r="V1111">
            <v>0</v>
          </cell>
          <cell r="X1111">
            <v>0</v>
          </cell>
          <cell r="Z1111">
            <v>0</v>
          </cell>
          <cell r="AB1111">
            <v>0</v>
          </cell>
          <cell r="AC1111">
            <v>5000</v>
          </cell>
          <cell r="AD1111">
            <v>9000000</v>
          </cell>
          <cell r="AF1111">
            <v>0</v>
          </cell>
          <cell r="AG1111">
            <v>15000</v>
          </cell>
          <cell r="AH1111">
            <v>27000000</v>
          </cell>
          <cell r="AJ1111">
            <v>0</v>
          </cell>
          <cell r="AK1111">
            <v>5000</v>
          </cell>
          <cell r="AL1111">
            <v>9000000</v>
          </cell>
          <cell r="AM1111">
            <v>15000</v>
          </cell>
          <cell r="AN1111">
            <v>27000000</v>
          </cell>
          <cell r="AP1111">
            <v>0</v>
          </cell>
        </row>
        <row r="1112">
          <cell r="A1112" t="str">
            <v>G11102</v>
          </cell>
          <cell r="B1112">
            <v>1102</v>
          </cell>
          <cell r="C1112">
            <v>854</v>
          </cell>
          <cell r="D1112">
            <v>56</v>
          </cell>
          <cell r="F1112" t="str">
            <v>Paracetamol (acetaminophen)</v>
          </cell>
          <cell r="G1112">
            <v>4</v>
          </cell>
          <cell r="H1112" t="str">
            <v>120mg/6ml; 6ml</v>
          </cell>
          <cell r="I1112" t="str">
            <v>Uống</v>
          </cell>
          <cell r="J1112" t="str">
            <v>Dung dịch/ hỗn dịch/ nhũ dịch uống</v>
          </cell>
          <cell r="K1112" t="str">
            <v>Gói</v>
          </cell>
          <cell r="L1112">
            <v>40000</v>
          </cell>
          <cell r="M1112">
            <v>2200</v>
          </cell>
          <cell r="N1112">
            <v>88000000</v>
          </cell>
          <cell r="O1112">
            <v>4</v>
          </cell>
          <cell r="Q1112">
            <v>20000</v>
          </cell>
          <cell r="R1112">
            <v>44000000</v>
          </cell>
          <cell r="T1112">
            <v>0</v>
          </cell>
          <cell r="V1112">
            <v>0</v>
          </cell>
          <cell r="X1112">
            <v>0</v>
          </cell>
          <cell r="Z1112">
            <v>0</v>
          </cell>
          <cell r="AB1112">
            <v>0</v>
          </cell>
          <cell r="AD1112">
            <v>0</v>
          </cell>
          <cell r="AF1112">
            <v>0</v>
          </cell>
          <cell r="AH1112">
            <v>0</v>
          </cell>
          <cell r="AI1112">
            <v>10000</v>
          </cell>
          <cell r="AJ1112">
            <v>22000000</v>
          </cell>
          <cell r="AL1112">
            <v>0</v>
          </cell>
          <cell r="AM1112">
            <v>10000</v>
          </cell>
          <cell r="AN1112">
            <v>22000000</v>
          </cell>
          <cell r="AP1112">
            <v>0</v>
          </cell>
        </row>
        <row r="1113">
          <cell r="A1113" t="str">
            <v>G11103</v>
          </cell>
          <cell r="B1113">
            <v>1103</v>
          </cell>
          <cell r="C1113">
            <v>854</v>
          </cell>
          <cell r="D1113">
            <v>56</v>
          </cell>
          <cell r="E1113" t="str">
            <v>x</v>
          </cell>
          <cell r="F1113" t="str">
            <v>Paracetamol (acetaminophen)</v>
          </cell>
          <cell r="G1113">
            <v>3</v>
          </cell>
          <cell r="H1113" t="str">
            <v>150mg/640mg</v>
          </cell>
          <cell r="I1113" t="str">
            <v>Uống</v>
          </cell>
          <cell r="J1113" t="str">
            <v>Bột/cốm/hạt pha uống</v>
          </cell>
          <cell r="K1113" t="str">
            <v>Gói</v>
          </cell>
          <cell r="L1113">
            <v>30000</v>
          </cell>
          <cell r="M1113">
            <v>840</v>
          </cell>
          <cell r="N1113">
            <v>25200000</v>
          </cell>
          <cell r="O1113">
            <v>3</v>
          </cell>
          <cell r="R1113">
            <v>0</v>
          </cell>
          <cell r="T1113">
            <v>0</v>
          </cell>
          <cell r="V1113">
            <v>0</v>
          </cell>
          <cell r="X1113">
            <v>0</v>
          </cell>
          <cell r="Z1113">
            <v>0</v>
          </cell>
          <cell r="AB1113">
            <v>0</v>
          </cell>
          <cell r="AD1113">
            <v>0</v>
          </cell>
          <cell r="AF1113">
            <v>0</v>
          </cell>
          <cell r="AH1113">
            <v>0</v>
          </cell>
          <cell r="AI1113">
            <v>20000</v>
          </cell>
          <cell r="AJ1113">
            <v>16800000</v>
          </cell>
          <cell r="AK1113">
            <v>10000</v>
          </cell>
          <cell r="AL1113">
            <v>8400000</v>
          </cell>
          <cell r="AN1113">
            <v>0</v>
          </cell>
          <cell r="AP1113">
            <v>0</v>
          </cell>
        </row>
        <row r="1114">
          <cell r="A1114" t="str">
            <v>G11104</v>
          </cell>
          <cell r="B1114">
            <v>1104</v>
          </cell>
          <cell r="C1114">
            <v>854</v>
          </cell>
          <cell r="D1114">
            <v>56</v>
          </cell>
          <cell r="E1114" t="str">
            <v>x</v>
          </cell>
          <cell r="F1114" t="str">
            <v>Paracetamol (acetaminophen)</v>
          </cell>
          <cell r="G1114">
            <v>4</v>
          </cell>
          <cell r="H1114" t="str">
            <v>150mg</v>
          </cell>
          <cell r="I1114" t="str">
            <v>Uống</v>
          </cell>
          <cell r="J1114" t="str">
            <v>Bột/cốm/hạt pha uống</v>
          </cell>
          <cell r="K1114" t="str">
            <v>Gói</v>
          </cell>
          <cell r="L1114">
            <v>130000</v>
          </cell>
          <cell r="M1114">
            <v>565</v>
          </cell>
          <cell r="N1114">
            <v>73450000</v>
          </cell>
          <cell r="O1114">
            <v>4</v>
          </cell>
          <cell r="R1114">
            <v>0</v>
          </cell>
          <cell r="T1114">
            <v>0</v>
          </cell>
          <cell r="V1114">
            <v>0</v>
          </cell>
          <cell r="X1114">
            <v>0</v>
          </cell>
          <cell r="Z1114">
            <v>0</v>
          </cell>
          <cell r="AB1114">
            <v>0</v>
          </cell>
          <cell r="AC1114">
            <v>100000</v>
          </cell>
          <cell r="AD1114">
            <v>56500000</v>
          </cell>
          <cell r="AF1114">
            <v>0</v>
          </cell>
          <cell r="AH1114">
            <v>0</v>
          </cell>
          <cell r="AJ1114">
            <v>0</v>
          </cell>
          <cell r="AL1114">
            <v>0</v>
          </cell>
          <cell r="AM1114">
            <v>30000</v>
          </cell>
          <cell r="AN1114">
            <v>16950000</v>
          </cell>
          <cell r="AP1114">
            <v>0</v>
          </cell>
        </row>
        <row r="1115">
          <cell r="A1115" t="str">
            <v>G11105</v>
          </cell>
          <cell r="B1115">
            <v>1105</v>
          </cell>
          <cell r="C1115">
            <v>854</v>
          </cell>
          <cell r="D1115">
            <v>56</v>
          </cell>
          <cell r="F1115" t="str">
            <v>Paracetamol (acetaminophen)</v>
          </cell>
          <cell r="G1115">
            <v>3</v>
          </cell>
          <cell r="H1115" t="str">
            <v>250mg</v>
          </cell>
          <cell r="I1115" t="str">
            <v>Uống</v>
          </cell>
          <cell r="J1115" t="str">
            <v>Bột/cốm/hạt pha uống</v>
          </cell>
          <cell r="K1115" t="str">
            <v>Gói</v>
          </cell>
          <cell r="L1115">
            <v>65000</v>
          </cell>
          <cell r="M1115">
            <v>2000</v>
          </cell>
          <cell r="N1115">
            <v>130000000</v>
          </cell>
          <cell r="O1115">
            <v>3</v>
          </cell>
          <cell r="R1115">
            <v>0</v>
          </cell>
          <cell r="T1115">
            <v>0</v>
          </cell>
          <cell r="V1115">
            <v>0</v>
          </cell>
          <cell r="X1115">
            <v>0</v>
          </cell>
          <cell r="Z1115">
            <v>0</v>
          </cell>
          <cell r="AB1115">
            <v>0</v>
          </cell>
          <cell r="AC1115">
            <v>30000</v>
          </cell>
          <cell r="AD1115">
            <v>60000000</v>
          </cell>
          <cell r="AF1115">
            <v>0</v>
          </cell>
          <cell r="AG1115">
            <v>10000</v>
          </cell>
          <cell r="AH1115">
            <v>20000000</v>
          </cell>
          <cell r="AJ1115">
            <v>0</v>
          </cell>
          <cell r="AK1115">
            <v>20000</v>
          </cell>
          <cell r="AL1115">
            <v>40000000</v>
          </cell>
          <cell r="AN1115">
            <v>0</v>
          </cell>
          <cell r="AO1115">
            <v>5000</v>
          </cell>
          <cell r="AP1115">
            <v>10000000</v>
          </cell>
        </row>
        <row r="1116">
          <cell r="A1116" t="str">
            <v>G11106</v>
          </cell>
          <cell r="B1116">
            <v>1106</v>
          </cell>
          <cell r="C1116">
            <v>854</v>
          </cell>
          <cell r="D1116">
            <v>56</v>
          </cell>
          <cell r="E1116" t="str">
            <v>x</v>
          </cell>
          <cell r="F1116" t="str">
            <v>Paracetamol (acetaminophen)</v>
          </cell>
          <cell r="G1116">
            <v>4</v>
          </cell>
          <cell r="H1116" t="str">
            <v>250mg</v>
          </cell>
          <cell r="I1116" t="str">
            <v>Uống</v>
          </cell>
          <cell r="J1116" t="str">
            <v>Bột/cốm/hạt pha uống</v>
          </cell>
          <cell r="K1116" t="str">
            <v>Gói</v>
          </cell>
          <cell r="L1116">
            <v>140500</v>
          </cell>
          <cell r="M1116">
            <v>500</v>
          </cell>
          <cell r="N1116">
            <v>70250000</v>
          </cell>
          <cell r="O1116">
            <v>4</v>
          </cell>
          <cell r="Q1116">
            <v>20000</v>
          </cell>
          <cell r="R1116">
            <v>10000000</v>
          </cell>
          <cell r="T1116">
            <v>0</v>
          </cell>
          <cell r="U1116">
            <v>500</v>
          </cell>
          <cell r="V1116">
            <v>250000</v>
          </cell>
          <cell r="X1116">
            <v>0</v>
          </cell>
          <cell r="Z1116">
            <v>0</v>
          </cell>
          <cell r="AB1116">
            <v>0</v>
          </cell>
          <cell r="AC1116">
            <v>100000</v>
          </cell>
          <cell r="AD1116">
            <v>50000000</v>
          </cell>
          <cell r="AF1116">
            <v>0</v>
          </cell>
          <cell r="AH1116">
            <v>0</v>
          </cell>
          <cell r="AJ1116">
            <v>0</v>
          </cell>
          <cell r="AL1116">
            <v>0</v>
          </cell>
          <cell r="AM1116">
            <v>20000</v>
          </cell>
          <cell r="AN1116">
            <v>10000000</v>
          </cell>
          <cell r="AP1116">
            <v>0</v>
          </cell>
        </row>
        <row r="1117">
          <cell r="A1117" t="str">
            <v>G11107</v>
          </cell>
          <cell r="B1117">
            <v>1107</v>
          </cell>
          <cell r="C1117">
            <v>854</v>
          </cell>
          <cell r="D1117">
            <v>56</v>
          </cell>
          <cell r="F1117" t="str">
            <v>Paracetamol (acetaminophen)</v>
          </cell>
          <cell r="G1117">
            <v>4</v>
          </cell>
          <cell r="H1117" t="str">
            <v>325mg/1,6g</v>
          </cell>
          <cell r="I1117" t="str">
            <v>Uống</v>
          </cell>
          <cell r="J1117" t="str">
            <v>Bột/cốm/hạt pha uống</v>
          </cell>
          <cell r="K1117" t="str">
            <v>Gói</v>
          </cell>
          <cell r="L1117">
            <v>50000</v>
          </cell>
          <cell r="M1117">
            <v>1800</v>
          </cell>
          <cell r="N1117">
            <v>90000000</v>
          </cell>
          <cell r="O1117">
            <v>4</v>
          </cell>
          <cell r="Q1117">
            <v>30000</v>
          </cell>
          <cell r="R1117">
            <v>54000000</v>
          </cell>
          <cell r="T1117">
            <v>0</v>
          </cell>
          <cell r="V1117">
            <v>0</v>
          </cell>
          <cell r="X1117">
            <v>0</v>
          </cell>
          <cell r="Z1117">
            <v>0</v>
          </cell>
          <cell r="AB1117">
            <v>0</v>
          </cell>
          <cell r="AD1117">
            <v>0</v>
          </cell>
          <cell r="AF1117">
            <v>0</v>
          </cell>
          <cell r="AH1117">
            <v>0</v>
          </cell>
          <cell r="AJ1117">
            <v>0</v>
          </cell>
          <cell r="AK1117">
            <v>20000</v>
          </cell>
          <cell r="AL1117">
            <v>36000000</v>
          </cell>
          <cell r="AN1117">
            <v>0</v>
          </cell>
          <cell r="AP1117">
            <v>0</v>
          </cell>
        </row>
        <row r="1118">
          <cell r="A1118" t="str">
            <v>G11108</v>
          </cell>
          <cell r="B1118">
            <v>1108</v>
          </cell>
          <cell r="C1118">
            <v>854</v>
          </cell>
          <cell r="D1118">
            <v>56</v>
          </cell>
          <cell r="F1118" t="str">
            <v>Paracetamol (acetaminophen)</v>
          </cell>
          <cell r="G1118">
            <v>4</v>
          </cell>
          <cell r="H1118" t="str">
            <v xml:space="preserve">325mg/3g </v>
          </cell>
          <cell r="I1118" t="str">
            <v>Uống</v>
          </cell>
          <cell r="J1118" t="str">
            <v>Bột/cốm/hạt pha uống</v>
          </cell>
          <cell r="K1118" t="str">
            <v>Gói</v>
          </cell>
          <cell r="L1118">
            <v>140200</v>
          </cell>
          <cell r="M1118">
            <v>1869</v>
          </cell>
          <cell r="N1118">
            <v>262033800</v>
          </cell>
          <cell r="O1118">
            <v>4</v>
          </cell>
          <cell r="Q1118">
            <v>20000</v>
          </cell>
          <cell r="R1118">
            <v>37380000</v>
          </cell>
          <cell r="T1118">
            <v>0</v>
          </cell>
          <cell r="V1118">
            <v>0</v>
          </cell>
          <cell r="X1118">
            <v>0</v>
          </cell>
          <cell r="Z1118">
            <v>0</v>
          </cell>
          <cell r="AB1118">
            <v>0</v>
          </cell>
          <cell r="AC1118">
            <v>50000</v>
          </cell>
          <cell r="AD1118">
            <v>93450000</v>
          </cell>
          <cell r="AE1118">
            <v>15200</v>
          </cell>
          <cell r="AF1118">
            <v>28408800</v>
          </cell>
          <cell r="AG1118">
            <v>25000</v>
          </cell>
          <cell r="AH1118">
            <v>46725000</v>
          </cell>
          <cell r="AI1118">
            <v>20000</v>
          </cell>
          <cell r="AJ1118">
            <v>37380000</v>
          </cell>
          <cell r="AL1118">
            <v>0</v>
          </cell>
          <cell r="AM1118">
            <v>10000</v>
          </cell>
          <cell r="AN1118">
            <v>18690000</v>
          </cell>
          <cell r="AP1118">
            <v>0</v>
          </cell>
        </row>
        <row r="1119">
          <cell r="A1119" t="str">
            <v>G11109</v>
          </cell>
          <cell r="B1119">
            <v>1109</v>
          </cell>
          <cell r="C1119">
            <v>854</v>
          </cell>
          <cell r="D1119">
            <v>56</v>
          </cell>
          <cell r="F1119" t="str">
            <v>Paracetamol (acetaminophen)</v>
          </cell>
          <cell r="G1119">
            <v>4</v>
          </cell>
          <cell r="H1119" t="str">
            <v>150mg/5ml</v>
          </cell>
          <cell r="I1119" t="str">
            <v>Uống</v>
          </cell>
          <cell r="J1119" t="str">
            <v>Dung dịch/hỗn dịch/nhũ dịch uống</v>
          </cell>
          <cell r="K1119" t="str">
            <v>Ống</v>
          </cell>
          <cell r="L1119">
            <v>165000</v>
          </cell>
          <cell r="M1119">
            <v>3500</v>
          </cell>
          <cell r="N1119">
            <v>577500000</v>
          </cell>
          <cell r="O1119">
            <v>4</v>
          </cell>
          <cell r="Q1119">
            <v>120000</v>
          </cell>
          <cell r="R1119">
            <v>420000000</v>
          </cell>
          <cell r="T1119">
            <v>0</v>
          </cell>
          <cell r="V1119">
            <v>0</v>
          </cell>
          <cell r="X1119">
            <v>0</v>
          </cell>
          <cell r="Z1119">
            <v>0</v>
          </cell>
          <cell r="AB1119">
            <v>0</v>
          </cell>
          <cell r="AC1119">
            <v>20000</v>
          </cell>
          <cell r="AD1119">
            <v>70000000</v>
          </cell>
          <cell r="AF1119">
            <v>0</v>
          </cell>
          <cell r="AH1119">
            <v>0</v>
          </cell>
          <cell r="AI1119">
            <v>10000</v>
          </cell>
          <cell r="AJ1119">
            <v>35000000</v>
          </cell>
          <cell r="AK1119">
            <v>10000</v>
          </cell>
          <cell r="AL1119">
            <v>35000000</v>
          </cell>
          <cell r="AM1119">
            <v>5000</v>
          </cell>
          <cell r="AN1119">
            <v>17500000</v>
          </cell>
          <cell r="AP1119">
            <v>0</v>
          </cell>
        </row>
        <row r="1120">
          <cell r="A1120" t="str">
            <v>G11110</v>
          </cell>
          <cell r="B1120">
            <v>1110</v>
          </cell>
          <cell r="C1120">
            <v>854</v>
          </cell>
          <cell r="D1120">
            <v>56</v>
          </cell>
          <cell r="F1120" t="str">
            <v>Paracetamol (acetaminophen)</v>
          </cell>
          <cell r="G1120">
            <v>4</v>
          </cell>
          <cell r="H1120" t="str">
            <v>160mg/5ml</v>
          </cell>
          <cell r="I1120" t="str">
            <v>Uống</v>
          </cell>
          <cell r="J1120" t="str">
            <v>Dung dịch/hỗn dịch/nhũ dịch uống</v>
          </cell>
          <cell r="K1120" t="str">
            <v>Lọ</v>
          </cell>
          <cell r="L1120">
            <v>10100</v>
          </cell>
          <cell r="M1120">
            <v>2100</v>
          </cell>
          <cell r="N1120">
            <v>21210000</v>
          </cell>
          <cell r="O1120">
            <v>4</v>
          </cell>
          <cell r="Q1120">
            <v>10000</v>
          </cell>
          <cell r="R1120">
            <v>21000000</v>
          </cell>
          <cell r="T1120">
            <v>0</v>
          </cell>
          <cell r="V1120">
            <v>0</v>
          </cell>
          <cell r="W1120">
            <v>100</v>
          </cell>
          <cell r="X1120">
            <v>210000</v>
          </cell>
          <cell r="Z1120">
            <v>0</v>
          </cell>
          <cell r="AB1120">
            <v>0</v>
          </cell>
          <cell r="AD1120">
            <v>0</v>
          </cell>
          <cell r="AF1120">
            <v>0</v>
          </cell>
          <cell r="AH1120">
            <v>0</v>
          </cell>
          <cell r="AJ1120">
            <v>0</v>
          </cell>
          <cell r="AL1120">
            <v>0</v>
          </cell>
          <cell r="AN1120">
            <v>0</v>
          </cell>
          <cell r="AP1120">
            <v>0</v>
          </cell>
        </row>
        <row r="1121">
          <cell r="A1121" t="str">
            <v>G11111</v>
          </cell>
          <cell r="B1121">
            <v>1111</v>
          </cell>
          <cell r="C1121">
            <v>854</v>
          </cell>
          <cell r="D1121">
            <v>56</v>
          </cell>
          <cell r="F1121" t="str">
            <v>Paracetamol (acetaminophen)</v>
          </cell>
          <cell r="G1121">
            <v>4</v>
          </cell>
          <cell r="H1121" t="str">
            <v>250mg/5ml</v>
          </cell>
          <cell r="I1121" t="str">
            <v>Uống</v>
          </cell>
          <cell r="J1121" t="str">
            <v>Dung dịch/hỗn dịch/nhũ dịch uống</v>
          </cell>
          <cell r="K1121" t="str">
            <v>Ống, lọ</v>
          </cell>
          <cell r="L1121">
            <v>5000</v>
          </cell>
          <cell r="M1121">
            <v>2820</v>
          </cell>
          <cell r="N1121">
            <v>14100000</v>
          </cell>
          <cell r="O1121">
            <v>4</v>
          </cell>
          <cell r="R1121">
            <v>0</v>
          </cell>
          <cell r="T1121">
            <v>0</v>
          </cell>
          <cell r="V1121">
            <v>0</v>
          </cell>
          <cell r="X1121">
            <v>0</v>
          </cell>
          <cell r="Z1121">
            <v>0</v>
          </cell>
          <cell r="AB1121">
            <v>0</v>
          </cell>
          <cell r="AD1121">
            <v>0</v>
          </cell>
          <cell r="AF1121">
            <v>0</v>
          </cell>
          <cell r="AG1121">
            <v>5000</v>
          </cell>
          <cell r="AH1121">
            <v>14100000</v>
          </cell>
          <cell r="AJ1121">
            <v>0</v>
          </cell>
          <cell r="AL1121">
            <v>0</v>
          </cell>
          <cell r="AN1121">
            <v>0</v>
          </cell>
          <cell r="AP1121">
            <v>0</v>
          </cell>
        </row>
        <row r="1122">
          <cell r="A1122" t="str">
            <v>G11112</v>
          </cell>
          <cell r="B1122">
            <v>1112</v>
          </cell>
          <cell r="C1122">
            <v>854</v>
          </cell>
          <cell r="D1122">
            <v>56</v>
          </cell>
          <cell r="F1122" t="str">
            <v>Paracetamol (acetaminophen)</v>
          </cell>
          <cell r="G1122">
            <v>4</v>
          </cell>
          <cell r="H1122" t="str">
            <v xml:space="preserve"> 250mg/10ml</v>
          </cell>
          <cell r="I1122" t="str">
            <v xml:space="preserve"> Uống</v>
          </cell>
          <cell r="J1122" t="str">
            <v>Dung dịch/hỗn dịch/nhũ dịch uống</v>
          </cell>
          <cell r="K1122" t="str">
            <v>Ống, lọ</v>
          </cell>
          <cell r="L1122">
            <v>2000</v>
          </cell>
          <cell r="M1122">
            <v>4410</v>
          </cell>
          <cell r="N1122">
            <v>8820000</v>
          </cell>
          <cell r="O1122">
            <v>4</v>
          </cell>
          <cell r="R1122">
            <v>0</v>
          </cell>
          <cell r="T1122">
            <v>0</v>
          </cell>
          <cell r="V1122">
            <v>0</v>
          </cell>
          <cell r="X1122">
            <v>0</v>
          </cell>
          <cell r="Z1122">
            <v>0</v>
          </cell>
          <cell r="AA1122">
            <v>2000</v>
          </cell>
          <cell r="AB1122">
            <v>8820000</v>
          </cell>
          <cell r="AD1122">
            <v>0</v>
          </cell>
          <cell r="AF1122">
            <v>0</v>
          </cell>
          <cell r="AH1122">
            <v>0</v>
          </cell>
          <cell r="AJ1122">
            <v>0</v>
          </cell>
          <cell r="AL1122">
            <v>0</v>
          </cell>
          <cell r="AN1122">
            <v>0</v>
          </cell>
          <cell r="AP1122">
            <v>0</v>
          </cell>
        </row>
        <row r="1123">
          <cell r="A1123" t="str">
            <v>G11113</v>
          </cell>
          <cell r="B1123">
            <v>1113</v>
          </cell>
          <cell r="C1123">
            <v>854</v>
          </cell>
          <cell r="D1123">
            <v>56</v>
          </cell>
          <cell r="F1123" t="str">
            <v>Paracetamol (acetaminophen)</v>
          </cell>
          <cell r="G1123">
            <v>1</v>
          </cell>
          <cell r="H1123" t="str">
            <v>120mg/5ml; 100ml</v>
          </cell>
          <cell r="I1123" t="str">
            <v>Uống</v>
          </cell>
          <cell r="J1123" t="str">
            <v>Dung dịch/hỗn dịch/nhũ dịch uống</v>
          </cell>
          <cell r="K1123" t="str">
            <v>Chai</v>
          </cell>
          <cell r="L1123">
            <v>1000</v>
          </cell>
          <cell r="M1123">
            <v>99000</v>
          </cell>
          <cell r="N1123">
            <v>99000000</v>
          </cell>
          <cell r="O1123">
            <v>1</v>
          </cell>
          <cell r="R1123">
            <v>0</v>
          </cell>
          <cell r="T1123">
            <v>0</v>
          </cell>
          <cell r="V1123">
            <v>0</v>
          </cell>
          <cell r="X1123">
            <v>0</v>
          </cell>
          <cell r="Z1123">
            <v>0</v>
          </cell>
          <cell r="AB1123">
            <v>0</v>
          </cell>
          <cell r="AC1123">
            <v>1000</v>
          </cell>
          <cell r="AD1123">
            <v>99000000</v>
          </cell>
          <cell r="AF1123">
            <v>0</v>
          </cell>
          <cell r="AH1123">
            <v>0</v>
          </cell>
          <cell r="AJ1123">
            <v>0</v>
          </cell>
          <cell r="AL1123">
            <v>0</v>
          </cell>
          <cell r="AN1123">
            <v>0</v>
          </cell>
          <cell r="AP1123">
            <v>0</v>
          </cell>
        </row>
        <row r="1124">
          <cell r="A1124" t="str">
            <v>G11114</v>
          </cell>
          <cell r="B1124">
            <v>1114</v>
          </cell>
          <cell r="C1124">
            <v>854</v>
          </cell>
          <cell r="D1124">
            <v>56</v>
          </cell>
          <cell r="F1124" t="str">
            <v>Paracetamol (acetaminophen)</v>
          </cell>
          <cell r="G1124">
            <v>4</v>
          </cell>
          <cell r="H1124" t="str">
            <v>250mg/5ml;100ml</v>
          </cell>
          <cell r="I1124" t="str">
            <v>Uống</v>
          </cell>
          <cell r="J1124" t="str">
            <v>Dung dịch/hỗn dịch/nhũ dịch uống</v>
          </cell>
          <cell r="K1124" t="str">
            <v>Chai, lọ</v>
          </cell>
          <cell r="L1124">
            <v>4500</v>
          </cell>
          <cell r="M1124">
            <v>54495</v>
          </cell>
          <cell r="N1124">
            <v>245227500</v>
          </cell>
          <cell r="O1124">
            <v>4</v>
          </cell>
          <cell r="R1124">
            <v>0</v>
          </cell>
          <cell r="T1124">
            <v>0</v>
          </cell>
          <cell r="V1124">
            <v>0</v>
          </cell>
          <cell r="X1124">
            <v>0</v>
          </cell>
          <cell r="Z1124">
            <v>0</v>
          </cell>
          <cell r="AB1124">
            <v>0</v>
          </cell>
          <cell r="AC1124">
            <v>2500</v>
          </cell>
          <cell r="AD1124">
            <v>136237500</v>
          </cell>
          <cell r="AF1124">
            <v>0</v>
          </cell>
          <cell r="AG1124">
            <v>2000</v>
          </cell>
          <cell r="AH1124">
            <v>108990000</v>
          </cell>
          <cell r="AJ1124">
            <v>0</v>
          </cell>
          <cell r="AL1124">
            <v>0</v>
          </cell>
          <cell r="AN1124">
            <v>0</v>
          </cell>
          <cell r="AP1124">
            <v>0</v>
          </cell>
        </row>
        <row r="1125">
          <cell r="A1125" t="str">
            <v>G11115</v>
          </cell>
          <cell r="B1125">
            <v>1115</v>
          </cell>
          <cell r="C1125">
            <v>854</v>
          </cell>
          <cell r="D1125">
            <v>56</v>
          </cell>
          <cell r="F1125" t="str">
            <v>Paracetamol (acetaminophen)</v>
          </cell>
          <cell r="G1125">
            <v>4</v>
          </cell>
          <cell r="H1125" t="str">
            <v>325mg/5ml</v>
          </cell>
          <cell r="I1125" t="str">
            <v>Uống</v>
          </cell>
          <cell r="J1125" t="str">
            <v>Dung dịch/hỗn dịch/nhũ dịch uống</v>
          </cell>
          <cell r="K1125" t="str">
            <v>Ống, lọ</v>
          </cell>
          <cell r="L1125">
            <v>20000</v>
          </cell>
          <cell r="M1125">
            <v>4800</v>
          </cell>
          <cell r="N1125">
            <v>96000000</v>
          </cell>
          <cell r="O1125">
            <v>4</v>
          </cell>
          <cell r="Q1125">
            <v>20000</v>
          </cell>
          <cell r="R1125">
            <v>96000000</v>
          </cell>
          <cell r="T1125">
            <v>0</v>
          </cell>
          <cell r="V1125">
            <v>0</v>
          </cell>
          <cell r="X1125">
            <v>0</v>
          </cell>
          <cell r="Z1125">
            <v>0</v>
          </cell>
          <cell r="AB1125">
            <v>0</v>
          </cell>
          <cell r="AD1125">
            <v>0</v>
          </cell>
          <cell r="AF1125">
            <v>0</v>
          </cell>
          <cell r="AH1125">
            <v>0</v>
          </cell>
          <cell r="AJ1125">
            <v>0</v>
          </cell>
          <cell r="AL1125">
            <v>0</v>
          </cell>
          <cell r="AN1125">
            <v>0</v>
          </cell>
          <cell r="AP1125">
            <v>0</v>
          </cell>
        </row>
        <row r="1126">
          <cell r="A1126" t="str">
            <v>G11116</v>
          </cell>
          <cell r="B1126">
            <v>1116</v>
          </cell>
          <cell r="C1126">
            <v>854</v>
          </cell>
          <cell r="D1126">
            <v>56</v>
          </cell>
          <cell r="F1126" t="str">
            <v>Paracetamol (acetaminophen)</v>
          </cell>
          <cell r="G1126">
            <v>4</v>
          </cell>
          <cell r="H1126" t="str">
            <v>500mg/10ml</v>
          </cell>
          <cell r="I1126" t="str">
            <v>Uống</v>
          </cell>
          <cell r="J1126" t="str">
            <v>Dung dịch/hỗn dịch/nhũ dịch uống</v>
          </cell>
          <cell r="K1126" t="str">
            <v>Ống, lọ</v>
          </cell>
          <cell r="L1126">
            <v>30000</v>
          </cell>
          <cell r="M1126">
            <v>6000</v>
          </cell>
          <cell r="N1126">
            <v>180000000</v>
          </cell>
          <cell r="O1126">
            <v>4</v>
          </cell>
          <cell r="Q1126">
            <v>30000</v>
          </cell>
          <cell r="R1126">
            <v>180000000</v>
          </cell>
          <cell r="T1126">
            <v>0</v>
          </cell>
          <cell r="V1126">
            <v>0</v>
          </cell>
          <cell r="X1126">
            <v>0</v>
          </cell>
          <cell r="Z1126">
            <v>0</v>
          </cell>
          <cell r="AB1126">
            <v>0</v>
          </cell>
          <cell r="AD1126">
            <v>0</v>
          </cell>
          <cell r="AF1126">
            <v>0</v>
          </cell>
          <cell r="AH1126">
            <v>0</v>
          </cell>
          <cell r="AJ1126">
            <v>0</v>
          </cell>
          <cell r="AL1126">
            <v>0</v>
          </cell>
          <cell r="AN1126">
            <v>0</v>
          </cell>
          <cell r="AP1126">
            <v>0</v>
          </cell>
        </row>
        <row r="1127">
          <cell r="A1127" t="str">
            <v>G11117</v>
          </cell>
          <cell r="B1127">
            <v>1117</v>
          </cell>
          <cell r="C1127">
            <v>854</v>
          </cell>
          <cell r="D1127">
            <v>56</v>
          </cell>
          <cell r="F1127" t="str">
            <v>Paracetamol (acetaminophen)</v>
          </cell>
          <cell r="G1127">
            <v>4</v>
          </cell>
          <cell r="H1127" t="str">
            <v>500mg/50ml</v>
          </cell>
          <cell r="I1127" t="str">
            <v>Tiêm</v>
          </cell>
          <cell r="J1127" t="str">
            <v>Thuốc tiêm truyền</v>
          </cell>
          <cell r="K1127" t="str">
            <v>Chai, lọ, túi</v>
          </cell>
          <cell r="L1127">
            <v>22000</v>
          </cell>
          <cell r="M1127">
            <v>23000</v>
          </cell>
          <cell r="N1127">
            <v>506000000</v>
          </cell>
          <cell r="O1127">
            <v>4</v>
          </cell>
          <cell r="Q1127">
            <v>20000</v>
          </cell>
          <cell r="R1127">
            <v>460000000</v>
          </cell>
          <cell r="T1127">
            <v>0</v>
          </cell>
          <cell r="V1127">
            <v>0</v>
          </cell>
          <cell r="X1127">
            <v>0</v>
          </cell>
          <cell r="Z1127">
            <v>0</v>
          </cell>
          <cell r="AB1127">
            <v>0</v>
          </cell>
          <cell r="AC1127">
            <v>1000</v>
          </cell>
          <cell r="AD1127">
            <v>23000000</v>
          </cell>
          <cell r="AE1127">
            <v>1000</v>
          </cell>
          <cell r="AF1127">
            <v>23000000</v>
          </cell>
          <cell r="AH1127">
            <v>0</v>
          </cell>
          <cell r="AJ1127">
            <v>0</v>
          </cell>
          <cell r="AL1127">
            <v>0</v>
          </cell>
          <cell r="AN1127">
            <v>0</v>
          </cell>
          <cell r="AP1127">
            <v>0</v>
          </cell>
        </row>
        <row r="1128">
          <cell r="A1128" t="str">
            <v>G11118</v>
          </cell>
          <cell r="B1128">
            <v>1118</v>
          </cell>
          <cell r="C1128">
            <v>854</v>
          </cell>
          <cell r="D1128">
            <v>56</v>
          </cell>
          <cell r="F1128" t="str">
            <v>Paracetamol (acetaminophen)</v>
          </cell>
          <cell r="G1128">
            <v>2</v>
          </cell>
          <cell r="H1128" t="str">
            <v>1g/100ml</v>
          </cell>
          <cell r="I1128" t="str">
            <v>Tiêm</v>
          </cell>
          <cell r="J1128" t="str">
            <v>Thuốc tiêm truyền</v>
          </cell>
          <cell r="K1128" t="str">
            <v>Chai, lọ, túi</v>
          </cell>
          <cell r="L1128">
            <v>8600</v>
          </cell>
          <cell r="M1128">
            <v>36000</v>
          </cell>
          <cell r="N1128">
            <v>309600000</v>
          </cell>
          <cell r="O1128">
            <v>2</v>
          </cell>
          <cell r="R1128">
            <v>0</v>
          </cell>
          <cell r="T1128">
            <v>0</v>
          </cell>
          <cell r="V1128">
            <v>0</v>
          </cell>
          <cell r="X1128">
            <v>0</v>
          </cell>
          <cell r="Z1128">
            <v>0</v>
          </cell>
          <cell r="AB1128">
            <v>0</v>
          </cell>
          <cell r="AD1128">
            <v>0</v>
          </cell>
          <cell r="AE1128">
            <v>1500</v>
          </cell>
          <cell r="AF1128">
            <v>54000000</v>
          </cell>
          <cell r="AH1128">
            <v>0</v>
          </cell>
          <cell r="AI1128">
            <v>100</v>
          </cell>
          <cell r="AJ1128">
            <v>3600000</v>
          </cell>
          <cell r="AL1128">
            <v>0</v>
          </cell>
          <cell r="AN1128">
            <v>0</v>
          </cell>
          <cell r="AO1128">
            <v>7000</v>
          </cell>
          <cell r="AP1128">
            <v>252000000</v>
          </cell>
        </row>
        <row r="1129">
          <cell r="A1129" t="str">
            <v>G11119</v>
          </cell>
          <cell r="B1129">
            <v>1119</v>
          </cell>
          <cell r="C1129">
            <v>854</v>
          </cell>
          <cell r="D1129">
            <v>56</v>
          </cell>
          <cell r="E1129" t="str">
            <v>x</v>
          </cell>
          <cell r="F1129" t="str">
            <v>Paracetamol (acetaminophen)</v>
          </cell>
          <cell r="G1129">
            <v>4</v>
          </cell>
          <cell r="H1129" t="str">
            <v>1g/100ml</v>
          </cell>
          <cell r="I1129" t="str">
            <v>Tiêm</v>
          </cell>
          <cell r="J1129" t="str">
            <v>Thuốc tiêm truyền</v>
          </cell>
          <cell r="K1129" t="str">
            <v>Chai, lọ, ống, túi</v>
          </cell>
          <cell r="L1129">
            <v>37200</v>
          </cell>
          <cell r="M1129">
            <v>17850</v>
          </cell>
          <cell r="N1129">
            <v>664020000</v>
          </cell>
          <cell r="O1129">
            <v>4</v>
          </cell>
          <cell r="Q1129">
            <v>30000</v>
          </cell>
          <cell r="R1129">
            <v>535500000</v>
          </cell>
          <cell r="T1129">
            <v>0</v>
          </cell>
          <cell r="V1129">
            <v>0</v>
          </cell>
          <cell r="X1129">
            <v>0</v>
          </cell>
          <cell r="Z1129">
            <v>0</v>
          </cell>
          <cell r="AB1129">
            <v>0</v>
          </cell>
          <cell r="AD1129">
            <v>0</v>
          </cell>
          <cell r="AF1129">
            <v>0</v>
          </cell>
          <cell r="AG1129">
            <v>200</v>
          </cell>
          <cell r="AH1129">
            <v>3570000</v>
          </cell>
          <cell r="AJ1129">
            <v>0</v>
          </cell>
          <cell r="AL1129">
            <v>0</v>
          </cell>
          <cell r="AN1129">
            <v>0</v>
          </cell>
          <cell r="AO1129">
            <v>7000</v>
          </cell>
          <cell r="AP1129">
            <v>124950000</v>
          </cell>
        </row>
        <row r="1130">
          <cell r="A1130" t="str">
            <v>G11120</v>
          </cell>
          <cell r="B1130">
            <v>1120</v>
          </cell>
          <cell r="C1130">
            <v>827</v>
          </cell>
          <cell r="D1130">
            <v>57</v>
          </cell>
          <cell r="F1130" t="str">
            <v>Paracetamol + Chlorpheniramin</v>
          </cell>
          <cell r="G1130">
            <v>4</v>
          </cell>
          <cell r="H1130" t="str">
            <v>250mg + 2mg</v>
          </cell>
          <cell r="I1130" t="str">
            <v>Uống</v>
          </cell>
          <cell r="J1130" t="str">
            <v>Bột/cốm/hạt pha uống</v>
          </cell>
          <cell r="K1130" t="str">
            <v>Gói</v>
          </cell>
          <cell r="L1130">
            <v>40000</v>
          </cell>
          <cell r="M1130">
            <v>1135</v>
          </cell>
          <cell r="N1130">
            <v>45400000</v>
          </cell>
          <cell r="O1130">
            <v>4</v>
          </cell>
          <cell r="Q1130">
            <v>5000</v>
          </cell>
          <cell r="R1130">
            <v>5675000</v>
          </cell>
          <cell r="T1130">
            <v>0</v>
          </cell>
          <cell r="V1130">
            <v>0</v>
          </cell>
          <cell r="X1130">
            <v>0</v>
          </cell>
          <cell r="Z1130">
            <v>0</v>
          </cell>
          <cell r="AB1130">
            <v>0</v>
          </cell>
          <cell r="AD1130">
            <v>0</v>
          </cell>
          <cell r="AF1130">
            <v>0</v>
          </cell>
          <cell r="AH1130">
            <v>0</v>
          </cell>
          <cell r="AI1130">
            <v>10000</v>
          </cell>
          <cell r="AJ1130">
            <v>11350000</v>
          </cell>
          <cell r="AK1130">
            <v>20000</v>
          </cell>
          <cell r="AL1130">
            <v>22700000</v>
          </cell>
          <cell r="AN1130">
            <v>0</v>
          </cell>
          <cell r="AO1130">
            <v>5000</v>
          </cell>
          <cell r="AP1130">
            <v>5675000</v>
          </cell>
        </row>
        <row r="1131">
          <cell r="A1131" t="str">
            <v>G11121</v>
          </cell>
          <cell r="B1131">
            <v>1121</v>
          </cell>
          <cell r="C1131">
            <v>827</v>
          </cell>
          <cell r="D1131">
            <v>57</v>
          </cell>
          <cell r="E1131" t="str">
            <v>x</v>
          </cell>
          <cell r="F1131" t="str">
            <v>Paracetamol + Chlorpheniramin</v>
          </cell>
          <cell r="G1131">
            <v>4</v>
          </cell>
          <cell r="H1131" t="str">
            <v>325mg + 2mg</v>
          </cell>
          <cell r="I1131" t="str">
            <v>Uống</v>
          </cell>
          <cell r="J1131" t="str">
            <v>Bột/cốm/hạt pha uống</v>
          </cell>
          <cell r="K1131" t="str">
            <v>Gói</v>
          </cell>
          <cell r="L1131">
            <v>15000</v>
          </cell>
          <cell r="M1131">
            <v>1000</v>
          </cell>
          <cell r="N1131">
            <v>15000000</v>
          </cell>
          <cell r="O1131">
            <v>4</v>
          </cell>
          <cell r="R1131">
            <v>0</v>
          </cell>
          <cell r="T1131">
            <v>0</v>
          </cell>
          <cell r="V1131">
            <v>0</v>
          </cell>
          <cell r="X1131">
            <v>0</v>
          </cell>
          <cell r="Z1131">
            <v>0</v>
          </cell>
          <cell r="AB1131">
            <v>0</v>
          </cell>
          <cell r="AD1131">
            <v>0</v>
          </cell>
          <cell r="AF1131">
            <v>0</v>
          </cell>
          <cell r="AH1131">
            <v>0</v>
          </cell>
          <cell r="AJ1131">
            <v>0</v>
          </cell>
          <cell r="AL1131">
            <v>0</v>
          </cell>
          <cell r="AM1131">
            <v>15000</v>
          </cell>
          <cell r="AN1131">
            <v>15000000</v>
          </cell>
          <cell r="AP1131">
            <v>0</v>
          </cell>
        </row>
        <row r="1132">
          <cell r="A1132" t="str">
            <v>G11122</v>
          </cell>
          <cell r="B1132">
            <v>1122</v>
          </cell>
          <cell r="C1132">
            <v>827</v>
          </cell>
          <cell r="D1132">
            <v>57</v>
          </cell>
          <cell r="E1132" t="str">
            <v>x</v>
          </cell>
          <cell r="F1132" t="str">
            <v>Paracetamol + Chlorpheniramin</v>
          </cell>
          <cell r="G1132">
            <v>4</v>
          </cell>
          <cell r="H1132" t="str">
            <v>325mg + 2mg</v>
          </cell>
          <cell r="I1132" t="str">
            <v>Uống</v>
          </cell>
          <cell r="J1132" t="str">
            <v>Viên sủi</v>
          </cell>
          <cell r="K1132" t="str">
            <v>Viên</v>
          </cell>
          <cell r="L1132">
            <v>50000</v>
          </cell>
          <cell r="M1132">
            <v>2200</v>
          </cell>
          <cell r="N1132">
            <v>110000000</v>
          </cell>
          <cell r="O1132">
            <v>4</v>
          </cell>
          <cell r="R1132">
            <v>0</v>
          </cell>
          <cell r="T1132">
            <v>0</v>
          </cell>
          <cell r="V1132">
            <v>0</v>
          </cell>
          <cell r="X1132">
            <v>0</v>
          </cell>
          <cell r="Z1132">
            <v>0</v>
          </cell>
          <cell r="AB1132">
            <v>0</v>
          </cell>
          <cell r="AC1132">
            <v>20000</v>
          </cell>
          <cell r="AD1132">
            <v>44000000</v>
          </cell>
          <cell r="AF1132">
            <v>0</v>
          </cell>
          <cell r="AG1132">
            <v>30000</v>
          </cell>
          <cell r="AH1132">
            <v>66000000</v>
          </cell>
          <cell r="AJ1132">
            <v>0</v>
          </cell>
          <cell r="AL1132">
            <v>0</v>
          </cell>
          <cell r="AN1132">
            <v>0</v>
          </cell>
          <cell r="AP1132">
            <v>0</v>
          </cell>
        </row>
        <row r="1133">
          <cell r="A1133" t="str">
            <v>G11123</v>
          </cell>
          <cell r="B1133">
            <v>1123</v>
          </cell>
          <cell r="C1133">
            <v>856</v>
          </cell>
          <cell r="D1133">
            <v>57</v>
          </cell>
          <cell r="E1133" t="str">
            <v>x</v>
          </cell>
          <cell r="F1133" t="str">
            <v>Paracetamol + chlorphemramin</v>
          </cell>
          <cell r="G1133">
            <v>4</v>
          </cell>
          <cell r="H1133" t="str">
            <v>500mg + 2mg</v>
          </cell>
          <cell r="I1133" t="str">
            <v>Uống</v>
          </cell>
          <cell r="J1133" t="str">
            <v>Viên sủi</v>
          </cell>
          <cell r="K1133" t="str">
            <v>Viên</v>
          </cell>
          <cell r="L1133">
            <v>92000</v>
          </cell>
          <cell r="M1133">
            <v>2650</v>
          </cell>
          <cell r="N1133">
            <v>243800000</v>
          </cell>
          <cell r="O1133">
            <v>4</v>
          </cell>
          <cell r="R1133">
            <v>0</v>
          </cell>
          <cell r="T1133">
            <v>0</v>
          </cell>
          <cell r="V1133">
            <v>0</v>
          </cell>
          <cell r="X1133">
            <v>0</v>
          </cell>
          <cell r="Z1133">
            <v>0</v>
          </cell>
          <cell r="AA1133">
            <v>10000</v>
          </cell>
          <cell r="AB1133">
            <v>26500000</v>
          </cell>
          <cell r="AC1133">
            <v>20000</v>
          </cell>
          <cell r="AD1133">
            <v>53000000</v>
          </cell>
          <cell r="AF1133">
            <v>0</v>
          </cell>
          <cell r="AG1133">
            <v>60000</v>
          </cell>
          <cell r="AH1133">
            <v>159000000</v>
          </cell>
          <cell r="AJ1133">
            <v>0</v>
          </cell>
          <cell r="AK1133">
            <v>2000</v>
          </cell>
          <cell r="AL1133">
            <v>5300000</v>
          </cell>
          <cell r="AN1133">
            <v>0</v>
          </cell>
          <cell r="AP1133">
            <v>0</v>
          </cell>
        </row>
        <row r="1134">
          <cell r="A1134" t="str">
            <v>G11124</v>
          </cell>
          <cell r="B1134">
            <v>1124</v>
          </cell>
          <cell r="C1134">
            <v>856</v>
          </cell>
          <cell r="D1134">
            <v>57</v>
          </cell>
          <cell r="E1134" t="str">
            <v>x</v>
          </cell>
          <cell r="F1134" t="str">
            <v>Paracetamol + chlorphemramin</v>
          </cell>
          <cell r="G1134">
            <v>4</v>
          </cell>
          <cell r="H1134" t="str">
            <v>500mg + 2mg</v>
          </cell>
          <cell r="I1134" t="str">
            <v>Uống</v>
          </cell>
          <cell r="J1134" t="str">
            <v>Viên nang</v>
          </cell>
          <cell r="K1134" t="str">
            <v>Viên</v>
          </cell>
          <cell r="L1134">
            <v>115000</v>
          </cell>
          <cell r="M1134">
            <v>400</v>
          </cell>
          <cell r="N1134">
            <v>46000000</v>
          </cell>
          <cell r="O1134">
            <v>4</v>
          </cell>
          <cell r="Q1134">
            <v>5000</v>
          </cell>
          <cell r="R1134">
            <v>2000000</v>
          </cell>
          <cell r="T1134">
            <v>0</v>
          </cell>
          <cell r="V1134">
            <v>0</v>
          </cell>
          <cell r="X1134">
            <v>0</v>
          </cell>
          <cell r="Z1134">
            <v>0</v>
          </cell>
          <cell r="AB1134">
            <v>0</v>
          </cell>
          <cell r="AC1134">
            <v>10000</v>
          </cell>
          <cell r="AD1134">
            <v>4000000</v>
          </cell>
          <cell r="AE1134">
            <v>20000</v>
          </cell>
          <cell r="AF1134">
            <v>8000000</v>
          </cell>
          <cell r="AH1134">
            <v>0</v>
          </cell>
          <cell r="AI1134">
            <v>20000</v>
          </cell>
          <cell r="AJ1134">
            <v>8000000</v>
          </cell>
          <cell r="AK1134">
            <v>10000</v>
          </cell>
          <cell r="AL1134">
            <v>4000000</v>
          </cell>
          <cell r="AM1134">
            <v>50000</v>
          </cell>
          <cell r="AN1134">
            <v>20000000</v>
          </cell>
          <cell r="AP1134">
            <v>0</v>
          </cell>
        </row>
        <row r="1135">
          <cell r="A1135" t="str">
            <v>G11125</v>
          </cell>
          <cell r="B1135">
            <v>1125</v>
          </cell>
          <cell r="C1135">
            <v>828</v>
          </cell>
          <cell r="D1135">
            <v>65</v>
          </cell>
          <cell r="F1135" t="str">
            <v>Paracetamol + Chlorpheniramin + Dextromethorphan</v>
          </cell>
          <cell r="G1135">
            <v>4</v>
          </cell>
          <cell r="H1135" t="str">
            <v>500mg + 2mg + 10mg</v>
          </cell>
          <cell r="I1135" t="str">
            <v>Uống</v>
          </cell>
          <cell r="J1135" t="str">
            <v>Viên sủi</v>
          </cell>
          <cell r="K1135" t="str">
            <v>Viên</v>
          </cell>
          <cell r="L1135">
            <v>20000</v>
          </cell>
          <cell r="M1135">
            <v>2980</v>
          </cell>
          <cell r="N1135">
            <v>59600000</v>
          </cell>
          <cell r="O1135">
            <v>4</v>
          </cell>
          <cell r="R1135">
            <v>0</v>
          </cell>
          <cell r="T1135">
            <v>0</v>
          </cell>
          <cell r="V1135">
            <v>0</v>
          </cell>
          <cell r="W1135">
            <v>20000</v>
          </cell>
          <cell r="X1135">
            <v>59600000</v>
          </cell>
          <cell r="Z1135">
            <v>0</v>
          </cell>
          <cell r="AB1135">
            <v>0</v>
          </cell>
          <cell r="AD1135">
            <v>0</v>
          </cell>
          <cell r="AF1135">
            <v>0</v>
          </cell>
          <cell r="AH1135">
            <v>0</v>
          </cell>
          <cell r="AJ1135">
            <v>0</v>
          </cell>
          <cell r="AL1135">
            <v>0</v>
          </cell>
          <cell r="AN1135">
            <v>0</v>
          </cell>
          <cell r="AP1135">
            <v>0</v>
          </cell>
        </row>
        <row r="1136">
          <cell r="A1136" t="str">
            <v>G11126</v>
          </cell>
          <cell r="B1136">
            <v>1126</v>
          </cell>
          <cell r="C1136">
            <v>828</v>
          </cell>
          <cell r="D1136">
            <v>65</v>
          </cell>
          <cell r="F1136" t="str">
            <v>Paracetamol + Chlorpheniramin + Dextromethorphan</v>
          </cell>
          <cell r="G1136">
            <v>4</v>
          </cell>
          <cell r="H1136" t="str">
            <v>500mg + 2mg + 15mg</v>
          </cell>
          <cell r="I1136" t="str">
            <v>Uống</v>
          </cell>
          <cell r="J1136" t="str">
            <v xml:space="preserve">Viên sủi </v>
          </cell>
          <cell r="K1136" t="str">
            <v>Viên</v>
          </cell>
          <cell r="L1136">
            <v>25000</v>
          </cell>
          <cell r="M1136">
            <v>2500</v>
          </cell>
          <cell r="N1136">
            <v>62500000</v>
          </cell>
          <cell r="O1136">
            <v>4</v>
          </cell>
          <cell r="R1136">
            <v>0</v>
          </cell>
          <cell r="T1136">
            <v>0</v>
          </cell>
          <cell r="V1136">
            <v>0</v>
          </cell>
          <cell r="X1136">
            <v>0</v>
          </cell>
          <cell r="Z1136">
            <v>0</v>
          </cell>
          <cell r="AB1136">
            <v>0</v>
          </cell>
          <cell r="AD1136">
            <v>0</v>
          </cell>
          <cell r="AF1136">
            <v>0</v>
          </cell>
          <cell r="AG1136">
            <v>25000</v>
          </cell>
          <cell r="AH1136">
            <v>62500000</v>
          </cell>
          <cell r="AJ1136">
            <v>0</v>
          </cell>
          <cell r="AL1136">
            <v>0</v>
          </cell>
          <cell r="AN1136">
            <v>0</v>
          </cell>
          <cell r="AP1136">
            <v>0</v>
          </cell>
        </row>
        <row r="1137">
          <cell r="A1137" t="str">
            <v>G11127</v>
          </cell>
          <cell r="B1137">
            <v>1127</v>
          </cell>
          <cell r="C1137">
            <v>830</v>
          </cell>
          <cell r="D1137">
            <v>66</v>
          </cell>
          <cell r="F1137" t="str">
            <v>Paracetamol + chlorpheniramin + phenylephrin</v>
          </cell>
          <cell r="G1137">
            <v>4</v>
          </cell>
          <cell r="H1137" t="str">
            <v>160 mg + 1 mg + 2,5 mg</v>
          </cell>
          <cell r="I1137" t="str">
            <v>Uống</v>
          </cell>
          <cell r="J1137" t="str">
            <v>Bột/cốm/hạt pha uống</v>
          </cell>
          <cell r="K1137" t="str">
            <v>Gói</v>
          </cell>
          <cell r="L1137">
            <v>40000</v>
          </cell>
          <cell r="M1137">
            <v>2500</v>
          </cell>
          <cell r="N1137">
            <v>100000000</v>
          </cell>
          <cell r="O1137">
            <v>4</v>
          </cell>
          <cell r="Q1137">
            <v>5000</v>
          </cell>
          <cell r="R1137">
            <v>12500000</v>
          </cell>
          <cell r="T1137">
            <v>0</v>
          </cell>
          <cell r="V1137">
            <v>0</v>
          </cell>
          <cell r="X1137">
            <v>0</v>
          </cell>
          <cell r="Z1137">
            <v>0</v>
          </cell>
          <cell r="AB1137">
            <v>0</v>
          </cell>
          <cell r="AD1137">
            <v>0</v>
          </cell>
          <cell r="AE1137">
            <v>15000</v>
          </cell>
          <cell r="AF1137">
            <v>37500000</v>
          </cell>
          <cell r="AH1137">
            <v>0</v>
          </cell>
          <cell r="AI1137">
            <v>10000</v>
          </cell>
          <cell r="AJ1137">
            <v>25000000</v>
          </cell>
          <cell r="AK1137">
            <v>10000</v>
          </cell>
          <cell r="AL1137">
            <v>25000000</v>
          </cell>
          <cell r="AN1137">
            <v>0</v>
          </cell>
          <cell r="AP1137">
            <v>0</v>
          </cell>
        </row>
        <row r="1138">
          <cell r="A1138" t="str">
            <v>G11128</v>
          </cell>
          <cell r="B1138">
            <v>1128</v>
          </cell>
          <cell r="C1138">
            <v>830</v>
          </cell>
          <cell r="D1138">
            <v>66</v>
          </cell>
          <cell r="F1138" t="str">
            <v>Paracetamol + Chlorpheniramin + Phenylephrin</v>
          </cell>
          <cell r="G1138">
            <v>4</v>
          </cell>
          <cell r="H1138" t="str">
            <v>(1500mg + 4,95mg + 37,5mg)/75ml</v>
          </cell>
          <cell r="I1138" t="str">
            <v>Uống</v>
          </cell>
          <cell r="J1138" t="str">
            <v>Dung dịch/hỗn dịch/nhũ dịch uống</v>
          </cell>
          <cell r="K1138" t="str">
            <v>Chai, lọ</v>
          </cell>
          <cell r="L1138">
            <v>1200</v>
          </cell>
          <cell r="M1138">
            <v>27993</v>
          </cell>
          <cell r="N1138">
            <v>33591600</v>
          </cell>
          <cell r="O1138">
            <v>4</v>
          </cell>
          <cell r="Q1138">
            <v>200</v>
          </cell>
          <cell r="R1138">
            <v>5598600</v>
          </cell>
          <cell r="T1138">
            <v>0</v>
          </cell>
          <cell r="V1138">
            <v>0</v>
          </cell>
          <cell r="X1138">
            <v>0</v>
          </cell>
          <cell r="Z1138">
            <v>0</v>
          </cell>
          <cell r="AB1138">
            <v>0</v>
          </cell>
          <cell r="AD1138">
            <v>0</v>
          </cell>
          <cell r="AF1138">
            <v>0</v>
          </cell>
          <cell r="AH1138">
            <v>0</v>
          </cell>
          <cell r="AJ1138">
            <v>0</v>
          </cell>
          <cell r="AK1138">
            <v>1000</v>
          </cell>
          <cell r="AL1138">
            <v>27993000</v>
          </cell>
          <cell r="AN1138">
            <v>0</v>
          </cell>
          <cell r="AP1138">
            <v>0</v>
          </cell>
        </row>
        <row r="1139">
          <cell r="A1139" t="str">
            <v>G11129</v>
          </cell>
          <cell r="B1139">
            <v>1129</v>
          </cell>
          <cell r="C1139">
            <v>826</v>
          </cell>
          <cell r="D1139">
            <v>58</v>
          </cell>
          <cell r="E1139" t="str">
            <v>x</v>
          </cell>
          <cell r="F1139" t="str">
            <v>Paracetamol + Codein phosphat</v>
          </cell>
          <cell r="G1139">
            <v>4</v>
          </cell>
          <cell r="H1139" t="str">
            <v>500mg + 8mg</v>
          </cell>
          <cell r="I1139" t="str">
            <v>Uống</v>
          </cell>
          <cell r="J1139" t="str">
            <v>Viên</v>
          </cell>
          <cell r="K1139" t="str">
            <v>Viên</v>
          </cell>
          <cell r="L1139">
            <v>97000</v>
          </cell>
          <cell r="M1139">
            <v>315</v>
          </cell>
          <cell r="N1139">
            <v>30555000</v>
          </cell>
          <cell r="O1139">
            <v>4</v>
          </cell>
          <cell r="R1139">
            <v>0</v>
          </cell>
          <cell r="T1139">
            <v>0</v>
          </cell>
          <cell r="V1139">
            <v>0</v>
          </cell>
          <cell r="X1139">
            <v>0</v>
          </cell>
          <cell r="Z1139">
            <v>0</v>
          </cell>
          <cell r="AB1139">
            <v>0</v>
          </cell>
          <cell r="AD1139">
            <v>0</v>
          </cell>
          <cell r="AE1139">
            <v>82000</v>
          </cell>
          <cell r="AF1139">
            <v>25830000</v>
          </cell>
          <cell r="AH1139">
            <v>0</v>
          </cell>
          <cell r="AJ1139">
            <v>0</v>
          </cell>
          <cell r="AL1139">
            <v>0</v>
          </cell>
          <cell r="AM1139">
            <v>15000</v>
          </cell>
          <cell r="AN1139">
            <v>4725000</v>
          </cell>
          <cell r="AP1139">
            <v>0</v>
          </cell>
        </row>
        <row r="1140">
          <cell r="A1140" t="str">
            <v>G11130</v>
          </cell>
          <cell r="B1140">
            <v>1130</v>
          </cell>
          <cell r="C1140">
            <v>826</v>
          </cell>
          <cell r="D1140">
            <v>58</v>
          </cell>
          <cell r="E1140" t="str">
            <v>x</v>
          </cell>
          <cell r="F1140" t="str">
            <v>Paracetamol + Codein phosphat</v>
          </cell>
          <cell r="G1140">
            <v>4</v>
          </cell>
          <cell r="H1140" t="str">
            <v>500mg + 15mg</v>
          </cell>
          <cell r="I1140" t="str">
            <v>Uống</v>
          </cell>
          <cell r="J1140" t="str">
            <v>Viên</v>
          </cell>
          <cell r="K1140" t="str">
            <v>Viên</v>
          </cell>
          <cell r="L1140">
            <v>90000</v>
          </cell>
          <cell r="M1140">
            <v>1690</v>
          </cell>
          <cell r="N1140">
            <v>152100000</v>
          </cell>
          <cell r="O1140">
            <v>4</v>
          </cell>
          <cell r="R1140">
            <v>0</v>
          </cell>
          <cell r="T1140">
            <v>0</v>
          </cell>
          <cell r="V1140">
            <v>0</v>
          </cell>
          <cell r="X1140">
            <v>0</v>
          </cell>
          <cell r="Z1140">
            <v>0</v>
          </cell>
          <cell r="AA1140">
            <v>15000</v>
          </cell>
          <cell r="AB1140">
            <v>25350000</v>
          </cell>
          <cell r="AC1140">
            <v>50000</v>
          </cell>
          <cell r="AD1140">
            <v>84500000</v>
          </cell>
          <cell r="AF1140">
            <v>0</v>
          </cell>
          <cell r="AH1140">
            <v>0</v>
          </cell>
          <cell r="AI1140">
            <v>5000</v>
          </cell>
          <cell r="AJ1140">
            <v>8450000</v>
          </cell>
          <cell r="AK1140">
            <v>20000</v>
          </cell>
          <cell r="AL1140">
            <v>33800000</v>
          </cell>
          <cell r="AN1140">
            <v>0</v>
          </cell>
          <cell r="AP1140">
            <v>0</v>
          </cell>
        </row>
        <row r="1141">
          <cell r="A1141" t="str">
            <v>G11131</v>
          </cell>
          <cell r="B1141">
            <v>1131</v>
          </cell>
          <cell r="C1141">
            <v>826</v>
          </cell>
          <cell r="D1141">
            <v>58</v>
          </cell>
          <cell r="E1141" t="str">
            <v>x</v>
          </cell>
          <cell r="F1141" t="str">
            <v>Paracetamol + Codein phosphat</v>
          </cell>
          <cell r="G1141">
            <v>4</v>
          </cell>
          <cell r="H1141" t="str">
            <v>500mg + 30mg</v>
          </cell>
          <cell r="I1141" t="str">
            <v>Uống</v>
          </cell>
          <cell r="J1141" t="str">
            <v>Viên</v>
          </cell>
          <cell r="K1141" t="str">
            <v>Viên</v>
          </cell>
          <cell r="L1141">
            <v>40000</v>
          </cell>
          <cell r="M1141">
            <v>630</v>
          </cell>
          <cell r="N1141">
            <v>25200000</v>
          </cell>
          <cell r="O1141">
            <v>4</v>
          </cell>
          <cell r="R1141">
            <v>0</v>
          </cell>
          <cell r="T1141">
            <v>0</v>
          </cell>
          <cell r="V1141">
            <v>0</v>
          </cell>
          <cell r="X1141">
            <v>0</v>
          </cell>
          <cell r="Z1141">
            <v>0</v>
          </cell>
          <cell r="AA1141">
            <v>10000</v>
          </cell>
          <cell r="AB1141">
            <v>6300000</v>
          </cell>
          <cell r="AD1141">
            <v>0</v>
          </cell>
          <cell r="AF1141">
            <v>0</v>
          </cell>
          <cell r="AG1141">
            <v>30000</v>
          </cell>
          <cell r="AH1141">
            <v>18900000</v>
          </cell>
          <cell r="AJ1141">
            <v>0</v>
          </cell>
          <cell r="AL1141">
            <v>0</v>
          </cell>
          <cell r="AN1141">
            <v>0</v>
          </cell>
          <cell r="AP1141">
            <v>0</v>
          </cell>
        </row>
        <row r="1142">
          <cell r="A1142" t="str">
            <v>G11132</v>
          </cell>
          <cell r="B1142">
            <v>1132</v>
          </cell>
          <cell r="C1142">
            <v>863</v>
          </cell>
          <cell r="D1142">
            <v>68</v>
          </cell>
          <cell r="F1142" t="str">
            <v>Paracetamol + diphenhydramin + phenylephrin</v>
          </cell>
          <cell r="G1142">
            <v>4</v>
          </cell>
          <cell r="H1142" t="str">
            <v>325mg+  
25mg+
 5mg</v>
          </cell>
          <cell r="I1142" t="str">
            <v>Uống</v>
          </cell>
          <cell r="J1142" t="str">
            <v>Viên</v>
          </cell>
          <cell r="K1142" t="str">
            <v>Viên</v>
          </cell>
          <cell r="L1142">
            <v>5000</v>
          </cell>
          <cell r="M1142">
            <v>1950</v>
          </cell>
          <cell r="N1142">
            <v>9750000</v>
          </cell>
          <cell r="O1142">
            <v>4</v>
          </cell>
          <cell r="Q1142">
            <v>5000</v>
          </cell>
          <cell r="R1142">
            <v>9750000</v>
          </cell>
          <cell r="T1142">
            <v>0</v>
          </cell>
          <cell r="V1142">
            <v>0</v>
          </cell>
          <cell r="X1142">
            <v>0</v>
          </cell>
          <cell r="Z1142">
            <v>0</v>
          </cell>
          <cell r="AB1142">
            <v>0</v>
          </cell>
          <cell r="AD1142">
            <v>0</v>
          </cell>
          <cell r="AF1142">
            <v>0</v>
          </cell>
          <cell r="AH1142">
            <v>0</v>
          </cell>
          <cell r="AJ1142">
            <v>0</v>
          </cell>
          <cell r="AL1142">
            <v>0</v>
          </cell>
          <cell r="AN1142">
            <v>0</v>
          </cell>
          <cell r="AP1142">
            <v>0</v>
          </cell>
        </row>
        <row r="1143">
          <cell r="A1143" t="str">
            <v>G11133</v>
          </cell>
          <cell r="B1143">
            <v>1133</v>
          </cell>
          <cell r="C1143">
            <v>863</v>
          </cell>
          <cell r="D1143">
            <v>68</v>
          </cell>
          <cell r="F1143" t="str">
            <v>Paracetamol + diphenhydramin + phenylephrin</v>
          </cell>
          <cell r="G1143">
            <v>4</v>
          </cell>
          <cell r="H1143" t="str">
            <v>650mg+25mg+10mg</v>
          </cell>
          <cell r="I1143" t="str">
            <v>Uống</v>
          </cell>
          <cell r="J1143" t="str">
            <v>Bột/cốm/hạt pha uống</v>
          </cell>
          <cell r="K1143" t="str">
            <v>Gói</v>
          </cell>
          <cell r="L1143">
            <v>15000</v>
          </cell>
          <cell r="M1143">
            <v>3500</v>
          </cell>
          <cell r="N1143">
            <v>52500000</v>
          </cell>
          <cell r="O1143">
            <v>4</v>
          </cell>
          <cell r="Q1143">
            <v>5000</v>
          </cell>
          <cell r="R1143">
            <v>17500000</v>
          </cell>
          <cell r="T1143">
            <v>0</v>
          </cell>
          <cell r="V1143">
            <v>0</v>
          </cell>
          <cell r="X1143">
            <v>0</v>
          </cell>
          <cell r="Z1143">
            <v>0</v>
          </cell>
          <cell r="AB1143">
            <v>0</v>
          </cell>
          <cell r="AC1143">
            <v>10000</v>
          </cell>
          <cell r="AD1143">
            <v>35000000</v>
          </cell>
          <cell r="AF1143">
            <v>0</v>
          </cell>
          <cell r="AH1143">
            <v>0</v>
          </cell>
          <cell r="AJ1143">
            <v>0</v>
          </cell>
          <cell r="AL1143">
            <v>0</v>
          </cell>
          <cell r="AN1143">
            <v>0</v>
          </cell>
          <cell r="AP1143">
            <v>0</v>
          </cell>
        </row>
        <row r="1144">
          <cell r="A1144" t="str">
            <v>G11134</v>
          </cell>
          <cell r="B1144">
            <v>1134</v>
          </cell>
          <cell r="C1144">
            <v>836</v>
          </cell>
          <cell r="D1144">
            <v>60</v>
          </cell>
          <cell r="F1144" t="str">
            <v>Paracetamol + Ibuprofen</v>
          </cell>
          <cell r="G1144">
            <v>4</v>
          </cell>
          <cell r="H1144" t="str">
            <v>250mg + 100mg</v>
          </cell>
          <cell r="I1144" t="str">
            <v>Uống</v>
          </cell>
          <cell r="J1144" t="str">
            <v>Bột/cốm/hạt pha uống</v>
          </cell>
          <cell r="K1144" t="str">
            <v>Gói</v>
          </cell>
          <cell r="L1144">
            <v>20000</v>
          </cell>
          <cell r="M1144">
            <v>3800</v>
          </cell>
          <cell r="N1144">
            <v>76000000</v>
          </cell>
          <cell r="O1144">
            <v>4</v>
          </cell>
          <cell r="R1144">
            <v>0</v>
          </cell>
          <cell r="T1144">
            <v>0</v>
          </cell>
          <cell r="V1144">
            <v>0</v>
          </cell>
          <cell r="X1144">
            <v>0</v>
          </cell>
          <cell r="Z1144">
            <v>0</v>
          </cell>
          <cell r="AB1144">
            <v>0</v>
          </cell>
          <cell r="AC1144">
            <v>10000</v>
          </cell>
          <cell r="AD1144">
            <v>38000000</v>
          </cell>
          <cell r="AF1144">
            <v>0</v>
          </cell>
          <cell r="AH1144">
            <v>0</v>
          </cell>
          <cell r="AI1144">
            <v>5000</v>
          </cell>
          <cell r="AJ1144">
            <v>19000000</v>
          </cell>
          <cell r="AK1144">
            <v>5000</v>
          </cell>
          <cell r="AL1144">
            <v>19000000</v>
          </cell>
          <cell r="AN1144">
            <v>0</v>
          </cell>
          <cell r="AP1144">
            <v>0</v>
          </cell>
        </row>
        <row r="1145">
          <cell r="A1145" t="str">
            <v>G11135</v>
          </cell>
          <cell r="B1145">
            <v>1135</v>
          </cell>
          <cell r="C1145">
            <v>836</v>
          </cell>
          <cell r="D1145">
            <v>60</v>
          </cell>
          <cell r="F1145" t="str">
            <v>Paracetamol + Ibuprofen</v>
          </cell>
          <cell r="G1145">
            <v>4</v>
          </cell>
          <cell r="H1145" t="str">
            <v>325mg + 200mg</v>
          </cell>
          <cell r="I1145" t="str">
            <v>Uống</v>
          </cell>
          <cell r="J1145" t="str">
            <v>Viên</v>
          </cell>
          <cell r="K1145" t="str">
            <v>Viên</v>
          </cell>
          <cell r="L1145">
            <v>70000</v>
          </cell>
          <cell r="M1145">
            <v>260</v>
          </cell>
          <cell r="N1145">
            <v>18200000</v>
          </cell>
          <cell r="O1145">
            <v>4</v>
          </cell>
          <cell r="R1145">
            <v>0</v>
          </cell>
          <cell r="T1145">
            <v>0</v>
          </cell>
          <cell r="V1145">
            <v>0</v>
          </cell>
          <cell r="X1145">
            <v>0</v>
          </cell>
          <cell r="Z1145">
            <v>0</v>
          </cell>
          <cell r="AB1145">
            <v>0</v>
          </cell>
          <cell r="AD1145">
            <v>0</v>
          </cell>
          <cell r="AE1145">
            <v>20000</v>
          </cell>
          <cell r="AF1145">
            <v>5200000</v>
          </cell>
          <cell r="AG1145">
            <v>30000</v>
          </cell>
          <cell r="AH1145">
            <v>7800000</v>
          </cell>
          <cell r="AJ1145">
            <v>0</v>
          </cell>
          <cell r="AL1145">
            <v>0</v>
          </cell>
          <cell r="AM1145">
            <v>20000</v>
          </cell>
          <cell r="AN1145">
            <v>5200000</v>
          </cell>
          <cell r="AP1145">
            <v>0</v>
          </cell>
        </row>
        <row r="1146">
          <cell r="A1146" t="str">
            <v>G11136</v>
          </cell>
          <cell r="B1146">
            <v>1136</v>
          </cell>
          <cell r="C1146">
            <v>865</v>
          </cell>
          <cell r="D1146">
            <v>60</v>
          </cell>
          <cell r="F1146" t="str">
            <v>Paracetamol + ibuprofen</v>
          </cell>
          <cell r="G1146">
            <v>4</v>
          </cell>
          <cell r="H1146" t="str">
            <v>500mg + 200mg</v>
          </cell>
          <cell r="I1146" t="str">
            <v>Uống</v>
          </cell>
          <cell r="J1146" t="str">
            <v>Bột/cốm/hạt pha uống</v>
          </cell>
          <cell r="K1146" t="str">
            <v>gói</v>
          </cell>
          <cell r="L1146">
            <v>5000</v>
          </cell>
          <cell r="M1146">
            <v>6000</v>
          </cell>
          <cell r="N1146">
            <v>30000000</v>
          </cell>
          <cell r="O1146">
            <v>4</v>
          </cell>
          <cell r="R1146">
            <v>0</v>
          </cell>
          <cell r="T1146">
            <v>0</v>
          </cell>
          <cell r="V1146">
            <v>0</v>
          </cell>
          <cell r="X1146">
            <v>0</v>
          </cell>
          <cell r="Z1146">
            <v>0</v>
          </cell>
          <cell r="AB1146">
            <v>0</v>
          </cell>
          <cell r="AC1146">
            <v>5000</v>
          </cell>
          <cell r="AD1146">
            <v>30000000</v>
          </cell>
          <cell r="AF1146">
            <v>0</v>
          </cell>
          <cell r="AH1146">
            <v>0</v>
          </cell>
          <cell r="AJ1146">
            <v>0</v>
          </cell>
          <cell r="AL1146">
            <v>0</v>
          </cell>
          <cell r="AN1146">
            <v>0</v>
          </cell>
          <cell r="AP1146">
            <v>0</v>
          </cell>
        </row>
        <row r="1147">
          <cell r="A1147" t="str">
            <v>G11137</v>
          </cell>
          <cell r="B1147">
            <v>1137</v>
          </cell>
          <cell r="C1147">
            <v>837</v>
          </cell>
          <cell r="D1147">
            <v>61</v>
          </cell>
          <cell r="F1147" t="str">
            <v>Paracetamol + methocarbamol</v>
          </cell>
          <cell r="G1147">
            <v>2</v>
          </cell>
          <cell r="H1147" t="str">
            <v xml:space="preserve">300mg + 380mg </v>
          </cell>
          <cell r="I1147" t="str">
            <v>Uống</v>
          </cell>
          <cell r="J1147" t="str">
            <v>Viên</v>
          </cell>
          <cell r="K1147" t="str">
            <v>Viên</v>
          </cell>
          <cell r="L1147">
            <v>60000</v>
          </cell>
          <cell r="M1147">
            <v>3000</v>
          </cell>
          <cell r="N1147">
            <v>180000000</v>
          </cell>
          <cell r="O1147">
            <v>2</v>
          </cell>
          <cell r="Q1147">
            <v>50000</v>
          </cell>
          <cell r="R1147">
            <v>150000000</v>
          </cell>
          <cell r="T1147">
            <v>0</v>
          </cell>
          <cell r="V1147">
            <v>0</v>
          </cell>
          <cell r="X1147">
            <v>0</v>
          </cell>
          <cell r="Z1147">
            <v>0</v>
          </cell>
          <cell r="AB1147">
            <v>0</v>
          </cell>
          <cell r="AC1147">
            <v>5000</v>
          </cell>
          <cell r="AD1147">
            <v>15000000</v>
          </cell>
          <cell r="AF1147">
            <v>0</v>
          </cell>
          <cell r="AH1147">
            <v>0</v>
          </cell>
          <cell r="AJ1147">
            <v>0</v>
          </cell>
          <cell r="AK1147">
            <v>5000</v>
          </cell>
          <cell r="AL1147">
            <v>15000000</v>
          </cell>
          <cell r="AN1147">
            <v>0</v>
          </cell>
          <cell r="AP1147">
            <v>0</v>
          </cell>
        </row>
        <row r="1148">
          <cell r="A1148" t="str">
            <v>G11138</v>
          </cell>
          <cell r="B1148">
            <v>1138</v>
          </cell>
          <cell r="C1148">
            <v>837</v>
          </cell>
          <cell r="D1148">
            <v>61</v>
          </cell>
          <cell r="F1148" t="str">
            <v>Paracetamol + Methocarbamol</v>
          </cell>
          <cell r="G1148">
            <v>4</v>
          </cell>
          <cell r="H1148" t="str">
            <v xml:space="preserve">300mg + 380mg </v>
          </cell>
          <cell r="I1148" t="str">
            <v>Uống</v>
          </cell>
          <cell r="J1148" t="str">
            <v>Viên</v>
          </cell>
          <cell r="K1148" t="str">
            <v>Viên</v>
          </cell>
          <cell r="L1148">
            <v>106000</v>
          </cell>
          <cell r="M1148">
            <v>2300</v>
          </cell>
          <cell r="N1148">
            <v>243800000</v>
          </cell>
          <cell r="O1148">
            <v>4</v>
          </cell>
          <cell r="Q1148">
            <v>60000</v>
          </cell>
          <cell r="R1148">
            <v>138000000</v>
          </cell>
          <cell r="T1148">
            <v>0</v>
          </cell>
          <cell r="V1148">
            <v>0</v>
          </cell>
          <cell r="X1148">
            <v>0</v>
          </cell>
          <cell r="Z1148">
            <v>0</v>
          </cell>
          <cell r="AB1148">
            <v>0</v>
          </cell>
          <cell r="AC1148">
            <v>20000</v>
          </cell>
          <cell r="AD1148">
            <v>46000000</v>
          </cell>
          <cell r="AE1148">
            <v>24000</v>
          </cell>
          <cell r="AF1148">
            <v>55200000</v>
          </cell>
          <cell r="AH1148">
            <v>0</v>
          </cell>
          <cell r="AI1148">
            <v>2000</v>
          </cell>
          <cell r="AJ1148">
            <v>4600000</v>
          </cell>
          <cell r="AL1148">
            <v>0</v>
          </cell>
          <cell r="AN1148">
            <v>0</v>
          </cell>
          <cell r="AP1148">
            <v>0</v>
          </cell>
        </row>
        <row r="1149">
          <cell r="A1149" t="str">
            <v>G11139</v>
          </cell>
          <cell r="B1149">
            <v>1139</v>
          </cell>
          <cell r="C1149">
            <v>866</v>
          </cell>
          <cell r="D1149">
            <v>61</v>
          </cell>
          <cell r="F1149" t="str">
            <v xml:space="preserve">Paracetamol + Methocarbamol </v>
          </cell>
          <cell r="G1149">
            <v>4</v>
          </cell>
          <cell r="H1149" t="str">
            <v>500mg + 400mg</v>
          </cell>
          <cell r="I1149" t="str">
            <v>Uống</v>
          </cell>
          <cell r="J1149" t="str">
            <v xml:space="preserve">Viên </v>
          </cell>
          <cell r="K1149" t="str">
            <v>viên</v>
          </cell>
          <cell r="L1149">
            <v>65000</v>
          </cell>
          <cell r="M1149">
            <v>2800</v>
          </cell>
          <cell r="N1149">
            <v>182000000</v>
          </cell>
          <cell r="O1149">
            <v>4</v>
          </cell>
          <cell r="Q1149">
            <v>50000</v>
          </cell>
          <cell r="R1149">
            <v>140000000</v>
          </cell>
          <cell r="T1149">
            <v>0</v>
          </cell>
          <cell r="V1149">
            <v>0</v>
          </cell>
          <cell r="X1149">
            <v>0</v>
          </cell>
          <cell r="Z1149">
            <v>0</v>
          </cell>
          <cell r="AB1149">
            <v>0</v>
          </cell>
          <cell r="AD1149">
            <v>0</v>
          </cell>
          <cell r="AF1149">
            <v>0</v>
          </cell>
          <cell r="AH1149">
            <v>0</v>
          </cell>
          <cell r="AJ1149">
            <v>0</v>
          </cell>
          <cell r="AL1149">
            <v>0</v>
          </cell>
          <cell r="AN1149">
            <v>0</v>
          </cell>
          <cell r="AO1149">
            <v>15000</v>
          </cell>
          <cell r="AP1149">
            <v>42000000</v>
          </cell>
        </row>
        <row r="1150">
          <cell r="A1150" t="str">
            <v>G11140</v>
          </cell>
          <cell r="B1150">
            <v>1140</v>
          </cell>
          <cell r="C1150">
            <v>869</v>
          </cell>
          <cell r="D1150">
            <v>69</v>
          </cell>
          <cell r="F1150" t="str">
            <v>Paracetamol + phenylephrin + dextromethorphan</v>
          </cell>
          <cell r="G1150">
            <v>4</v>
          </cell>
          <cell r="H1150" t="str">
            <v>650mg + 10mg + 20mg</v>
          </cell>
          <cell r="I1150" t="str">
            <v>Uống</v>
          </cell>
          <cell r="J1150" t="str">
            <v xml:space="preserve">Viên </v>
          </cell>
          <cell r="K1150" t="str">
            <v>viên</v>
          </cell>
          <cell r="L1150">
            <v>40000</v>
          </cell>
          <cell r="M1150">
            <v>2400</v>
          </cell>
          <cell r="N1150">
            <v>96000000</v>
          </cell>
          <cell r="O1150">
            <v>4</v>
          </cell>
          <cell r="Q1150">
            <v>5000</v>
          </cell>
          <cell r="R1150">
            <v>12000000</v>
          </cell>
          <cell r="T1150">
            <v>0</v>
          </cell>
          <cell r="V1150">
            <v>0</v>
          </cell>
          <cell r="X1150">
            <v>0</v>
          </cell>
          <cell r="Z1150">
            <v>0</v>
          </cell>
          <cell r="AB1150">
            <v>0</v>
          </cell>
          <cell r="AD1150">
            <v>0</v>
          </cell>
          <cell r="AE1150">
            <v>30000</v>
          </cell>
          <cell r="AF1150">
            <v>72000000</v>
          </cell>
          <cell r="AH1150">
            <v>0</v>
          </cell>
          <cell r="AJ1150">
            <v>0</v>
          </cell>
          <cell r="AK1150">
            <v>5000</v>
          </cell>
          <cell r="AL1150">
            <v>12000000</v>
          </cell>
          <cell r="AN1150">
            <v>0</v>
          </cell>
          <cell r="AP1150">
            <v>0</v>
          </cell>
        </row>
        <row r="1151">
          <cell r="A1151" t="str">
            <v>G11141</v>
          </cell>
          <cell r="B1151">
            <v>1141</v>
          </cell>
          <cell r="C1151">
            <v>869</v>
          </cell>
          <cell r="D1151">
            <v>69</v>
          </cell>
          <cell r="F1151" t="str">
            <v>Paracetamol + phenylephrin + dextromethorphan</v>
          </cell>
          <cell r="G1151">
            <v>4</v>
          </cell>
          <cell r="H1151" t="str">
            <v xml:space="preserve">650 mg + 10 mg + 20mg </v>
          </cell>
          <cell r="I1151" t="str">
            <v>Uống</v>
          </cell>
          <cell r="J1151" t="str">
            <v>Bột/cốm/hạt pha uống</v>
          </cell>
          <cell r="K1151" t="str">
            <v>Gói</v>
          </cell>
          <cell r="L1151">
            <v>32000</v>
          </cell>
          <cell r="M1151">
            <v>3500</v>
          </cell>
          <cell r="N1151">
            <v>112000000</v>
          </cell>
          <cell r="O1151">
            <v>4</v>
          </cell>
          <cell r="R1151">
            <v>0</v>
          </cell>
          <cell r="T1151">
            <v>0</v>
          </cell>
          <cell r="V1151">
            <v>0</v>
          </cell>
          <cell r="X1151">
            <v>0</v>
          </cell>
          <cell r="Z1151">
            <v>0</v>
          </cell>
          <cell r="AB1151">
            <v>0</v>
          </cell>
          <cell r="AC1151">
            <v>10000</v>
          </cell>
          <cell r="AD1151">
            <v>35000000</v>
          </cell>
          <cell r="AF1151">
            <v>0</v>
          </cell>
          <cell r="AH1151">
            <v>0</v>
          </cell>
          <cell r="AI1151">
            <v>20000</v>
          </cell>
          <cell r="AJ1151">
            <v>70000000</v>
          </cell>
          <cell r="AL1151">
            <v>0</v>
          </cell>
          <cell r="AN1151">
            <v>0</v>
          </cell>
          <cell r="AO1151">
            <v>2000</v>
          </cell>
          <cell r="AP1151">
            <v>7000000</v>
          </cell>
        </row>
        <row r="1152">
          <cell r="A1152" t="str">
            <v>G11142</v>
          </cell>
          <cell r="B1152">
            <v>1142</v>
          </cell>
          <cell r="C1152">
            <v>841</v>
          </cell>
          <cell r="D1152">
            <v>64</v>
          </cell>
          <cell r="F1152" t="str">
            <v>Paracetamol + Tramadol</v>
          </cell>
          <cell r="G1152">
            <v>1</v>
          </cell>
          <cell r="H1152" t="str">
            <v>325mg + 37,5mg</v>
          </cell>
          <cell r="I1152" t="str">
            <v>Uống</v>
          </cell>
          <cell r="J1152" t="str">
            <v>Viên</v>
          </cell>
          <cell r="K1152" t="str">
            <v>Viên</v>
          </cell>
          <cell r="L1152">
            <v>131000</v>
          </cell>
          <cell r="M1152">
            <v>6700</v>
          </cell>
          <cell r="N1152">
            <v>877700000</v>
          </cell>
          <cell r="O1152">
            <v>1</v>
          </cell>
          <cell r="Q1152">
            <v>30000</v>
          </cell>
          <cell r="R1152">
            <v>201000000</v>
          </cell>
          <cell r="T1152">
            <v>0</v>
          </cell>
          <cell r="V1152">
            <v>0</v>
          </cell>
          <cell r="W1152">
            <v>1000</v>
          </cell>
          <cell r="X1152">
            <v>6700000</v>
          </cell>
          <cell r="Z1152">
            <v>0</v>
          </cell>
          <cell r="AB1152">
            <v>0</v>
          </cell>
          <cell r="AD1152">
            <v>0</v>
          </cell>
          <cell r="AF1152">
            <v>0</v>
          </cell>
          <cell r="AH1152">
            <v>0</v>
          </cell>
          <cell r="AJ1152">
            <v>0</v>
          </cell>
          <cell r="AL1152">
            <v>0</v>
          </cell>
          <cell r="AN1152">
            <v>0</v>
          </cell>
          <cell r="AO1152">
            <v>100000</v>
          </cell>
          <cell r="AP1152">
            <v>670000000</v>
          </cell>
        </row>
        <row r="1153">
          <cell r="A1153" t="str">
            <v>G11143</v>
          </cell>
          <cell r="B1153">
            <v>1143</v>
          </cell>
          <cell r="C1153">
            <v>841</v>
          </cell>
          <cell r="D1153">
            <v>64</v>
          </cell>
          <cell r="F1153" t="str">
            <v>Paracetamol + Tramadol</v>
          </cell>
          <cell r="G1153">
            <v>1</v>
          </cell>
          <cell r="H1153" t="str">
            <v>325mg + 37,5mg</v>
          </cell>
          <cell r="I1153" t="str">
            <v>Uống</v>
          </cell>
          <cell r="J1153" t="str">
            <v xml:space="preserve">Viên sủi </v>
          </cell>
          <cell r="K1153" t="str">
            <v>Viên</v>
          </cell>
          <cell r="L1153">
            <v>75000</v>
          </cell>
          <cell r="M1153">
            <v>8900</v>
          </cell>
          <cell r="N1153">
            <v>667500000</v>
          </cell>
          <cell r="O1153">
            <v>1</v>
          </cell>
          <cell r="Q1153">
            <v>40000</v>
          </cell>
          <cell r="R1153">
            <v>356000000</v>
          </cell>
          <cell r="T1153">
            <v>0</v>
          </cell>
          <cell r="V1153">
            <v>0</v>
          </cell>
          <cell r="X1153">
            <v>0</v>
          </cell>
          <cell r="Z1153">
            <v>0</v>
          </cell>
          <cell r="AB1153">
            <v>0</v>
          </cell>
          <cell r="AC1153">
            <v>10000</v>
          </cell>
          <cell r="AD1153">
            <v>89000000</v>
          </cell>
          <cell r="AF1153">
            <v>0</v>
          </cell>
          <cell r="AH1153">
            <v>0</v>
          </cell>
          <cell r="AI1153">
            <v>5000</v>
          </cell>
          <cell r="AJ1153">
            <v>44500000</v>
          </cell>
          <cell r="AL1153">
            <v>0</v>
          </cell>
          <cell r="AN1153">
            <v>0</v>
          </cell>
          <cell r="AO1153">
            <v>20000</v>
          </cell>
          <cell r="AP1153">
            <v>178000000</v>
          </cell>
        </row>
        <row r="1154">
          <cell r="A1154" t="str">
            <v>G11144</v>
          </cell>
          <cell r="B1154">
            <v>1144</v>
          </cell>
          <cell r="C1154">
            <v>841</v>
          </cell>
          <cell r="D1154">
            <v>64</v>
          </cell>
          <cell r="F1154" t="str">
            <v>Paracetamol + Tramadol</v>
          </cell>
          <cell r="G1154">
            <v>2</v>
          </cell>
          <cell r="H1154" t="str">
            <v>325mg + 37,5mg</v>
          </cell>
          <cell r="I1154" t="str">
            <v>Uống</v>
          </cell>
          <cell r="J1154" t="str">
            <v xml:space="preserve">Viên </v>
          </cell>
          <cell r="K1154" t="str">
            <v>Viên</v>
          </cell>
          <cell r="L1154">
            <v>30000</v>
          </cell>
          <cell r="M1154">
            <v>4000</v>
          </cell>
          <cell r="N1154">
            <v>120000000</v>
          </cell>
          <cell r="O1154">
            <v>2</v>
          </cell>
          <cell r="Q1154">
            <v>30000</v>
          </cell>
          <cell r="R1154">
            <v>120000000</v>
          </cell>
          <cell r="T1154">
            <v>0</v>
          </cell>
          <cell r="V1154">
            <v>0</v>
          </cell>
          <cell r="X1154">
            <v>0</v>
          </cell>
          <cell r="Z1154">
            <v>0</v>
          </cell>
          <cell r="AB1154">
            <v>0</v>
          </cell>
          <cell r="AD1154">
            <v>0</v>
          </cell>
          <cell r="AF1154">
            <v>0</v>
          </cell>
          <cell r="AH1154">
            <v>0</v>
          </cell>
          <cell r="AJ1154">
            <v>0</v>
          </cell>
          <cell r="AL1154">
            <v>0</v>
          </cell>
          <cell r="AN1154">
            <v>0</v>
          </cell>
          <cell r="AP1154">
            <v>0</v>
          </cell>
        </row>
        <row r="1155">
          <cell r="A1155" t="str">
            <v>G11145</v>
          </cell>
          <cell r="B1155">
            <v>1145</v>
          </cell>
          <cell r="C1155">
            <v>841</v>
          </cell>
          <cell r="D1155">
            <v>64</v>
          </cell>
          <cell r="F1155" t="str">
            <v>Paracetamol + Tramadol</v>
          </cell>
          <cell r="G1155">
            <v>3</v>
          </cell>
          <cell r="H1155" t="str">
            <v>325mg + 37,5mg</v>
          </cell>
          <cell r="I1155" t="str">
            <v>Uống</v>
          </cell>
          <cell r="J1155" t="str">
            <v xml:space="preserve">Viên </v>
          </cell>
          <cell r="K1155" t="str">
            <v>Viên</v>
          </cell>
          <cell r="L1155">
            <v>56000</v>
          </cell>
          <cell r="M1155">
            <v>2300</v>
          </cell>
          <cell r="N1155">
            <v>128800000</v>
          </cell>
          <cell r="O1155">
            <v>3</v>
          </cell>
          <cell r="R1155">
            <v>0</v>
          </cell>
          <cell r="T1155">
            <v>0</v>
          </cell>
          <cell r="V1155">
            <v>0</v>
          </cell>
          <cell r="X1155">
            <v>0</v>
          </cell>
          <cell r="Z1155">
            <v>0</v>
          </cell>
          <cell r="AA1155">
            <v>10000</v>
          </cell>
          <cell r="AB1155">
            <v>23000000</v>
          </cell>
          <cell r="AD1155">
            <v>0</v>
          </cell>
          <cell r="AE1155">
            <v>31000</v>
          </cell>
          <cell r="AF1155">
            <v>71300000</v>
          </cell>
          <cell r="AG1155">
            <v>15000</v>
          </cell>
          <cell r="AH1155">
            <v>34500000</v>
          </cell>
          <cell r="AJ1155">
            <v>0</v>
          </cell>
          <cell r="AL1155">
            <v>0</v>
          </cell>
          <cell r="AN1155">
            <v>0</v>
          </cell>
          <cell r="AP1155">
            <v>0</v>
          </cell>
        </row>
        <row r="1156">
          <cell r="A1156" t="str">
            <v>G11146</v>
          </cell>
          <cell r="B1156">
            <v>1146</v>
          </cell>
          <cell r="C1156">
            <v>329</v>
          </cell>
          <cell r="D1156">
            <v>481</v>
          </cell>
          <cell r="F1156" t="str">
            <v xml:space="preserve">Pegfilgrastim </v>
          </cell>
          <cell r="G1156">
            <v>4</v>
          </cell>
          <cell r="H1156" t="str">
            <v>6mg/0,6ml</v>
          </cell>
          <cell r="I1156" t="str">
            <v>Tiêm</v>
          </cell>
          <cell r="J1156" t="str">
            <v>Thuốc tiêm</v>
          </cell>
          <cell r="K1156" t="str">
            <v>Bơm tiêm</v>
          </cell>
          <cell r="L1156">
            <v>20</v>
          </cell>
          <cell r="M1156">
            <v>5950000</v>
          </cell>
          <cell r="N1156">
            <v>119000000</v>
          </cell>
          <cell r="O1156">
            <v>4</v>
          </cell>
          <cell r="Q1156">
            <v>20</v>
          </cell>
          <cell r="R1156">
            <v>119000000</v>
          </cell>
          <cell r="T1156">
            <v>0</v>
          </cell>
          <cell r="V1156">
            <v>0</v>
          </cell>
          <cell r="X1156">
            <v>0</v>
          </cell>
          <cell r="Z1156">
            <v>0</v>
          </cell>
          <cell r="AB1156">
            <v>0</v>
          </cell>
          <cell r="AD1156">
            <v>0</v>
          </cell>
          <cell r="AF1156">
            <v>0</v>
          </cell>
          <cell r="AH1156">
            <v>0</v>
          </cell>
          <cell r="AJ1156">
            <v>0</v>
          </cell>
          <cell r="AL1156">
            <v>0</v>
          </cell>
          <cell r="AN1156">
            <v>0</v>
          </cell>
          <cell r="AP1156">
            <v>0</v>
          </cell>
        </row>
        <row r="1157">
          <cell r="A1157" t="str">
            <v>G11147</v>
          </cell>
          <cell r="B1157">
            <v>1147</v>
          </cell>
          <cell r="C1157">
            <v>851</v>
          </cell>
          <cell r="D1157">
            <v>852</v>
          </cell>
          <cell r="F1157" t="str">
            <v>Pemirolast kali</v>
          </cell>
          <cell r="G1157">
            <v>1</v>
          </cell>
          <cell r="H1157" t="str">
            <v>1mg/ml x 5ml</v>
          </cell>
          <cell r="I1157" t="str">
            <v>Nhỏ mắt</v>
          </cell>
          <cell r="J1157" t="str">
            <v>Thuốc nhỏ mắt</v>
          </cell>
          <cell r="K1157" t="str">
            <v>Chai, lọ, ống</v>
          </cell>
          <cell r="L1157">
            <v>1400</v>
          </cell>
          <cell r="M1157">
            <v>76760</v>
          </cell>
          <cell r="N1157">
            <v>107464000</v>
          </cell>
          <cell r="O1157">
            <v>1</v>
          </cell>
          <cell r="Q1157">
            <v>1000</v>
          </cell>
          <cell r="R1157">
            <v>76760000</v>
          </cell>
          <cell r="T1157">
            <v>0</v>
          </cell>
          <cell r="U1157">
            <v>200</v>
          </cell>
          <cell r="V1157">
            <v>15352000</v>
          </cell>
          <cell r="X1157">
            <v>0</v>
          </cell>
          <cell r="Z1157">
            <v>0</v>
          </cell>
          <cell r="AB1157">
            <v>0</v>
          </cell>
          <cell r="AD1157">
            <v>0</v>
          </cell>
          <cell r="AF1157">
            <v>0</v>
          </cell>
          <cell r="AH1157">
            <v>0</v>
          </cell>
          <cell r="AJ1157">
            <v>0</v>
          </cell>
          <cell r="AL1157">
            <v>0</v>
          </cell>
          <cell r="AN1157">
            <v>0</v>
          </cell>
          <cell r="AO1157">
            <v>200</v>
          </cell>
          <cell r="AP1157">
            <v>15352000</v>
          </cell>
        </row>
        <row r="1158">
          <cell r="A1158" t="str">
            <v>G11148</v>
          </cell>
          <cell r="B1158">
            <v>1148</v>
          </cell>
          <cell r="D1158">
            <v>933</v>
          </cell>
          <cell r="F1158" t="str">
            <v>Peptid (Cerebrolysin concentrate)</v>
          </cell>
          <cell r="G1158">
            <v>1</v>
          </cell>
          <cell r="H1158" t="str">
            <v>215,2mg/ 10ml</v>
          </cell>
          <cell r="I1158" t="str">
            <v>Tiêm</v>
          </cell>
          <cell r="J1158" t="str">
            <v>Thuốc tiêm</v>
          </cell>
          <cell r="K1158" t="str">
            <v>Ống</v>
          </cell>
          <cell r="L1158">
            <v>1000</v>
          </cell>
          <cell r="M1158">
            <v>101430</v>
          </cell>
          <cell r="N1158">
            <v>101430000</v>
          </cell>
          <cell r="O1158">
            <v>1</v>
          </cell>
          <cell r="R1158">
            <v>0</v>
          </cell>
          <cell r="T1158">
            <v>0</v>
          </cell>
          <cell r="V1158">
            <v>0</v>
          </cell>
          <cell r="X1158">
            <v>0</v>
          </cell>
          <cell r="Z1158">
            <v>0</v>
          </cell>
          <cell r="AB1158">
            <v>0</v>
          </cell>
          <cell r="AD1158">
            <v>0</v>
          </cell>
          <cell r="AE1158">
            <v>500</v>
          </cell>
          <cell r="AF1158">
            <v>50715000</v>
          </cell>
          <cell r="AH1158">
            <v>0</v>
          </cell>
          <cell r="AJ1158">
            <v>0</v>
          </cell>
          <cell r="AL1158">
            <v>0</v>
          </cell>
          <cell r="AN1158">
            <v>0</v>
          </cell>
          <cell r="AO1158">
            <v>500</v>
          </cell>
          <cell r="AP1158">
            <v>50715000</v>
          </cell>
        </row>
        <row r="1159">
          <cell r="A1159" t="str">
            <v>G11149</v>
          </cell>
          <cell r="B1159">
            <v>1149</v>
          </cell>
          <cell r="C1159">
            <v>855</v>
          </cell>
          <cell r="D1159">
            <v>535</v>
          </cell>
          <cell r="E1159" t="str">
            <v>x</v>
          </cell>
          <cell r="F1159" t="str">
            <v>Perindopril</v>
          </cell>
          <cell r="G1159">
            <v>4</v>
          </cell>
          <cell r="H1159" t="str">
            <v>4mg</v>
          </cell>
          <cell r="I1159" t="str">
            <v>Uống</v>
          </cell>
          <cell r="J1159" t="str">
            <v>Viên nang</v>
          </cell>
          <cell r="K1159" t="str">
            <v>Viên</v>
          </cell>
          <cell r="L1159">
            <v>28000</v>
          </cell>
          <cell r="M1159">
            <v>2200</v>
          </cell>
          <cell r="N1159">
            <v>61600000</v>
          </cell>
          <cell r="O1159">
            <v>4</v>
          </cell>
          <cell r="Q1159">
            <v>15000</v>
          </cell>
          <cell r="R1159">
            <v>33000000</v>
          </cell>
          <cell r="T1159">
            <v>0</v>
          </cell>
          <cell r="V1159">
            <v>0</v>
          </cell>
          <cell r="X1159">
            <v>0</v>
          </cell>
          <cell r="Z1159">
            <v>0</v>
          </cell>
          <cell r="AA1159">
            <v>13000</v>
          </cell>
          <cell r="AB1159">
            <v>28600000</v>
          </cell>
          <cell r="AD1159">
            <v>0</v>
          </cell>
          <cell r="AF1159">
            <v>0</v>
          </cell>
          <cell r="AH1159">
            <v>0</v>
          </cell>
          <cell r="AJ1159">
            <v>0</v>
          </cell>
          <cell r="AL1159">
            <v>0</v>
          </cell>
          <cell r="AN1159">
            <v>0</v>
          </cell>
          <cell r="AP1159">
            <v>0</v>
          </cell>
        </row>
        <row r="1160">
          <cell r="A1160" t="str">
            <v>G11150</v>
          </cell>
          <cell r="B1160">
            <v>1150</v>
          </cell>
          <cell r="C1160">
            <v>884</v>
          </cell>
          <cell r="D1160">
            <v>535</v>
          </cell>
          <cell r="E1160" t="str">
            <v>x</v>
          </cell>
          <cell r="F1160" t="str">
            <v>Perindopril</v>
          </cell>
          <cell r="G1160">
            <v>2</v>
          </cell>
          <cell r="H1160" t="str">
            <v>8mg</v>
          </cell>
          <cell r="I1160" t="str">
            <v>Uống</v>
          </cell>
          <cell r="J1160" t="str">
            <v xml:space="preserve">Viên </v>
          </cell>
          <cell r="K1160" t="str">
            <v>Viên</v>
          </cell>
          <cell r="L1160">
            <v>3000</v>
          </cell>
          <cell r="M1160">
            <v>3500</v>
          </cell>
          <cell r="N1160">
            <v>10500000</v>
          </cell>
          <cell r="O1160">
            <v>2</v>
          </cell>
          <cell r="R1160">
            <v>0</v>
          </cell>
          <cell r="T1160">
            <v>0</v>
          </cell>
          <cell r="V1160">
            <v>0</v>
          </cell>
          <cell r="X1160">
            <v>0</v>
          </cell>
          <cell r="Z1160">
            <v>0</v>
          </cell>
          <cell r="AA1160">
            <v>3000</v>
          </cell>
          <cell r="AB1160">
            <v>10500000</v>
          </cell>
          <cell r="AD1160">
            <v>0</v>
          </cell>
          <cell r="AF1160">
            <v>0</v>
          </cell>
          <cell r="AH1160">
            <v>0</v>
          </cell>
          <cell r="AJ1160">
            <v>0</v>
          </cell>
          <cell r="AL1160">
            <v>0</v>
          </cell>
          <cell r="AN1160">
            <v>0</v>
          </cell>
          <cell r="AP1160">
            <v>0</v>
          </cell>
        </row>
        <row r="1161">
          <cell r="A1161" t="str">
            <v>G11151</v>
          </cell>
          <cell r="B1161">
            <v>1151</v>
          </cell>
          <cell r="C1161">
            <v>856</v>
          </cell>
          <cell r="D1161">
            <v>536</v>
          </cell>
          <cell r="F1161" t="str">
            <v>Perindopril + amlodipin</v>
          </cell>
          <cell r="G1161">
            <v>3</v>
          </cell>
          <cell r="H1161" t="str">
            <v xml:space="preserve">3,34mg + 5mg </v>
          </cell>
          <cell r="I1161" t="str">
            <v>Uống</v>
          </cell>
          <cell r="J1161" t="str">
            <v xml:space="preserve">Viên </v>
          </cell>
          <cell r="K1161" t="str">
            <v>Viên</v>
          </cell>
          <cell r="L1161">
            <v>43000</v>
          </cell>
          <cell r="M1161">
            <v>5240</v>
          </cell>
          <cell r="N1161">
            <v>225320000</v>
          </cell>
          <cell r="O1161">
            <v>3</v>
          </cell>
          <cell r="Q1161">
            <v>30000</v>
          </cell>
          <cell r="R1161">
            <v>157200000</v>
          </cell>
          <cell r="T1161">
            <v>0</v>
          </cell>
          <cell r="V1161">
            <v>0</v>
          </cell>
          <cell r="X1161">
            <v>0</v>
          </cell>
          <cell r="Z1161">
            <v>0</v>
          </cell>
          <cell r="AB1161">
            <v>0</v>
          </cell>
          <cell r="AD1161">
            <v>0</v>
          </cell>
          <cell r="AF1161">
            <v>0</v>
          </cell>
          <cell r="AG1161">
            <v>10000</v>
          </cell>
          <cell r="AH1161">
            <v>52400000</v>
          </cell>
          <cell r="AI1161">
            <v>3000</v>
          </cell>
          <cell r="AJ1161">
            <v>15720000</v>
          </cell>
          <cell r="AL1161">
            <v>0</v>
          </cell>
          <cell r="AN1161">
            <v>0</v>
          </cell>
          <cell r="AP1161">
            <v>0</v>
          </cell>
        </row>
        <row r="1162">
          <cell r="A1162" t="str">
            <v>G11152</v>
          </cell>
          <cell r="B1162">
            <v>1152</v>
          </cell>
          <cell r="C1162">
            <v>856</v>
          </cell>
          <cell r="D1162">
            <v>536</v>
          </cell>
          <cell r="F1162" t="str">
            <v>Perindopril + amlodipin</v>
          </cell>
          <cell r="G1162">
            <v>3</v>
          </cell>
          <cell r="H1162" t="str">
            <v xml:space="preserve">6,68mg + 5mg </v>
          </cell>
          <cell r="I1162" t="str">
            <v>Uống</v>
          </cell>
          <cell r="J1162" t="str">
            <v xml:space="preserve">Viên </v>
          </cell>
          <cell r="K1162" t="str">
            <v>Viên</v>
          </cell>
          <cell r="L1162">
            <v>25000</v>
          </cell>
          <cell r="M1162">
            <v>6800</v>
          </cell>
          <cell r="N1162">
            <v>170000000</v>
          </cell>
          <cell r="O1162">
            <v>3</v>
          </cell>
          <cell r="Q1162">
            <v>25000</v>
          </cell>
          <cell r="R1162">
            <v>170000000</v>
          </cell>
          <cell r="T1162">
            <v>0</v>
          </cell>
          <cell r="V1162">
            <v>0</v>
          </cell>
          <cell r="X1162">
            <v>0</v>
          </cell>
          <cell r="Z1162">
            <v>0</v>
          </cell>
          <cell r="AB1162">
            <v>0</v>
          </cell>
          <cell r="AD1162">
            <v>0</v>
          </cell>
          <cell r="AF1162">
            <v>0</v>
          </cell>
          <cell r="AH1162">
            <v>0</v>
          </cell>
          <cell r="AJ1162">
            <v>0</v>
          </cell>
          <cell r="AL1162">
            <v>0</v>
          </cell>
          <cell r="AN1162">
            <v>0</v>
          </cell>
          <cell r="AP1162">
            <v>0</v>
          </cell>
        </row>
        <row r="1163">
          <cell r="A1163" t="str">
            <v>G11153</v>
          </cell>
          <cell r="B1163">
            <v>1153</v>
          </cell>
          <cell r="C1163">
            <v>856</v>
          </cell>
          <cell r="D1163">
            <v>536</v>
          </cell>
          <cell r="F1163" t="str">
            <v>Perindopril + amlodipin</v>
          </cell>
          <cell r="G1163">
            <v>1</v>
          </cell>
          <cell r="H1163" t="str">
            <v>4mg + 10mg</v>
          </cell>
          <cell r="I1163" t="str">
            <v>Uống</v>
          </cell>
          <cell r="J1163" t="str">
            <v xml:space="preserve">Viên </v>
          </cell>
          <cell r="K1163" t="str">
            <v>Viên</v>
          </cell>
          <cell r="L1163">
            <v>10000</v>
          </cell>
          <cell r="M1163">
            <v>5790</v>
          </cell>
          <cell r="N1163">
            <v>57900000</v>
          </cell>
          <cell r="O1163">
            <v>1</v>
          </cell>
          <cell r="Q1163">
            <v>10000</v>
          </cell>
          <cell r="R1163">
            <v>57900000</v>
          </cell>
          <cell r="T1163">
            <v>0</v>
          </cell>
          <cell r="V1163">
            <v>0</v>
          </cell>
          <cell r="X1163">
            <v>0</v>
          </cell>
          <cell r="Z1163">
            <v>0</v>
          </cell>
          <cell r="AB1163">
            <v>0</v>
          </cell>
          <cell r="AD1163">
            <v>0</v>
          </cell>
          <cell r="AF1163">
            <v>0</v>
          </cell>
          <cell r="AH1163">
            <v>0</v>
          </cell>
          <cell r="AJ1163">
            <v>0</v>
          </cell>
          <cell r="AL1163">
            <v>0</v>
          </cell>
          <cell r="AN1163">
            <v>0</v>
          </cell>
          <cell r="AP1163">
            <v>0</v>
          </cell>
        </row>
        <row r="1164">
          <cell r="A1164" t="str">
            <v>G11154</v>
          </cell>
          <cell r="B1164">
            <v>1154</v>
          </cell>
          <cell r="C1164">
            <v>886</v>
          </cell>
          <cell r="D1164">
            <v>537</v>
          </cell>
          <cell r="F1164" t="str">
            <v>Perindopril + indapamid</v>
          </cell>
          <cell r="G1164">
            <v>4</v>
          </cell>
          <cell r="H1164" t="str">
            <v>2mg + 0,625mg</v>
          </cell>
          <cell r="I1164" t="str">
            <v>Uống</v>
          </cell>
          <cell r="J1164" t="str">
            <v xml:space="preserve">Viên </v>
          </cell>
          <cell r="K1164" t="str">
            <v>viên</v>
          </cell>
          <cell r="L1164">
            <v>11000</v>
          </cell>
          <cell r="M1164">
            <v>1890</v>
          </cell>
          <cell r="N1164">
            <v>20790000</v>
          </cell>
          <cell r="O1164">
            <v>4</v>
          </cell>
          <cell r="R1164">
            <v>0</v>
          </cell>
          <cell r="T1164">
            <v>0</v>
          </cell>
          <cell r="V1164">
            <v>0</v>
          </cell>
          <cell r="X1164">
            <v>0</v>
          </cell>
          <cell r="Z1164">
            <v>0</v>
          </cell>
          <cell r="AB1164">
            <v>0</v>
          </cell>
          <cell r="AD1164">
            <v>0</v>
          </cell>
          <cell r="AE1164">
            <v>11000</v>
          </cell>
          <cell r="AF1164">
            <v>20790000</v>
          </cell>
          <cell r="AH1164">
            <v>0</v>
          </cell>
          <cell r="AJ1164">
            <v>0</v>
          </cell>
          <cell r="AL1164">
            <v>0</v>
          </cell>
          <cell r="AN1164">
            <v>0</v>
          </cell>
          <cell r="AP1164">
            <v>0</v>
          </cell>
        </row>
        <row r="1165">
          <cell r="A1165" t="str">
            <v>G11155</v>
          </cell>
          <cell r="B1165">
            <v>1155</v>
          </cell>
          <cell r="C1165">
            <v>858</v>
          </cell>
          <cell r="D1165">
            <v>18</v>
          </cell>
          <cell r="F1165" t="str">
            <v>Pethidin hydroclorid</v>
          </cell>
          <cell r="G1165">
            <v>1</v>
          </cell>
          <cell r="H1165" t="str">
            <v xml:space="preserve">100mg/2ml </v>
          </cell>
          <cell r="I1165" t="str">
            <v>Tiêm</v>
          </cell>
          <cell r="J1165" t="str">
            <v>Thuốc tiêm</v>
          </cell>
          <cell r="K1165" t="str">
            <v>Ống, lọ</v>
          </cell>
          <cell r="L1165">
            <v>7700</v>
          </cell>
          <cell r="M1165">
            <v>18000</v>
          </cell>
          <cell r="N1165">
            <v>138600000</v>
          </cell>
          <cell r="O1165">
            <v>1</v>
          </cell>
          <cell r="Q1165">
            <v>7000</v>
          </cell>
          <cell r="R1165">
            <v>126000000</v>
          </cell>
          <cell r="T1165">
            <v>0</v>
          </cell>
          <cell r="V1165">
            <v>0</v>
          </cell>
          <cell r="X1165">
            <v>0</v>
          </cell>
          <cell r="Z1165">
            <v>0</v>
          </cell>
          <cell r="AB1165">
            <v>0</v>
          </cell>
          <cell r="AD1165">
            <v>0</v>
          </cell>
          <cell r="AF1165">
            <v>0</v>
          </cell>
          <cell r="AH1165">
            <v>0</v>
          </cell>
          <cell r="AJ1165">
            <v>0</v>
          </cell>
          <cell r="AL1165">
            <v>0</v>
          </cell>
          <cell r="AN1165">
            <v>0</v>
          </cell>
          <cell r="AO1165">
            <v>700</v>
          </cell>
          <cell r="AP1165">
            <v>12600000</v>
          </cell>
        </row>
        <row r="1166">
          <cell r="A1166" t="str">
            <v>G11156</v>
          </cell>
          <cell r="B1166">
            <v>1156</v>
          </cell>
          <cell r="C1166">
            <v>905</v>
          </cell>
          <cell r="D1166">
            <v>153</v>
          </cell>
          <cell r="E1166" t="str">
            <v>x</v>
          </cell>
          <cell r="F1166" t="str">
            <v xml:space="preserve">Phenobarbital </v>
          </cell>
          <cell r="G1166">
            <v>4</v>
          </cell>
          <cell r="H1166" t="str">
            <v>100mg</v>
          </cell>
          <cell r="I1166" t="str">
            <v>Uống</v>
          </cell>
          <cell r="J1166" t="str">
            <v xml:space="preserve">Viên </v>
          </cell>
          <cell r="K1166" t="str">
            <v>Viên</v>
          </cell>
          <cell r="L1166">
            <v>618000</v>
          </cell>
          <cell r="M1166">
            <v>230</v>
          </cell>
          <cell r="N1166">
            <v>142140000</v>
          </cell>
          <cell r="O1166">
            <v>4</v>
          </cell>
          <cell r="Q1166">
            <v>35000</v>
          </cell>
          <cell r="R1166">
            <v>8050000</v>
          </cell>
          <cell r="T1166">
            <v>0</v>
          </cell>
          <cell r="V1166">
            <v>0</v>
          </cell>
          <cell r="X1166">
            <v>0</v>
          </cell>
          <cell r="Y1166">
            <v>100000</v>
          </cell>
          <cell r="Z1166">
            <v>23000000</v>
          </cell>
          <cell r="AA1166">
            <v>90000</v>
          </cell>
          <cell r="AB1166">
            <v>20700000</v>
          </cell>
          <cell r="AC1166">
            <v>120000</v>
          </cell>
          <cell r="AD1166">
            <v>27600000</v>
          </cell>
          <cell r="AE1166">
            <v>75000</v>
          </cell>
          <cell r="AF1166">
            <v>17250000</v>
          </cell>
          <cell r="AG1166">
            <v>80000</v>
          </cell>
          <cell r="AH1166">
            <v>18400000</v>
          </cell>
          <cell r="AI1166">
            <v>30000</v>
          </cell>
          <cell r="AJ1166">
            <v>6900000</v>
          </cell>
          <cell r="AK1166">
            <v>45000</v>
          </cell>
          <cell r="AL1166">
            <v>10350000</v>
          </cell>
          <cell r="AM1166">
            <v>43000</v>
          </cell>
          <cell r="AN1166">
            <v>9890000</v>
          </cell>
          <cell r="AP1166">
            <v>0</v>
          </cell>
        </row>
        <row r="1167">
          <cell r="A1167" t="str">
            <v>G11157</v>
          </cell>
          <cell r="B1167">
            <v>1157</v>
          </cell>
          <cell r="C1167">
            <v>17</v>
          </cell>
          <cell r="D1167">
            <v>153</v>
          </cell>
          <cell r="F1167" t="str">
            <v xml:space="preserve">Phenobarbital </v>
          </cell>
          <cell r="G1167">
            <v>5</v>
          </cell>
          <cell r="H1167" t="str">
            <v>200mg/1ml</v>
          </cell>
          <cell r="I1167" t="str">
            <v>Tiêm</v>
          </cell>
          <cell r="J1167" t="str">
            <v>Thuốc tiêm</v>
          </cell>
          <cell r="K1167" t="str">
            <v>ống</v>
          </cell>
          <cell r="L1167">
            <v>50</v>
          </cell>
          <cell r="M1167">
            <v>14070</v>
          </cell>
          <cell r="N1167">
            <v>703500</v>
          </cell>
          <cell r="O1167">
            <v>5</v>
          </cell>
          <cell r="R1167">
            <v>0</v>
          </cell>
          <cell r="T1167">
            <v>0</v>
          </cell>
          <cell r="V1167">
            <v>0</v>
          </cell>
          <cell r="X1167">
            <v>0</v>
          </cell>
          <cell r="Z1167">
            <v>0</v>
          </cell>
          <cell r="AB1167">
            <v>0</v>
          </cell>
          <cell r="AD1167">
            <v>0</v>
          </cell>
          <cell r="AF1167">
            <v>0</v>
          </cell>
          <cell r="AH1167">
            <v>0</v>
          </cell>
          <cell r="AJ1167">
            <v>0</v>
          </cell>
          <cell r="AL1167">
            <v>0</v>
          </cell>
          <cell r="AN1167">
            <v>0</v>
          </cell>
          <cell r="AO1167">
            <v>50</v>
          </cell>
          <cell r="AP1167">
            <v>703500</v>
          </cell>
        </row>
        <row r="1168">
          <cell r="A1168" t="str">
            <v>G11158</v>
          </cell>
          <cell r="B1168">
            <v>1158</v>
          </cell>
          <cell r="C1168">
            <v>908</v>
          </cell>
          <cell r="D1168">
            <v>154</v>
          </cell>
          <cell r="F1168" t="str">
            <v>Phenytoin</v>
          </cell>
          <cell r="G1168">
            <v>4</v>
          </cell>
          <cell r="H1168" t="str">
            <v>100mg</v>
          </cell>
          <cell r="I1168" t="str">
            <v>Uống</v>
          </cell>
          <cell r="J1168" t="str">
            <v>Viên</v>
          </cell>
          <cell r="K1168" t="str">
            <v>Viên</v>
          </cell>
          <cell r="L1168">
            <v>32500</v>
          </cell>
          <cell r="M1168">
            <v>315</v>
          </cell>
          <cell r="N1168">
            <v>10237500</v>
          </cell>
          <cell r="O1168">
            <v>4</v>
          </cell>
          <cell r="Q1168">
            <v>2500</v>
          </cell>
          <cell r="R1168">
            <v>787500</v>
          </cell>
          <cell r="T1168">
            <v>0</v>
          </cell>
          <cell r="V1168">
            <v>0</v>
          </cell>
          <cell r="X1168">
            <v>0</v>
          </cell>
          <cell r="Y1168">
            <v>30000</v>
          </cell>
          <cell r="Z1168">
            <v>9450000</v>
          </cell>
          <cell r="AB1168">
            <v>0</v>
          </cell>
          <cell r="AD1168">
            <v>0</v>
          </cell>
          <cell r="AF1168">
            <v>0</v>
          </cell>
          <cell r="AH1168">
            <v>0</v>
          </cell>
          <cell r="AJ1168">
            <v>0</v>
          </cell>
          <cell r="AL1168">
            <v>0</v>
          </cell>
          <cell r="AN1168">
            <v>0</v>
          </cell>
          <cell r="AP1168">
            <v>0</v>
          </cell>
        </row>
        <row r="1169">
          <cell r="A1169" t="str">
            <v>G11159</v>
          </cell>
          <cell r="B1169">
            <v>1159</v>
          </cell>
          <cell r="C1169">
            <v>909</v>
          </cell>
          <cell r="D1169">
            <v>696</v>
          </cell>
          <cell r="F1169" t="str">
            <v>Phloroglucinol hydrat + Trimethyl phloroglucinol</v>
          </cell>
          <cell r="G1169">
            <v>4</v>
          </cell>
          <cell r="H1169" t="str">
            <v>(40mg + 0,04mg)/4ml</v>
          </cell>
          <cell r="I1169" t="str">
            <v>Tiêm</v>
          </cell>
          <cell r="J1169" t="str">
            <v>Thuốc tiêm</v>
          </cell>
          <cell r="K1169" t="str">
            <v>Ống, lọ</v>
          </cell>
          <cell r="L1169">
            <v>7800</v>
          </cell>
          <cell r="M1169">
            <v>28000</v>
          </cell>
          <cell r="N1169">
            <v>218400000</v>
          </cell>
          <cell r="O1169">
            <v>4</v>
          </cell>
          <cell r="Q1169">
            <v>7000</v>
          </cell>
          <cell r="R1169">
            <v>196000000</v>
          </cell>
          <cell r="T1169">
            <v>0</v>
          </cell>
          <cell r="V1169">
            <v>0</v>
          </cell>
          <cell r="X1169">
            <v>0</v>
          </cell>
          <cell r="Z1169">
            <v>0</v>
          </cell>
          <cell r="AB1169">
            <v>0</v>
          </cell>
          <cell r="AD1169">
            <v>0</v>
          </cell>
          <cell r="AF1169">
            <v>0</v>
          </cell>
          <cell r="AG1169">
            <v>700</v>
          </cell>
          <cell r="AH1169">
            <v>19600000</v>
          </cell>
          <cell r="AJ1169">
            <v>0</v>
          </cell>
          <cell r="AK1169">
            <v>100</v>
          </cell>
          <cell r="AL1169">
            <v>2800000</v>
          </cell>
          <cell r="AN1169">
            <v>0</v>
          </cell>
          <cell r="AP1169">
            <v>0</v>
          </cell>
        </row>
        <row r="1170">
          <cell r="A1170" t="str">
            <v>G11160</v>
          </cell>
          <cell r="B1170">
            <v>1160</v>
          </cell>
          <cell r="C1170">
            <v>900</v>
          </cell>
          <cell r="D1170">
            <v>452</v>
          </cell>
          <cell r="F1170" t="str">
            <v xml:space="preserve">Phytomenadion
(vitamin K1)
</v>
          </cell>
          <cell r="G1170">
            <v>4</v>
          </cell>
          <cell r="H1170" t="str">
            <v>1mg/1ml</v>
          </cell>
          <cell r="I1170" t="str">
            <v>Tiêm</v>
          </cell>
          <cell r="J1170" t="str">
            <v>Thuốc tiêm</v>
          </cell>
          <cell r="K1170" t="str">
            <v>Ống, lọ</v>
          </cell>
          <cell r="L1170">
            <v>1200</v>
          </cell>
          <cell r="M1170">
            <v>1530</v>
          </cell>
          <cell r="N1170">
            <v>1836000</v>
          </cell>
          <cell r="O1170">
            <v>4</v>
          </cell>
          <cell r="R1170">
            <v>0</v>
          </cell>
          <cell r="T1170">
            <v>0</v>
          </cell>
          <cell r="V1170">
            <v>0</v>
          </cell>
          <cell r="X1170">
            <v>0</v>
          </cell>
          <cell r="Z1170">
            <v>0</v>
          </cell>
          <cell r="AA1170">
            <v>100</v>
          </cell>
          <cell r="AB1170">
            <v>153000</v>
          </cell>
          <cell r="AD1170">
            <v>0</v>
          </cell>
          <cell r="AF1170">
            <v>0</v>
          </cell>
          <cell r="AG1170">
            <v>800</v>
          </cell>
          <cell r="AH1170">
            <v>1224000</v>
          </cell>
          <cell r="AJ1170">
            <v>0</v>
          </cell>
          <cell r="AL1170">
            <v>0</v>
          </cell>
          <cell r="AM1170">
            <v>300</v>
          </cell>
          <cell r="AN1170">
            <v>459000</v>
          </cell>
          <cell r="AP1170">
            <v>0</v>
          </cell>
        </row>
        <row r="1171">
          <cell r="A1171" t="str">
            <v>G11161</v>
          </cell>
          <cell r="B1171">
            <v>1161</v>
          </cell>
          <cell r="C1171">
            <v>911</v>
          </cell>
          <cell r="D1171">
            <v>452</v>
          </cell>
          <cell r="F1171" t="str">
            <v xml:space="preserve">Phytomenadion
(vitamin K1)
</v>
          </cell>
          <cell r="G1171">
            <v>2</v>
          </cell>
          <cell r="H1171" t="str">
            <v>10mg/ml</v>
          </cell>
          <cell r="I1171" t="str">
            <v>Tiêm</v>
          </cell>
          <cell r="J1171" t="str">
            <v>Thuốc tiêm</v>
          </cell>
          <cell r="K1171" t="str">
            <v>Ống, lọ</v>
          </cell>
          <cell r="L1171">
            <v>14100</v>
          </cell>
          <cell r="M1171">
            <v>11000</v>
          </cell>
          <cell r="N1171">
            <v>155100000</v>
          </cell>
          <cell r="O1171">
            <v>2</v>
          </cell>
          <cell r="Q1171">
            <v>10000</v>
          </cell>
          <cell r="R1171">
            <v>110000000</v>
          </cell>
          <cell r="T1171">
            <v>0</v>
          </cell>
          <cell r="V1171">
            <v>0</v>
          </cell>
          <cell r="X1171">
            <v>0</v>
          </cell>
          <cell r="Z1171">
            <v>0</v>
          </cell>
          <cell r="AB1171">
            <v>0</v>
          </cell>
          <cell r="AC1171">
            <v>1000</v>
          </cell>
          <cell r="AD1171">
            <v>11000000</v>
          </cell>
          <cell r="AE1171">
            <v>1100</v>
          </cell>
          <cell r="AF1171">
            <v>12100000</v>
          </cell>
          <cell r="AH1171">
            <v>0</v>
          </cell>
          <cell r="AJ1171">
            <v>0</v>
          </cell>
          <cell r="AL1171">
            <v>0</v>
          </cell>
          <cell r="AN1171">
            <v>0</v>
          </cell>
          <cell r="AO1171">
            <v>2000</v>
          </cell>
          <cell r="AP1171">
            <v>22000000</v>
          </cell>
        </row>
        <row r="1172">
          <cell r="A1172" t="str">
            <v>G11162</v>
          </cell>
          <cell r="B1172">
            <v>1162</v>
          </cell>
          <cell r="C1172">
            <v>911</v>
          </cell>
          <cell r="D1172">
            <v>452</v>
          </cell>
          <cell r="F1172" t="str">
            <v xml:space="preserve">Phytomenadion
(vitamin K1)
</v>
          </cell>
          <cell r="G1172">
            <v>4</v>
          </cell>
          <cell r="H1172" t="str">
            <v>10mg/1ml</v>
          </cell>
          <cell r="I1172" t="str">
            <v>Tiêm</v>
          </cell>
          <cell r="J1172" t="str">
            <v>Thuốc tiêm</v>
          </cell>
          <cell r="K1172" t="str">
            <v>Ống, lọ</v>
          </cell>
          <cell r="L1172">
            <v>8500</v>
          </cell>
          <cell r="M1172">
            <v>1780</v>
          </cell>
          <cell r="N1172">
            <v>15130000</v>
          </cell>
          <cell r="O1172">
            <v>4</v>
          </cell>
          <cell r="R1172">
            <v>0</v>
          </cell>
          <cell r="T1172">
            <v>0</v>
          </cell>
          <cell r="V1172">
            <v>0</v>
          </cell>
          <cell r="X1172">
            <v>0</v>
          </cell>
          <cell r="Z1172">
            <v>0</v>
          </cell>
          <cell r="AB1172">
            <v>0</v>
          </cell>
          <cell r="AC1172">
            <v>5000</v>
          </cell>
          <cell r="AD1172">
            <v>8900000</v>
          </cell>
          <cell r="AF1172">
            <v>0</v>
          </cell>
          <cell r="AH1172">
            <v>0</v>
          </cell>
          <cell r="AI1172">
            <v>500</v>
          </cell>
          <cell r="AJ1172">
            <v>890000</v>
          </cell>
          <cell r="AK1172">
            <v>1000</v>
          </cell>
          <cell r="AL1172">
            <v>1780000</v>
          </cell>
          <cell r="AN1172">
            <v>0</v>
          </cell>
          <cell r="AO1172">
            <v>2000</v>
          </cell>
          <cell r="AP1172">
            <v>3560000</v>
          </cell>
        </row>
        <row r="1173">
          <cell r="A1173" t="str">
            <v>G11163</v>
          </cell>
          <cell r="B1173">
            <v>1163</v>
          </cell>
          <cell r="C1173">
            <v>891</v>
          </cell>
          <cell r="D1173">
            <v>204</v>
          </cell>
          <cell r="F1173" t="str">
            <v>Piperacilin</v>
          </cell>
          <cell r="G1173">
            <v>1</v>
          </cell>
          <cell r="H1173" t="str">
            <v>2g</v>
          </cell>
          <cell r="I1173" t="str">
            <v>Tiêm</v>
          </cell>
          <cell r="J1173" t="str">
            <v>Thuốc tiêm</v>
          </cell>
          <cell r="K1173" t="str">
            <v>Chai, ống, lọ</v>
          </cell>
          <cell r="L1173">
            <v>1000</v>
          </cell>
          <cell r="M1173">
            <v>119000</v>
          </cell>
          <cell r="N1173">
            <v>119000000</v>
          </cell>
          <cell r="O1173">
            <v>1</v>
          </cell>
          <cell r="Q1173">
            <v>1000</v>
          </cell>
          <cell r="R1173">
            <v>119000000</v>
          </cell>
          <cell r="T1173">
            <v>0</v>
          </cell>
          <cell r="V1173">
            <v>0</v>
          </cell>
          <cell r="X1173">
            <v>0</v>
          </cell>
          <cell r="Z1173">
            <v>0</v>
          </cell>
          <cell r="AB1173">
            <v>0</v>
          </cell>
          <cell r="AD1173">
            <v>0</v>
          </cell>
          <cell r="AF1173">
            <v>0</v>
          </cell>
          <cell r="AH1173">
            <v>0</v>
          </cell>
          <cell r="AJ1173">
            <v>0</v>
          </cell>
          <cell r="AL1173">
            <v>0</v>
          </cell>
          <cell r="AN1173">
            <v>0</v>
          </cell>
          <cell r="AP1173">
            <v>0</v>
          </cell>
        </row>
        <row r="1174">
          <cell r="A1174" t="str">
            <v>G11164</v>
          </cell>
          <cell r="B1174">
            <v>1164</v>
          </cell>
          <cell r="C1174">
            <v>891</v>
          </cell>
          <cell r="D1174">
            <v>204</v>
          </cell>
          <cell r="F1174" t="str">
            <v>Piperacilin</v>
          </cell>
          <cell r="G1174">
            <v>1</v>
          </cell>
          <cell r="H1174" t="str">
            <v>4g</v>
          </cell>
          <cell r="I1174" t="str">
            <v xml:space="preserve"> Tiêm</v>
          </cell>
          <cell r="J1174" t="str">
            <v>Thuốc tiêm</v>
          </cell>
          <cell r="K1174" t="str">
            <v>Chai, ống, lọ</v>
          </cell>
          <cell r="L1174">
            <v>6000</v>
          </cell>
          <cell r="M1174">
            <v>160000</v>
          </cell>
          <cell r="N1174">
            <v>960000000</v>
          </cell>
          <cell r="O1174">
            <v>1</v>
          </cell>
          <cell r="Q1174">
            <v>6000</v>
          </cell>
          <cell r="R1174">
            <v>960000000</v>
          </cell>
          <cell r="T1174">
            <v>0</v>
          </cell>
          <cell r="V1174">
            <v>0</v>
          </cell>
          <cell r="X1174">
            <v>0</v>
          </cell>
          <cell r="Z1174">
            <v>0</v>
          </cell>
          <cell r="AB1174">
            <v>0</v>
          </cell>
          <cell r="AD1174">
            <v>0</v>
          </cell>
          <cell r="AF1174">
            <v>0</v>
          </cell>
          <cell r="AH1174">
            <v>0</v>
          </cell>
          <cell r="AJ1174">
            <v>0</v>
          </cell>
          <cell r="AL1174">
            <v>0</v>
          </cell>
          <cell r="AN1174">
            <v>0</v>
          </cell>
          <cell r="AP1174">
            <v>0</v>
          </cell>
        </row>
        <row r="1175">
          <cell r="A1175" t="str">
            <v>G11165</v>
          </cell>
          <cell r="B1175">
            <v>1165</v>
          </cell>
          <cell r="C1175">
            <v>862</v>
          </cell>
          <cell r="D1175">
            <v>204</v>
          </cell>
          <cell r="F1175" t="str">
            <v xml:space="preserve">Piperacilin </v>
          </cell>
          <cell r="G1175">
            <v>2</v>
          </cell>
          <cell r="H1175" t="str">
            <v>1g</v>
          </cell>
          <cell r="I1175" t="str">
            <v>Tiêm</v>
          </cell>
          <cell r="J1175" t="str">
            <v>Thuốc tiêm đông khô</v>
          </cell>
          <cell r="K1175" t="str">
            <v>Chai, ống, lọ</v>
          </cell>
          <cell r="L1175">
            <v>2000</v>
          </cell>
          <cell r="M1175">
            <v>70000</v>
          </cell>
          <cell r="N1175">
            <v>140000000</v>
          </cell>
          <cell r="O1175">
            <v>2</v>
          </cell>
          <cell r="Q1175">
            <v>2000</v>
          </cell>
          <cell r="R1175">
            <v>140000000</v>
          </cell>
          <cell r="T1175">
            <v>0</v>
          </cell>
          <cell r="V1175">
            <v>0</v>
          </cell>
          <cell r="X1175">
            <v>0</v>
          </cell>
          <cell r="Z1175">
            <v>0</v>
          </cell>
          <cell r="AB1175">
            <v>0</v>
          </cell>
          <cell r="AD1175">
            <v>0</v>
          </cell>
          <cell r="AF1175">
            <v>0</v>
          </cell>
          <cell r="AH1175">
            <v>0</v>
          </cell>
          <cell r="AJ1175">
            <v>0</v>
          </cell>
          <cell r="AL1175">
            <v>0</v>
          </cell>
          <cell r="AN1175">
            <v>0</v>
          </cell>
          <cell r="AP1175">
            <v>0</v>
          </cell>
        </row>
        <row r="1176">
          <cell r="A1176" t="str">
            <v>G11166</v>
          </cell>
          <cell r="B1176">
            <v>1166</v>
          </cell>
          <cell r="C1176">
            <v>863</v>
          </cell>
          <cell r="D1176">
            <v>205</v>
          </cell>
          <cell r="E1176" t="str">
            <v>x</v>
          </cell>
          <cell r="F1176" t="str">
            <v>Piperacilin + tazobactam</v>
          </cell>
          <cell r="G1176">
            <v>4</v>
          </cell>
          <cell r="H1176" t="str">
            <v>4g + 0,5g</v>
          </cell>
          <cell r="I1176" t="str">
            <v>Tiêm</v>
          </cell>
          <cell r="J1176" t="str">
            <v>Thuốc tiêm</v>
          </cell>
          <cell r="K1176" t="str">
            <v>Chai, ống, lọ</v>
          </cell>
          <cell r="L1176">
            <v>44000</v>
          </cell>
          <cell r="M1176">
            <v>75495</v>
          </cell>
          <cell r="N1176">
            <v>3321780000</v>
          </cell>
          <cell r="O1176">
            <v>4</v>
          </cell>
          <cell r="Q1176">
            <v>20000</v>
          </cell>
          <cell r="R1176">
            <v>1509900000</v>
          </cell>
          <cell r="T1176">
            <v>0</v>
          </cell>
          <cell r="V1176">
            <v>0</v>
          </cell>
          <cell r="W1176">
            <v>24000</v>
          </cell>
          <cell r="X1176">
            <v>1811880000</v>
          </cell>
          <cell r="Z1176">
            <v>0</v>
          </cell>
          <cell r="AB1176">
            <v>0</v>
          </cell>
          <cell r="AD1176">
            <v>0</v>
          </cell>
          <cell r="AF1176">
            <v>0</v>
          </cell>
          <cell r="AH1176">
            <v>0</v>
          </cell>
          <cell r="AJ1176">
            <v>0</v>
          </cell>
          <cell r="AL1176">
            <v>0</v>
          </cell>
          <cell r="AN1176">
            <v>0</v>
          </cell>
          <cell r="AP1176">
            <v>0</v>
          </cell>
        </row>
        <row r="1177">
          <cell r="A1177" t="str">
            <v>G11167</v>
          </cell>
          <cell r="B1177">
            <v>1167</v>
          </cell>
          <cell r="C1177">
            <v>894</v>
          </cell>
          <cell r="D1177">
            <v>942</v>
          </cell>
          <cell r="F1177" t="str">
            <v>Piracetam</v>
          </cell>
          <cell r="G1177">
            <v>1</v>
          </cell>
          <cell r="H1177" t="str">
            <v>400mg</v>
          </cell>
          <cell r="I1177" t="str">
            <v>Uống</v>
          </cell>
          <cell r="J1177" t="str">
            <v xml:space="preserve">Viên </v>
          </cell>
          <cell r="K1177" t="str">
            <v>Viên</v>
          </cell>
          <cell r="L1177">
            <v>884000</v>
          </cell>
          <cell r="M1177">
            <v>1550</v>
          </cell>
          <cell r="N1177">
            <v>1370200000</v>
          </cell>
          <cell r="O1177">
            <v>1</v>
          </cell>
          <cell r="Q1177">
            <v>400000</v>
          </cell>
          <cell r="R1177">
            <v>620000000</v>
          </cell>
          <cell r="T1177">
            <v>0</v>
          </cell>
          <cell r="V1177">
            <v>0</v>
          </cell>
          <cell r="X1177">
            <v>0</v>
          </cell>
          <cell r="Y1177">
            <v>200000</v>
          </cell>
          <cell r="Z1177">
            <v>310000000</v>
          </cell>
          <cell r="AB1177">
            <v>0</v>
          </cell>
          <cell r="AD1177">
            <v>0</v>
          </cell>
          <cell r="AE1177">
            <v>64000</v>
          </cell>
          <cell r="AF1177">
            <v>99200000</v>
          </cell>
          <cell r="AG1177">
            <v>80000</v>
          </cell>
          <cell r="AH1177">
            <v>124000000</v>
          </cell>
          <cell r="AI1177">
            <v>30000</v>
          </cell>
          <cell r="AJ1177">
            <v>46500000</v>
          </cell>
          <cell r="AL1177">
            <v>0</v>
          </cell>
          <cell r="AM1177">
            <v>10000</v>
          </cell>
          <cell r="AN1177">
            <v>15500000</v>
          </cell>
          <cell r="AO1177">
            <v>100000</v>
          </cell>
          <cell r="AP1177">
            <v>155000000</v>
          </cell>
        </row>
        <row r="1178">
          <cell r="A1178" t="str">
            <v>G11168</v>
          </cell>
          <cell r="B1178">
            <v>1168</v>
          </cell>
          <cell r="C1178">
            <v>894</v>
          </cell>
          <cell r="D1178">
            <v>942</v>
          </cell>
          <cell r="F1178" t="str">
            <v>Piracetam</v>
          </cell>
          <cell r="G1178">
            <v>2</v>
          </cell>
          <cell r="H1178" t="str">
            <v>400mg</v>
          </cell>
          <cell r="I1178" t="str">
            <v>Uống</v>
          </cell>
          <cell r="J1178" t="str">
            <v>Viên</v>
          </cell>
          <cell r="K1178" t="str">
            <v>Viên</v>
          </cell>
          <cell r="L1178">
            <v>280000</v>
          </cell>
          <cell r="M1178">
            <v>900</v>
          </cell>
          <cell r="N1178">
            <v>252000000</v>
          </cell>
          <cell r="O1178">
            <v>2</v>
          </cell>
          <cell r="Q1178">
            <v>150000</v>
          </cell>
          <cell r="R1178">
            <v>135000000</v>
          </cell>
          <cell r="T1178">
            <v>0</v>
          </cell>
          <cell r="V1178">
            <v>0</v>
          </cell>
          <cell r="X1178">
            <v>0</v>
          </cell>
          <cell r="Z1178">
            <v>0</v>
          </cell>
          <cell r="AA1178">
            <v>30000</v>
          </cell>
          <cell r="AB1178">
            <v>27000000</v>
          </cell>
          <cell r="AD1178">
            <v>0</v>
          </cell>
          <cell r="AF1178">
            <v>0</v>
          </cell>
          <cell r="AH1178">
            <v>0</v>
          </cell>
          <cell r="AI1178">
            <v>20000</v>
          </cell>
          <cell r="AJ1178">
            <v>18000000</v>
          </cell>
          <cell r="AK1178">
            <v>40000</v>
          </cell>
          <cell r="AL1178">
            <v>36000000</v>
          </cell>
          <cell r="AM1178">
            <v>20000</v>
          </cell>
          <cell r="AN1178">
            <v>18000000</v>
          </cell>
          <cell r="AO1178">
            <v>20000</v>
          </cell>
          <cell r="AP1178">
            <v>18000000</v>
          </cell>
        </row>
        <row r="1179">
          <cell r="A1179" t="str">
            <v>G11169</v>
          </cell>
          <cell r="B1179">
            <v>1169</v>
          </cell>
          <cell r="C1179">
            <v>894</v>
          </cell>
          <cell r="D1179">
            <v>942</v>
          </cell>
          <cell r="F1179" t="str">
            <v>Piracetam</v>
          </cell>
          <cell r="G1179">
            <v>3</v>
          </cell>
          <cell r="H1179" t="str">
            <v>400mg</v>
          </cell>
          <cell r="I1179" t="str">
            <v>Uống</v>
          </cell>
          <cell r="J1179" t="str">
            <v>Viên</v>
          </cell>
          <cell r="K1179" t="str">
            <v>Viên</v>
          </cell>
          <cell r="L1179">
            <v>105000</v>
          </cell>
          <cell r="M1179">
            <v>1500</v>
          </cell>
          <cell r="N1179">
            <v>157500000</v>
          </cell>
          <cell r="O1179">
            <v>3</v>
          </cell>
          <cell r="Q1179">
            <v>30000</v>
          </cell>
          <cell r="R1179">
            <v>45000000</v>
          </cell>
          <cell r="T1179">
            <v>0</v>
          </cell>
          <cell r="V1179">
            <v>0</v>
          </cell>
          <cell r="X1179">
            <v>0</v>
          </cell>
          <cell r="Z1179">
            <v>0</v>
          </cell>
          <cell r="AA1179">
            <v>45000</v>
          </cell>
          <cell r="AB1179">
            <v>67500000</v>
          </cell>
          <cell r="AC1179">
            <v>30000</v>
          </cell>
          <cell r="AD1179">
            <v>45000000</v>
          </cell>
          <cell r="AF1179">
            <v>0</v>
          </cell>
          <cell r="AH1179">
            <v>0</v>
          </cell>
          <cell r="AJ1179">
            <v>0</v>
          </cell>
          <cell r="AL1179">
            <v>0</v>
          </cell>
          <cell r="AN1179">
            <v>0</v>
          </cell>
          <cell r="AP1179">
            <v>0</v>
          </cell>
        </row>
        <row r="1180">
          <cell r="A1180" t="str">
            <v>G11170</v>
          </cell>
          <cell r="B1180">
            <v>1170</v>
          </cell>
          <cell r="C1180">
            <v>865</v>
          </cell>
          <cell r="D1180">
            <v>942</v>
          </cell>
          <cell r="F1180" t="str">
            <v>Piracetam</v>
          </cell>
          <cell r="G1180">
            <v>5</v>
          </cell>
          <cell r="H1180" t="str">
            <v>200mg/ml; 120ml</v>
          </cell>
          <cell r="I1180" t="str">
            <v>Uống</v>
          </cell>
          <cell r="J1180" t="str">
            <v>Dung dịch/hỗn dịch/nhũ dịch uống</v>
          </cell>
          <cell r="K1180" t="str">
            <v>Chai, lọ, ống</v>
          </cell>
          <cell r="L1180">
            <v>1800</v>
          </cell>
          <cell r="M1180">
            <v>96000</v>
          </cell>
          <cell r="N1180">
            <v>172800000</v>
          </cell>
          <cell r="O1180">
            <v>5</v>
          </cell>
          <cell r="Q1180">
            <v>500</v>
          </cell>
          <cell r="R1180">
            <v>48000000</v>
          </cell>
          <cell r="T1180">
            <v>0</v>
          </cell>
          <cell r="V1180">
            <v>0</v>
          </cell>
          <cell r="X1180">
            <v>0</v>
          </cell>
          <cell r="Z1180">
            <v>0</v>
          </cell>
          <cell r="AB1180">
            <v>0</v>
          </cell>
          <cell r="AC1180">
            <v>500</v>
          </cell>
          <cell r="AD1180">
            <v>48000000</v>
          </cell>
          <cell r="AF1180">
            <v>0</v>
          </cell>
          <cell r="AH1180">
            <v>0</v>
          </cell>
          <cell r="AI1180">
            <v>800</v>
          </cell>
          <cell r="AJ1180">
            <v>76800000</v>
          </cell>
          <cell r="AL1180">
            <v>0</v>
          </cell>
          <cell r="AN1180">
            <v>0</v>
          </cell>
          <cell r="AP1180">
            <v>0</v>
          </cell>
        </row>
        <row r="1181">
          <cell r="A1181" t="str">
            <v>G11171</v>
          </cell>
          <cell r="B1181">
            <v>1171</v>
          </cell>
          <cell r="C1181">
            <v>865</v>
          </cell>
          <cell r="D1181">
            <v>942</v>
          </cell>
          <cell r="F1181" t="str">
            <v>Piracetam</v>
          </cell>
          <cell r="G1181">
            <v>4</v>
          </cell>
          <cell r="H1181" t="str">
            <v>400mg/10ml</v>
          </cell>
          <cell r="I1181" t="str">
            <v>Uống</v>
          </cell>
          <cell r="J1181" t="str">
            <v>Dung dịch/hỗn dịch/nhũ dịch uống</v>
          </cell>
          <cell r="K1181" t="str">
            <v>Gói</v>
          </cell>
          <cell r="L1181">
            <v>200000</v>
          </cell>
          <cell r="M1181">
            <v>4200</v>
          </cell>
          <cell r="N1181">
            <v>840000000</v>
          </cell>
          <cell r="O1181">
            <v>4</v>
          </cell>
          <cell r="Q1181">
            <v>180000</v>
          </cell>
          <cell r="R1181">
            <v>756000000</v>
          </cell>
          <cell r="T1181">
            <v>0</v>
          </cell>
          <cell r="V1181">
            <v>0</v>
          </cell>
          <cell r="X1181">
            <v>0</v>
          </cell>
          <cell r="Z1181">
            <v>0</v>
          </cell>
          <cell r="AB1181">
            <v>0</v>
          </cell>
          <cell r="AD1181">
            <v>0</v>
          </cell>
          <cell r="AF1181">
            <v>0</v>
          </cell>
          <cell r="AG1181">
            <v>20000</v>
          </cell>
          <cell r="AH1181">
            <v>84000000</v>
          </cell>
          <cell r="AJ1181">
            <v>0</v>
          </cell>
          <cell r="AL1181">
            <v>0</v>
          </cell>
          <cell r="AN1181">
            <v>0</v>
          </cell>
          <cell r="AP1181">
            <v>0</v>
          </cell>
        </row>
        <row r="1182">
          <cell r="A1182" t="str">
            <v>G11172</v>
          </cell>
          <cell r="B1182">
            <v>1172</v>
          </cell>
          <cell r="C1182">
            <v>865</v>
          </cell>
          <cell r="D1182">
            <v>942</v>
          </cell>
          <cell r="F1182" t="str">
            <v>Piracetam</v>
          </cell>
          <cell r="G1182">
            <v>4</v>
          </cell>
          <cell r="H1182" t="str">
            <v>600mg/5ml; 5ml</v>
          </cell>
          <cell r="I1182" t="str">
            <v>Uống</v>
          </cell>
          <cell r="J1182" t="str">
            <v>Dung dịch/hỗn dịch/nhũ dịch uống</v>
          </cell>
          <cell r="K1182" t="str">
            <v>Ống</v>
          </cell>
          <cell r="L1182">
            <v>55000</v>
          </cell>
          <cell r="M1182">
            <v>6930</v>
          </cell>
          <cell r="N1182">
            <v>381150000</v>
          </cell>
          <cell r="O1182">
            <v>4</v>
          </cell>
          <cell r="Q1182">
            <v>30000</v>
          </cell>
          <cell r="R1182">
            <v>207900000</v>
          </cell>
          <cell r="T1182">
            <v>0</v>
          </cell>
          <cell r="V1182">
            <v>0</v>
          </cell>
          <cell r="W1182">
            <v>500</v>
          </cell>
          <cell r="X1182">
            <v>3465000</v>
          </cell>
          <cell r="Z1182">
            <v>0</v>
          </cell>
          <cell r="AB1182">
            <v>0</v>
          </cell>
          <cell r="AC1182">
            <v>10000</v>
          </cell>
          <cell r="AD1182">
            <v>69300000</v>
          </cell>
          <cell r="AE1182">
            <v>4500</v>
          </cell>
          <cell r="AF1182">
            <v>31185000</v>
          </cell>
          <cell r="AG1182">
            <v>10000</v>
          </cell>
          <cell r="AH1182">
            <v>69300000</v>
          </cell>
          <cell r="AJ1182">
            <v>0</v>
          </cell>
          <cell r="AL1182">
            <v>0</v>
          </cell>
          <cell r="AN1182">
            <v>0</v>
          </cell>
          <cell r="AP1182">
            <v>0</v>
          </cell>
        </row>
        <row r="1183">
          <cell r="A1183" t="str">
            <v>G11173</v>
          </cell>
          <cell r="B1183">
            <v>1173</v>
          </cell>
          <cell r="C1183">
            <v>865</v>
          </cell>
          <cell r="D1183">
            <v>942</v>
          </cell>
          <cell r="F1183" t="str">
            <v>Piracetam</v>
          </cell>
          <cell r="G1183">
            <v>4</v>
          </cell>
          <cell r="H1183" t="str">
            <v>800mg/5ml</v>
          </cell>
          <cell r="I1183" t="str">
            <v>Uống</v>
          </cell>
          <cell r="J1183" t="str">
            <v>Dung dịch/hỗn dịch/nhũ dịch uống</v>
          </cell>
          <cell r="K1183" t="str">
            <v>Ống</v>
          </cell>
          <cell r="L1183">
            <v>5000</v>
          </cell>
          <cell r="M1183">
            <v>7200</v>
          </cell>
          <cell r="N1183">
            <v>36000000</v>
          </cell>
          <cell r="O1183">
            <v>4</v>
          </cell>
          <cell r="R1183">
            <v>0</v>
          </cell>
          <cell r="T1183">
            <v>0</v>
          </cell>
          <cell r="V1183">
            <v>0</v>
          </cell>
          <cell r="X1183">
            <v>0</v>
          </cell>
          <cell r="Z1183">
            <v>0</v>
          </cell>
          <cell r="AB1183">
            <v>0</v>
          </cell>
          <cell r="AC1183">
            <v>5000</v>
          </cell>
          <cell r="AD1183">
            <v>36000000</v>
          </cell>
          <cell r="AF1183">
            <v>0</v>
          </cell>
          <cell r="AH1183">
            <v>0</v>
          </cell>
          <cell r="AJ1183">
            <v>0</v>
          </cell>
          <cell r="AL1183">
            <v>0</v>
          </cell>
          <cell r="AN1183">
            <v>0</v>
          </cell>
          <cell r="AP1183">
            <v>0</v>
          </cell>
        </row>
        <row r="1184">
          <cell r="A1184" t="str">
            <v>G11174</v>
          </cell>
          <cell r="B1184">
            <v>1174</v>
          </cell>
          <cell r="C1184">
            <v>865</v>
          </cell>
          <cell r="D1184">
            <v>942</v>
          </cell>
          <cell r="F1184" t="str">
            <v>Piracetam</v>
          </cell>
          <cell r="G1184">
            <v>3</v>
          </cell>
          <cell r="H1184" t="str">
            <v>800mg</v>
          </cell>
          <cell r="I1184" t="str">
            <v>Uống</v>
          </cell>
          <cell r="J1184" t="str">
            <v>Viên</v>
          </cell>
          <cell r="K1184" t="str">
            <v>Viên</v>
          </cell>
          <cell r="L1184">
            <v>355000</v>
          </cell>
          <cell r="M1184">
            <v>690</v>
          </cell>
          <cell r="N1184">
            <v>244950000</v>
          </cell>
          <cell r="O1184">
            <v>3</v>
          </cell>
          <cell r="R1184">
            <v>0</v>
          </cell>
          <cell r="S1184">
            <v>5000</v>
          </cell>
          <cell r="T1184">
            <v>3450000</v>
          </cell>
          <cell r="V1184">
            <v>0</v>
          </cell>
          <cell r="X1184">
            <v>0</v>
          </cell>
          <cell r="Y1184">
            <v>300000</v>
          </cell>
          <cell r="Z1184">
            <v>207000000</v>
          </cell>
          <cell r="AA1184">
            <v>30000</v>
          </cell>
          <cell r="AB1184">
            <v>20700000</v>
          </cell>
          <cell r="AD1184">
            <v>0</v>
          </cell>
          <cell r="AF1184">
            <v>0</v>
          </cell>
          <cell r="AH1184">
            <v>0</v>
          </cell>
          <cell r="AI1184">
            <v>20000</v>
          </cell>
          <cell r="AJ1184">
            <v>13800000</v>
          </cell>
          <cell r="AL1184">
            <v>0</v>
          </cell>
          <cell r="AN1184">
            <v>0</v>
          </cell>
          <cell r="AP1184">
            <v>0</v>
          </cell>
        </row>
        <row r="1185">
          <cell r="A1185" t="str">
            <v>G11175</v>
          </cell>
          <cell r="B1185">
            <v>1175</v>
          </cell>
          <cell r="C1185">
            <v>865</v>
          </cell>
          <cell r="D1185">
            <v>942</v>
          </cell>
          <cell r="E1185" t="str">
            <v>x</v>
          </cell>
          <cell r="F1185" t="str">
            <v>Piracetam</v>
          </cell>
          <cell r="G1185">
            <v>4</v>
          </cell>
          <cell r="H1185" t="str">
            <v>800mg</v>
          </cell>
          <cell r="I1185" t="str">
            <v>Uống</v>
          </cell>
          <cell r="J1185" t="str">
            <v>Viên nang</v>
          </cell>
          <cell r="K1185" t="str">
            <v>Viên</v>
          </cell>
          <cell r="L1185">
            <v>420000</v>
          </cell>
          <cell r="M1185">
            <v>357</v>
          </cell>
          <cell r="N1185">
            <v>149940000</v>
          </cell>
          <cell r="O1185">
            <v>4</v>
          </cell>
          <cell r="Q1185">
            <v>100000</v>
          </cell>
          <cell r="R1185">
            <v>35700000</v>
          </cell>
          <cell r="T1185">
            <v>0</v>
          </cell>
          <cell r="V1185">
            <v>0</v>
          </cell>
          <cell r="X1185">
            <v>0</v>
          </cell>
          <cell r="Z1185">
            <v>0</v>
          </cell>
          <cell r="AA1185">
            <v>40000</v>
          </cell>
          <cell r="AB1185">
            <v>14280000</v>
          </cell>
          <cell r="AC1185">
            <v>20000</v>
          </cell>
          <cell r="AD1185">
            <v>7140000</v>
          </cell>
          <cell r="AE1185">
            <v>160000</v>
          </cell>
          <cell r="AF1185">
            <v>57120000</v>
          </cell>
          <cell r="AG1185">
            <v>70000</v>
          </cell>
          <cell r="AH1185">
            <v>24990000</v>
          </cell>
          <cell r="AJ1185">
            <v>0</v>
          </cell>
          <cell r="AK1185">
            <v>30000</v>
          </cell>
          <cell r="AL1185">
            <v>10710000</v>
          </cell>
          <cell r="AN1185">
            <v>0</v>
          </cell>
          <cell r="AP1185">
            <v>0</v>
          </cell>
        </row>
        <row r="1186">
          <cell r="A1186" t="str">
            <v>G11176</v>
          </cell>
          <cell r="B1186">
            <v>1176</v>
          </cell>
          <cell r="C1186">
            <v>865</v>
          </cell>
          <cell r="D1186">
            <v>942</v>
          </cell>
          <cell r="F1186" t="str">
            <v>Piracetam</v>
          </cell>
          <cell r="G1186">
            <v>1</v>
          </cell>
          <cell r="H1186" t="str">
            <v>1200mg</v>
          </cell>
          <cell r="I1186" t="str">
            <v>Uống</v>
          </cell>
          <cell r="J1186" t="str">
            <v>Viên</v>
          </cell>
          <cell r="K1186" t="str">
            <v>Viên</v>
          </cell>
          <cell r="L1186">
            <v>55000</v>
          </cell>
          <cell r="M1186">
            <v>2550</v>
          </cell>
          <cell r="N1186">
            <v>140250000</v>
          </cell>
          <cell r="O1186">
            <v>1</v>
          </cell>
          <cell r="R1186">
            <v>0</v>
          </cell>
          <cell r="T1186">
            <v>0</v>
          </cell>
          <cell r="V1186">
            <v>0</v>
          </cell>
          <cell r="X1186">
            <v>0</v>
          </cell>
          <cell r="Z1186">
            <v>0</v>
          </cell>
          <cell r="AA1186">
            <v>30000</v>
          </cell>
          <cell r="AB1186">
            <v>76500000</v>
          </cell>
          <cell r="AD1186">
            <v>0</v>
          </cell>
          <cell r="AF1186">
            <v>0</v>
          </cell>
          <cell r="AG1186">
            <v>25000</v>
          </cell>
          <cell r="AH1186">
            <v>63750000</v>
          </cell>
          <cell r="AJ1186">
            <v>0</v>
          </cell>
          <cell r="AL1186">
            <v>0</v>
          </cell>
          <cell r="AN1186">
            <v>0</v>
          </cell>
          <cell r="AP1186">
            <v>0</v>
          </cell>
        </row>
        <row r="1187">
          <cell r="A1187" t="str">
            <v>G11177</v>
          </cell>
          <cell r="B1187">
            <v>1177</v>
          </cell>
          <cell r="C1187">
            <v>865</v>
          </cell>
          <cell r="D1187">
            <v>942</v>
          </cell>
          <cell r="F1187" t="str">
            <v>Piracetam</v>
          </cell>
          <cell r="G1187">
            <v>1</v>
          </cell>
          <cell r="H1187" t="str">
            <v>3g/15ml</v>
          </cell>
          <cell r="I1187" t="str">
            <v>Tiêm</v>
          </cell>
          <cell r="J1187" t="str">
            <v>Thuốc tiêm</v>
          </cell>
          <cell r="K1187" t="str">
            <v>Chai, lọ, ống</v>
          </cell>
          <cell r="L1187">
            <v>18000</v>
          </cell>
          <cell r="M1187">
            <v>29900</v>
          </cell>
          <cell r="N1187">
            <v>538200000</v>
          </cell>
          <cell r="O1187">
            <v>1</v>
          </cell>
          <cell r="Q1187">
            <v>15000</v>
          </cell>
          <cell r="R1187">
            <v>448500000</v>
          </cell>
          <cell r="T1187">
            <v>0</v>
          </cell>
          <cell r="V1187">
            <v>0</v>
          </cell>
          <cell r="X1187">
            <v>0</v>
          </cell>
          <cell r="Z1187">
            <v>0</v>
          </cell>
          <cell r="AB1187">
            <v>0</v>
          </cell>
          <cell r="AD1187">
            <v>0</v>
          </cell>
          <cell r="AE1187">
            <v>1000</v>
          </cell>
          <cell r="AF1187">
            <v>29900000</v>
          </cell>
          <cell r="AH1187">
            <v>0</v>
          </cell>
          <cell r="AJ1187">
            <v>0</v>
          </cell>
          <cell r="AL1187">
            <v>0</v>
          </cell>
          <cell r="AN1187">
            <v>0</v>
          </cell>
          <cell r="AO1187">
            <v>2000</v>
          </cell>
          <cell r="AP1187">
            <v>59800000</v>
          </cell>
        </row>
        <row r="1188">
          <cell r="A1188" t="str">
            <v>G11178</v>
          </cell>
          <cell r="B1188">
            <v>1178</v>
          </cell>
          <cell r="C1188">
            <v>866</v>
          </cell>
          <cell r="D1188">
            <v>854</v>
          </cell>
          <cell r="F1188" t="str">
            <v>Pirenoxin</v>
          </cell>
          <cell r="G1188">
            <v>1</v>
          </cell>
          <cell r="H1188" t="str">
            <v>0,25mg/5mL</v>
          </cell>
          <cell r="I1188" t="str">
            <v>Nhỏ mắt</v>
          </cell>
          <cell r="J1188" t="str">
            <v>Thuốc nhỏ mắt</v>
          </cell>
          <cell r="K1188" t="str">
            <v>Chai, lọ, ống</v>
          </cell>
          <cell r="L1188">
            <v>3650</v>
          </cell>
          <cell r="M1188">
            <v>30294</v>
          </cell>
          <cell r="N1188">
            <v>110573100</v>
          </cell>
          <cell r="O1188">
            <v>1</v>
          </cell>
          <cell r="Q1188">
            <v>2000</v>
          </cell>
          <cell r="R1188">
            <v>60588000</v>
          </cell>
          <cell r="T1188">
            <v>0</v>
          </cell>
          <cell r="U1188">
            <v>1000</v>
          </cell>
          <cell r="V1188">
            <v>30294000</v>
          </cell>
          <cell r="X1188">
            <v>0</v>
          </cell>
          <cell r="Z1188">
            <v>0</v>
          </cell>
          <cell r="AB1188">
            <v>0</v>
          </cell>
          <cell r="AD1188">
            <v>0</v>
          </cell>
          <cell r="AF1188">
            <v>0</v>
          </cell>
          <cell r="AG1188">
            <v>500</v>
          </cell>
          <cell r="AH1188">
            <v>15147000</v>
          </cell>
          <cell r="AJ1188">
            <v>0</v>
          </cell>
          <cell r="AL1188">
            <v>0</v>
          </cell>
          <cell r="AN1188">
            <v>0</v>
          </cell>
          <cell r="AO1188">
            <v>150</v>
          </cell>
          <cell r="AP1188">
            <v>4544100</v>
          </cell>
        </row>
        <row r="1189">
          <cell r="A1189" t="str">
            <v>G11179</v>
          </cell>
          <cell r="B1189">
            <v>1179</v>
          </cell>
          <cell r="C1189">
            <v>897</v>
          </cell>
          <cell r="D1189">
            <v>72</v>
          </cell>
          <cell r="F1189" t="str">
            <v>Piroxicam</v>
          </cell>
          <cell r="G1189">
            <v>2</v>
          </cell>
          <cell r="H1189" t="str">
            <v>20mg</v>
          </cell>
          <cell r="I1189" t="str">
            <v>Uống</v>
          </cell>
          <cell r="J1189" t="str">
            <v>Viên nang</v>
          </cell>
          <cell r="K1189" t="str">
            <v>Viên</v>
          </cell>
          <cell r="L1189">
            <v>11000</v>
          </cell>
          <cell r="M1189">
            <v>4600</v>
          </cell>
          <cell r="N1189">
            <v>50600000</v>
          </cell>
          <cell r="O1189">
            <v>2</v>
          </cell>
          <cell r="R1189">
            <v>0</v>
          </cell>
          <cell r="T1189">
            <v>0</v>
          </cell>
          <cell r="V1189">
            <v>0</v>
          </cell>
          <cell r="X1189">
            <v>0</v>
          </cell>
          <cell r="Z1189">
            <v>0</v>
          </cell>
          <cell r="AA1189">
            <v>6000</v>
          </cell>
          <cell r="AB1189">
            <v>27600000</v>
          </cell>
          <cell r="AD1189">
            <v>0</v>
          </cell>
          <cell r="AF1189">
            <v>0</v>
          </cell>
          <cell r="AH1189">
            <v>0</v>
          </cell>
          <cell r="AI1189">
            <v>5000</v>
          </cell>
          <cell r="AJ1189">
            <v>23000000</v>
          </cell>
          <cell r="AL1189">
            <v>0</v>
          </cell>
          <cell r="AN1189">
            <v>0</v>
          </cell>
          <cell r="AP1189">
            <v>0</v>
          </cell>
        </row>
        <row r="1190">
          <cell r="A1190" t="str">
            <v>G11180</v>
          </cell>
          <cell r="B1190">
            <v>1180</v>
          </cell>
          <cell r="C1190">
            <v>897</v>
          </cell>
          <cell r="D1190">
            <v>72</v>
          </cell>
          <cell r="F1190" t="str">
            <v>Piroxicam</v>
          </cell>
          <cell r="G1190">
            <v>4</v>
          </cell>
          <cell r="H1190" t="str">
            <v>40mg/2ml</v>
          </cell>
          <cell r="I1190" t="str">
            <v>Tiêm</v>
          </cell>
          <cell r="J1190" t="str">
            <v>Thuốc tiêm</v>
          </cell>
          <cell r="K1190" t="str">
            <v>Lọ</v>
          </cell>
          <cell r="L1190">
            <v>200</v>
          </cell>
          <cell r="M1190">
            <v>18000</v>
          </cell>
          <cell r="N1190">
            <v>3600000</v>
          </cell>
          <cell r="O1190">
            <v>4</v>
          </cell>
          <cell r="R1190">
            <v>0</v>
          </cell>
          <cell r="T1190">
            <v>0</v>
          </cell>
          <cell r="V1190">
            <v>0</v>
          </cell>
          <cell r="X1190">
            <v>0</v>
          </cell>
          <cell r="Z1190">
            <v>0</v>
          </cell>
          <cell r="AB1190">
            <v>0</v>
          </cell>
          <cell r="AD1190">
            <v>0</v>
          </cell>
          <cell r="AF1190">
            <v>0</v>
          </cell>
          <cell r="AG1190">
            <v>200</v>
          </cell>
          <cell r="AH1190">
            <v>3600000</v>
          </cell>
          <cell r="AJ1190">
            <v>0</v>
          </cell>
          <cell r="AL1190">
            <v>0</v>
          </cell>
          <cell r="AN1190">
            <v>0</v>
          </cell>
          <cell r="AP1190">
            <v>0</v>
          </cell>
        </row>
        <row r="1191">
          <cell r="A1191" t="str">
            <v>G11181</v>
          </cell>
          <cell r="B1191">
            <v>1181</v>
          </cell>
          <cell r="C1191">
            <v>871</v>
          </cell>
          <cell r="D1191">
            <v>855</v>
          </cell>
          <cell r="F1191" t="str">
            <v>Polyethylen glycol + propylen glycol</v>
          </cell>
          <cell r="G1191">
            <v>1</v>
          </cell>
          <cell r="H1191" t="str">
            <v>(4mg + 3mg)/ml x 5ml</v>
          </cell>
          <cell r="I1191" t="str">
            <v>Nhỏ mắt</v>
          </cell>
          <cell r="J1191" t="str">
            <v>Thuốc nhỏ mắt</v>
          </cell>
          <cell r="K1191" t="str">
            <v>Chai, lọ, ống</v>
          </cell>
          <cell r="L1191">
            <v>6400</v>
          </cell>
          <cell r="M1191">
            <v>60100</v>
          </cell>
          <cell r="N1191">
            <v>384640000</v>
          </cell>
          <cell r="O1191">
            <v>1</v>
          </cell>
          <cell r="R1191">
            <v>0</v>
          </cell>
          <cell r="T1191">
            <v>0</v>
          </cell>
          <cell r="U1191">
            <v>2200</v>
          </cell>
          <cell r="V1191">
            <v>132220000</v>
          </cell>
          <cell r="X1191">
            <v>0</v>
          </cell>
          <cell r="Z1191">
            <v>0</v>
          </cell>
          <cell r="AB1191">
            <v>0</v>
          </cell>
          <cell r="AD1191">
            <v>0</v>
          </cell>
          <cell r="AF1191">
            <v>0</v>
          </cell>
          <cell r="AH1191">
            <v>0</v>
          </cell>
          <cell r="AJ1191">
            <v>0</v>
          </cell>
          <cell r="AL1191">
            <v>0</v>
          </cell>
          <cell r="AN1191">
            <v>0</v>
          </cell>
          <cell r="AO1191">
            <v>4200</v>
          </cell>
          <cell r="AP1191">
            <v>252420000</v>
          </cell>
        </row>
        <row r="1192">
          <cell r="A1192" t="str">
            <v>G11182</v>
          </cell>
          <cell r="B1192">
            <v>1182</v>
          </cell>
          <cell r="C1192">
            <v>900</v>
          </cell>
          <cell r="D1192">
            <v>855</v>
          </cell>
          <cell r="F1192" t="str">
            <v>Polyethylen glycol + propylen glycol</v>
          </cell>
          <cell r="G1192">
            <v>4</v>
          </cell>
          <cell r="H1192" t="str">
            <v>(4mg + 3mg)/ml x 5ml</v>
          </cell>
          <cell r="I1192" t="str">
            <v>Nhỏ mắt</v>
          </cell>
          <cell r="J1192" t="str">
            <v>Thuốc nhỏ mắt</v>
          </cell>
          <cell r="K1192" t="str">
            <v>Chai, lọ, ống</v>
          </cell>
          <cell r="L1192">
            <v>2000</v>
          </cell>
          <cell r="M1192">
            <v>49980</v>
          </cell>
          <cell r="N1192">
            <v>99960000</v>
          </cell>
          <cell r="O1192">
            <v>4</v>
          </cell>
          <cell r="Q1192">
            <v>1000</v>
          </cell>
          <cell r="R1192">
            <v>49980000</v>
          </cell>
          <cell r="T1192">
            <v>0</v>
          </cell>
          <cell r="V1192">
            <v>0</v>
          </cell>
          <cell r="X1192">
            <v>0</v>
          </cell>
          <cell r="Z1192">
            <v>0</v>
          </cell>
          <cell r="AB1192">
            <v>0</v>
          </cell>
          <cell r="AD1192">
            <v>0</v>
          </cell>
          <cell r="AF1192">
            <v>0</v>
          </cell>
          <cell r="AG1192">
            <v>1000</v>
          </cell>
          <cell r="AH1192">
            <v>49980000</v>
          </cell>
          <cell r="AJ1192">
            <v>0</v>
          </cell>
          <cell r="AL1192">
            <v>0</v>
          </cell>
          <cell r="AN1192">
            <v>0</v>
          </cell>
          <cell r="AP1192">
            <v>0</v>
          </cell>
        </row>
        <row r="1193">
          <cell r="A1193" t="str">
            <v>G11183</v>
          </cell>
          <cell r="B1193">
            <v>1183</v>
          </cell>
          <cell r="C1193">
            <v>900</v>
          </cell>
          <cell r="D1193">
            <v>855</v>
          </cell>
          <cell r="F1193" t="str">
            <v>Polyethylen glycol + propylen glycol</v>
          </cell>
          <cell r="G1193">
            <v>4</v>
          </cell>
          <cell r="H1193" t="str">
            <v>(4mg + 3mg)/ml x 10ml</v>
          </cell>
          <cell r="I1193" t="str">
            <v>Nhỏ mắt</v>
          </cell>
          <cell r="J1193" t="str">
            <v>Thuốc nhỏ mắt</v>
          </cell>
          <cell r="K1193" t="str">
            <v>Chai, lọ, ống</v>
          </cell>
          <cell r="L1193">
            <v>2000</v>
          </cell>
          <cell r="M1193">
            <v>63000</v>
          </cell>
          <cell r="N1193">
            <v>126000000</v>
          </cell>
          <cell r="O1193">
            <v>4</v>
          </cell>
          <cell r="Q1193">
            <v>2000</v>
          </cell>
          <cell r="R1193">
            <v>126000000</v>
          </cell>
          <cell r="T1193">
            <v>0</v>
          </cell>
          <cell r="V1193">
            <v>0</v>
          </cell>
          <cell r="X1193">
            <v>0</v>
          </cell>
          <cell r="Z1193">
            <v>0</v>
          </cell>
          <cell r="AB1193">
            <v>0</v>
          </cell>
          <cell r="AD1193">
            <v>0</v>
          </cell>
          <cell r="AF1193">
            <v>0</v>
          </cell>
          <cell r="AH1193">
            <v>0</v>
          </cell>
          <cell r="AJ1193">
            <v>0</v>
          </cell>
          <cell r="AL1193">
            <v>0</v>
          </cell>
          <cell r="AN1193">
            <v>0</v>
          </cell>
          <cell r="AP1193">
            <v>0</v>
          </cell>
        </row>
        <row r="1194">
          <cell r="A1194" t="str">
            <v>G11184</v>
          </cell>
          <cell r="B1194">
            <v>1184</v>
          </cell>
          <cell r="C1194">
            <v>872</v>
          </cell>
          <cell r="D1194">
            <v>137</v>
          </cell>
          <cell r="F1194" t="str">
            <v>Polystyren</v>
          </cell>
          <cell r="G1194">
            <v>4</v>
          </cell>
          <cell r="H1194" t="str">
            <v>15 g</v>
          </cell>
          <cell r="I1194" t="str">
            <v>Uống</v>
          </cell>
          <cell r="J1194" t="str">
            <v>Bột/cốm/hạt pha uống</v>
          </cell>
          <cell r="K1194" t="str">
            <v>Gói</v>
          </cell>
          <cell r="L1194">
            <v>2000</v>
          </cell>
          <cell r="M1194">
            <v>42000</v>
          </cell>
          <cell r="N1194">
            <v>84000000</v>
          </cell>
          <cell r="O1194">
            <v>4</v>
          </cell>
          <cell r="Q1194">
            <v>2000</v>
          </cell>
          <cell r="R1194">
            <v>84000000</v>
          </cell>
          <cell r="T1194">
            <v>0</v>
          </cell>
          <cell r="V1194">
            <v>0</v>
          </cell>
          <cell r="X1194">
            <v>0</v>
          </cell>
          <cell r="Z1194">
            <v>0</v>
          </cell>
          <cell r="AB1194">
            <v>0</v>
          </cell>
          <cell r="AD1194">
            <v>0</v>
          </cell>
          <cell r="AF1194">
            <v>0</v>
          </cell>
          <cell r="AH1194">
            <v>0</v>
          </cell>
          <cell r="AJ1194">
            <v>0</v>
          </cell>
          <cell r="AL1194">
            <v>0</v>
          </cell>
          <cell r="AN1194">
            <v>0</v>
          </cell>
          <cell r="AP1194">
            <v>0</v>
          </cell>
        </row>
        <row r="1195">
          <cell r="A1195" t="str">
            <v>G11185</v>
          </cell>
          <cell r="B1195">
            <v>1185</v>
          </cell>
          <cell r="C1195">
            <v>874</v>
          </cell>
          <cell r="D1195">
            <v>657</v>
          </cell>
          <cell r="E1195" t="str">
            <v>x</v>
          </cell>
          <cell r="F1195" t="str">
            <v>Povidon iodin</v>
          </cell>
          <cell r="G1195">
            <v>4</v>
          </cell>
          <cell r="H1195" t="str">
            <v>10%/90ml</v>
          </cell>
          <cell r="I1195" t="str">
            <v>Dùng ngoài</v>
          </cell>
          <cell r="J1195" t="str">
            <v>Thuốc dùng ngoài</v>
          </cell>
          <cell r="K1195" t="str">
            <v>Chai, lọ</v>
          </cell>
          <cell r="L1195">
            <v>750</v>
          </cell>
          <cell r="M1195">
            <v>7840</v>
          </cell>
          <cell r="N1195">
            <v>5880000</v>
          </cell>
          <cell r="O1195">
            <v>4</v>
          </cell>
          <cell r="R1195">
            <v>0</v>
          </cell>
          <cell r="T1195">
            <v>0</v>
          </cell>
          <cell r="V1195">
            <v>0</v>
          </cell>
          <cell r="X1195">
            <v>0</v>
          </cell>
          <cell r="Y1195">
            <v>700</v>
          </cell>
          <cell r="Z1195">
            <v>5488000</v>
          </cell>
          <cell r="AA1195">
            <v>50</v>
          </cell>
          <cell r="AB1195">
            <v>392000</v>
          </cell>
          <cell r="AD1195">
            <v>0</v>
          </cell>
          <cell r="AF1195">
            <v>0</v>
          </cell>
          <cell r="AH1195">
            <v>0</v>
          </cell>
          <cell r="AJ1195">
            <v>0</v>
          </cell>
          <cell r="AL1195">
            <v>0</v>
          </cell>
          <cell r="AN1195">
            <v>0</v>
          </cell>
          <cell r="AP1195">
            <v>0</v>
          </cell>
        </row>
        <row r="1196">
          <cell r="A1196" t="str">
            <v>G11186</v>
          </cell>
          <cell r="B1196">
            <v>1186</v>
          </cell>
          <cell r="C1196">
            <v>874</v>
          </cell>
          <cell r="D1196">
            <v>657</v>
          </cell>
          <cell r="E1196" t="str">
            <v>x</v>
          </cell>
          <cell r="F1196" t="str">
            <v>Povidon iodin</v>
          </cell>
          <cell r="G1196">
            <v>4</v>
          </cell>
          <cell r="H1196" t="str">
            <v>10%/100ml</v>
          </cell>
          <cell r="I1196" t="str">
            <v>Dùng ngoài</v>
          </cell>
          <cell r="J1196" t="str">
            <v>Thuốc dùng ngoài</v>
          </cell>
          <cell r="K1196" t="str">
            <v>Chai, lọ</v>
          </cell>
          <cell r="L1196">
            <v>3150</v>
          </cell>
          <cell r="M1196">
            <v>9800</v>
          </cell>
          <cell r="N1196">
            <v>30870000</v>
          </cell>
          <cell r="O1196">
            <v>4</v>
          </cell>
          <cell r="R1196">
            <v>0</v>
          </cell>
          <cell r="T1196">
            <v>0</v>
          </cell>
          <cell r="U1196">
            <v>150</v>
          </cell>
          <cell r="V1196">
            <v>1470000</v>
          </cell>
          <cell r="X1196">
            <v>0</v>
          </cell>
          <cell r="Z1196">
            <v>0</v>
          </cell>
          <cell r="AB1196">
            <v>0</v>
          </cell>
          <cell r="AD1196">
            <v>0</v>
          </cell>
          <cell r="AF1196">
            <v>0</v>
          </cell>
          <cell r="AG1196">
            <v>1000</v>
          </cell>
          <cell r="AH1196">
            <v>9800000</v>
          </cell>
          <cell r="AJ1196">
            <v>0</v>
          </cell>
          <cell r="AL1196">
            <v>0</v>
          </cell>
          <cell r="AN1196">
            <v>0</v>
          </cell>
          <cell r="AO1196">
            <v>2000</v>
          </cell>
          <cell r="AP1196">
            <v>19600000</v>
          </cell>
        </row>
        <row r="1197">
          <cell r="A1197" t="str">
            <v>G11187</v>
          </cell>
          <cell r="B1197">
            <v>1187</v>
          </cell>
          <cell r="C1197">
            <v>874</v>
          </cell>
          <cell r="D1197">
            <v>657</v>
          </cell>
          <cell r="F1197" t="str">
            <v>Povidon iodin</v>
          </cell>
          <cell r="G1197">
            <v>4</v>
          </cell>
          <cell r="H1197" t="str">
            <v>10%/120ml</v>
          </cell>
          <cell r="I1197" t="str">
            <v>Dùng ngoài</v>
          </cell>
          <cell r="J1197" t="str">
            <v>Thuốc dùng ngoài</v>
          </cell>
          <cell r="K1197" t="str">
            <v>Chai, lọ</v>
          </cell>
          <cell r="L1197">
            <v>27950</v>
          </cell>
          <cell r="M1197">
            <v>23000</v>
          </cell>
          <cell r="N1197">
            <v>642850000</v>
          </cell>
          <cell r="O1197">
            <v>4</v>
          </cell>
          <cell r="Q1197">
            <v>25000</v>
          </cell>
          <cell r="R1197">
            <v>575000000</v>
          </cell>
          <cell r="T1197">
            <v>0</v>
          </cell>
          <cell r="V1197">
            <v>0</v>
          </cell>
          <cell r="X1197">
            <v>0</v>
          </cell>
          <cell r="Z1197">
            <v>0</v>
          </cell>
          <cell r="AB1197">
            <v>0</v>
          </cell>
          <cell r="AC1197">
            <v>500</v>
          </cell>
          <cell r="AD1197">
            <v>11500000</v>
          </cell>
          <cell r="AE1197">
            <v>150</v>
          </cell>
          <cell r="AF1197">
            <v>3450000</v>
          </cell>
          <cell r="AH1197">
            <v>0</v>
          </cell>
          <cell r="AI1197">
            <v>300</v>
          </cell>
          <cell r="AJ1197">
            <v>6900000</v>
          </cell>
          <cell r="AK1197">
            <v>2000</v>
          </cell>
          <cell r="AL1197">
            <v>46000000</v>
          </cell>
          <cell r="AN1197">
            <v>0</v>
          </cell>
          <cell r="AP1197">
            <v>0</v>
          </cell>
        </row>
        <row r="1198">
          <cell r="A1198" t="str">
            <v>G11188</v>
          </cell>
          <cell r="B1198">
            <v>1188</v>
          </cell>
          <cell r="C1198">
            <v>874</v>
          </cell>
          <cell r="D1198">
            <v>657</v>
          </cell>
          <cell r="F1198" t="str">
            <v>Povidon iodin</v>
          </cell>
          <cell r="G1198">
            <v>4</v>
          </cell>
          <cell r="H1198" t="str">
            <v>10%/140ml</v>
          </cell>
          <cell r="I1198" t="str">
            <v>Dùng ngoài</v>
          </cell>
          <cell r="J1198" t="str">
            <v>Thuốc dùng ngoài</v>
          </cell>
          <cell r="K1198" t="str">
            <v>Chai, lọ</v>
          </cell>
          <cell r="L1198">
            <v>20890</v>
          </cell>
          <cell r="M1198">
            <v>26880</v>
          </cell>
          <cell r="N1198">
            <v>561523200</v>
          </cell>
          <cell r="O1198">
            <v>4</v>
          </cell>
          <cell r="Q1198">
            <v>20000</v>
          </cell>
          <cell r="R1198">
            <v>537600000</v>
          </cell>
          <cell r="T1198">
            <v>0</v>
          </cell>
          <cell r="V1198">
            <v>0</v>
          </cell>
          <cell r="W1198">
            <v>350</v>
          </cell>
          <cell r="X1198">
            <v>9408000</v>
          </cell>
          <cell r="Z1198">
            <v>0</v>
          </cell>
          <cell r="AA1198">
            <v>40</v>
          </cell>
          <cell r="AB1198">
            <v>1075200</v>
          </cell>
          <cell r="AD1198">
            <v>0</v>
          </cell>
          <cell r="AF1198">
            <v>0</v>
          </cell>
          <cell r="AG1198">
            <v>500</v>
          </cell>
          <cell r="AH1198">
            <v>13440000</v>
          </cell>
          <cell r="AJ1198">
            <v>0</v>
          </cell>
          <cell r="AL1198">
            <v>0</v>
          </cell>
          <cell r="AN1198">
            <v>0</v>
          </cell>
          <cell r="AP1198">
            <v>0</v>
          </cell>
        </row>
        <row r="1199">
          <cell r="A1199" t="str">
            <v>G11189</v>
          </cell>
          <cell r="B1199">
            <v>1189</v>
          </cell>
          <cell r="C1199">
            <v>874</v>
          </cell>
          <cell r="D1199">
            <v>657</v>
          </cell>
          <cell r="E1199" t="str">
            <v>x</v>
          </cell>
          <cell r="F1199" t="str">
            <v>Povidon iodin</v>
          </cell>
          <cell r="G1199">
            <v>4</v>
          </cell>
          <cell r="H1199" t="str">
            <v>10%/500ml</v>
          </cell>
          <cell r="I1199" t="str">
            <v>Dùng ngoài</v>
          </cell>
          <cell r="J1199" t="str">
            <v>Thuốc dùng ngoài</v>
          </cell>
          <cell r="K1199" t="str">
            <v>Chai, lọ</v>
          </cell>
          <cell r="L1199">
            <v>1200</v>
          </cell>
          <cell r="M1199">
            <v>37500</v>
          </cell>
          <cell r="N1199">
            <v>45000000</v>
          </cell>
          <cell r="O1199">
            <v>4</v>
          </cell>
          <cell r="R1199">
            <v>0</v>
          </cell>
          <cell r="T1199">
            <v>0</v>
          </cell>
          <cell r="V1199">
            <v>0</v>
          </cell>
          <cell r="X1199">
            <v>0</v>
          </cell>
          <cell r="Z1199">
            <v>0</v>
          </cell>
          <cell r="AB1199">
            <v>0</v>
          </cell>
          <cell r="AD1199">
            <v>0</v>
          </cell>
          <cell r="AF1199">
            <v>0</v>
          </cell>
          <cell r="AH1199">
            <v>0</v>
          </cell>
          <cell r="AJ1199">
            <v>0</v>
          </cell>
          <cell r="AL1199">
            <v>0</v>
          </cell>
          <cell r="AN1199">
            <v>0</v>
          </cell>
          <cell r="AO1199">
            <v>1200</v>
          </cell>
          <cell r="AP1199">
            <v>45000000</v>
          </cell>
        </row>
        <row r="1200">
          <cell r="A1200" t="str">
            <v>G11190</v>
          </cell>
          <cell r="B1200">
            <v>1190</v>
          </cell>
          <cell r="C1200">
            <v>874</v>
          </cell>
          <cell r="D1200">
            <v>657</v>
          </cell>
          <cell r="F1200" t="str">
            <v>Povidon iodin</v>
          </cell>
          <cell r="G1200">
            <v>4</v>
          </cell>
          <cell r="H1200" t="str">
            <v>10%/1100ml</v>
          </cell>
          <cell r="I1200" t="str">
            <v>Dùng ngoài</v>
          </cell>
          <cell r="J1200" t="str">
            <v>Thuốc dùng ngoài</v>
          </cell>
          <cell r="K1200" t="str">
            <v>Chai, lọ</v>
          </cell>
          <cell r="L1200">
            <v>500</v>
          </cell>
          <cell r="M1200">
            <v>138000</v>
          </cell>
          <cell r="N1200">
            <v>69000000</v>
          </cell>
          <cell r="O1200">
            <v>4</v>
          </cell>
          <cell r="Q1200">
            <v>500</v>
          </cell>
          <cell r="R1200">
            <v>69000000</v>
          </cell>
          <cell r="T1200">
            <v>0</v>
          </cell>
          <cell r="V1200">
            <v>0</v>
          </cell>
          <cell r="X1200">
            <v>0</v>
          </cell>
          <cell r="Z1200">
            <v>0</v>
          </cell>
          <cell r="AB1200">
            <v>0</v>
          </cell>
          <cell r="AD1200">
            <v>0</v>
          </cell>
          <cell r="AF1200">
            <v>0</v>
          </cell>
          <cell r="AH1200">
            <v>0</v>
          </cell>
          <cell r="AJ1200">
            <v>0</v>
          </cell>
          <cell r="AL1200">
            <v>0</v>
          </cell>
          <cell r="AN1200">
            <v>0</v>
          </cell>
          <cell r="AP1200">
            <v>0</v>
          </cell>
        </row>
        <row r="1201">
          <cell r="A1201" t="str">
            <v>G11191</v>
          </cell>
          <cell r="B1201">
            <v>1191</v>
          </cell>
          <cell r="C1201">
            <v>874</v>
          </cell>
          <cell r="D1201">
            <v>657</v>
          </cell>
          <cell r="E1201" t="str">
            <v>x</v>
          </cell>
          <cell r="F1201" t="str">
            <v>Povidon iodin</v>
          </cell>
          <cell r="G1201">
            <v>4</v>
          </cell>
          <cell r="H1201" t="str">
            <v>10%/1200ml</v>
          </cell>
          <cell r="I1201" t="str">
            <v>Dùng ngoài</v>
          </cell>
          <cell r="J1201" t="str">
            <v>Thuốc dùng ngoài</v>
          </cell>
          <cell r="K1201" t="str">
            <v>Chai</v>
          </cell>
          <cell r="L1201">
            <v>500</v>
          </cell>
          <cell r="M1201">
            <v>155000</v>
          </cell>
          <cell r="N1201">
            <v>77500000</v>
          </cell>
          <cell r="O1201">
            <v>4</v>
          </cell>
          <cell r="Q1201">
            <v>500</v>
          </cell>
          <cell r="R1201">
            <v>77500000</v>
          </cell>
          <cell r="T1201">
            <v>0</v>
          </cell>
          <cell r="V1201">
            <v>0</v>
          </cell>
          <cell r="X1201">
            <v>0</v>
          </cell>
          <cell r="Z1201">
            <v>0</v>
          </cell>
          <cell r="AB1201">
            <v>0</v>
          </cell>
          <cell r="AD1201">
            <v>0</v>
          </cell>
          <cell r="AF1201">
            <v>0</v>
          </cell>
          <cell r="AH1201">
            <v>0</v>
          </cell>
          <cell r="AJ1201">
            <v>0</v>
          </cell>
          <cell r="AL1201">
            <v>0</v>
          </cell>
          <cell r="AN1201">
            <v>0</v>
          </cell>
          <cell r="AP1201">
            <v>0</v>
          </cell>
        </row>
        <row r="1202">
          <cell r="A1202" t="str">
            <v>G11192</v>
          </cell>
          <cell r="B1202">
            <v>1192</v>
          </cell>
          <cell r="C1202">
            <v>905</v>
          </cell>
          <cell r="D1202">
            <v>432</v>
          </cell>
          <cell r="F1202" t="str">
            <v>Pramipexol</v>
          </cell>
          <cell r="G1202">
            <v>1</v>
          </cell>
          <cell r="H1202" t="str">
            <v>0,25mg</v>
          </cell>
          <cell r="I1202" t="str">
            <v>Uống</v>
          </cell>
          <cell r="J1202" t="str">
            <v>Viên</v>
          </cell>
          <cell r="K1202" t="str">
            <v xml:space="preserve">Viên nén </v>
          </cell>
          <cell r="L1202">
            <v>5000</v>
          </cell>
          <cell r="M1202">
            <v>9737</v>
          </cell>
          <cell r="N1202">
            <v>48685000</v>
          </cell>
          <cell r="O1202">
            <v>1</v>
          </cell>
          <cell r="Q1202">
            <v>5000</v>
          </cell>
          <cell r="R1202">
            <v>48685000</v>
          </cell>
          <cell r="T1202">
            <v>0</v>
          </cell>
          <cell r="V1202">
            <v>0</v>
          </cell>
          <cell r="X1202">
            <v>0</v>
          </cell>
          <cell r="Z1202">
            <v>0</v>
          </cell>
          <cell r="AB1202">
            <v>0</v>
          </cell>
          <cell r="AD1202">
            <v>0</v>
          </cell>
          <cell r="AF1202">
            <v>0</v>
          </cell>
          <cell r="AH1202">
            <v>0</v>
          </cell>
          <cell r="AJ1202">
            <v>0</v>
          </cell>
          <cell r="AL1202">
            <v>0</v>
          </cell>
          <cell r="AN1202">
            <v>0</v>
          </cell>
          <cell r="AP1202">
            <v>0</v>
          </cell>
        </row>
        <row r="1203">
          <cell r="A1203" t="str">
            <v>G11193</v>
          </cell>
          <cell r="B1203">
            <v>1193</v>
          </cell>
          <cell r="C1203">
            <v>907</v>
          </cell>
          <cell r="D1203">
            <v>575</v>
          </cell>
          <cell r="F1203" t="str">
            <v>Pravastatin</v>
          </cell>
          <cell r="G1203">
            <v>2</v>
          </cell>
          <cell r="H1203" t="str">
            <v>10mg</v>
          </cell>
          <cell r="I1203" t="str">
            <v>Uống</v>
          </cell>
          <cell r="J1203" t="str">
            <v>Viên</v>
          </cell>
          <cell r="K1203" t="str">
            <v>Viên</v>
          </cell>
          <cell r="L1203">
            <v>16000</v>
          </cell>
          <cell r="M1203">
            <v>4200</v>
          </cell>
          <cell r="N1203">
            <v>67200000</v>
          </cell>
          <cell r="O1203">
            <v>2</v>
          </cell>
          <cell r="Q1203">
            <v>10000</v>
          </cell>
          <cell r="R1203">
            <v>42000000</v>
          </cell>
          <cell r="T1203">
            <v>0</v>
          </cell>
          <cell r="V1203">
            <v>0</v>
          </cell>
          <cell r="X1203">
            <v>0</v>
          </cell>
          <cell r="Z1203">
            <v>0</v>
          </cell>
          <cell r="AA1203">
            <v>6000</v>
          </cell>
          <cell r="AB1203">
            <v>25200000</v>
          </cell>
          <cell r="AD1203">
            <v>0</v>
          </cell>
          <cell r="AF1203">
            <v>0</v>
          </cell>
          <cell r="AH1203">
            <v>0</v>
          </cell>
          <cell r="AJ1203">
            <v>0</v>
          </cell>
          <cell r="AL1203">
            <v>0</v>
          </cell>
          <cell r="AN1203">
            <v>0</v>
          </cell>
          <cell r="AP1203">
            <v>0</v>
          </cell>
        </row>
        <row r="1204">
          <cell r="A1204" t="str">
            <v>G11194</v>
          </cell>
          <cell r="B1204">
            <v>1194</v>
          </cell>
          <cell r="C1204">
            <v>907</v>
          </cell>
          <cell r="D1204">
            <v>575</v>
          </cell>
          <cell r="E1204" t="str">
            <v>x</v>
          </cell>
          <cell r="F1204" t="str">
            <v>Pravastatin</v>
          </cell>
          <cell r="G1204">
            <v>4</v>
          </cell>
          <cell r="H1204" t="str">
            <v>10mg</v>
          </cell>
          <cell r="I1204" t="str">
            <v>Uống</v>
          </cell>
          <cell r="J1204" t="str">
            <v>Viên nang</v>
          </cell>
          <cell r="K1204" t="str">
            <v>Viên</v>
          </cell>
          <cell r="L1204">
            <v>30000</v>
          </cell>
          <cell r="M1204">
            <v>3599</v>
          </cell>
          <cell r="N1204">
            <v>107970000</v>
          </cell>
          <cell r="O1204">
            <v>4</v>
          </cell>
          <cell r="Q1204">
            <v>30000</v>
          </cell>
          <cell r="R1204">
            <v>107970000</v>
          </cell>
          <cell r="T1204">
            <v>0</v>
          </cell>
          <cell r="V1204">
            <v>0</v>
          </cell>
          <cell r="X1204">
            <v>0</v>
          </cell>
          <cell r="Z1204">
            <v>0</v>
          </cell>
          <cell r="AB1204">
            <v>0</v>
          </cell>
          <cell r="AD1204">
            <v>0</v>
          </cell>
          <cell r="AF1204">
            <v>0</v>
          </cell>
          <cell r="AH1204">
            <v>0</v>
          </cell>
          <cell r="AJ1204">
            <v>0</v>
          </cell>
          <cell r="AL1204">
            <v>0</v>
          </cell>
          <cell r="AN1204">
            <v>0</v>
          </cell>
          <cell r="AP1204">
            <v>0</v>
          </cell>
        </row>
        <row r="1205">
          <cell r="A1205" t="str">
            <v>G11195</v>
          </cell>
          <cell r="B1205">
            <v>1195</v>
          </cell>
          <cell r="C1205">
            <v>907</v>
          </cell>
          <cell r="D1205">
            <v>575</v>
          </cell>
          <cell r="F1205" t="str">
            <v>Pravastatin</v>
          </cell>
          <cell r="G1205">
            <v>2</v>
          </cell>
          <cell r="H1205" t="str">
            <v>20mg</v>
          </cell>
          <cell r="I1205" t="str">
            <v>Uống</v>
          </cell>
          <cell r="J1205" t="str">
            <v>Viên</v>
          </cell>
          <cell r="K1205" t="str">
            <v>Viên</v>
          </cell>
          <cell r="L1205">
            <v>35000</v>
          </cell>
          <cell r="M1205">
            <v>7150</v>
          </cell>
          <cell r="N1205">
            <v>250250000</v>
          </cell>
          <cell r="O1205">
            <v>2</v>
          </cell>
          <cell r="Q1205">
            <v>20000</v>
          </cell>
          <cell r="R1205">
            <v>143000000</v>
          </cell>
          <cell r="T1205">
            <v>0</v>
          </cell>
          <cell r="V1205">
            <v>0</v>
          </cell>
          <cell r="X1205">
            <v>0</v>
          </cell>
          <cell r="Z1205">
            <v>0</v>
          </cell>
          <cell r="AB1205">
            <v>0</v>
          </cell>
          <cell r="AC1205">
            <v>5000</v>
          </cell>
          <cell r="AD1205">
            <v>35750000</v>
          </cell>
          <cell r="AF1205">
            <v>0</v>
          </cell>
          <cell r="AH1205">
            <v>0</v>
          </cell>
          <cell r="AJ1205">
            <v>0</v>
          </cell>
          <cell r="AK1205">
            <v>10000</v>
          </cell>
          <cell r="AL1205">
            <v>71500000</v>
          </cell>
          <cell r="AN1205">
            <v>0</v>
          </cell>
          <cell r="AP1205">
            <v>0</v>
          </cell>
        </row>
        <row r="1206">
          <cell r="A1206" t="str">
            <v>G11196</v>
          </cell>
          <cell r="B1206">
            <v>1196</v>
          </cell>
          <cell r="C1206">
            <v>907</v>
          </cell>
          <cell r="D1206">
            <v>575</v>
          </cell>
          <cell r="E1206" t="str">
            <v>x</v>
          </cell>
          <cell r="F1206" t="str">
            <v>Pravastatin</v>
          </cell>
          <cell r="G1206">
            <v>4</v>
          </cell>
          <cell r="H1206" t="str">
            <v>20mg</v>
          </cell>
          <cell r="I1206" t="str">
            <v>Uống</v>
          </cell>
          <cell r="J1206" t="str">
            <v>Viên nang</v>
          </cell>
          <cell r="K1206" t="str">
            <v>Viên</v>
          </cell>
          <cell r="L1206">
            <v>40000</v>
          </cell>
          <cell r="M1206">
            <v>6800</v>
          </cell>
          <cell r="N1206">
            <v>272000000</v>
          </cell>
          <cell r="O1206">
            <v>4</v>
          </cell>
          <cell r="Q1206">
            <v>30000</v>
          </cell>
          <cell r="R1206">
            <v>204000000</v>
          </cell>
          <cell r="T1206">
            <v>0</v>
          </cell>
          <cell r="V1206">
            <v>0</v>
          </cell>
          <cell r="X1206">
            <v>0</v>
          </cell>
          <cell r="Z1206">
            <v>0</v>
          </cell>
          <cell r="AA1206">
            <v>5000</v>
          </cell>
          <cell r="AB1206">
            <v>34000000</v>
          </cell>
          <cell r="AC1206">
            <v>5000</v>
          </cell>
          <cell r="AD1206">
            <v>34000000</v>
          </cell>
          <cell r="AF1206">
            <v>0</v>
          </cell>
          <cell r="AH1206">
            <v>0</v>
          </cell>
          <cell r="AJ1206">
            <v>0</v>
          </cell>
          <cell r="AL1206">
            <v>0</v>
          </cell>
          <cell r="AN1206">
            <v>0</v>
          </cell>
          <cell r="AP1206">
            <v>0</v>
          </cell>
        </row>
        <row r="1207">
          <cell r="A1207" t="str">
            <v>G11197</v>
          </cell>
          <cell r="B1207">
            <v>1197</v>
          </cell>
          <cell r="C1207">
            <v>907</v>
          </cell>
          <cell r="D1207">
            <v>575</v>
          </cell>
          <cell r="F1207" t="str">
            <v>Pravastatin</v>
          </cell>
          <cell r="G1207">
            <v>4</v>
          </cell>
          <cell r="H1207" t="str">
            <v>30mg</v>
          </cell>
          <cell r="I1207" t="str">
            <v>Uống</v>
          </cell>
          <cell r="J1207" t="str">
            <v>Viên</v>
          </cell>
          <cell r="K1207" t="str">
            <v>Viên</v>
          </cell>
          <cell r="L1207">
            <v>20000</v>
          </cell>
          <cell r="M1207">
            <v>2892</v>
          </cell>
          <cell r="N1207">
            <v>57840000</v>
          </cell>
          <cell r="O1207">
            <v>4</v>
          </cell>
          <cell r="Q1207">
            <v>20000</v>
          </cell>
          <cell r="R1207">
            <v>57840000</v>
          </cell>
          <cell r="T1207">
            <v>0</v>
          </cell>
          <cell r="V1207">
            <v>0</v>
          </cell>
          <cell r="X1207">
            <v>0</v>
          </cell>
          <cell r="Z1207">
            <v>0</v>
          </cell>
          <cell r="AB1207">
            <v>0</v>
          </cell>
          <cell r="AD1207">
            <v>0</v>
          </cell>
          <cell r="AF1207">
            <v>0</v>
          </cell>
          <cell r="AH1207">
            <v>0</v>
          </cell>
          <cell r="AJ1207">
            <v>0</v>
          </cell>
          <cell r="AL1207">
            <v>0</v>
          </cell>
          <cell r="AN1207">
            <v>0</v>
          </cell>
          <cell r="AP1207">
            <v>0</v>
          </cell>
        </row>
        <row r="1208">
          <cell r="A1208" t="str">
            <v>G11198</v>
          </cell>
          <cell r="B1208">
            <v>1198</v>
          </cell>
          <cell r="C1208">
            <v>909</v>
          </cell>
          <cell r="D1208">
            <v>749</v>
          </cell>
          <cell r="F1208" t="str">
            <v>Prednisolon acetat (natri phosphate)</v>
          </cell>
          <cell r="G1208">
            <v>4</v>
          </cell>
          <cell r="H1208" t="str">
            <v>5mg</v>
          </cell>
          <cell r="I1208" t="str">
            <v>Uống</v>
          </cell>
          <cell r="J1208" t="str">
            <v>Viên hòa tan nhanh</v>
          </cell>
          <cell r="K1208" t="str">
            <v>Viên</v>
          </cell>
          <cell r="L1208">
            <v>110000</v>
          </cell>
          <cell r="M1208">
            <v>2200</v>
          </cell>
          <cell r="N1208">
            <v>242000000</v>
          </cell>
          <cell r="O1208">
            <v>4</v>
          </cell>
          <cell r="Q1208">
            <v>50000</v>
          </cell>
          <cell r="R1208">
            <v>110000000</v>
          </cell>
          <cell r="T1208">
            <v>0</v>
          </cell>
          <cell r="V1208">
            <v>0</v>
          </cell>
          <cell r="X1208">
            <v>0</v>
          </cell>
          <cell r="Z1208">
            <v>0</v>
          </cell>
          <cell r="AB1208">
            <v>0</v>
          </cell>
          <cell r="AD1208">
            <v>0</v>
          </cell>
          <cell r="AF1208">
            <v>0</v>
          </cell>
          <cell r="AG1208">
            <v>20000</v>
          </cell>
          <cell r="AH1208">
            <v>44000000</v>
          </cell>
          <cell r="AI1208">
            <v>20000</v>
          </cell>
          <cell r="AJ1208">
            <v>44000000</v>
          </cell>
          <cell r="AL1208">
            <v>0</v>
          </cell>
          <cell r="AN1208">
            <v>0</v>
          </cell>
          <cell r="AO1208">
            <v>20000</v>
          </cell>
          <cell r="AP1208">
            <v>44000000</v>
          </cell>
        </row>
        <row r="1209">
          <cell r="A1209" t="str">
            <v>G11199</v>
          </cell>
          <cell r="B1209">
            <v>1199</v>
          </cell>
          <cell r="C1209">
            <v>880</v>
          </cell>
          <cell r="D1209">
            <v>749</v>
          </cell>
          <cell r="F1209" t="str">
            <v>Prednisolon acetat (natri phosphate)</v>
          </cell>
          <cell r="G1209">
            <v>4</v>
          </cell>
          <cell r="H1209" t="str">
            <v>5mg</v>
          </cell>
          <cell r="I1209" t="str">
            <v>Uống</v>
          </cell>
          <cell r="J1209" t="str">
            <v xml:space="preserve">Viên </v>
          </cell>
          <cell r="K1209" t="str">
            <v>Viên</v>
          </cell>
          <cell r="L1209">
            <v>1030500</v>
          </cell>
          <cell r="M1209">
            <v>94</v>
          </cell>
          <cell r="N1209">
            <v>96867000</v>
          </cell>
          <cell r="O1209">
            <v>4</v>
          </cell>
          <cell r="Q1209">
            <v>120000</v>
          </cell>
          <cell r="R1209">
            <v>11280000</v>
          </cell>
          <cell r="T1209">
            <v>0</v>
          </cell>
          <cell r="V1209">
            <v>0</v>
          </cell>
          <cell r="W1209">
            <v>40000</v>
          </cell>
          <cell r="X1209">
            <v>3760000</v>
          </cell>
          <cell r="Z1209">
            <v>0</v>
          </cell>
          <cell r="AA1209">
            <v>10000</v>
          </cell>
          <cell r="AB1209">
            <v>940000</v>
          </cell>
          <cell r="AC1209">
            <v>200000</v>
          </cell>
          <cell r="AD1209">
            <v>18800000</v>
          </cell>
          <cell r="AE1209">
            <v>380500</v>
          </cell>
          <cell r="AF1209">
            <v>35767000</v>
          </cell>
          <cell r="AG1209">
            <v>140000</v>
          </cell>
          <cell r="AH1209">
            <v>13160000</v>
          </cell>
          <cell r="AJ1209">
            <v>0</v>
          </cell>
          <cell r="AK1209">
            <v>40000</v>
          </cell>
          <cell r="AL1209">
            <v>3760000</v>
          </cell>
          <cell r="AM1209">
            <v>100000</v>
          </cell>
          <cell r="AN1209">
            <v>9400000</v>
          </cell>
          <cell r="AP1209">
            <v>0</v>
          </cell>
        </row>
        <row r="1210">
          <cell r="A1210" t="str">
            <v>G11200</v>
          </cell>
          <cell r="B1210">
            <v>1200</v>
          </cell>
          <cell r="C1210">
            <v>880</v>
          </cell>
          <cell r="D1210">
            <v>749</v>
          </cell>
          <cell r="F1210" t="str">
            <v>Prednisolon acetat (natri phosphate)</v>
          </cell>
          <cell r="G1210">
            <v>1</v>
          </cell>
          <cell r="H1210" t="str">
            <v>1%;5ml</v>
          </cell>
          <cell r="I1210" t="str">
            <v>Nhỏ mắt</v>
          </cell>
          <cell r="J1210" t="str">
            <v>Thuốc nhỏ mắt</v>
          </cell>
          <cell r="K1210" t="str">
            <v>Chai, lọ</v>
          </cell>
          <cell r="L1210">
            <v>3800</v>
          </cell>
          <cell r="M1210">
            <v>31762</v>
          </cell>
          <cell r="N1210">
            <v>120695600</v>
          </cell>
          <cell r="O1210">
            <v>1</v>
          </cell>
          <cell r="R1210">
            <v>0</v>
          </cell>
          <cell r="T1210">
            <v>0</v>
          </cell>
          <cell r="U1210">
            <v>3500</v>
          </cell>
          <cell r="V1210">
            <v>111167000</v>
          </cell>
          <cell r="X1210">
            <v>0</v>
          </cell>
          <cell r="Z1210">
            <v>0</v>
          </cell>
          <cell r="AB1210">
            <v>0</v>
          </cell>
          <cell r="AD1210">
            <v>0</v>
          </cell>
          <cell r="AF1210">
            <v>0</v>
          </cell>
          <cell r="AH1210">
            <v>0</v>
          </cell>
          <cell r="AJ1210">
            <v>0</v>
          </cell>
          <cell r="AL1210">
            <v>0</v>
          </cell>
          <cell r="AN1210">
            <v>0</v>
          </cell>
          <cell r="AO1210">
            <v>300</v>
          </cell>
          <cell r="AP1210">
            <v>9528600</v>
          </cell>
        </row>
        <row r="1211">
          <cell r="A1211" t="str">
            <v>G11201</v>
          </cell>
          <cell r="B1211">
            <v>1201</v>
          </cell>
          <cell r="C1211">
            <v>909</v>
          </cell>
          <cell r="D1211">
            <v>749</v>
          </cell>
          <cell r="F1211" t="str">
            <v>Prednisolon acetat (natri phosphate)</v>
          </cell>
          <cell r="G1211">
            <v>4</v>
          </cell>
          <cell r="H1211" t="str">
            <v>5mg/5ml</v>
          </cell>
          <cell r="I1211" t="str">
            <v>Uống</v>
          </cell>
          <cell r="J1211" t="str">
            <v>Dung dịch/hỗn dịch/nhũ dịch uống</v>
          </cell>
          <cell r="K1211" t="str">
            <v>Gói</v>
          </cell>
          <cell r="L1211">
            <v>26200</v>
          </cell>
          <cell r="M1211">
            <v>3150</v>
          </cell>
          <cell r="N1211">
            <v>82530000</v>
          </cell>
          <cell r="O1211">
            <v>4</v>
          </cell>
          <cell r="Q1211">
            <v>10000</v>
          </cell>
          <cell r="R1211">
            <v>31500000</v>
          </cell>
          <cell r="T1211">
            <v>0</v>
          </cell>
          <cell r="V1211">
            <v>0</v>
          </cell>
          <cell r="X1211">
            <v>0</v>
          </cell>
          <cell r="Z1211">
            <v>0</v>
          </cell>
          <cell r="AB1211">
            <v>0</v>
          </cell>
          <cell r="AC1211">
            <v>5000</v>
          </cell>
          <cell r="AD1211">
            <v>15750000</v>
          </cell>
          <cell r="AE1211">
            <v>11200</v>
          </cell>
          <cell r="AF1211">
            <v>35280000</v>
          </cell>
          <cell r="AH1211">
            <v>0</v>
          </cell>
          <cell r="AJ1211">
            <v>0</v>
          </cell>
          <cell r="AL1211">
            <v>0</v>
          </cell>
          <cell r="AN1211">
            <v>0</v>
          </cell>
          <cell r="AP1211">
            <v>0</v>
          </cell>
        </row>
        <row r="1212">
          <cell r="A1212" t="str">
            <v>G11202</v>
          </cell>
          <cell r="B1212">
            <v>1202</v>
          </cell>
          <cell r="C1212">
            <v>910</v>
          </cell>
          <cell r="D1212">
            <v>750</v>
          </cell>
          <cell r="F1212" t="str">
            <v>Prednison</v>
          </cell>
          <cell r="G1212">
            <v>4</v>
          </cell>
          <cell r="H1212" t="str">
            <v>20mg</v>
          </cell>
          <cell r="I1212" t="str">
            <v>Uống</v>
          </cell>
          <cell r="J1212" t="str">
            <v>Viên</v>
          </cell>
          <cell r="K1212" t="str">
            <v>Viên</v>
          </cell>
          <cell r="L1212">
            <v>2000</v>
          </cell>
          <cell r="M1212">
            <v>2100</v>
          </cell>
          <cell r="N1212">
            <v>4200000</v>
          </cell>
          <cell r="O1212">
            <v>4</v>
          </cell>
          <cell r="R1212">
            <v>0</v>
          </cell>
          <cell r="T1212">
            <v>0</v>
          </cell>
          <cell r="V1212">
            <v>0</v>
          </cell>
          <cell r="X1212">
            <v>0</v>
          </cell>
          <cell r="Z1212">
            <v>0</v>
          </cell>
          <cell r="AB1212">
            <v>0</v>
          </cell>
          <cell r="AD1212">
            <v>0</v>
          </cell>
          <cell r="AF1212">
            <v>0</v>
          </cell>
          <cell r="AG1212">
            <v>2000</v>
          </cell>
          <cell r="AH1212">
            <v>4200000</v>
          </cell>
          <cell r="AJ1212">
            <v>0</v>
          </cell>
          <cell r="AL1212">
            <v>0</v>
          </cell>
          <cell r="AN1212">
            <v>0</v>
          </cell>
          <cell r="AP1212">
            <v>0</v>
          </cell>
        </row>
        <row r="1213">
          <cell r="A1213" t="str">
            <v>G11203</v>
          </cell>
          <cell r="B1213">
            <v>1203</v>
          </cell>
          <cell r="C1213">
            <v>882</v>
          </cell>
          <cell r="D1213">
            <v>155</v>
          </cell>
          <cell r="F1213" t="str">
            <v>Pregabalin</v>
          </cell>
          <cell r="G1213">
            <v>1</v>
          </cell>
          <cell r="H1213" t="str">
            <v>50mg</v>
          </cell>
          <cell r="I1213" t="str">
            <v>Uống</v>
          </cell>
          <cell r="J1213" t="str">
            <v>Viên nang</v>
          </cell>
          <cell r="K1213" t="str">
            <v>Viên</v>
          </cell>
          <cell r="L1213">
            <v>10000</v>
          </cell>
          <cell r="M1213">
            <v>11000</v>
          </cell>
          <cell r="N1213">
            <v>110000000</v>
          </cell>
          <cell r="O1213">
            <v>1</v>
          </cell>
          <cell r="Q1213">
            <v>10000</v>
          </cell>
          <cell r="R1213">
            <v>110000000</v>
          </cell>
          <cell r="T1213">
            <v>0</v>
          </cell>
          <cell r="V1213">
            <v>0</v>
          </cell>
          <cell r="X1213">
            <v>0</v>
          </cell>
          <cell r="Z1213">
            <v>0</v>
          </cell>
          <cell r="AB1213">
            <v>0</v>
          </cell>
          <cell r="AD1213">
            <v>0</v>
          </cell>
          <cell r="AF1213">
            <v>0</v>
          </cell>
          <cell r="AH1213">
            <v>0</v>
          </cell>
          <cell r="AJ1213">
            <v>0</v>
          </cell>
          <cell r="AL1213">
            <v>0</v>
          </cell>
          <cell r="AN1213">
            <v>0</v>
          </cell>
          <cell r="AP1213">
            <v>0</v>
          </cell>
        </row>
        <row r="1214">
          <cell r="A1214" t="str">
            <v>G11204</v>
          </cell>
          <cell r="B1214">
            <v>1204</v>
          </cell>
          <cell r="C1214">
            <v>882</v>
          </cell>
          <cell r="D1214">
            <v>155</v>
          </cell>
          <cell r="F1214" t="str">
            <v>Pregabalin</v>
          </cell>
          <cell r="G1214">
            <v>2</v>
          </cell>
          <cell r="H1214" t="str">
            <v>50mg</v>
          </cell>
          <cell r="I1214" t="str">
            <v>Uống</v>
          </cell>
          <cell r="J1214" t="str">
            <v>Viên nang</v>
          </cell>
          <cell r="K1214" t="str">
            <v>Viên</v>
          </cell>
          <cell r="L1214">
            <v>50500</v>
          </cell>
          <cell r="M1214">
            <v>9500</v>
          </cell>
          <cell r="N1214">
            <v>479750000</v>
          </cell>
          <cell r="O1214">
            <v>2</v>
          </cell>
          <cell r="Q1214">
            <v>20000</v>
          </cell>
          <cell r="R1214">
            <v>190000000</v>
          </cell>
          <cell r="T1214">
            <v>0</v>
          </cell>
          <cell r="V1214">
            <v>0</v>
          </cell>
          <cell r="X1214">
            <v>0</v>
          </cell>
          <cell r="Z1214">
            <v>0</v>
          </cell>
          <cell r="AB1214">
            <v>0</v>
          </cell>
          <cell r="AD1214">
            <v>0</v>
          </cell>
          <cell r="AF1214">
            <v>0</v>
          </cell>
          <cell r="AG1214">
            <v>500</v>
          </cell>
          <cell r="AH1214">
            <v>4750000</v>
          </cell>
          <cell r="AJ1214">
            <v>0</v>
          </cell>
          <cell r="AL1214">
            <v>0</v>
          </cell>
          <cell r="AN1214">
            <v>0</v>
          </cell>
          <cell r="AO1214">
            <v>30000</v>
          </cell>
          <cell r="AP1214">
            <v>285000000</v>
          </cell>
        </row>
        <row r="1215">
          <cell r="A1215" t="str">
            <v>G11205</v>
          </cell>
          <cell r="B1215">
            <v>1205</v>
          </cell>
          <cell r="C1215">
            <v>882</v>
          </cell>
          <cell r="D1215">
            <v>155</v>
          </cell>
          <cell r="F1215" t="str">
            <v>Pregabalin</v>
          </cell>
          <cell r="G1215">
            <v>1</v>
          </cell>
          <cell r="H1215" t="str">
            <v>75mg</v>
          </cell>
          <cell r="I1215" t="str">
            <v>Uống</v>
          </cell>
          <cell r="J1215" t="str">
            <v>Viên nang</v>
          </cell>
          <cell r="K1215" t="str">
            <v>Viên</v>
          </cell>
          <cell r="L1215">
            <v>30000</v>
          </cell>
          <cell r="M1215">
            <v>13650</v>
          </cell>
          <cell r="N1215">
            <v>409500000</v>
          </cell>
          <cell r="O1215">
            <v>1</v>
          </cell>
          <cell r="R1215">
            <v>0</v>
          </cell>
          <cell r="T1215">
            <v>0</v>
          </cell>
          <cell r="V1215">
            <v>0</v>
          </cell>
          <cell r="X1215">
            <v>0</v>
          </cell>
          <cell r="Z1215">
            <v>0</v>
          </cell>
          <cell r="AB1215">
            <v>0</v>
          </cell>
          <cell r="AD1215">
            <v>0</v>
          </cell>
          <cell r="AF1215">
            <v>0</v>
          </cell>
          <cell r="AH1215">
            <v>0</v>
          </cell>
          <cell r="AJ1215">
            <v>0</v>
          </cell>
          <cell r="AL1215">
            <v>0</v>
          </cell>
          <cell r="AN1215">
            <v>0</v>
          </cell>
          <cell r="AO1215">
            <v>30000</v>
          </cell>
          <cell r="AP1215">
            <v>409500000</v>
          </cell>
        </row>
        <row r="1216">
          <cell r="A1216" t="str">
            <v>G11206</v>
          </cell>
          <cell r="B1216">
            <v>1206</v>
          </cell>
          <cell r="C1216">
            <v>882</v>
          </cell>
          <cell r="D1216">
            <v>155</v>
          </cell>
          <cell r="F1216" t="str">
            <v>Pregabalin</v>
          </cell>
          <cell r="G1216">
            <v>3</v>
          </cell>
          <cell r="H1216" t="str">
            <v>75mg</v>
          </cell>
          <cell r="I1216" t="str">
            <v>uống</v>
          </cell>
          <cell r="J1216" t="str">
            <v>viên</v>
          </cell>
          <cell r="K1216" t="str">
            <v>viên</v>
          </cell>
          <cell r="L1216">
            <v>30000</v>
          </cell>
          <cell r="M1216">
            <v>7500</v>
          </cell>
          <cell r="N1216">
            <v>225000000</v>
          </cell>
          <cell r="O1216">
            <v>3</v>
          </cell>
          <cell r="Q1216">
            <v>30000</v>
          </cell>
          <cell r="R1216">
            <v>225000000</v>
          </cell>
          <cell r="T1216">
            <v>0</v>
          </cell>
          <cell r="V1216">
            <v>0</v>
          </cell>
          <cell r="X1216">
            <v>0</v>
          </cell>
          <cell r="Z1216">
            <v>0</v>
          </cell>
          <cell r="AB1216">
            <v>0</v>
          </cell>
          <cell r="AD1216">
            <v>0</v>
          </cell>
          <cell r="AF1216">
            <v>0</v>
          </cell>
          <cell r="AH1216">
            <v>0</v>
          </cell>
          <cell r="AJ1216">
            <v>0</v>
          </cell>
          <cell r="AL1216">
            <v>0</v>
          </cell>
          <cell r="AN1216">
            <v>0</v>
          </cell>
          <cell r="AP1216">
            <v>0</v>
          </cell>
        </row>
        <row r="1217">
          <cell r="A1217" t="str">
            <v>G11207</v>
          </cell>
          <cell r="B1217">
            <v>1207</v>
          </cell>
          <cell r="C1217">
            <v>911</v>
          </cell>
          <cell r="D1217">
            <v>155</v>
          </cell>
          <cell r="F1217" t="str">
            <v>Pregabalin</v>
          </cell>
          <cell r="G1217">
            <v>4</v>
          </cell>
          <cell r="H1217" t="str">
            <v>100 mg</v>
          </cell>
          <cell r="I1217" t="str">
            <v>Uống</v>
          </cell>
          <cell r="J1217" t="str">
            <v xml:space="preserve">Viên nang </v>
          </cell>
          <cell r="K1217" t="str">
            <v>Viên</v>
          </cell>
          <cell r="L1217">
            <v>10000</v>
          </cell>
          <cell r="M1217">
            <v>11500</v>
          </cell>
          <cell r="N1217">
            <v>115000000</v>
          </cell>
          <cell r="O1217">
            <v>4</v>
          </cell>
          <cell r="Q1217">
            <v>10000</v>
          </cell>
          <cell r="R1217">
            <v>115000000</v>
          </cell>
          <cell r="T1217">
            <v>0</v>
          </cell>
          <cell r="V1217">
            <v>0</v>
          </cell>
          <cell r="X1217">
            <v>0</v>
          </cell>
          <cell r="Z1217">
            <v>0</v>
          </cell>
          <cell r="AB1217">
            <v>0</v>
          </cell>
          <cell r="AD1217">
            <v>0</v>
          </cell>
          <cell r="AF1217">
            <v>0</v>
          </cell>
          <cell r="AH1217">
            <v>0</v>
          </cell>
          <cell r="AJ1217">
            <v>0</v>
          </cell>
          <cell r="AL1217">
            <v>0</v>
          </cell>
          <cell r="AN1217">
            <v>0</v>
          </cell>
          <cell r="AP1217">
            <v>0</v>
          </cell>
        </row>
        <row r="1218">
          <cell r="A1218" t="str">
            <v>G11208</v>
          </cell>
          <cell r="B1218">
            <v>1208</v>
          </cell>
          <cell r="C1218">
            <v>911</v>
          </cell>
          <cell r="D1218">
            <v>155</v>
          </cell>
          <cell r="F1218" t="str">
            <v>Pregabalin</v>
          </cell>
          <cell r="G1218">
            <v>4</v>
          </cell>
          <cell r="H1218" t="str">
            <v>300mg</v>
          </cell>
          <cell r="I1218" t="str">
            <v>Uống</v>
          </cell>
          <cell r="J1218" t="str">
            <v>Viên</v>
          </cell>
          <cell r="K1218" t="str">
            <v>Viên</v>
          </cell>
          <cell r="L1218">
            <v>5000</v>
          </cell>
          <cell r="M1218">
            <v>11500</v>
          </cell>
          <cell r="N1218">
            <v>57500000</v>
          </cell>
          <cell r="O1218">
            <v>4</v>
          </cell>
          <cell r="Q1218">
            <v>5000</v>
          </cell>
          <cell r="R1218">
            <v>57500000</v>
          </cell>
          <cell r="T1218">
            <v>0</v>
          </cell>
          <cell r="V1218">
            <v>0</v>
          </cell>
          <cell r="X1218">
            <v>0</v>
          </cell>
          <cell r="Z1218">
            <v>0</v>
          </cell>
          <cell r="AB1218">
            <v>0</v>
          </cell>
          <cell r="AD1218">
            <v>0</v>
          </cell>
          <cell r="AF1218">
            <v>0</v>
          </cell>
          <cell r="AH1218">
            <v>0</v>
          </cell>
          <cell r="AJ1218">
            <v>0</v>
          </cell>
          <cell r="AL1218">
            <v>0</v>
          </cell>
          <cell r="AN1218">
            <v>0</v>
          </cell>
          <cell r="AP1218">
            <v>0</v>
          </cell>
        </row>
        <row r="1219">
          <cell r="A1219" t="str">
            <v>G11209</v>
          </cell>
          <cell r="B1219">
            <v>1209</v>
          </cell>
          <cell r="C1219">
            <v>913</v>
          </cell>
          <cell r="D1219">
            <v>78</v>
          </cell>
          <cell r="F1219" t="str">
            <v>Probenecid</v>
          </cell>
          <cell r="G1219">
            <v>4</v>
          </cell>
          <cell r="H1219" t="str">
            <v>500mg</v>
          </cell>
          <cell r="I1219" t="str">
            <v>Uống</v>
          </cell>
          <cell r="J1219" t="str">
            <v>Viên</v>
          </cell>
          <cell r="K1219" t="str">
            <v>Viên</v>
          </cell>
          <cell r="L1219">
            <v>3000</v>
          </cell>
          <cell r="M1219">
            <v>4795</v>
          </cell>
          <cell r="N1219">
            <v>14385000</v>
          </cell>
          <cell r="O1219">
            <v>4</v>
          </cell>
          <cell r="R1219">
            <v>0</v>
          </cell>
          <cell r="T1219">
            <v>0</v>
          </cell>
          <cell r="V1219">
            <v>0</v>
          </cell>
          <cell r="X1219">
            <v>0</v>
          </cell>
          <cell r="Z1219">
            <v>0</v>
          </cell>
          <cell r="AB1219">
            <v>0</v>
          </cell>
          <cell r="AD1219">
            <v>0</v>
          </cell>
          <cell r="AF1219">
            <v>0</v>
          </cell>
          <cell r="AG1219">
            <v>3000</v>
          </cell>
          <cell r="AH1219">
            <v>14385000</v>
          </cell>
          <cell r="AJ1219">
            <v>0</v>
          </cell>
          <cell r="AL1219">
            <v>0</v>
          </cell>
          <cell r="AN1219">
            <v>0</v>
          </cell>
          <cell r="AP1219">
            <v>0</v>
          </cell>
        </row>
        <row r="1220">
          <cell r="A1220" t="str">
            <v>G11210</v>
          </cell>
          <cell r="B1220">
            <v>1210</v>
          </cell>
          <cell r="C1220">
            <v>886</v>
          </cell>
          <cell r="D1220">
            <v>19</v>
          </cell>
          <cell r="F1220" t="str">
            <v>Procain hydroclorid</v>
          </cell>
          <cell r="G1220">
            <v>4</v>
          </cell>
          <cell r="H1220" t="str">
            <v xml:space="preserve">3%/2ml </v>
          </cell>
          <cell r="I1220" t="str">
            <v>Tiêm</v>
          </cell>
          <cell r="J1220" t="str">
            <v>Thuốc tiêm</v>
          </cell>
          <cell r="K1220" t="str">
            <v>Ống</v>
          </cell>
          <cell r="L1220">
            <v>70000</v>
          </cell>
          <cell r="M1220">
            <v>525</v>
          </cell>
          <cell r="N1220">
            <v>36750000</v>
          </cell>
          <cell r="O1220">
            <v>4</v>
          </cell>
          <cell r="Q1220">
            <v>70000</v>
          </cell>
          <cell r="R1220">
            <v>36750000</v>
          </cell>
          <cell r="T1220">
            <v>0</v>
          </cell>
          <cell r="V1220">
            <v>0</v>
          </cell>
          <cell r="X1220">
            <v>0</v>
          </cell>
          <cell r="Z1220">
            <v>0</v>
          </cell>
          <cell r="AB1220">
            <v>0</v>
          </cell>
          <cell r="AD1220">
            <v>0</v>
          </cell>
          <cell r="AF1220">
            <v>0</v>
          </cell>
          <cell r="AH1220">
            <v>0</v>
          </cell>
          <cell r="AJ1220">
            <v>0</v>
          </cell>
          <cell r="AL1220">
            <v>0</v>
          </cell>
          <cell r="AN1220">
            <v>0</v>
          </cell>
          <cell r="AP1220">
            <v>0</v>
          </cell>
        </row>
        <row r="1221">
          <cell r="A1221" t="str">
            <v>G11211</v>
          </cell>
          <cell r="B1221">
            <v>1211</v>
          </cell>
          <cell r="C1221">
            <v>888</v>
          </cell>
          <cell r="D1221">
            <v>767</v>
          </cell>
          <cell r="F1221" t="str">
            <v>Progesteron</v>
          </cell>
          <cell r="G1221">
            <v>1</v>
          </cell>
          <cell r="H1221" t="str">
            <v>200mg</v>
          </cell>
          <cell r="I1221" t="str">
            <v>Uống</v>
          </cell>
          <cell r="J1221" t="str">
            <v>Viên</v>
          </cell>
          <cell r="K1221" t="str">
            <v>Viên</v>
          </cell>
          <cell r="L1221">
            <v>3200</v>
          </cell>
          <cell r="M1221">
            <v>13000</v>
          </cell>
          <cell r="N1221">
            <v>41600000</v>
          </cell>
          <cell r="O1221">
            <v>1</v>
          </cell>
          <cell r="R1221">
            <v>0</v>
          </cell>
          <cell r="T1221">
            <v>0</v>
          </cell>
          <cell r="V1221">
            <v>0</v>
          </cell>
          <cell r="X1221">
            <v>0</v>
          </cell>
          <cell r="Z1221">
            <v>0</v>
          </cell>
          <cell r="AB1221">
            <v>0</v>
          </cell>
          <cell r="AD1221">
            <v>0</v>
          </cell>
          <cell r="AE1221">
            <v>200</v>
          </cell>
          <cell r="AF1221">
            <v>2600000</v>
          </cell>
          <cell r="AH1221">
            <v>0</v>
          </cell>
          <cell r="AJ1221">
            <v>0</v>
          </cell>
          <cell r="AL1221">
            <v>0</v>
          </cell>
          <cell r="AN1221">
            <v>0</v>
          </cell>
          <cell r="AO1221">
            <v>3000</v>
          </cell>
          <cell r="AP1221">
            <v>39000000</v>
          </cell>
        </row>
        <row r="1222">
          <cell r="A1222" t="str">
            <v>G11212</v>
          </cell>
          <cell r="B1222">
            <v>1212</v>
          </cell>
          <cell r="C1222">
            <v>888</v>
          </cell>
          <cell r="D1222">
            <v>767</v>
          </cell>
          <cell r="E1222" t="str">
            <v>x</v>
          </cell>
          <cell r="F1222" t="str">
            <v>Progesteron</v>
          </cell>
          <cell r="G1222">
            <v>4</v>
          </cell>
          <cell r="H1222" t="str">
            <v>200mg</v>
          </cell>
          <cell r="I1222" t="str">
            <v>Đặt âm đạo</v>
          </cell>
          <cell r="J1222" t="str">
            <v>Viên đặt âm đạo</v>
          </cell>
          <cell r="K1222" t="str">
            <v>Viên</v>
          </cell>
          <cell r="L1222">
            <v>2000</v>
          </cell>
          <cell r="M1222">
            <v>7600</v>
          </cell>
          <cell r="N1222">
            <v>15200000</v>
          </cell>
          <cell r="O1222">
            <v>4</v>
          </cell>
          <cell r="R1222">
            <v>0</v>
          </cell>
          <cell r="T1222">
            <v>0</v>
          </cell>
          <cell r="V1222">
            <v>0</v>
          </cell>
          <cell r="X1222">
            <v>0</v>
          </cell>
          <cell r="Z1222">
            <v>0</v>
          </cell>
          <cell r="AB1222">
            <v>0</v>
          </cell>
          <cell r="AC1222">
            <v>500</v>
          </cell>
          <cell r="AD1222">
            <v>3800000</v>
          </cell>
          <cell r="AF1222">
            <v>0</v>
          </cell>
          <cell r="AH1222">
            <v>0</v>
          </cell>
          <cell r="AJ1222">
            <v>0</v>
          </cell>
          <cell r="AK1222">
            <v>1500</v>
          </cell>
          <cell r="AL1222">
            <v>11400000</v>
          </cell>
          <cell r="AN1222">
            <v>0</v>
          </cell>
          <cell r="AP1222">
            <v>0</v>
          </cell>
        </row>
        <row r="1223">
          <cell r="A1223" t="str">
            <v>G11213</v>
          </cell>
          <cell r="B1223">
            <v>1213</v>
          </cell>
          <cell r="C1223">
            <v>888</v>
          </cell>
          <cell r="D1223">
            <v>767</v>
          </cell>
          <cell r="F1223" t="str">
            <v>Progesteron</v>
          </cell>
          <cell r="G1223">
            <v>4</v>
          </cell>
          <cell r="H1223" t="str">
            <v>200mg</v>
          </cell>
          <cell r="I1223" t="str">
            <v>Uống</v>
          </cell>
          <cell r="J1223" t="str">
            <v xml:space="preserve">Viên </v>
          </cell>
          <cell r="K1223" t="str">
            <v>Viên</v>
          </cell>
          <cell r="L1223">
            <v>8000</v>
          </cell>
          <cell r="M1223">
            <v>7600</v>
          </cell>
          <cell r="N1223">
            <v>60800000</v>
          </cell>
          <cell r="O1223">
            <v>4</v>
          </cell>
          <cell r="Q1223">
            <v>5000</v>
          </cell>
          <cell r="R1223">
            <v>38000000</v>
          </cell>
          <cell r="T1223">
            <v>0</v>
          </cell>
          <cell r="V1223">
            <v>0</v>
          </cell>
          <cell r="X1223">
            <v>0</v>
          </cell>
          <cell r="Z1223">
            <v>0</v>
          </cell>
          <cell r="AB1223">
            <v>0</v>
          </cell>
          <cell r="AC1223">
            <v>500</v>
          </cell>
          <cell r="AD1223">
            <v>3800000</v>
          </cell>
          <cell r="AF1223">
            <v>0</v>
          </cell>
          <cell r="AG1223">
            <v>1000</v>
          </cell>
          <cell r="AH1223">
            <v>7600000</v>
          </cell>
          <cell r="AJ1223">
            <v>0</v>
          </cell>
          <cell r="AK1223">
            <v>1500</v>
          </cell>
          <cell r="AL1223">
            <v>11400000</v>
          </cell>
          <cell r="AN1223">
            <v>0</v>
          </cell>
          <cell r="AP1223">
            <v>0</v>
          </cell>
        </row>
        <row r="1224">
          <cell r="A1224" t="str">
            <v>G11214</v>
          </cell>
          <cell r="B1224">
            <v>1214</v>
          </cell>
          <cell r="C1224">
            <v>888</v>
          </cell>
          <cell r="D1224">
            <v>767</v>
          </cell>
          <cell r="F1224" t="str">
            <v>Progesteron</v>
          </cell>
          <cell r="G1224">
            <v>1</v>
          </cell>
          <cell r="H1224" t="str">
            <v>25mg/ml</v>
          </cell>
          <cell r="I1224" t="str">
            <v>Tiêm</v>
          </cell>
          <cell r="J1224" t="str">
            <v>Thuốc tiêm</v>
          </cell>
          <cell r="K1224" t="str">
            <v>Ống, lọ</v>
          </cell>
          <cell r="L1224">
            <v>5550</v>
          </cell>
          <cell r="M1224">
            <v>18900</v>
          </cell>
          <cell r="N1224">
            <v>104895000</v>
          </cell>
          <cell r="O1224">
            <v>1</v>
          </cell>
          <cell r="Q1224">
            <v>5000</v>
          </cell>
          <cell r="R1224">
            <v>94500000</v>
          </cell>
          <cell r="T1224">
            <v>0</v>
          </cell>
          <cell r="V1224">
            <v>0</v>
          </cell>
          <cell r="X1224">
            <v>0</v>
          </cell>
          <cell r="Z1224">
            <v>0</v>
          </cell>
          <cell r="AB1224">
            <v>0</v>
          </cell>
          <cell r="AD1224">
            <v>0</v>
          </cell>
          <cell r="AF1224">
            <v>0</v>
          </cell>
          <cell r="AG1224">
            <v>200</v>
          </cell>
          <cell r="AH1224">
            <v>3780000</v>
          </cell>
          <cell r="AJ1224">
            <v>0</v>
          </cell>
          <cell r="AK1224">
            <v>200</v>
          </cell>
          <cell r="AL1224">
            <v>3780000</v>
          </cell>
          <cell r="AN1224">
            <v>0</v>
          </cell>
          <cell r="AO1224">
            <v>150</v>
          </cell>
          <cell r="AP1224">
            <v>2835000</v>
          </cell>
        </row>
        <row r="1225">
          <cell r="A1225" t="str">
            <v>G11215</v>
          </cell>
          <cell r="B1225">
            <v>1215</v>
          </cell>
          <cell r="C1225">
            <v>888</v>
          </cell>
          <cell r="D1225">
            <v>767</v>
          </cell>
          <cell r="F1225" t="str">
            <v>Progesteron</v>
          </cell>
          <cell r="G1225">
            <v>4</v>
          </cell>
          <cell r="H1225" t="str">
            <v>800mg/ 80g</v>
          </cell>
          <cell r="I1225" t="str">
            <v>Dùng ngoài</v>
          </cell>
          <cell r="J1225" t="str">
            <v>Thuốc dùng ngoài</v>
          </cell>
          <cell r="K1225" t="str">
            <v>Tuýp</v>
          </cell>
          <cell r="L1225">
            <v>100</v>
          </cell>
          <cell r="M1225">
            <v>148000</v>
          </cell>
          <cell r="N1225">
            <v>14800000</v>
          </cell>
          <cell r="O1225">
            <v>4</v>
          </cell>
          <cell r="R1225">
            <v>0</v>
          </cell>
          <cell r="T1225">
            <v>0</v>
          </cell>
          <cell r="V1225">
            <v>0</v>
          </cell>
          <cell r="X1225">
            <v>0</v>
          </cell>
          <cell r="Z1225">
            <v>0</v>
          </cell>
          <cell r="AB1225">
            <v>0</v>
          </cell>
          <cell r="AD1225">
            <v>0</v>
          </cell>
          <cell r="AF1225">
            <v>0</v>
          </cell>
          <cell r="AG1225">
            <v>100</v>
          </cell>
          <cell r="AH1225">
            <v>14800000</v>
          </cell>
          <cell r="AJ1225">
            <v>0</v>
          </cell>
          <cell r="AL1225">
            <v>0</v>
          </cell>
          <cell r="AN1225">
            <v>0</v>
          </cell>
          <cell r="AP1225">
            <v>0</v>
          </cell>
        </row>
        <row r="1226">
          <cell r="A1226" t="str">
            <v>G11216</v>
          </cell>
          <cell r="B1226">
            <v>1216</v>
          </cell>
          <cell r="C1226">
            <v>919</v>
          </cell>
          <cell r="D1226">
            <v>766</v>
          </cell>
          <cell r="F1226" t="str">
            <v>Promestrien</v>
          </cell>
          <cell r="G1226">
            <v>4</v>
          </cell>
          <cell r="H1226" t="str">
            <v>10mg</v>
          </cell>
          <cell r="I1226" t="str">
            <v>Đặt âm đạo</v>
          </cell>
          <cell r="J1226" t="str">
            <v>Viên đặt âm đạo</v>
          </cell>
          <cell r="K1226" t="str">
            <v>Viên</v>
          </cell>
          <cell r="L1226">
            <v>3000</v>
          </cell>
          <cell r="M1226">
            <v>5250</v>
          </cell>
          <cell r="N1226">
            <v>15750000</v>
          </cell>
          <cell r="O1226">
            <v>4</v>
          </cell>
          <cell r="Q1226">
            <v>2000</v>
          </cell>
          <cell r="R1226">
            <v>10500000</v>
          </cell>
          <cell r="T1226">
            <v>0</v>
          </cell>
          <cell r="V1226">
            <v>0</v>
          </cell>
          <cell r="X1226">
            <v>0</v>
          </cell>
          <cell r="Z1226">
            <v>0</v>
          </cell>
          <cell r="AB1226">
            <v>0</v>
          </cell>
          <cell r="AD1226">
            <v>0</v>
          </cell>
          <cell r="AF1226">
            <v>0</v>
          </cell>
          <cell r="AG1226">
            <v>1000</v>
          </cell>
          <cell r="AH1226">
            <v>5250000</v>
          </cell>
          <cell r="AJ1226">
            <v>0</v>
          </cell>
          <cell r="AL1226">
            <v>0</v>
          </cell>
          <cell r="AN1226">
            <v>0</v>
          </cell>
          <cell r="AP1226">
            <v>0</v>
          </cell>
        </row>
        <row r="1227">
          <cell r="A1227" t="str">
            <v>G11217</v>
          </cell>
          <cell r="B1227">
            <v>1217</v>
          </cell>
          <cell r="C1227">
            <v>891</v>
          </cell>
          <cell r="D1227">
            <v>112</v>
          </cell>
          <cell r="F1227" t="str">
            <v>Promethazin hydroclorid</v>
          </cell>
          <cell r="G1227">
            <v>1</v>
          </cell>
          <cell r="H1227" t="str">
            <v>50mg/2ml</v>
          </cell>
          <cell r="I1227" t="str">
            <v xml:space="preserve">Tiêm </v>
          </cell>
          <cell r="J1227" t="str">
            <v>Thuốc tiêm</v>
          </cell>
          <cell r="K1227" t="str">
            <v>Ống, lọ</v>
          </cell>
          <cell r="L1227">
            <v>1250</v>
          </cell>
          <cell r="M1227">
            <v>15000</v>
          </cell>
          <cell r="N1227">
            <v>18750000</v>
          </cell>
          <cell r="O1227">
            <v>1</v>
          </cell>
          <cell r="Q1227">
            <v>500</v>
          </cell>
          <cell r="R1227">
            <v>7500000</v>
          </cell>
          <cell r="T1227">
            <v>0</v>
          </cell>
          <cell r="V1227">
            <v>0</v>
          </cell>
          <cell r="X1227">
            <v>0</v>
          </cell>
          <cell r="Z1227">
            <v>0</v>
          </cell>
          <cell r="AB1227">
            <v>0</v>
          </cell>
          <cell r="AD1227">
            <v>0</v>
          </cell>
          <cell r="AE1227">
            <v>500</v>
          </cell>
          <cell r="AF1227">
            <v>7500000</v>
          </cell>
          <cell r="AH1227">
            <v>0</v>
          </cell>
          <cell r="AJ1227">
            <v>0</v>
          </cell>
          <cell r="AL1227">
            <v>0</v>
          </cell>
          <cell r="AN1227">
            <v>0</v>
          </cell>
          <cell r="AO1227">
            <v>250</v>
          </cell>
          <cell r="AP1227">
            <v>3750000</v>
          </cell>
        </row>
        <row r="1228">
          <cell r="A1228" t="str">
            <v>G11218</v>
          </cell>
          <cell r="B1228">
            <v>1218</v>
          </cell>
          <cell r="C1228">
            <v>891</v>
          </cell>
          <cell r="D1228">
            <v>112</v>
          </cell>
          <cell r="E1228" t="str">
            <v>x</v>
          </cell>
          <cell r="F1228" t="str">
            <v>Promethazin hydroclorid</v>
          </cell>
          <cell r="G1228">
            <v>4</v>
          </cell>
          <cell r="H1228" t="str">
            <v>2%/10g</v>
          </cell>
          <cell r="I1228" t="str">
            <v>Dùng ngoài</v>
          </cell>
          <cell r="J1228" t="str">
            <v>Thuốc dùng ngoài</v>
          </cell>
          <cell r="K1228" t="str">
            <v>Tuýp, ống</v>
          </cell>
          <cell r="L1228">
            <v>1000</v>
          </cell>
          <cell r="M1228">
            <v>6300</v>
          </cell>
          <cell r="N1228">
            <v>6300000</v>
          </cell>
          <cell r="O1228">
            <v>4</v>
          </cell>
          <cell r="R1228">
            <v>0</v>
          </cell>
          <cell r="T1228">
            <v>0</v>
          </cell>
          <cell r="V1228">
            <v>0</v>
          </cell>
          <cell r="X1228">
            <v>0</v>
          </cell>
          <cell r="Z1228">
            <v>0</v>
          </cell>
          <cell r="AA1228">
            <v>500</v>
          </cell>
          <cell r="AB1228">
            <v>3150000</v>
          </cell>
          <cell r="AD1228">
            <v>0</v>
          </cell>
          <cell r="AF1228">
            <v>0</v>
          </cell>
          <cell r="AH1228">
            <v>0</v>
          </cell>
          <cell r="AI1228">
            <v>500</v>
          </cell>
          <cell r="AJ1228">
            <v>3150000</v>
          </cell>
          <cell r="AL1228">
            <v>0</v>
          </cell>
          <cell r="AN1228">
            <v>0</v>
          </cell>
          <cell r="AP1228">
            <v>0</v>
          </cell>
        </row>
        <row r="1229">
          <cell r="A1229" t="str">
            <v>G11219</v>
          </cell>
          <cell r="B1229">
            <v>1219</v>
          </cell>
          <cell r="C1229">
            <v>891</v>
          </cell>
          <cell r="D1229">
            <v>20</v>
          </cell>
          <cell r="F1229" t="str">
            <v>Proparacain hydroclorid</v>
          </cell>
          <cell r="G1229">
            <v>1</v>
          </cell>
          <cell r="H1229" t="str">
            <v>0.5%  15ml</v>
          </cell>
          <cell r="I1229" t="str">
            <v>Nhỏ mắt</v>
          </cell>
          <cell r="J1229" t="str">
            <v>Thuốc nhỏ mắt</v>
          </cell>
          <cell r="K1229" t="str">
            <v>Chai, lọ</v>
          </cell>
          <cell r="L1229">
            <v>80</v>
          </cell>
          <cell r="M1229">
            <v>39380</v>
          </cell>
          <cell r="N1229">
            <v>3150400</v>
          </cell>
          <cell r="O1229">
            <v>1</v>
          </cell>
          <cell r="R1229">
            <v>0</v>
          </cell>
          <cell r="T1229">
            <v>0</v>
          </cell>
          <cell r="U1229">
            <v>30</v>
          </cell>
          <cell r="V1229">
            <v>1181400</v>
          </cell>
          <cell r="X1229">
            <v>0</v>
          </cell>
          <cell r="Z1229">
            <v>0</v>
          </cell>
          <cell r="AB1229">
            <v>0</v>
          </cell>
          <cell r="AD1229">
            <v>0</v>
          </cell>
          <cell r="AF1229">
            <v>0</v>
          </cell>
          <cell r="AH1229">
            <v>0</v>
          </cell>
          <cell r="AJ1229">
            <v>0</v>
          </cell>
          <cell r="AL1229">
            <v>0</v>
          </cell>
          <cell r="AN1229">
            <v>0</v>
          </cell>
          <cell r="AO1229">
            <v>50</v>
          </cell>
          <cell r="AP1229">
            <v>1969000</v>
          </cell>
        </row>
        <row r="1230">
          <cell r="A1230" t="str">
            <v>G11220</v>
          </cell>
          <cell r="B1230">
            <v>1220</v>
          </cell>
          <cell r="C1230">
            <v>893</v>
          </cell>
          <cell r="D1230">
            <v>21</v>
          </cell>
          <cell r="F1230" t="str">
            <v xml:space="preserve">Propofol </v>
          </cell>
          <cell r="G1230">
            <v>1</v>
          </cell>
          <cell r="H1230" t="str">
            <v>1%/20ml (10mg/ml x 20ml)</v>
          </cell>
          <cell r="I1230" t="str">
            <v xml:space="preserve">Tiêm </v>
          </cell>
          <cell r="J1230" t="str">
            <v>Thuốc tiêm</v>
          </cell>
          <cell r="K1230" t="str">
            <v>Chai, lọ, ống</v>
          </cell>
          <cell r="L1230">
            <v>5000</v>
          </cell>
          <cell r="M1230">
            <v>28000</v>
          </cell>
          <cell r="N1230">
            <v>140000000</v>
          </cell>
          <cell r="O1230">
            <v>1</v>
          </cell>
          <cell r="Q1230">
            <v>4000</v>
          </cell>
          <cell r="R1230">
            <v>112000000</v>
          </cell>
          <cell r="T1230">
            <v>0</v>
          </cell>
          <cell r="V1230">
            <v>0</v>
          </cell>
          <cell r="X1230">
            <v>0</v>
          </cell>
          <cell r="Z1230">
            <v>0</v>
          </cell>
          <cell r="AB1230">
            <v>0</v>
          </cell>
          <cell r="AD1230">
            <v>0</v>
          </cell>
          <cell r="AF1230">
            <v>0</v>
          </cell>
          <cell r="AH1230">
            <v>0</v>
          </cell>
          <cell r="AJ1230">
            <v>0</v>
          </cell>
          <cell r="AL1230">
            <v>0</v>
          </cell>
          <cell r="AN1230">
            <v>0</v>
          </cell>
          <cell r="AO1230">
            <v>1000</v>
          </cell>
          <cell r="AP1230">
            <v>28000000</v>
          </cell>
        </row>
        <row r="1231">
          <cell r="A1231" t="str">
            <v>G11221</v>
          </cell>
          <cell r="B1231">
            <v>1221</v>
          </cell>
          <cell r="C1231">
            <v>893</v>
          </cell>
          <cell r="D1231">
            <v>21</v>
          </cell>
          <cell r="F1231" t="str">
            <v xml:space="preserve">Propofol </v>
          </cell>
          <cell r="G1231">
            <v>5</v>
          </cell>
          <cell r="H1231" t="str">
            <v>1%/20ml</v>
          </cell>
          <cell r="I1231" t="str">
            <v xml:space="preserve">Tiêm </v>
          </cell>
          <cell r="J1231" t="str">
            <v>Thuốc tiêm</v>
          </cell>
          <cell r="K1231" t="str">
            <v>Chai, lọ, ống</v>
          </cell>
          <cell r="L1231">
            <v>10000</v>
          </cell>
          <cell r="M1231">
            <v>26750</v>
          </cell>
          <cell r="N1231">
            <v>267500000</v>
          </cell>
          <cell r="O1231">
            <v>5</v>
          </cell>
          <cell r="Q1231">
            <v>10000</v>
          </cell>
          <cell r="R1231">
            <v>267500000</v>
          </cell>
          <cell r="T1231">
            <v>0</v>
          </cell>
          <cell r="V1231">
            <v>0</v>
          </cell>
          <cell r="X1231">
            <v>0</v>
          </cell>
          <cell r="Z1231">
            <v>0</v>
          </cell>
          <cell r="AB1231">
            <v>0</v>
          </cell>
          <cell r="AD1231">
            <v>0</v>
          </cell>
          <cell r="AF1231">
            <v>0</v>
          </cell>
          <cell r="AH1231">
            <v>0</v>
          </cell>
          <cell r="AJ1231">
            <v>0</v>
          </cell>
          <cell r="AL1231">
            <v>0</v>
          </cell>
          <cell r="AN1231">
            <v>0</v>
          </cell>
          <cell r="AP1231">
            <v>0</v>
          </cell>
        </row>
        <row r="1232">
          <cell r="A1232" t="str">
            <v>G11222</v>
          </cell>
          <cell r="B1232">
            <v>1222</v>
          </cell>
          <cell r="C1232">
            <v>894</v>
          </cell>
          <cell r="D1232">
            <v>490</v>
          </cell>
          <cell r="F1232" t="str">
            <v>Propranolol hydroclorid</v>
          </cell>
          <cell r="G1232">
            <v>4</v>
          </cell>
          <cell r="H1232" t="str">
            <v>40mg</v>
          </cell>
          <cell r="I1232" t="str">
            <v>Uống</v>
          </cell>
          <cell r="J1232" t="str">
            <v>Viên</v>
          </cell>
          <cell r="K1232" t="str">
            <v>Viên</v>
          </cell>
          <cell r="L1232">
            <v>56000</v>
          </cell>
          <cell r="M1232">
            <v>990</v>
          </cell>
          <cell r="N1232">
            <v>55440000</v>
          </cell>
          <cell r="O1232">
            <v>4</v>
          </cell>
          <cell r="Q1232">
            <v>50000</v>
          </cell>
          <cell r="R1232">
            <v>49500000</v>
          </cell>
          <cell r="T1232">
            <v>0</v>
          </cell>
          <cell r="V1232">
            <v>0</v>
          </cell>
          <cell r="X1232">
            <v>0</v>
          </cell>
          <cell r="Z1232">
            <v>0</v>
          </cell>
          <cell r="AB1232">
            <v>0</v>
          </cell>
          <cell r="AD1232">
            <v>0</v>
          </cell>
          <cell r="AF1232">
            <v>0</v>
          </cell>
          <cell r="AG1232">
            <v>1000</v>
          </cell>
          <cell r="AH1232">
            <v>990000</v>
          </cell>
          <cell r="AI1232">
            <v>2000</v>
          </cell>
          <cell r="AJ1232">
            <v>1980000</v>
          </cell>
          <cell r="AL1232">
            <v>0</v>
          </cell>
          <cell r="AN1232">
            <v>0</v>
          </cell>
          <cell r="AO1232">
            <v>3000</v>
          </cell>
          <cell r="AP1232">
            <v>2970000</v>
          </cell>
        </row>
        <row r="1233">
          <cell r="A1233" t="str">
            <v>G11223</v>
          </cell>
          <cell r="B1233">
            <v>1223</v>
          </cell>
          <cell r="C1233">
            <v>923</v>
          </cell>
          <cell r="D1233">
            <v>490</v>
          </cell>
          <cell r="F1233" t="str">
            <v>Propranolol hydroclorid</v>
          </cell>
          <cell r="G1233">
            <v>4</v>
          </cell>
          <cell r="H1233" t="str">
            <v>1mg/ml</v>
          </cell>
          <cell r="I1233" t="str">
            <v>Tiêm</v>
          </cell>
          <cell r="J1233" t="str">
            <v>Thuốc tiêm</v>
          </cell>
          <cell r="K1233" t="str">
            <v>lọ</v>
          </cell>
          <cell r="L1233">
            <v>150</v>
          </cell>
          <cell r="M1233">
            <v>25000</v>
          </cell>
          <cell r="N1233">
            <v>3750000</v>
          </cell>
          <cell r="O1233">
            <v>4</v>
          </cell>
          <cell r="Q1233">
            <v>150</v>
          </cell>
          <cell r="R1233">
            <v>3750000</v>
          </cell>
          <cell r="T1233">
            <v>0</v>
          </cell>
          <cell r="V1233">
            <v>0</v>
          </cell>
          <cell r="X1233">
            <v>0</v>
          </cell>
          <cell r="Z1233">
            <v>0</v>
          </cell>
          <cell r="AB1233">
            <v>0</v>
          </cell>
          <cell r="AD1233">
            <v>0</v>
          </cell>
          <cell r="AF1233">
            <v>0</v>
          </cell>
          <cell r="AH1233">
            <v>0</v>
          </cell>
          <cell r="AJ1233">
            <v>0</v>
          </cell>
          <cell r="AL1233">
            <v>0</v>
          </cell>
          <cell r="AN1233">
            <v>0</v>
          </cell>
          <cell r="AP1233">
            <v>0</v>
          </cell>
        </row>
        <row r="1234">
          <cell r="A1234" t="str">
            <v>G11224</v>
          </cell>
          <cell r="B1234">
            <v>1224</v>
          </cell>
          <cell r="C1234">
            <v>895</v>
          </cell>
          <cell r="D1234">
            <v>798</v>
          </cell>
          <cell r="F1234" t="str">
            <v>Propylthiouracil (PTU)</v>
          </cell>
          <cell r="G1234">
            <v>4</v>
          </cell>
          <cell r="H1234" t="str">
            <v>100mg</v>
          </cell>
          <cell r="I1234" t="str">
            <v>Uống</v>
          </cell>
          <cell r="J1234" t="str">
            <v xml:space="preserve">Viên </v>
          </cell>
          <cell r="K1234" t="str">
            <v>Viên</v>
          </cell>
          <cell r="L1234">
            <v>240000</v>
          </cell>
          <cell r="M1234">
            <v>735</v>
          </cell>
          <cell r="N1234">
            <v>176400000</v>
          </cell>
          <cell r="O1234">
            <v>4</v>
          </cell>
          <cell r="Q1234">
            <v>200000</v>
          </cell>
          <cell r="R1234">
            <v>147000000</v>
          </cell>
          <cell r="T1234">
            <v>0</v>
          </cell>
          <cell r="V1234">
            <v>0</v>
          </cell>
          <cell r="X1234">
            <v>0</v>
          </cell>
          <cell r="Z1234">
            <v>0</v>
          </cell>
          <cell r="AB1234">
            <v>0</v>
          </cell>
          <cell r="AD1234">
            <v>0</v>
          </cell>
          <cell r="AF1234">
            <v>0</v>
          </cell>
          <cell r="AH1234">
            <v>0</v>
          </cell>
          <cell r="AJ1234">
            <v>0</v>
          </cell>
          <cell r="AL1234">
            <v>0</v>
          </cell>
          <cell r="AN1234">
            <v>0</v>
          </cell>
          <cell r="AO1234">
            <v>40000</v>
          </cell>
          <cell r="AP1234">
            <v>29400000</v>
          </cell>
        </row>
        <row r="1235">
          <cell r="A1235" t="str">
            <v>G11225</v>
          </cell>
          <cell r="B1235">
            <v>1225</v>
          </cell>
          <cell r="C1235">
            <v>926</v>
          </cell>
          <cell r="D1235">
            <v>139</v>
          </cell>
          <cell r="F1235" t="str">
            <v>Protamin sulfat</v>
          </cell>
          <cell r="G1235">
            <v>5</v>
          </cell>
          <cell r="H1235" t="str">
            <v>10mg/ml; 5ml</v>
          </cell>
          <cell r="I1235" t="str">
            <v>Tiêm</v>
          </cell>
          <cell r="J1235" t="str">
            <v>Thuốc tiêm</v>
          </cell>
          <cell r="K1235" t="str">
            <v>Ống</v>
          </cell>
          <cell r="L1235">
            <v>250</v>
          </cell>
          <cell r="M1235">
            <v>289000</v>
          </cell>
          <cell r="N1235">
            <v>72250000</v>
          </cell>
          <cell r="O1235">
            <v>5</v>
          </cell>
          <cell r="Q1235">
            <v>250</v>
          </cell>
          <cell r="R1235">
            <v>72250000</v>
          </cell>
          <cell r="T1235">
            <v>0</v>
          </cell>
          <cell r="V1235">
            <v>0</v>
          </cell>
          <cell r="X1235">
            <v>0</v>
          </cell>
          <cell r="Z1235">
            <v>0</v>
          </cell>
          <cell r="AB1235">
            <v>0</v>
          </cell>
          <cell r="AD1235">
            <v>0</v>
          </cell>
          <cell r="AF1235">
            <v>0</v>
          </cell>
          <cell r="AH1235">
            <v>0</v>
          </cell>
          <cell r="AJ1235">
            <v>0</v>
          </cell>
          <cell r="AL1235">
            <v>0</v>
          </cell>
          <cell r="AN1235">
            <v>0</v>
          </cell>
          <cell r="AP1235">
            <v>0</v>
          </cell>
        </row>
        <row r="1236">
          <cell r="A1236" t="str">
            <v>G11226</v>
          </cell>
          <cell r="B1236">
            <v>1226</v>
          </cell>
          <cell r="C1236">
            <v>932</v>
          </cell>
          <cell r="D1236">
            <v>812</v>
          </cell>
          <cell r="F1236" t="str">
            <v>Pyridostigmin bromid</v>
          </cell>
          <cell r="G1236">
            <v>4</v>
          </cell>
          <cell r="H1236" t="str">
            <v>60mg</v>
          </cell>
          <cell r="I1236" t="str">
            <v>Uống</v>
          </cell>
          <cell r="J1236" t="str">
            <v>Viên</v>
          </cell>
          <cell r="K1236" t="str">
            <v>viên</v>
          </cell>
          <cell r="L1236">
            <v>2000</v>
          </cell>
          <cell r="M1236">
            <v>2295</v>
          </cell>
          <cell r="N1236">
            <v>4590000</v>
          </cell>
          <cell r="O1236">
            <v>4</v>
          </cell>
          <cell r="Q1236">
            <v>2000</v>
          </cell>
          <cell r="R1236">
            <v>4590000</v>
          </cell>
          <cell r="T1236">
            <v>0</v>
          </cell>
          <cell r="V1236">
            <v>0</v>
          </cell>
          <cell r="X1236">
            <v>0</v>
          </cell>
          <cell r="Z1236">
            <v>0</v>
          </cell>
          <cell r="AB1236">
            <v>0</v>
          </cell>
          <cell r="AD1236">
            <v>0</v>
          </cell>
          <cell r="AF1236">
            <v>0</v>
          </cell>
          <cell r="AH1236">
            <v>0</v>
          </cell>
          <cell r="AJ1236">
            <v>0</v>
          </cell>
          <cell r="AL1236">
            <v>0</v>
          </cell>
          <cell r="AN1236">
            <v>0</v>
          </cell>
          <cell r="AP1236">
            <v>0</v>
          </cell>
        </row>
        <row r="1237">
          <cell r="A1237" t="str">
            <v>G11227</v>
          </cell>
          <cell r="B1237">
            <v>1227</v>
          </cell>
          <cell r="C1237">
            <v>944</v>
          </cell>
          <cell r="D1237">
            <v>678</v>
          </cell>
          <cell r="F1237" t="str">
            <v>Rabeprazol</v>
          </cell>
          <cell r="G1237">
            <v>4</v>
          </cell>
          <cell r="H1237" t="str">
            <v>10mg</v>
          </cell>
          <cell r="I1237" t="str">
            <v xml:space="preserve">Uống </v>
          </cell>
          <cell r="J1237" t="str">
            <v>Viên bao tan ở ruột</v>
          </cell>
          <cell r="K1237" t="str">
            <v>Viên</v>
          </cell>
          <cell r="L1237">
            <v>160000</v>
          </cell>
          <cell r="M1237">
            <v>2000</v>
          </cell>
          <cell r="N1237">
            <v>320000000</v>
          </cell>
          <cell r="O1237">
            <v>4</v>
          </cell>
          <cell r="Q1237">
            <v>100000</v>
          </cell>
          <cell r="R1237">
            <v>200000000</v>
          </cell>
          <cell r="T1237">
            <v>0</v>
          </cell>
          <cell r="V1237">
            <v>0</v>
          </cell>
          <cell r="X1237">
            <v>0</v>
          </cell>
          <cell r="Z1237">
            <v>0</v>
          </cell>
          <cell r="AB1237">
            <v>0</v>
          </cell>
          <cell r="AC1237">
            <v>10000</v>
          </cell>
          <cell r="AD1237">
            <v>20000000</v>
          </cell>
          <cell r="AF1237">
            <v>0</v>
          </cell>
          <cell r="AH1237">
            <v>0</v>
          </cell>
          <cell r="AJ1237">
            <v>0</v>
          </cell>
          <cell r="AK1237">
            <v>50000</v>
          </cell>
          <cell r="AL1237">
            <v>100000000</v>
          </cell>
          <cell r="AN1237">
            <v>0</v>
          </cell>
          <cell r="AP1237">
            <v>0</v>
          </cell>
        </row>
        <row r="1238">
          <cell r="A1238" t="str">
            <v>G11228</v>
          </cell>
          <cell r="B1238">
            <v>1228</v>
          </cell>
          <cell r="C1238">
            <v>915</v>
          </cell>
          <cell r="D1238">
            <v>678</v>
          </cell>
          <cell r="F1238" t="str">
            <v>Rabeprazol</v>
          </cell>
          <cell r="G1238">
            <v>1</v>
          </cell>
          <cell r="H1238" t="str">
            <v>20mg</v>
          </cell>
          <cell r="I1238" t="str">
            <v>Tiêm</v>
          </cell>
          <cell r="J1238" t="str">
            <v>Thuốc tiêm đông khô</v>
          </cell>
          <cell r="K1238" t="str">
            <v>Chai, lọ, ống</v>
          </cell>
          <cell r="L1238">
            <v>15000</v>
          </cell>
          <cell r="M1238">
            <v>133300</v>
          </cell>
          <cell r="N1238">
            <v>1999500000</v>
          </cell>
          <cell r="O1238">
            <v>1</v>
          </cell>
          <cell r="Q1238">
            <v>15000</v>
          </cell>
          <cell r="R1238">
            <v>1999500000</v>
          </cell>
          <cell r="T1238">
            <v>0</v>
          </cell>
          <cell r="V1238">
            <v>0</v>
          </cell>
          <cell r="X1238">
            <v>0</v>
          </cell>
          <cell r="Z1238">
            <v>0</v>
          </cell>
          <cell r="AB1238">
            <v>0</v>
          </cell>
          <cell r="AD1238">
            <v>0</v>
          </cell>
          <cell r="AF1238">
            <v>0</v>
          </cell>
          <cell r="AH1238">
            <v>0</v>
          </cell>
          <cell r="AJ1238">
            <v>0</v>
          </cell>
          <cell r="AL1238">
            <v>0</v>
          </cell>
          <cell r="AN1238">
            <v>0</v>
          </cell>
          <cell r="AP1238">
            <v>0</v>
          </cell>
        </row>
        <row r="1239">
          <cell r="A1239" t="str">
            <v>G11229</v>
          </cell>
          <cell r="B1239">
            <v>1229</v>
          </cell>
          <cell r="C1239">
            <v>944</v>
          </cell>
          <cell r="D1239">
            <v>678</v>
          </cell>
          <cell r="F1239" t="str">
            <v>Rabeprazol</v>
          </cell>
          <cell r="G1239">
            <v>3</v>
          </cell>
          <cell r="H1239" t="str">
            <v>20mg</v>
          </cell>
          <cell r="I1239" t="str">
            <v xml:space="preserve">Uống </v>
          </cell>
          <cell r="J1239" t="str">
            <v>Viên bao tan ở ruột</v>
          </cell>
          <cell r="K1239" t="str">
            <v>Viên</v>
          </cell>
          <cell r="L1239">
            <v>30000</v>
          </cell>
          <cell r="M1239">
            <v>8500</v>
          </cell>
          <cell r="N1239">
            <v>255000000</v>
          </cell>
          <cell r="O1239">
            <v>3</v>
          </cell>
          <cell r="Q1239">
            <v>30000</v>
          </cell>
          <cell r="R1239">
            <v>255000000</v>
          </cell>
        </row>
        <row r="1240">
          <cell r="A1240" t="str">
            <v>G11230</v>
          </cell>
          <cell r="B1240">
            <v>1230</v>
          </cell>
          <cell r="C1240">
            <v>944</v>
          </cell>
          <cell r="D1240">
            <v>678</v>
          </cell>
          <cell r="F1240" t="str">
            <v>Rabeprazol</v>
          </cell>
          <cell r="G1240">
            <v>2</v>
          </cell>
          <cell r="H1240" t="str">
            <v>20mg</v>
          </cell>
          <cell r="I1240" t="str">
            <v>Tiêm</v>
          </cell>
          <cell r="J1240" t="str">
            <v>Thuốc tiêm đông khô</v>
          </cell>
          <cell r="K1240" t="str">
            <v>Chai, lọ, ống</v>
          </cell>
          <cell r="L1240">
            <v>1000</v>
          </cell>
          <cell r="M1240">
            <v>115000</v>
          </cell>
          <cell r="N1240">
            <v>115000000</v>
          </cell>
          <cell r="O1240">
            <v>2</v>
          </cell>
          <cell r="Q1240">
            <v>1000</v>
          </cell>
          <cell r="R1240">
            <v>115000000</v>
          </cell>
          <cell r="T1240">
            <v>0</v>
          </cell>
          <cell r="V1240">
            <v>0</v>
          </cell>
          <cell r="X1240">
            <v>0</v>
          </cell>
          <cell r="Z1240">
            <v>0</v>
          </cell>
          <cell r="AB1240">
            <v>0</v>
          </cell>
          <cell r="AD1240">
            <v>0</v>
          </cell>
          <cell r="AF1240">
            <v>0</v>
          </cell>
          <cell r="AH1240">
            <v>0</v>
          </cell>
          <cell r="AJ1240">
            <v>0</v>
          </cell>
          <cell r="AL1240">
            <v>0</v>
          </cell>
          <cell r="AN1240">
            <v>0</v>
          </cell>
          <cell r="AP1240">
            <v>0</v>
          </cell>
        </row>
        <row r="1241">
          <cell r="A1241" t="str">
            <v>G11231</v>
          </cell>
          <cell r="B1241">
            <v>1231</v>
          </cell>
          <cell r="C1241">
            <v>945</v>
          </cell>
          <cell r="D1241">
            <v>721</v>
          </cell>
          <cell r="F1241" t="str">
            <v xml:space="preserve">Racecadotril </v>
          </cell>
          <cell r="G1241">
            <v>4</v>
          </cell>
          <cell r="H1241" t="str">
            <v>10mg</v>
          </cell>
          <cell r="I1241" t="str">
            <v>Uống</v>
          </cell>
          <cell r="J1241" t="str">
            <v>Viên hòa tan nhanh</v>
          </cell>
          <cell r="K1241" t="str">
            <v>Viên</v>
          </cell>
          <cell r="L1241">
            <v>3000</v>
          </cell>
          <cell r="M1241">
            <v>3500</v>
          </cell>
          <cell r="N1241">
            <v>10500000</v>
          </cell>
          <cell r="O1241">
            <v>4</v>
          </cell>
          <cell r="Q1241">
            <v>3000</v>
          </cell>
          <cell r="R1241">
            <v>10500000</v>
          </cell>
        </row>
        <row r="1242">
          <cell r="A1242" t="str">
            <v>G11232</v>
          </cell>
          <cell r="B1242">
            <v>1232</v>
          </cell>
          <cell r="C1242">
            <v>945</v>
          </cell>
          <cell r="D1242">
            <v>721</v>
          </cell>
          <cell r="F1242" t="str">
            <v>Racecadotril</v>
          </cell>
          <cell r="G1242">
            <v>4</v>
          </cell>
          <cell r="H1242" t="str">
            <v>30mg</v>
          </cell>
          <cell r="I1242" t="str">
            <v>Uống</v>
          </cell>
          <cell r="J1242" t="str">
            <v>Viên hòa tan nhanh</v>
          </cell>
          <cell r="K1242" t="str">
            <v>Viên</v>
          </cell>
          <cell r="L1242">
            <v>3000</v>
          </cell>
          <cell r="M1242">
            <v>4200</v>
          </cell>
          <cell r="N1242">
            <v>12600000</v>
          </cell>
          <cell r="O1242">
            <v>4</v>
          </cell>
          <cell r="Q1242">
            <v>3000</v>
          </cell>
          <cell r="R1242">
            <v>12600000</v>
          </cell>
        </row>
        <row r="1243">
          <cell r="A1243" t="str">
            <v>G11233</v>
          </cell>
          <cell r="B1243">
            <v>1233</v>
          </cell>
          <cell r="C1243">
            <v>945</v>
          </cell>
          <cell r="D1243">
            <v>721</v>
          </cell>
          <cell r="F1243" t="str">
            <v>Racecadotril</v>
          </cell>
          <cell r="G1243">
            <v>4</v>
          </cell>
          <cell r="H1243" t="str">
            <v>10mg</v>
          </cell>
          <cell r="I1243" t="str">
            <v>Uống</v>
          </cell>
          <cell r="J1243" t="str">
            <v>Bột/cốm/hạt pha uống</v>
          </cell>
          <cell r="K1243" t="str">
            <v>Gói</v>
          </cell>
          <cell r="L1243">
            <v>2000</v>
          </cell>
          <cell r="M1243">
            <v>1470</v>
          </cell>
          <cell r="N1243">
            <v>2940000</v>
          </cell>
          <cell r="O1243">
            <v>4</v>
          </cell>
          <cell r="Q1243">
            <v>2000</v>
          </cell>
          <cell r="R1243">
            <v>2940000</v>
          </cell>
          <cell r="T1243">
            <v>0</v>
          </cell>
          <cell r="V1243">
            <v>0</v>
          </cell>
          <cell r="X1243">
            <v>0</v>
          </cell>
          <cell r="Z1243">
            <v>0</v>
          </cell>
          <cell r="AB1243">
            <v>0</v>
          </cell>
          <cell r="AD1243">
            <v>0</v>
          </cell>
          <cell r="AF1243">
            <v>0</v>
          </cell>
          <cell r="AH1243">
            <v>0</v>
          </cell>
          <cell r="AJ1243">
            <v>0</v>
          </cell>
          <cell r="AL1243">
            <v>0</v>
          </cell>
          <cell r="AN1243">
            <v>0</v>
          </cell>
          <cell r="AP1243">
            <v>0</v>
          </cell>
        </row>
        <row r="1244">
          <cell r="A1244" t="str">
            <v>G11234</v>
          </cell>
          <cell r="B1244">
            <v>1234</v>
          </cell>
          <cell r="C1244">
            <v>945</v>
          </cell>
          <cell r="D1244">
            <v>721</v>
          </cell>
          <cell r="F1244" t="str">
            <v>Racecadotril</v>
          </cell>
          <cell r="G1244">
            <v>4</v>
          </cell>
          <cell r="H1244" t="str">
            <v>30mg</v>
          </cell>
          <cell r="I1244" t="str">
            <v>Uống</v>
          </cell>
          <cell r="J1244" t="str">
            <v>Bột/cốm/hạt pha uống</v>
          </cell>
          <cell r="K1244" t="str">
            <v>Gói</v>
          </cell>
          <cell r="L1244">
            <v>2000</v>
          </cell>
          <cell r="M1244">
            <v>1250</v>
          </cell>
          <cell r="N1244">
            <v>2500000</v>
          </cell>
          <cell r="O1244">
            <v>4</v>
          </cell>
          <cell r="Q1244">
            <v>2000</v>
          </cell>
          <cell r="R1244">
            <v>2500000</v>
          </cell>
          <cell r="T1244">
            <v>0</v>
          </cell>
          <cell r="V1244">
            <v>0</v>
          </cell>
          <cell r="X1244">
            <v>0</v>
          </cell>
          <cell r="Z1244">
            <v>0</v>
          </cell>
          <cell r="AB1244">
            <v>0</v>
          </cell>
          <cell r="AD1244">
            <v>0</v>
          </cell>
          <cell r="AF1244">
            <v>0</v>
          </cell>
          <cell r="AH1244">
            <v>0</v>
          </cell>
          <cell r="AJ1244">
            <v>0</v>
          </cell>
          <cell r="AL1244">
            <v>0</v>
          </cell>
          <cell r="AN1244">
            <v>0</v>
          </cell>
          <cell r="AP1244">
            <v>0</v>
          </cell>
        </row>
        <row r="1245">
          <cell r="A1245" t="str">
            <v>G11235</v>
          </cell>
          <cell r="B1245">
            <v>1235</v>
          </cell>
          <cell r="C1245">
            <v>919</v>
          </cell>
          <cell r="D1245">
            <v>539</v>
          </cell>
          <cell r="F1245" t="str">
            <v>Ramipril</v>
          </cell>
          <cell r="G1245">
            <v>1</v>
          </cell>
          <cell r="H1245" t="str">
            <v>2,5mg</v>
          </cell>
          <cell r="I1245" t="str">
            <v>Uống</v>
          </cell>
          <cell r="J1245" t="str">
            <v>Viên nang</v>
          </cell>
          <cell r="K1245" t="str">
            <v>Viên</v>
          </cell>
          <cell r="L1245">
            <v>20000</v>
          </cell>
          <cell r="M1245">
            <v>4000</v>
          </cell>
          <cell r="N1245">
            <v>80000000</v>
          </cell>
          <cell r="O1245">
            <v>1</v>
          </cell>
          <cell r="Q1245">
            <v>20000</v>
          </cell>
          <cell r="R1245">
            <v>80000000</v>
          </cell>
          <cell r="T1245">
            <v>0</v>
          </cell>
          <cell r="V1245">
            <v>0</v>
          </cell>
          <cell r="X1245">
            <v>0</v>
          </cell>
          <cell r="Z1245">
            <v>0</v>
          </cell>
          <cell r="AB1245">
            <v>0</v>
          </cell>
          <cell r="AD1245">
            <v>0</v>
          </cell>
          <cell r="AF1245">
            <v>0</v>
          </cell>
          <cell r="AH1245">
            <v>0</v>
          </cell>
          <cell r="AJ1245">
            <v>0</v>
          </cell>
          <cell r="AL1245">
            <v>0</v>
          </cell>
          <cell r="AN1245">
            <v>0</v>
          </cell>
          <cell r="AP1245">
            <v>0</v>
          </cell>
        </row>
        <row r="1246">
          <cell r="A1246" t="str">
            <v>G11236</v>
          </cell>
          <cell r="B1246">
            <v>1236</v>
          </cell>
          <cell r="C1246">
            <v>919</v>
          </cell>
          <cell r="D1246">
            <v>539</v>
          </cell>
          <cell r="F1246" t="str">
            <v>Ramipril</v>
          </cell>
          <cell r="G1246">
            <v>2</v>
          </cell>
          <cell r="H1246" t="str">
            <v>2,5mg</v>
          </cell>
          <cell r="I1246" t="str">
            <v>Uống</v>
          </cell>
          <cell r="J1246" t="str">
            <v xml:space="preserve">Viên </v>
          </cell>
          <cell r="K1246" t="str">
            <v>Viên</v>
          </cell>
          <cell r="L1246">
            <v>60000</v>
          </cell>
          <cell r="M1246">
            <v>2797</v>
          </cell>
          <cell r="N1246">
            <v>167820000</v>
          </cell>
          <cell r="O1246">
            <v>2</v>
          </cell>
          <cell r="Q1246">
            <v>50000</v>
          </cell>
          <cell r="R1246">
            <v>139850000</v>
          </cell>
          <cell r="T1246">
            <v>0</v>
          </cell>
          <cell r="V1246">
            <v>0</v>
          </cell>
          <cell r="X1246">
            <v>0</v>
          </cell>
          <cell r="Z1246">
            <v>0</v>
          </cell>
          <cell r="AA1246">
            <v>10000</v>
          </cell>
          <cell r="AB1246">
            <v>27970000</v>
          </cell>
          <cell r="AD1246">
            <v>0</v>
          </cell>
          <cell r="AF1246">
            <v>0</v>
          </cell>
          <cell r="AH1246">
            <v>0</v>
          </cell>
          <cell r="AJ1246">
            <v>0</v>
          </cell>
          <cell r="AL1246">
            <v>0</v>
          </cell>
          <cell r="AN1246">
            <v>0</v>
          </cell>
          <cell r="AP1246">
            <v>0</v>
          </cell>
        </row>
        <row r="1247">
          <cell r="A1247" t="str">
            <v>G11237</v>
          </cell>
          <cell r="B1247">
            <v>1237</v>
          </cell>
          <cell r="C1247">
            <v>948</v>
          </cell>
          <cell r="D1247">
            <v>539</v>
          </cell>
          <cell r="F1247" t="str">
            <v>Ramipril</v>
          </cell>
          <cell r="G1247">
            <v>2</v>
          </cell>
          <cell r="H1247" t="str">
            <v>5mg</v>
          </cell>
          <cell r="I1247" t="str">
            <v>Uống</v>
          </cell>
          <cell r="J1247" t="str">
            <v>Viên nang</v>
          </cell>
          <cell r="K1247" t="str">
            <v>Viên</v>
          </cell>
          <cell r="L1247">
            <v>60000</v>
          </cell>
          <cell r="M1247">
            <v>3300</v>
          </cell>
          <cell r="N1247">
            <v>198000000</v>
          </cell>
          <cell r="O1247">
            <v>2</v>
          </cell>
          <cell r="Q1247">
            <v>50000</v>
          </cell>
          <cell r="R1247">
            <v>165000000</v>
          </cell>
          <cell r="T1247">
            <v>0</v>
          </cell>
          <cell r="V1247">
            <v>0</v>
          </cell>
          <cell r="X1247">
            <v>0</v>
          </cell>
          <cell r="Z1247">
            <v>0</v>
          </cell>
          <cell r="AA1247">
            <v>10000</v>
          </cell>
          <cell r="AB1247">
            <v>33000000</v>
          </cell>
          <cell r="AD1247">
            <v>0</v>
          </cell>
          <cell r="AF1247">
            <v>0</v>
          </cell>
          <cell r="AH1247">
            <v>0</v>
          </cell>
          <cell r="AJ1247">
            <v>0</v>
          </cell>
          <cell r="AL1247">
            <v>0</v>
          </cell>
          <cell r="AN1247">
            <v>0</v>
          </cell>
          <cell r="AP1247">
            <v>0</v>
          </cell>
        </row>
        <row r="1248">
          <cell r="A1248" t="str">
            <v>G11238</v>
          </cell>
          <cell r="B1248">
            <v>1238</v>
          </cell>
          <cell r="C1248">
            <v>953</v>
          </cell>
          <cell r="D1248">
            <v>681</v>
          </cell>
          <cell r="E1248" t="str">
            <v>x</v>
          </cell>
          <cell r="F1248" t="str">
            <v>Rebamipid</v>
          </cell>
          <cell r="G1248">
            <v>3</v>
          </cell>
          <cell r="H1248" t="str">
            <v>100 mg</v>
          </cell>
          <cell r="I1248" t="str">
            <v>Uống</v>
          </cell>
          <cell r="J1248" t="str">
            <v>Viên</v>
          </cell>
          <cell r="K1248" t="str">
            <v>Viên</v>
          </cell>
          <cell r="L1248">
            <v>5000</v>
          </cell>
          <cell r="M1248">
            <v>3200</v>
          </cell>
          <cell r="N1248">
            <v>16000000</v>
          </cell>
          <cell r="O1248">
            <v>3</v>
          </cell>
          <cell r="R1248">
            <v>0</v>
          </cell>
          <cell r="T1248">
            <v>0</v>
          </cell>
          <cell r="V1248">
            <v>0</v>
          </cell>
          <cell r="X1248">
            <v>0</v>
          </cell>
          <cell r="Z1248">
            <v>0</v>
          </cell>
          <cell r="AB1248">
            <v>0</v>
          </cell>
          <cell r="AC1248">
            <v>5000</v>
          </cell>
          <cell r="AD1248">
            <v>16000000</v>
          </cell>
          <cell r="AF1248">
            <v>0</v>
          </cell>
          <cell r="AH1248">
            <v>0</v>
          </cell>
          <cell r="AJ1248">
            <v>0</v>
          </cell>
          <cell r="AL1248">
            <v>0</v>
          </cell>
          <cell r="AN1248">
            <v>0</v>
          </cell>
          <cell r="AP1248">
            <v>0</v>
          </cell>
        </row>
        <row r="1249">
          <cell r="A1249" t="str">
            <v>G11239</v>
          </cell>
          <cell r="B1249">
            <v>1239</v>
          </cell>
          <cell r="C1249">
            <v>956</v>
          </cell>
          <cell r="D1249">
            <v>789</v>
          </cell>
          <cell r="F1249" t="str">
            <v>Repaglinid</v>
          </cell>
          <cell r="G1249">
            <v>1</v>
          </cell>
          <cell r="H1249" t="str">
            <v>1mg</v>
          </cell>
          <cell r="I1249" t="str">
            <v>Uống</v>
          </cell>
          <cell r="J1249" t="str">
            <v>Viên</v>
          </cell>
          <cell r="K1249" t="str">
            <v>Viên</v>
          </cell>
          <cell r="L1249">
            <v>5000</v>
          </cell>
          <cell r="M1249">
            <v>3990</v>
          </cell>
          <cell r="N1249">
            <v>19950000</v>
          </cell>
          <cell r="O1249">
            <v>1</v>
          </cell>
          <cell r="Q1249">
            <v>5000</v>
          </cell>
          <cell r="R1249">
            <v>19950000</v>
          </cell>
          <cell r="T1249">
            <v>0</v>
          </cell>
          <cell r="V1249">
            <v>0</v>
          </cell>
          <cell r="X1249">
            <v>0</v>
          </cell>
          <cell r="Z1249">
            <v>0</v>
          </cell>
          <cell r="AB1249">
            <v>0</v>
          </cell>
          <cell r="AD1249">
            <v>0</v>
          </cell>
          <cell r="AF1249">
            <v>0</v>
          </cell>
          <cell r="AH1249">
            <v>0</v>
          </cell>
          <cell r="AJ1249">
            <v>0</v>
          </cell>
          <cell r="AL1249">
            <v>0</v>
          </cell>
          <cell r="AN1249">
            <v>0</v>
          </cell>
          <cell r="AP1249">
            <v>0</v>
          </cell>
        </row>
        <row r="1250">
          <cell r="A1250" t="str">
            <v>G11240</v>
          </cell>
          <cell r="B1250">
            <v>1240</v>
          </cell>
          <cell r="C1250">
            <v>956</v>
          </cell>
          <cell r="D1250">
            <v>789</v>
          </cell>
          <cell r="F1250" t="str">
            <v>Repaglinid</v>
          </cell>
          <cell r="G1250">
            <v>2</v>
          </cell>
          <cell r="H1250" t="str">
            <v>2mg</v>
          </cell>
          <cell r="I1250" t="str">
            <v>Uống</v>
          </cell>
          <cell r="J1250" t="str">
            <v>Viên</v>
          </cell>
          <cell r="K1250" t="str">
            <v>Viên</v>
          </cell>
          <cell r="L1250">
            <v>5000</v>
          </cell>
          <cell r="M1250">
            <v>6600</v>
          </cell>
          <cell r="N1250">
            <v>33000000</v>
          </cell>
          <cell r="O1250">
            <v>2</v>
          </cell>
          <cell r="Q1250">
            <v>5000</v>
          </cell>
          <cell r="R1250">
            <v>33000000</v>
          </cell>
          <cell r="T1250">
            <v>0</v>
          </cell>
          <cell r="V1250">
            <v>0</v>
          </cell>
          <cell r="X1250">
            <v>0</v>
          </cell>
          <cell r="Z1250">
            <v>0</v>
          </cell>
          <cell r="AB1250">
            <v>0</v>
          </cell>
          <cell r="AD1250">
            <v>0</v>
          </cell>
          <cell r="AF1250">
            <v>0</v>
          </cell>
          <cell r="AH1250">
            <v>0</v>
          </cell>
          <cell r="AJ1250">
            <v>0</v>
          </cell>
          <cell r="AL1250">
            <v>0</v>
          </cell>
          <cell r="AN1250">
            <v>0</v>
          </cell>
          <cell r="AP1250">
            <v>0</v>
          </cell>
        </row>
        <row r="1251">
          <cell r="A1251" t="str">
            <v>G11241</v>
          </cell>
          <cell r="B1251">
            <v>1241</v>
          </cell>
          <cell r="C1251">
            <v>929</v>
          </cell>
          <cell r="D1251">
            <v>872</v>
          </cell>
          <cell r="F1251" t="str">
            <v>Rifamycin</v>
          </cell>
          <cell r="G1251">
            <v>4</v>
          </cell>
          <cell r="H1251" t="str">
            <v>200.000IU</v>
          </cell>
          <cell r="I1251" t="str">
            <v>Nhỏ tai</v>
          </cell>
          <cell r="J1251" t="str">
            <v>Thuốc nhỏ tai</v>
          </cell>
          <cell r="K1251" t="str">
            <v>Chai, lọ</v>
          </cell>
          <cell r="L1251">
            <v>300</v>
          </cell>
          <cell r="M1251">
            <v>65000</v>
          </cell>
          <cell r="N1251">
            <v>19500000</v>
          </cell>
          <cell r="O1251">
            <v>4</v>
          </cell>
          <cell r="Q1251">
            <v>300</v>
          </cell>
          <cell r="R1251">
            <v>19500000</v>
          </cell>
          <cell r="T1251">
            <v>0</v>
          </cell>
          <cell r="V1251">
            <v>0</v>
          </cell>
          <cell r="X1251">
            <v>0</v>
          </cell>
          <cell r="Z1251">
            <v>0</v>
          </cell>
          <cell r="AB1251">
            <v>0</v>
          </cell>
          <cell r="AD1251">
            <v>0</v>
          </cell>
          <cell r="AF1251">
            <v>0</v>
          </cell>
          <cell r="AH1251">
            <v>0</v>
          </cell>
          <cell r="AJ1251">
            <v>0</v>
          </cell>
          <cell r="AL1251">
            <v>0</v>
          </cell>
          <cell r="AN1251">
            <v>0</v>
          </cell>
          <cell r="AP1251">
            <v>0</v>
          </cell>
        </row>
        <row r="1252">
          <cell r="A1252" t="str">
            <v>G11242</v>
          </cell>
          <cell r="B1252">
            <v>1242</v>
          </cell>
          <cell r="C1252">
            <v>936</v>
          </cell>
          <cell r="D1252">
            <v>994</v>
          </cell>
          <cell r="F1252" t="str">
            <v>Ringer acetat</v>
          </cell>
          <cell r="G1252">
            <v>1</v>
          </cell>
          <cell r="H1252" t="str">
            <v>500ml</v>
          </cell>
          <cell r="I1252" t="str">
            <v>Tiêm truyền</v>
          </cell>
          <cell r="J1252" t="str">
            <v>Thuốc tiêm truyền</v>
          </cell>
          <cell r="K1252" t="str">
            <v>Chai, lọ, ông, túi</v>
          </cell>
          <cell r="L1252">
            <v>12030</v>
          </cell>
          <cell r="M1252">
            <v>19950</v>
          </cell>
          <cell r="N1252">
            <v>239998500</v>
          </cell>
          <cell r="O1252">
            <v>1</v>
          </cell>
          <cell r="Q1252">
            <v>5000</v>
          </cell>
          <cell r="R1252">
            <v>99750000</v>
          </cell>
          <cell r="T1252">
            <v>0</v>
          </cell>
          <cell r="V1252">
            <v>0</v>
          </cell>
          <cell r="X1252">
            <v>0</v>
          </cell>
          <cell r="Z1252">
            <v>0</v>
          </cell>
          <cell r="AA1252">
            <v>30</v>
          </cell>
          <cell r="AB1252">
            <v>598500</v>
          </cell>
          <cell r="AC1252">
            <v>1000</v>
          </cell>
          <cell r="AD1252">
            <v>19950000</v>
          </cell>
          <cell r="AF1252">
            <v>0</v>
          </cell>
          <cell r="AH1252">
            <v>0</v>
          </cell>
          <cell r="AJ1252">
            <v>0</v>
          </cell>
          <cell r="AL1252">
            <v>0</v>
          </cell>
          <cell r="AN1252">
            <v>0</v>
          </cell>
          <cell r="AO1252">
            <v>6000</v>
          </cell>
          <cell r="AP1252">
            <v>119700000</v>
          </cell>
        </row>
        <row r="1253">
          <cell r="A1253" t="str">
            <v>G11243</v>
          </cell>
          <cell r="B1253">
            <v>1243</v>
          </cell>
          <cell r="C1253">
            <v>936</v>
          </cell>
          <cell r="D1253">
            <v>994</v>
          </cell>
          <cell r="E1253" t="str">
            <v>x</v>
          </cell>
          <cell r="F1253" t="str">
            <v>Ringer lactat</v>
          </cell>
          <cell r="G1253">
            <v>4</v>
          </cell>
          <cell r="H1253" t="str">
            <v>500ml</v>
          </cell>
          <cell r="I1253" t="str">
            <v>Tiêm truyền</v>
          </cell>
          <cell r="J1253" t="str">
            <v>Thuốc tiêm truyền</v>
          </cell>
          <cell r="K1253" t="str">
            <v>Chai, lọ, ông, túi</v>
          </cell>
          <cell r="L1253">
            <v>77630</v>
          </cell>
          <cell r="M1253">
            <v>9450</v>
          </cell>
          <cell r="N1253">
            <v>733603500</v>
          </cell>
          <cell r="O1253">
            <v>4</v>
          </cell>
          <cell r="Q1253">
            <v>35000</v>
          </cell>
          <cell r="R1253">
            <v>330750000</v>
          </cell>
          <cell r="T1253">
            <v>0</v>
          </cell>
          <cell r="U1253">
            <v>1500</v>
          </cell>
          <cell r="V1253">
            <v>14175000</v>
          </cell>
          <cell r="W1253">
            <v>4000</v>
          </cell>
          <cell r="X1253">
            <v>37800000</v>
          </cell>
          <cell r="Y1253">
            <v>100</v>
          </cell>
          <cell r="Z1253">
            <v>945000</v>
          </cell>
          <cell r="AA1253">
            <v>30</v>
          </cell>
          <cell r="AB1253">
            <v>283500</v>
          </cell>
          <cell r="AC1253">
            <v>2000</v>
          </cell>
          <cell r="AD1253">
            <v>18900000</v>
          </cell>
          <cell r="AE1253">
            <v>10000</v>
          </cell>
          <cell r="AF1253">
            <v>94500000</v>
          </cell>
          <cell r="AG1253">
            <v>7000</v>
          </cell>
          <cell r="AH1253">
            <v>66150000</v>
          </cell>
          <cell r="AI1253">
            <v>10000</v>
          </cell>
          <cell r="AJ1253">
            <v>94500000</v>
          </cell>
          <cell r="AK1253">
            <v>1500</v>
          </cell>
          <cell r="AL1253">
            <v>14175000</v>
          </cell>
          <cell r="AM1253">
            <v>500</v>
          </cell>
          <cell r="AN1253">
            <v>4725000</v>
          </cell>
          <cell r="AO1253">
            <v>6000</v>
          </cell>
          <cell r="AP1253">
            <v>56700000</v>
          </cell>
        </row>
        <row r="1254">
          <cell r="A1254" t="str">
            <v>G11244</v>
          </cell>
          <cell r="B1254">
            <v>1244</v>
          </cell>
          <cell r="C1254">
            <v>966</v>
          </cell>
          <cell r="D1254">
            <v>91</v>
          </cell>
          <cell r="F1254" t="str">
            <v>Risedronat</v>
          </cell>
          <cell r="G1254">
            <v>1</v>
          </cell>
          <cell r="H1254" t="str">
            <v>35mg</v>
          </cell>
          <cell r="I1254" t="str">
            <v>Uống</v>
          </cell>
          <cell r="J1254" t="str">
            <v>Viên</v>
          </cell>
          <cell r="K1254" t="str">
            <v>Viên</v>
          </cell>
          <cell r="L1254">
            <v>500</v>
          </cell>
          <cell r="M1254">
            <v>55000</v>
          </cell>
          <cell r="N1254">
            <v>27500000</v>
          </cell>
          <cell r="O1254">
            <v>1</v>
          </cell>
          <cell r="R1254">
            <v>0</v>
          </cell>
          <cell r="T1254">
            <v>0</v>
          </cell>
          <cell r="V1254">
            <v>0</v>
          </cell>
          <cell r="X1254">
            <v>0</v>
          </cell>
          <cell r="Z1254">
            <v>0</v>
          </cell>
          <cell r="AB1254">
            <v>0</v>
          </cell>
          <cell r="AD1254">
            <v>0</v>
          </cell>
          <cell r="AF1254">
            <v>0</v>
          </cell>
          <cell r="AH1254">
            <v>0</v>
          </cell>
          <cell r="AJ1254">
            <v>0</v>
          </cell>
          <cell r="AL1254">
            <v>0</v>
          </cell>
          <cell r="AN1254">
            <v>0</v>
          </cell>
          <cell r="AO1254">
            <v>500</v>
          </cell>
          <cell r="AP1254">
            <v>27500000</v>
          </cell>
        </row>
        <row r="1255">
          <cell r="A1255" t="str">
            <v>G11245</v>
          </cell>
          <cell r="B1255">
            <v>1245</v>
          </cell>
          <cell r="C1255">
            <v>966</v>
          </cell>
          <cell r="D1255">
            <v>91</v>
          </cell>
          <cell r="F1255" t="str">
            <v>Risedronat</v>
          </cell>
          <cell r="G1255">
            <v>2</v>
          </cell>
          <cell r="H1255" t="str">
            <v>35mg</v>
          </cell>
          <cell r="I1255" t="str">
            <v>Uống</v>
          </cell>
          <cell r="J1255" t="str">
            <v>Viên</v>
          </cell>
          <cell r="K1255" t="str">
            <v>Viên</v>
          </cell>
          <cell r="L1255">
            <v>10000</v>
          </cell>
          <cell r="M1255">
            <v>36000</v>
          </cell>
          <cell r="N1255">
            <v>360000000</v>
          </cell>
          <cell r="O1255">
            <v>2</v>
          </cell>
          <cell r="Q1255">
            <v>10000</v>
          </cell>
          <cell r="R1255">
            <v>360000000</v>
          </cell>
          <cell r="T1255">
            <v>0</v>
          </cell>
          <cell r="V1255">
            <v>0</v>
          </cell>
          <cell r="X1255">
            <v>0</v>
          </cell>
          <cell r="Z1255">
            <v>0</v>
          </cell>
          <cell r="AB1255">
            <v>0</v>
          </cell>
          <cell r="AD1255">
            <v>0</v>
          </cell>
          <cell r="AF1255">
            <v>0</v>
          </cell>
          <cell r="AH1255">
            <v>0</v>
          </cell>
          <cell r="AJ1255">
            <v>0</v>
          </cell>
          <cell r="AL1255">
            <v>0</v>
          </cell>
          <cell r="AN1255">
            <v>0</v>
          </cell>
          <cell r="AP1255">
            <v>0</v>
          </cell>
        </row>
        <row r="1256">
          <cell r="A1256" t="str">
            <v>G11246</v>
          </cell>
          <cell r="B1256">
            <v>1246</v>
          </cell>
          <cell r="C1256">
            <v>938</v>
          </cell>
          <cell r="D1256">
            <v>915</v>
          </cell>
          <cell r="F1256" t="str">
            <v>Risperidon</v>
          </cell>
          <cell r="G1256">
            <v>3</v>
          </cell>
          <cell r="H1256" t="str">
            <v>2mg</v>
          </cell>
          <cell r="I1256" t="str">
            <v>Uống</v>
          </cell>
          <cell r="J1256" t="str">
            <v xml:space="preserve">Viên </v>
          </cell>
          <cell r="K1256" t="str">
            <v>Viên</v>
          </cell>
          <cell r="L1256">
            <v>69500</v>
          </cell>
          <cell r="M1256">
            <v>2700</v>
          </cell>
          <cell r="N1256">
            <v>187650000</v>
          </cell>
          <cell r="O1256">
            <v>3</v>
          </cell>
          <cell r="Q1256">
            <v>5000</v>
          </cell>
          <cell r="R1256">
            <v>13500000</v>
          </cell>
          <cell r="T1256">
            <v>0</v>
          </cell>
          <cell r="V1256">
            <v>0</v>
          </cell>
          <cell r="X1256">
            <v>0</v>
          </cell>
          <cell r="Y1256">
            <v>52000</v>
          </cell>
          <cell r="Z1256">
            <v>140400000</v>
          </cell>
          <cell r="AB1256">
            <v>0</v>
          </cell>
          <cell r="AC1256">
            <v>6000</v>
          </cell>
          <cell r="AD1256">
            <v>16200000</v>
          </cell>
          <cell r="AE1256">
            <v>6500</v>
          </cell>
          <cell r="AF1256">
            <v>17550000</v>
          </cell>
          <cell r="AH1256">
            <v>0</v>
          </cell>
          <cell r="AJ1256">
            <v>0</v>
          </cell>
          <cell r="AL1256">
            <v>0</v>
          </cell>
          <cell r="AN1256">
            <v>0</v>
          </cell>
          <cell r="AP1256">
            <v>0</v>
          </cell>
        </row>
        <row r="1257">
          <cell r="A1257" t="str">
            <v>G11247</v>
          </cell>
          <cell r="B1257">
            <v>1247</v>
          </cell>
          <cell r="C1257">
            <v>941</v>
          </cell>
          <cell r="D1257">
            <v>561</v>
          </cell>
          <cell r="F1257" t="str">
            <v>Rivaroxaban</v>
          </cell>
          <cell r="G1257">
            <v>2</v>
          </cell>
          <cell r="H1257" t="str">
            <v>10mg</v>
          </cell>
          <cell r="I1257" t="str">
            <v>Uống</v>
          </cell>
          <cell r="J1257" t="str">
            <v>Viên</v>
          </cell>
          <cell r="K1257" t="str">
            <v>Viên</v>
          </cell>
          <cell r="L1257">
            <v>5500</v>
          </cell>
          <cell r="M1257">
            <v>38000</v>
          </cell>
          <cell r="N1257">
            <v>209000000</v>
          </cell>
          <cell r="O1257">
            <v>2</v>
          </cell>
          <cell r="Q1257">
            <v>3000</v>
          </cell>
          <cell r="R1257">
            <v>114000000</v>
          </cell>
          <cell r="T1257">
            <v>0</v>
          </cell>
          <cell r="V1257">
            <v>0</v>
          </cell>
          <cell r="W1257">
            <v>1000</v>
          </cell>
          <cell r="X1257">
            <v>38000000</v>
          </cell>
          <cell r="Z1257">
            <v>0</v>
          </cell>
          <cell r="AB1257">
            <v>0</v>
          </cell>
          <cell r="AD1257">
            <v>0</v>
          </cell>
          <cell r="AF1257">
            <v>0</v>
          </cell>
          <cell r="AH1257">
            <v>0</v>
          </cell>
          <cell r="AJ1257">
            <v>0</v>
          </cell>
          <cell r="AL1257">
            <v>0</v>
          </cell>
          <cell r="AN1257">
            <v>0</v>
          </cell>
          <cell r="AO1257">
            <v>1500</v>
          </cell>
          <cell r="AP1257">
            <v>57000000</v>
          </cell>
        </row>
        <row r="1258">
          <cell r="A1258" t="str">
            <v>G11248</v>
          </cell>
          <cell r="B1258">
            <v>1248</v>
          </cell>
          <cell r="C1258">
            <v>941</v>
          </cell>
          <cell r="D1258">
            <v>561</v>
          </cell>
          <cell r="F1258" t="str">
            <v>Rivaroxaban</v>
          </cell>
          <cell r="G1258">
            <v>4</v>
          </cell>
          <cell r="H1258" t="str">
            <v>10mg</v>
          </cell>
          <cell r="I1258" t="str">
            <v>Uống</v>
          </cell>
          <cell r="J1258" t="str">
            <v>Viên</v>
          </cell>
          <cell r="K1258" t="str">
            <v>Viên</v>
          </cell>
          <cell r="L1258">
            <v>3500</v>
          </cell>
          <cell r="M1258">
            <v>31800</v>
          </cell>
          <cell r="N1258">
            <v>111300000</v>
          </cell>
          <cell r="O1258">
            <v>4</v>
          </cell>
          <cell r="R1258">
            <v>0</v>
          </cell>
          <cell r="T1258">
            <v>0</v>
          </cell>
          <cell r="V1258">
            <v>0</v>
          </cell>
          <cell r="X1258">
            <v>0</v>
          </cell>
          <cell r="Z1258">
            <v>0</v>
          </cell>
          <cell r="AB1258">
            <v>0</v>
          </cell>
          <cell r="AC1258">
            <v>2000</v>
          </cell>
          <cell r="AD1258">
            <v>63600000</v>
          </cell>
          <cell r="AF1258">
            <v>0</v>
          </cell>
          <cell r="AH1258">
            <v>0</v>
          </cell>
          <cell r="AJ1258">
            <v>0</v>
          </cell>
          <cell r="AK1258">
            <v>1500</v>
          </cell>
          <cell r="AL1258">
            <v>47700000</v>
          </cell>
          <cell r="AN1258">
            <v>0</v>
          </cell>
          <cell r="AP1258">
            <v>0</v>
          </cell>
        </row>
        <row r="1259">
          <cell r="A1259" t="str">
            <v>G11249</v>
          </cell>
          <cell r="B1259">
            <v>1249</v>
          </cell>
          <cell r="C1259">
            <v>941</v>
          </cell>
          <cell r="D1259">
            <v>561</v>
          </cell>
          <cell r="F1259" t="str">
            <v>Rivaroxaban</v>
          </cell>
          <cell r="G1259">
            <v>2</v>
          </cell>
          <cell r="H1259" t="str">
            <v>20mg</v>
          </cell>
          <cell r="I1259" t="str">
            <v>Uống</v>
          </cell>
          <cell r="J1259" t="str">
            <v>Viên</v>
          </cell>
          <cell r="K1259" t="str">
            <v>Viên</v>
          </cell>
          <cell r="L1259">
            <v>2000</v>
          </cell>
          <cell r="M1259">
            <v>48000</v>
          </cell>
          <cell r="N1259">
            <v>96000000</v>
          </cell>
          <cell r="O1259">
            <v>2</v>
          </cell>
          <cell r="R1259">
            <v>0</v>
          </cell>
          <cell r="T1259">
            <v>0</v>
          </cell>
          <cell r="V1259">
            <v>0</v>
          </cell>
          <cell r="X1259">
            <v>0</v>
          </cell>
          <cell r="Z1259">
            <v>0</v>
          </cell>
          <cell r="AB1259">
            <v>0</v>
          </cell>
          <cell r="AC1259">
            <v>1000</v>
          </cell>
          <cell r="AD1259">
            <v>48000000</v>
          </cell>
          <cell r="AF1259">
            <v>0</v>
          </cell>
          <cell r="AH1259">
            <v>0</v>
          </cell>
          <cell r="AJ1259">
            <v>0</v>
          </cell>
          <cell r="AL1259">
            <v>0</v>
          </cell>
          <cell r="AN1259">
            <v>0</v>
          </cell>
          <cell r="AO1259">
            <v>1000</v>
          </cell>
          <cell r="AP1259">
            <v>48000000</v>
          </cell>
        </row>
        <row r="1260">
          <cell r="A1260" t="str">
            <v>G11250</v>
          </cell>
          <cell r="B1260">
            <v>1250</v>
          </cell>
          <cell r="C1260">
            <v>941</v>
          </cell>
          <cell r="D1260">
            <v>561</v>
          </cell>
          <cell r="F1260" t="str">
            <v>Rivaroxaban</v>
          </cell>
          <cell r="G1260">
            <v>4</v>
          </cell>
          <cell r="H1260" t="str">
            <v>20mg</v>
          </cell>
          <cell r="I1260" t="str">
            <v>Uống</v>
          </cell>
          <cell r="J1260" t="str">
            <v>Viên</v>
          </cell>
          <cell r="K1260" t="str">
            <v>Viên</v>
          </cell>
          <cell r="L1260">
            <v>15000</v>
          </cell>
          <cell r="M1260">
            <v>36000</v>
          </cell>
          <cell r="N1260">
            <v>540000000</v>
          </cell>
          <cell r="O1260">
            <v>4</v>
          </cell>
          <cell r="Q1260">
            <v>15000</v>
          </cell>
          <cell r="R1260">
            <v>540000000</v>
          </cell>
          <cell r="T1260">
            <v>0</v>
          </cell>
          <cell r="V1260">
            <v>0</v>
          </cell>
          <cell r="X1260">
            <v>0</v>
          </cell>
          <cell r="Z1260">
            <v>0</v>
          </cell>
          <cell r="AB1260">
            <v>0</v>
          </cell>
          <cell r="AD1260">
            <v>0</v>
          </cell>
          <cell r="AF1260">
            <v>0</v>
          </cell>
          <cell r="AH1260">
            <v>0</v>
          </cell>
          <cell r="AJ1260">
            <v>0</v>
          </cell>
          <cell r="AL1260">
            <v>0</v>
          </cell>
          <cell r="AN1260">
            <v>0</v>
          </cell>
          <cell r="AP1260">
            <v>0</v>
          </cell>
        </row>
        <row r="1261">
          <cell r="A1261" t="str">
            <v>G11251</v>
          </cell>
          <cell r="B1261">
            <v>1251</v>
          </cell>
          <cell r="C1261">
            <v>943</v>
          </cell>
          <cell r="D1261">
            <v>30</v>
          </cell>
          <cell r="F1261" t="str">
            <v>Rocuronium bromid</v>
          </cell>
          <cell r="G1261">
            <v>1</v>
          </cell>
          <cell r="H1261" t="str">
            <v>50mg/5ml</v>
          </cell>
          <cell r="I1261" t="str">
            <v>Tiêm</v>
          </cell>
          <cell r="J1261" t="str">
            <v>Thuốc tiêm</v>
          </cell>
          <cell r="K1261" t="str">
            <v>Ống, lọ</v>
          </cell>
          <cell r="L1261">
            <v>10700</v>
          </cell>
          <cell r="M1261">
            <v>48800</v>
          </cell>
          <cell r="N1261">
            <v>522160000</v>
          </cell>
          <cell r="O1261">
            <v>1</v>
          </cell>
          <cell r="Q1261">
            <v>10000</v>
          </cell>
          <cell r="R1261">
            <v>488000000</v>
          </cell>
          <cell r="T1261">
            <v>0</v>
          </cell>
          <cell r="V1261">
            <v>0</v>
          </cell>
          <cell r="X1261">
            <v>0</v>
          </cell>
          <cell r="Z1261">
            <v>0</v>
          </cell>
          <cell r="AB1261">
            <v>0</v>
          </cell>
          <cell r="AD1261">
            <v>0</v>
          </cell>
          <cell r="AF1261">
            <v>0</v>
          </cell>
          <cell r="AH1261">
            <v>0</v>
          </cell>
          <cell r="AJ1261">
            <v>0</v>
          </cell>
          <cell r="AL1261">
            <v>0</v>
          </cell>
          <cell r="AN1261">
            <v>0</v>
          </cell>
          <cell r="AO1261">
            <v>700</v>
          </cell>
          <cell r="AP1261">
            <v>34160000</v>
          </cell>
        </row>
        <row r="1262">
          <cell r="A1262" t="str">
            <v>G11252</v>
          </cell>
          <cell r="B1262">
            <v>1252</v>
          </cell>
          <cell r="C1262">
            <v>975</v>
          </cell>
          <cell r="D1262">
            <v>576</v>
          </cell>
          <cell r="F1262" t="str">
            <v>Rosuvastatin</v>
          </cell>
          <cell r="G1262">
            <v>1</v>
          </cell>
          <cell r="H1262" t="str">
            <v>10 mg</v>
          </cell>
          <cell r="I1262" t="str">
            <v>Uống</v>
          </cell>
          <cell r="J1262" t="str">
            <v>Viên</v>
          </cell>
          <cell r="K1262" t="str">
            <v>viên</v>
          </cell>
          <cell r="L1262">
            <v>70000</v>
          </cell>
          <cell r="M1262">
            <v>4998</v>
          </cell>
          <cell r="N1262">
            <v>349860000</v>
          </cell>
          <cell r="O1262">
            <v>1</v>
          </cell>
          <cell r="Q1262">
            <v>60000</v>
          </cell>
          <cell r="R1262">
            <v>299880000</v>
          </cell>
          <cell r="T1262">
            <v>0</v>
          </cell>
          <cell r="V1262">
            <v>0</v>
          </cell>
          <cell r="X1262">
            <v>0</v>
          </cell>
          <cell r="Z1262">
            <v>0</v>
          </cell>
          <cell r="AB1262">
            <v>0</v>
          </cell>
          <cell r="AC1262">
            <v>5000</v>
          </cell>
          <cell r="AD1262">
            <v>24990000</v>
          </cell>
          <cell r="AF1262">
            <v>0</v>
          </cell>
          <cell r="AH1262">
            <v>0</v>
          </cell>
          <cell r="AI1262">
            <v>5000</v>
          </cell>
          <cell r="AJ1262">
            <v>24990000</v>
          </cell>
          <cell r="AL1262">
            <v>0</v>
          </cell>
          <cell r="AN1262">
            <v>0</v>
          </cell>
          <cell r="AP1262">
            <v>0</v>
          </cell>
        </row>
        <row r="1263">
          <cell r="A1263" t="str">
            <v>G11253</v>
          </cell>
          <cell r="B1263">
            <v>1253</v>
          </cell>
          <cell r="C1263">
            <v>975</v>
          </cell>
          <cell r="D1263">
            <v>576</v>
          </cell>
          <cell r="F1263" t="str">
            <v>Rosuvastatin</v>
          </cell>
          <cell r="G1263">
            <v>3</v>
          </cell>
          <cell r="H1263" t="str">
            <v>10 mg</v>
          </cell>
          <cell r="I1263" t="str">
            <v>Uống</v>
          </cell>
          <cell r="J1263" t="str">
            <v>Viên</v>
          </cell>
          <cell r="K1263" t="str">
            <v>viên</v>
          </cell>
          <cell r="L1263">
            <v>60000</v>
          </cell>
          <cell r="M1263">
            <v>900</v>
          </cell>
          <cell r="N1263">
            <v>54000000</v>
          </cell>
          <cell r="O1263">
            <v>3</v>
          </cell>
          <cell r="R1263">
            <v>0</v>
          </cell>
          <cell r="T1263">
            <v>0</v>
          </cell>
          <cell r="V1263">
            <v>0</v>
          </cell>
          <cell r="X1263">
            <v>0</v>
          </cell>
          <cell r="Z1263">
            <v>0</v>
          </cell>
          <cell r="AB1263">
            <v>0</v>
          </cell>
          <cell r="AD1263">
            <v>0</v>
          </cell>
          <cell r="AF1263">
            <v>0</v>
          </cell>
          <cell r="AH1263">
            <v>0</v>
          </cell>
          <cell r="AJ1263">
            <v>0</v>
          </cell>
          <cell r="AL1263">
            <v>0</v>
          </cell>
          <cell r="AN1263">
            <v>0</v>
          </cell>
          <cell r="AO1263">
            <v>60000</v>
          </cell>
          <cell r="AP1263">
            <v>54000000</v>
          </cell>
        </row>
        <row r="1264">
          <cell r="A1264" t="str">
            <v>G11254</v>
          </cell>
          <cell r="B1264">
            <v>1254</v>
          </cell>
          <cell r="C1264">
            <v>975</v>
          </cell>
          <cell r="D1264">
            <v>576</v>
          </cell>
          <cell r="F1264" t="str">
            <v>Rosuvastatin</v>
          </cell>
          <cell r="G1264">
            <v>3</v>
          </cell>
          <cell r="H1264" t="str">
            <v>20mg</v>
          </cell>
          <cell r="I1264" t="str">
            <v>Uống</v>
          </cell>
          <cell r="J1264" t="str">
            <v>Viên</v>
          </cell>
          <cell r="K1264" t="str">
            <v>viên</v>
          </cell>
          <cell r="L1264">
            <v>40000</v>
          </cell>
          <cell r="M1264">
            <v>1400</v>
          </cell>
          <cell r="N1264">
            <v>56000000</v>
          </cell>
          <cell r="O1264">
            <v>3</v>
          </cell>
          <cell r="R1264">
            <v>0</v>
          </cell>
          <cell r="T1264">
            <v>0</v>
          </cell>
          <cell r="V1264">
            <v>0</v>
          </cell>
          <cell r="X1264">
            <v>0</v>
          </cell>
          <cell r="Z1264">
            <v>0</v>
          </cell>
          <cell r="AB1264">
            <v>0</v>
          </cell>
          <cell r="AD1264">
            <v>0</v>
          </cell>
          <cell r="AF1264">
            <v>0</v>
          </cell>
          <cell r="AG1264">
            <v>5000</v>
          </cell>
          <cell r="AH1264">
            <v>7000000</v>
          </cell>
          <cell r="AJ1264">
            <v>0</v>
          </cell>
          <cell r="AL1264">
            <v>0</v>
          </cell>
          <cell r="AN1264">
            <v>0</v>
          </cell>
          <cell r="AO1264">
            <v>35000</v>
          </cell>
          <cell r="AP1264">
            <v>49000000</v>
          </cell>
        </row>
        <row r="1265">
          <cell r="A1265" t="str">
            <v>G11255</v>
          </cell>
          <cell r="B1265">
            <v>1255</v>
          </cell>
          <cell r="C1265">
            <v>975</v>
          </cell>
          <cell r="D1265">
            <v>576</v>
          </cell>
          <cell r="F1265" t="str">
            <v xml:space="preserve">Rosuvastatin </v>
          </cell>
          <cell r="G1265">
            <v>2</v>
          </cell>
          <cell r="H1265" t="str">
            <v>40mg</v>
          </cell>
          <cell r="I1265" t="str">
            <v>Uống</v>
          </cell>
          <cell r="J1265" t="str">
            <v>Viên</v>
          </cell>
          <cell r="K1265" t="str">
            <v>Viên</v>
          </cell>
          <cell r="L1265">
            <v>5000</v>
          </cell>
          <cell r="M1265">
            <v>9900</v>
          </cell>
          <cell r="N1265">
            <v>49500000</v>
          </cell>
          <cell r="O1265">
            <v>2</v>
          </cell>
          <cell r="R1265">
            <v>0</v>
          </cell>
          <cell r="T1265">
            <v>0</v>
          </cell>
          <cell r="V1265">
            <v>0</v>
          </cell>
          <cell r="X1265">
            <v>0</v>
          </cell>
          <cell r="Z1265">
            <v>0</v>
          </cell>
          <cell r="AB1265">
            <v>0</v>
          </cell>
          <cell r="AC1265">
            <v>5000</v>
          </cell>
          <cell r="AD1265">
            <v>49500000</v>
          </cell>
          <cell r="AF1265">
            <v>0</v>
          </cell>
          <cell r="AH1265">
            <v>0</v>
          </cell>
          <cell r="AJ1265">
            <v>0</v>
          </cell>
          <cell r="AL1265">
            <v>0</v>
          </cell>
          <cell r="AN1265">
            <v>0</v>
          </cell>
          <cell r="AP1265">
            <v>0</v>
          </cell>
        </row>
        <row r="1266">
          <cell r="A1266" t="str">
            <v>G11256</v>
          </cell>
          <cell r="B1266">
            <v>1256</v>
          </cell>
          <cell r="C1266">
            <v>948</v>
          </cell>
          <cell r="D1266">
            <v>897</v>
          </cell>
          <cell r="E1266" t="str">
            <v>x</v>
          </cell>
          <cell r="F1266" t="str">
            <v>Rotundin</v>
          </cell>
          <cell r="G1266">
            <v>4</v>
          </cell>
          <cell r="H1266" t="str">
            <v>30mg</v>
          </cell>
          <cell r="I1266" t="str">
            <v>Uống</v>
          </cell>
          <cell r="J1266" t="str">
            <v>Viên</v>
          </cell>
          <cell r="K1266" t="str">
            <v>Viên</v>
          </cell>
          <cell r="L1266">
            <v>71200</v>
          </cell>
          <cell r="M1266">
            <v>450</v>
          </cell>
          <cell r="N1266">
            <v>32040000</v>
          </cell>
          <cell r="O1266">
            <v>4</v>
          </cell>
          <cell r="R1266">
            <v>0</v>
          </cell>
          <cell r="T1266">
            <v>0</v>
          </cell>
          <cell r="V1266">
            <v>0</v>
          </cell>
          <cell r="X1266">
            <v>0</v>
          </cell>
          <cell r="Z1266">
            <v>0</v>
          </cell>
          <cell r="AA1266">
            <v>50000</v>
          </cell>
          <cell r="AB1266">
            <v>22500000</v>
          </cell>
          <cell r="AD1266">
            <v>0</v>
          </cell>
          <cell r="AE1266">
            <v>21200</v>
          </cell>
          <cell r="AF1266">
            <v>9540000</v>
          </cell>
          <cell r="AH1266">
            <v>0</v>
          </cell>
          <cell r="AJ1266">
            <v>0</v>
          </cell>
          <cell r="AL1266">
            <v>0</v>
          </cell>
          <cell r="AN1266">
            <v>0</v>
          </cell>
          <cell r="AP1266">
            <v>0</v>
          </cell>
        </row>
        <row r="1267">
          <cell r="A1267" t="str">
            <v>G11257</v>
          </cell>
          <cell r="B1267">
            <v>1257</v>
          </cell>
          <cell r="C1267">
            <v>948</v>
          </cell>
          <cell r="D1267">
            <v>897</v>
          </cell>
          <cell r="E1267" t="str">
            <v>x</v>
          </cell>
          <cell r="F1267" t="str">
            <v>Rotundin</v>
          </cell>
          <cell r="G1267">
            <v>4</v>
          </cell>
          <cell r="H1267" t="str">
            <v>30mg</v>
          </cell>
          <cell r="I1267" t="str">
            <v>Uống</v>
          </cell>
          <cell r="J1267" t="str">
            <v>Viên hòa tan nhanh</v>
          </cell>
          <cell r="K1267" t="str">
            <v>viên</v>
          </cell>
          <cell r="L1267">
            <v>108000</v>
          </cell>
          <cell r="M1267">
            <v>1470</v>
          </cell>
          <cell r="N1267">
            <v>158760000</v>
          </cell>
          <cell r="O1267">
            <v>4</v>
          </cell>
          <cell r="R1267">
            <v>0</v>
          </cell>
          <cell r="T1267">
            <v>0</v>
          </cell>
          <cell r="V1267">
            <v>0</v>
          </cell>
          <cell r="X1267">
            <v>0</v>
          </cell>
          <cell r="Z1267">
            <v>0</v>
          </cell>
          <cell r="AA1267">
            <v>10000</v>
          </cell>
          <cell r="AB1267">
            <v>14700000</v>
          </cell>
          <cell r="AC1267">
            <v>20000</v>
          </cell>
          <cell r="AD1267">
            <v>29400000</v>
          </cell>
          <cell r="AE1267">
            <v>18000</v>
          </cell>
          <cell r="AF1267">
            <v>26460000</v>
          </cell>
          <cell r="AG1267">
            <v>40000</v>
          </cell>
          <cell r="AH1267">
            <v>58800000</v>
          </cell>
          <cell r="AI1267">
            <v>10000</v>
          </cell>
          <cell r="AJ1267">
            <v>14700000</v>
          </cell>
          <cell r="AK1267">
            <v>2000</v>
          </cell>
          <cell r="AL1267">
            <v>2940000</v>
          </cell>
          <cell r="AM1267">
            <v>1000</v>
          </cell>
          <cell r="AN1267">
            <v>1470000</v>
          </cell>
          <cell r="AO1267">
            <v>7000</v>
          </cell>
          <cell r="AP1267">
            <v>10290000</v>
          </cell>
        </row>
        <row r="1268">
          <cell r="A1268" t="str">
            <v>G11258</v>
          </cell>
          <cell r="B1268">
            <v>1258</v>
          </cell>
          <cell r="C1268">
            <v>949</v>
          </cell>
          <cell r="D1268">
            <v>227</v>
          </cell>
          <cell r="F1268" t="str">
            <v>Roxithromycin</v>
          </cell>
          <cell r="G1268">
            <v>4</v>
          </cell>
          <cell r="H1268" t="str">
            <v>50mg</v>
          </cell>
          <cell r="I1268" t="str">
            <v>Uống</v>
          </cell>
          <cell r="J1268" t="str">
            <v>Viên hoà tan nhanh</v>
          </cell>
          <cell r="K1268" t="str">
            <v>Viên</v>
          </cell>
          <cell r="L1268">
            <v>4000</v>
          </cell>
          <cell r="M1268">
            <v>3399</v>
          </cell>
          <cell r="N1268">
            <v>13596000</v>
          </cell>
          <cell r="O1268">
            <v>4</v>
          </cell>
          <cell r="R1268">
            <v>0</v>
          </cell>
          <cell r="T1268">
            <v>0</v>
          </cell>
          <cell r="V1268">
            <v>0</v>
          </cell>
          <cell r="X1268">
            <v>0</v>
          </cell>
          <cell r="Z1268">
            <v>0</v>
          </cell>
          <cell r="AB1268">
            <v>0</v>
          </cell>
          <cell r="AD1268">
            <v>0</v>
          </cell>
          <cell r="AF1268">
            <v>0</v>
          </cell>
          <cell r="AH1268">
            <v>0</v>
          </cell>
          <cell r="AI1268">
            <v>2000</v>
          </cell>
          <cell r="AJ1268">
            <v>6798000</v>
          </cell>
          <cell r="AK1268">
            <v>2000</v>
          </cell>
          <cell r="AL1268">
            <v>6798000</v>
          </cell>
          <cell r="AN1268">
            <v>0</v>
          </cell>
          <cell r="AP1268">
            <v>0</v>
          </cell>
        </row>
        <row r="1269">
          <cell r="A1269" t="str">
            <v>G11259</v>
          </cell>
          <cell r="B1269">
            <v>1259</v>
          </cell>
          <cell r="C1269">
            <v>952</v>
          </cell>
          <cell r="D1269">
            <v>722</v>
          </cell>
          <cell r="F1269" t="str">
            <v>Saccharomyces boulardii</v>
          </cell>
          <cell r="G1269">
            <v>4</v>
          </cell>
          <cell r="H1269" t="str">
            <v>2,26 x 10^9CFU</v>
          </cell>
          <cell r="I1269" t="str">
            <v>Uống</v>
          </cell>
          <cell r="J1269" t="str">
            <v>Bột/cốm/hạt pha uống</v>
          </cell>
          <cell r="K1269" t="str">
            <v>Gói</v>
          </cell>
          <cell r="L1269">
            <v>15000</v>
          </cell>
          <cell r="M1269">
            <v>4599</v>
          </cell>
          <cell r="N1269">
            <v>68985000</v>
          </cell>
          <cell r="O1269">
            <v>4</v>
          </cell>
          <cell r="Q1269">
            <v>5000</v>
          </cell>
          <cell r="R1269">
            <v>22995000</v>
          </cell>
          <cell r="T1269">
            <v>0</v>
          </cell>
          <cell r="V1269">
            <v>0</v>
          </cell>
          <cell r="X1269">
            <v>0</v>
          </cell>
          <cell r="Z1269">
            <v>0</v>
          </cell>
          <cell r="AB1269">
            <v>0</v>
          </cell>
          <cell r="AC1269">
            <v>5000</v>
          </cell>
          <cell r="AD1269">
            <v>22995000</v>
          </cell>
          <cell r="AF1269">
            <v>0</v>
          </cell>
          <cell r="AH1269">
            <v>0</v>
          </cell>
          <cell r="AJ1269">
            <v>0</v>
          </cell>
          <cell r="AK1269">
            <v>5000</v>
          </cell>
          <cell r="AL1269">
            <v>22995000</v>
          </cell>
          <cell r="AN1269">
            <v>0</v>
          </cell>
          <cell r="AP1269">
            <v>0</v>
          </cell>
        </row>
        <row r="1270">
          <cell r="A1270" t="str">
            <v>G11260</v>
          </cell>
          <cell r="B1270">
            <v>1260</v>
          </cell>
          <cell r="C1270">
            <v>981</v>
          </cell>
          <cell r="D1270">
            <v>722</v>
          </cell>
          <cell r="F1270" t="str">
            <v>Saccharomyces boulardii</v>
          </cell>
          <cell r="G1270">
            <v>4</v>
          </cell>
          <cell r="H1270" t="str">
            <v>10^9 CFU</v>
          </cell>
          <cell r="I1270" t="str">
            <v xml:space="preserve"> Uống</v>
          </cell>
          <cell r="J1270" t="str">
            <v>Bột/cốm/hạt pha uống</v>
          </cell>
          <cell r="K1270" t="str">
            <v>Gói</v>
          </cell>
          <cell r="L1270">
            <v>8000</v>
          </cell>
          <cell r="M1270">
            <v>4900</v>
          </cell>
          <cell r="N1270">
            <v>39200000</v>
          </cell>
          <cell r="O1270">
            <v>4</v>
          </cell>
          <cell r="Q1270">
            <v>3000</v>
          </cell>
          <cell r="R1270">
            <v>14700000</v>
          </cell>
          <cell r="T1270">
            <v>0</v>
          </cell>
          <cell r="V1270">
            <v>0</v>
          </cell>
          <cell r="X1270">
            <v>0</v>
          </cell>
          <cell r="Z1270">
            <v>0</v>
          </cell>
          <cell r="AA1270">
            <v>4000</v>
          </cell>
          <cell r="AB1270">
            <v>19600000</v>
          </cell>
          <cell r="AD1270">
            <v>0</v>
          </cell>
          <cell r="AF1270">
            <v>0</v>
          </cell>
          <cell r="AH1270">
            <v>0</v>
          </cell>
          <cell r="AJ1270">
            <v>0</v>
          </cell>
          <cell r="AL1270">
            <v>0</v>
          </cell>
          <cell r="AN1270">
            <v>0</v>
          </cell>
          <cell r="AO1270">
            <v>1000</v>
          </cell>
          <cell r="AP1270">
            <v>4900000</v>
          </cell>
        </row>
        <row r="1271">
          <cell r="A1271" t="str">
            <v>G11261</v>
          </cell>
          <cell r="B1271">
            <v>1261</v>
          </cell>
          <cell r="C1271">
            <v>985</v>
          </cell>
          <cell r="D1271">
            <v>955</v>
          </cell>
          <cell r="F1271" t="str">
            <v>Salbutamol sulfat</v>
          </cell>
          <cell r="G1271">
            <v>4</v>
          </cell>
          <cell r="H1271" t="str">
            <v>4mg/10ml</v>
          </cell>
          <cell r="I1271" t="str">
            <v>Uống</v>
          </cell>
          <cell r="J1271" t="str">
            <v>Dung dịch/hỗn dịch/nhũ dịch uống</v>
          </cell>
          <cell r="K1271" t="str">
            <v>Ống</v>
          </cell>
          <cell r="L1271">
            <v>10000</v>
          </cell>
          <cell r="M1271">
            <v>5187</v>
          </cell>
          <cell r="N1271">
            <v>51870000</v>
          </cell>
          <cell r="O1271">
            <v>4</v>
          </cell>
          <cell r="Q1271">
            <v>10000</v>
          </cell>
          <cell r="R1271">
            <v>51870000</v>
          </cell>
          <cell r="T1271">
            <v>0</v>
          </cell>
          <cell r="V1271">
            <v>0</v>
          </cell>
          <cell r="X1271">
            <v>0</v>
          </cell>
          <cell r="Z1271">
            <v>0</v>
          </cell>
          <cell r="AB1271">
            <v>0</v>
          </cell>
          <cell r="AD1271">
            <v>0</v>
          </cell>
          <cell r="AF1271">
            <v>0</v>
          </cell>
          <cell r="AH1271">
            <v>0</v>
          </cell>
          <cell r="AJ1271">
            <v>0</v>
          </cell>
          <cell r="AL1271">
            <v>0</v>
          </cell>
          <cell r="AN1271">
            <v>0</v>
          </cell>
          <cell r="AP1271">
            <v>0</v>
          </cell>
        </row>
        <row r="1272">
          <cell r="A1272" t="str">
            <v>G11262</v>
          </cell>
          <cell r="B1272">
            <v>1262</v>
          </cell>
          <cell r="C1272">
            <v>984</v>
          </cell>
          <cell r="D1272">
            <v>956</v>
          </cell>
          <cell r="F1272" t="str">
            <v>Salbutamol + Ipratropium</v>
          </cell>
          <cell r="G1272">
            <v>1</v>
          </cell>
          <cell r="H1272" t="str">
            <v>(2,5mg + 0,5mg)
/2,5ml</v>
          </cell>
          <cell r="I1272" t="str">
            <v>Khí dung</v>
          </cell>
          <cell r="J1272" t="str">
            <v>Dung dịch/hỗn dịch khí dung</v>
          </cell>
          <cell r="K1272" t="str">
            <v>Chai, lọ, ống</v>
          </cell>
          <cell r="L1272">
            <v>30000</v>
          </cell>
          <cell r="M1272">
            <v>16074</v>
          </cell>
          <cell r="N1272">
            <v>482220000</v>
          </cell>
          <cell r="O1272">
            <v>1</v>
          </cell>
          <cell r="R1272">
            <v>0</v>
          </cell>
          <cell r="T1272">
            <v>0</v>
          </cell>
          <cell r="V1272">
            <v>0</v>
          </cell>
          <cell r="W1272">
            <v>30000</v>
          </cell>
          <cell r="X1272">
            <v>482220000</v>
          </cell>
          <cell r="Z1272">
            <v>0</v>
          </cell>
          <cell r="AB1272">
            <v>0</v>
          </cell>
          <cell r="AD1272">
            <v>0</v>
          </cell>
          <cell r="AF1272">
            <v>0</v>
          </cell>
          <cell r="AH1272">
            <v>0</v>
          </cell>
          <cell r="AJ1272">
            <v>0</v>
          </cell>
          <cell r="AL1272">
            <v>0</v>
          </cell>
          <cell r="AN1272">
            <v>0</v>
          </cell>
          <cell r="AP1272">
            <v>0</v>
          </cell>
        </row>
        <row r="1273">
          <cell r="A1273" t="str">
            <v>G11263</v>
          </cell>
          <cell r="B1273">
            <v>1263</v>
          </cell>
          <cell r="C1273">
            <v>955</v>
          </cell>
          <cell r="D1273">
            <v>956</v>
          </cell>
          <cell r="F1273" t="str">
            <v>Salbutamol + Ipratropium</v>
          </cell>
          <cell r="G1273">
            <v>2</v>
          </cell>
          <cell r="H1273" t="str">
            <v>(2,5mg + 0,5mg)/2,5ml</v>
          </cell>
          <cell r="I1273" t="str">
            <v xml:space="preserve"> Khí dung</v>
          </cell>
          <cell r="J1273" t="str">
            <v>Dung dịch/hỗn dịch khí dung</v>
          </cell>
          <cell r="K1273" t="str">
            <v>Chai, lọ, ống</v>
          </cell>
          <cell r="L1273">
            <v>7000</v>
          </cell>
          <cell r="M1273">
            <v>15204</v>
          </cell>
          <cell r="N1273">
            <v>106428000</v>
          </cell>
          <cell r="O1273">
            <v>2</v>
          </cell>
          <cell r="Q1273">
            <v>2000</v>
          </cell>
          <cell r="R1273">
            <v>30408000</v>
          </cell>
          <cell r="T1273">
            <v>0</v>
          </cell>
          <cell r="V1273">
            <v>0</v>
          </cell>
          <cell r="X1273">
            <v>0</v>
          </cell>
          <cell r="Z1273">
            <v>0</v>
          </cell>
          <cell r="AB1273">
            <v>0</v>
          </cell>
          <cell r="AC1273">
            <v>5000</v>
          </cell>
          <cell r="AD1273">
            <v>76020000</v>
          </cell>
          <cell r="AF1273">
            <v>0</v>
          </cell>
          <cell r="AH1273">
            <v>0</v>
          </cell>
          <cell r="AJ1273">
            <v>0</v>
          </cell>
          <cell r="AL1273">
            <v>0</v>
          </cell>
          <cell r="AN1273">
            <v>0</v>
          </cell>
          <cell r="AP1273">
            <v>0</v>
          </cell>
        </row>
        <row r="1274">
          <cell r="A1274" t="str">
            <v>G11264</v>
          </cell>
          <cell r="B1274">
            <v>1264</v>
          </cell>
          <cell r="C1274">
            <v>955</v>
          </cell>
          <cell r="D1274">
            <v>956</v>
          </cell>
          <cell r="F1274" t="str">
            <v>Salbutamol + Ipratropium</v>
          </cell>
          <cell r="G1274">
            <v>4</v>
          </cell>
          <cell r="H1274" t="str">
            <v>(2,5mg + 0,5mg)/2,5ml</v>
          </cell>
          <cell r="I1274" t="str">
            <v>Khí dung</v>
          </cell>
          <cell r="J1274" t="str">
            <v>Dung dịch/hỗn dịch khí dung</v>
          </cell>
          <cell r="K1274" t="str">
            <v>Chai, lọ, ống</v>
          </cell>
          <cell r="L1274">
            <v>9000</v>
          </cell>
          <cell r="M1274">
            <v>12600</v>
          </cell>
          <cell r="N1274">
            <v>113400000</v>
          </cell>
          <cell r="O1274">
            <v>4</v>
          </cell>
          <cell r="Q1274">
            <v>2000</v>
          </cell>
          <cell r="R1274">
            <v>25200000</v>
          </cell>
          <cell r="T1274">
            <v>0</v>
          </cell>
          <cell r="V1274">
            <v>0</v>
          </cell>
          <cell r="X1274">
            <v>0</v>
          </cell>
          <cell r="Z1274">
            <v>0</v>
          </cell>
          <cell r="AB1274">
            <v>0</v>
          </cell>
          <cell r="AC1274">
            <v>6000</v>
          </cell>
          <cell r="AD1274">
            <v>75600000</v>
          </cell>
          <cell r="AF1274">
            <v>0</v>
          </cell>
          <cell r="AG1274">
            <v>1000</v>
          </cell>
          <cell r="AH1274">
            <v>12600000</v>
          </cell>
          <cell r="AJ1274">
            <v>0</v>
          </cell>
          <cell r="AL1274">
            <v>0</v>
          </cell>
          <cell r="AN1274">
            <v>0</v>
          </cell>
          <cell r="AP1274">
            <v>0</v>
          </cell>
        </row>
        <row r="1275">
          <cell r="A1275" t="str">
            <v>G11265</v>
          </cell>
          <cell r="B1275">
            <v>1265</v>
          </cell>
          <cell r="C1275">
            <v>956</v>
          </cell>
          <cell r="D1275">
            <v>955</v>
          </cell>
          <cell r="E1275" t="str">
            <v>x</v>
          </cell>
          <cell r="F1275" t="str">
            <v>Salbutamol sulfat</v>
          </cell>
          <cell r="G1275">
            <v>4</v>
          </cell>
          <cell r="H1275" t="str">
            <v>2mg/5ml</v>
          </cell>
          <cell r="I1275" t="str">
            <v>Uống</v>
          </cell>
          <cell r="J1275" t="str">
            <v>Dung dịch/hỗn dịch/nhũ dịch uống</v>
          </cell>
          <cell r="K1275" t="str">
            <v>Gói</v>
          </cell>
          <cell r="L1275">
            <v>37500</v>
          </cell>
          <cell r="M1275">
            <v>3800</v>
          </cell>
          <cell r="N1275">
            <v>142500000</v>
          </cell>
          <cell r="O1275">
            <v>4</v>
          </cell>
          <cell r="R1275">
            <v>0</v>
          </cell>
          <cell r="T1275">
            <v>0</v>
          </cell>
          <cell r="V1275">
            <v>0</v>
          </cell>
          <cell r="W1275">
            <v>23000</v>
          </cell>
          <cell r="X1275">
            <v>87400000</v>
          </cell>
          <cell r="Z1275">
            <v>0</v>
          </cell>
          <cell r="AA1275">
            <v>1500</v>
          </cell>
          <cell r="AB1275">
            <v>5700000</v>
          </cell>
          <cell r="AD1275">
            <v>0</v>
          </cell>
          <cell r="AE1275">
            <v>6000</v>
          </cell>
          <cell r="AF1275">
            <v>22800000</v>
          </cell>
          <cell r="AH1275">
            <v>0</v>
          </cell>
          <cell r="AJ1275">
            <v>0</v>
          </cell>
          <cell r="AL1275">
            <v>0</v>
          </cell>
          <cell r="AM1275">
            <v>5000</v>
          </cell>
          <cell r="AN1275">
            <v>19000000</v>
          </cell>
          <cell r="AO1275">
            <v>2000</v>
          </cell>
          <cell r="AP1275">
            <v>7600000</v>
          </cell>
        </row>
        <row r="1276">
          <cell r="A1276" t="str">
            <v>G11266</v>
          </cell>
          <cell r="B1276">
            <v>1266</v>
          </cell>
          <cell r="C1276">
            <v>985</v>
          </cell>
          <cell r="D1276">
            <v>955</v>
          </cell>
          <cell r="F1276" t="str">
            <v>Salbutamol sulfat</v>
          </cell>
          <cell r="G1276">
            <v>4</v>
          </cell>
          <cell r="H1276" t="str">
            <v>2mg/5ml</v>
          </cell>
          <cell r="I1276" t="str">
            <v>Uống</v>
          </cell>
          <cell r="J1276" t="str">
            <v>Dung dịch/hỗn dịch/nhũ dịch uống</v>
          </cell>
          <cell r="K1276" t="str">
            <v>Ống</v>
          </cell>
          <cell r="L1276">
            <v>53000</v>
          </cell>
          <cell r="M1276">
            <v>3990</v>
          </cell>
          <cell r="N1276">
            <v>211470000</v>
          </cell>
          <cell r="O1276">
            <v>4</v>
          </cell>
          <cell r="Q1276">
            <v>30000</v>
          </cell>
          <cell r="R1276">
            <v>119700000</v>
          </cell>
          <cell r="T1276">
            <v>0</v>
          </cell>
          <cell r="V1276">
            <v>0</v>
          </cell>
          <cell r="X1276">
            <v>0</v>
          </cell>
          <cell r="Z1276">
            <v>0</v>
          </cell>
          <cell r="AB1276">
            <v>0</v>
          </cell>
          <cell r="AD1276">
            <v>0</v>
          </cell>
          <cell r="AF1276">
            <v>0</v>
          </cell>
          <cell r="AG1276">
            <v>8000</v>
          </cell>
          <cell r="AH1276">
            <v>31920000</v>
          </cell>
          <cell r="AJ1276">
            <v>0</v>
          </cell>
          <cell r="AK1276">
            <v>15000</v>
          </cell>
          <cell r="AL1276">
            <v>59850000</v>
          </cell>
          <cell r="AN1276">
            <v>0</v>
          </cell>
          <cell r="AP1276">
            <v>0</v>
          </cell>
        </row>
        <row r="1277">
          <cell r="A1277" t="str">
            <v>G11267</v>
          </cell>
          <cell r="B1277">
            <v>1267</v>
          </cell>
          <cell r="C1277">
            <v>956</v>
          </cell>
          <cell r="D1277">
            <v>955</v>
          </cell>
          <cell r="E1277" t="str">
            <v>x</v>
          </cell>
          <cell r="F1277" t="str">
            <v>Salbutamol sulfat</v>
          </cell>
          <cell r="G1277">
            <v>4</v>
          </cell>
          <cell r="H1277" t="str">
            <v>2mg/5ml x 30ml</v>
          </cell>
          <cell r="I1277" t="str">
            <v>Uống</v>
          </cell>
          <cell r="J1277" t="str">
            <v>Dung dịch/hỗn dịch/nhũ dịch uống</v>
          </cell>
          <cell r="K1277" t="str">
            <v>Chai, lọ</v>
          </cell>
          <cell r="L1277">
            <v>1500</v>
          </cell>
          <cell r="M1277">
            <v>15000</v>
          </cell>
          <cell r="N1277">
            <v>22500000</v>
          </cell>
          <cell r="O1277">
            <v>4</v>
          </cell>
          <cell r="R1277">
            <v>0</v>
          </cell>
          <cell r="T1277">
            <v>0</v>
          </cell>
          <cell r="V1277">
            <v>0</v>
          </cell>
          <cell r="X1277">
            <v>0</v>
          </cell>
          <cell r="Z1277">
            <v>0</v>
          </cell>
          <cell r="AB1277">
            <v>0</v>
          </cell>
          <cell r="AC1277">
            <v>1000</v>
          </cell>
          <cell r="AD1277">
            <v>15000000</v>
          </cell>
          <cell r="AF1277">
            <v>0</v>
          </cell>
          <cell r="AH1277">
            <v>0</v>
          </cell>
          <cell r="AJ1277">
            <v>0</v>
          </cell>
          <cell r="AL1277">
            <v>0</v>
          </cell>
          <cell r="AN1277">
            <v>0</v>
          </cell>
          <cell r="AO1277">
            <v>500</v>
          </cell>
          <cell r="AP1277">
            <v>7500000</v>
          </cell>
        </row>
        <row r="1278">
          <cell r="A1278" t="str">
            <v>G11268</v>
          </cell>
          <cell r="B1278">
            <v>1268</v>
          </cell>
          <cell r="C1278">
            <v>956</v>
          </cell>
          <cell r="D1278">
            <v>955</v>
          </cell>
          <cell r="E1278" t="str">
            <v>x</v>
          </cell>
          <cell r="F1278" t="str">
            <v>Salbutamol sulfat</v>
          </cell>
          <cell r="G1278">
            <v>4</v>
          </cell>
          <cell r="H1278" t="str">
            <v>2mg/5ml x 100ml</v>
          </cell>
          <cell r="I1278" t="str">
            <v>Uống</v>
          </cell>
          <cell r="J1278" t="str">
            <v>Dung dịch/hỗn dịch/nhũ dịch uống</v>
          </cell>
          <cell r="K1278" t="str">
            <v>Chai, lọ</v>
          </cell>
          <cell r="L1278">
            <v>4000</v>
          </cell>
          <cell r="M1278">
            <v>29967</v>
          </cell>
          <cell r="N1278">
            <v>119868000</v>
          </cell>
          <cell r="O1278">
            <v>4</v>
          </cell>
          <cell r="R1278">
            <v>0</v>
          </cell>
          <cell r="T1278">
            <v>0</v>
          </cell>
          <cell r="V1278">
            <v>0</v>
          </cell>
          <cell r="X1278">
            <v>0</v>
          </cell>
          <cell r="Z1278">
            <v>0</v>
          </cell>
          <cell r="AB1278">
            <v>0</v>
          </cell>
          <cell r="AC1278">
            <v>2000</v>
          </cell>
          <cell r="AD1278">
            <v>59934000</v>
          </cell>
          <cell r="AF1278">
            <v>0</v>
          </cell>
          <cell r="AH1278">
            <v>0</v>
          </cell>
          <cell r="AI1278">
            <v>2000</v>
          </cell>
          <cell r="AJ1278">
            <v>59934000</v>
          </cell>
          <cell r="AL1278">
            <v>0</v>
          </cell>
          <cell r="AN1278">
            <v>0</v>
          </cell>
          <cell r="AP1278">
            <v>0</v>
          </cell>
        </row>
        <row r="1279">
          <cell r="A1279" t="str">
            <v>G11269</v>
          </cell>
          <cell r="B1279">
            <v>1269</v>
          </cell>
          <cell r="C1279">
            <v>956</v>
          </cell>
          <cell r="D1279">
            <v>955</v>
          </cell>
          <cell r="F1279" t="str">
            <v>Salbutamol sulfat</v>
          </cell>
          <cell r="G1279">
            <v>4</v>
          </cell>
          <cell r="H1279" t="str">
            <v>2,5mg/2,5ml</v>
          </cell>
          <cell r="I1279" t="str">
            <v>Đường hô hấp</v>
          </cell>
          <cell r="J1279" t="str">
            <v>Dung dịch/hỗn dịch khí dung</v>
          </cell>
          <cell r="K1279" t="str">
            <v>Ống, lọ</v>
          </cell>
          <cell r="L1279">
            <v>31000</v>
          </cell>
          <cell r="M1279">
            <v>4410</v>
          </cell>
          <cell r="N1279">
            <v>136710000</v>
          </cell>
          <cell r="O1279">
            <v>4</v>
          </cell>
          <cell r="R1279">
            <v>0</v>
          </cell>
          <cell r="T1279">
            <v>0</v>
          </cell>
          <cell r="V1279">
            <v>0</v>
          </cell>
          <cell r="X1279">
            <v>0</v>
          </cell>
          <cell r="Z1279">
            <v>0</v>
          </cell>
          <cell r="AB1279">
            <v>0</v>
          </cell>
          <cell r="AC1279">
            <v>20000</v>
          </cell>
          <cell r="AD1279">
            <v>88200000</v>
          </cell>
          <cell r="AE1279">
            <v>3000</v>
          </cell>
          <cell r="AF1279">
            <v>13230000</v>
          </cell>
          <cell r="AG1279">
            <v>1500</v>
          </cell>
          <cell r="AH1279">
            <v>6615000</v>
          </cell>
          <cell r="AI1279">
            <v>5000</v>
          </cell>
          <cell r="AJ1279">
            <v>22050000</v>
          </cell>
          <cell r="AK1279">
            <v>1000</v>
          </cell>
          <cell r="AL1279">
            <v>4410000</v>
          </cell>
          <cell r="AM1279">
            <v>500</v>
          </cell>
          <cell r="AN1279">
            <v>2205000</v>
          </cell>
          <cell r="AP1279">
            <v>0</v>
          </cell>
        </row>
        <row r="1280">
          <cell r="A1280" t="str">
            <v>G11270</v>
          </cell>
          <cell r="B1280">
            <v>1270</v>
          </cell>
          <cell r="C1280">
            <v>956</v>
          </cell>
          <cell r="D1280">
            <v>955</v>
          </cell>
          <cell r="F1280" t="str">
            <v>Salbutamol sulfat</v>
          </cell>
          <cell r="G1280">
            <v>4</v>
          </cell>
          <cell r="H1280" t="str">
            <v>5mg/2,5ml</v>
          </cell>
          <cell r="I1280" t="str">
            <v>Đường hô hấp</v>
          </cell>
          <cell r="J1280" t="str">
            <v>Dung dịch/hỗn dịch khí dung</v>
          </cell>
          <cell r="K1280" t="str">
            <v>Ống, lọ</v>
          </cell>
          <cell r="L1280">
            <v>63500</v>
          </cell>
          <cell r="M1280">
            <v>8400</v>
          </cell>
          <cell r="N1280">
            <v>533400000</v>
          </cell>
          <cell r="O1280">
            <v>4</v>
          </cell>
          <cell r="Q1280">
            <v>40000</v>
          </cell>
          <cell r="R1280">
            <v>336000000</v>
          </cell>
          <cell r="T1280">
            <v>0</v>
          </cell>
          <cell r="V1280">
            <v>0</v>
          </cell>
          <cell r="X1280">
            <v>0</v>
          </cell>
          <cell r="Z1280">
            <v>0</v>
          </cell>
          <cell r="AB1280">
            <v>0</v>
          </cell>
          <cell r="AC1280">
            <v>10000</v>
          </cell>
          <cell r="AD1280">
            <v>84000000</v>
          </cell>
          <cell r="AE1280">
            <v>4000</v>
          </cell>
          <cell r="AF1280">
            <v>33600000</v>
          </cell>
          <cell r="AG1280">
            <v>3000</v>
          </cell>
          <cell r="AH1280">
            <v>25200000</v>
          </cell>
          <cell r="AI1280">
            <v>3000</v>
          </cell>
          <cell r="AJ1280">
            <v>25200000</v>
          </cell>
          <cell r="AK1280">
            <v>1000</v>
          </cell>
          <cell r="AL1280">
            <v>8400000</v>
          </cell>
          <cell r="AM1280">
            <v>500</v>
          </cell>
          <cell r="AN1280">
            <v>4200000</v>
          </cell>
          <cell r="AO1280">
            <v>2000</v>
          </cell>
          <cell r="AP1280">
            <v>16800000</v>
          </cell>
        </row>
        <row r="1281">
          <cell r="A1281" t="str">
            <v>G11271</v>
          </cell>
          <cell r="B1281">
            <v>1271</v>
          </cell>
          <cell r="C1281">
            <v>956</v>
          </cell>
          <cell r="D1281">
            <v>955</v>
          </cell>
          <cell r="F1281" t="str">
            <v>Salbutamol sulfat</v>
          </cell>
          <cell r="G1281">
            <v>1</v>
          </cell>
          <cell r="H1281" t="str">
            <v>100mcg/liều x 200liều</v>
          </cell>
          <cell r="I1281" t="str">
            <v>Đường hô hấp</v>
          </cell>
          <cell r="J1281" t="str">
            <v>Dung dịch/hỗn dịch khí dung</v>
          </cell>
          <cell r="K1281" t="str">
            <v>Chai, lọ, ống, bình</v>
          </cell>
          <cell r="L1281">
            <v>1800</v>
          </cell>
          <cell r="M1281">
            <v>63000</v>
          </cell>
          <cell r="N1281">
            <v>113400000</v>
          </cell>
          <cell r="O1281">
            <v>1</v>
          </cell>
          <cell r="R1281">
            <v>0</v>
          </cell>
          <cell r="T1281">
            <v>0</v>
          </cell>
          <cell r="V1281">
            <v>0</v>
          </cell>
          <cell r="W1281">
            <v>50</v>
          </cell>
          <cell r="X1281">
            <v>3150000</v>
          </cell>
          <cell r="Z1281">
            <v>0</v>
          </cell>
          <cell r="AB1281">
            <v>0</v>
          </cell>
          <cell r="AC1281">
            <v>1000</v>
          </cell>
          <cell r="AD1281">
            <v>63000000</v>
          </cell>
          <cell r="AF1281">
            <v>0</v>
          </cell>
          <cell r="AG1281">
            <v>500</v>
          </cell>
          <cell r="AH1281">
            <v>31500000</v>
          </cell>
          <cell r="AJ1281">
            <v>0</v>
          </cell>
          <cell r="AL1281">
            <v>0</v>
          </cell>
          <cell r="AN1281">
            <v>0</v>
          </cell>
          <cell r="AO1281">
            <v>250</v>
          </cell>
          <cell r="AP1281">
            <v>15750000</v>
          </cell>
        </row>
        <row r="1282">
          <cell r="A1282" t="str">
            <v>G11272</v>
          </cell>
          <cell r="B1282">
            <v>1272</v>
          </cell>
          <cell r="C1282">
            <v>958</v>
          </cell>
          <cell r="D1282">
            <v>630</v>
          </cell>
          <cell r="F1282" t="str">
            <v>Salicylic acid + Betamethason dipropionat</v>
          </cell>
          <cell r="G1282">
            <v>4</v>
          </cell>
          <cell r="H1282" t="str">
            <v>(450mg + 9,6mg)/15g</v>
          </cell>
          <cell r="I1282" t="str">
            <v>Dùng ngoài</v>
          </cell>
          <cell r="J1282" t="str">
            <v>Thuốc dùng ngoài</v>
          </cell>
          <cell r="K1282" t="str">
            <v>Tuýp, ống</v>
          </cell>
          <cell r="L1282">
            <v>3200</v>
          </cell>
          <cell r="M1282">
            <v>16090</v>
          </cell>
          <cell r="N1282">
            <v>51488000</v>
          </cell>
          <cell r="O1282">
            <v>4</v>
          </cell>
          <cell r="R1282">
            <v>0</v>
          </cell>
          <cell r="T1282">
            <v>0</v>
          </cell>
          <cell r="V1282">
            <v>0</v>
          </cell>
          <cell r="X1282">
            <v>0</v>
          </cell>
          <cell r="Y1282">
            <v>1000</v>
          </cell>
          <cell r="Z1282">
            <v>16090000</v>
          </cell>
          <cell r="AB1282">
            <v>0</v>
          </cell>
          <cell r="AD1282">
            <v>0</v>
          </cell>
          <cell r="AE1282">
            <v>2200</v>
          </cell>
          <cell r="AF1282">
            <v>35398000</v>
          </cell>
          <cell r="AH1282">
            <v>0</v>
          </cell>
          <cell r="AJ1282">
            <v>0</v>
          </cell>
          <cell r="AL1282">
            <v>0</v>
          </cell>
          <cell r="AN1282">
            <v>0</v>
          </cell>
          <cell r="AP1282">
            <v>0</v>
          </cell>
        </row>
        <row r="1283">
          <cell r="A1283" t="str">
            <v>G11273</v>
          </cell>
          <cell r="B1283">
            <v>1273</v>
          </cell>
          <cell r="C1283">
            <v>987</v>
          </cell>
          <cell r="D1283">
            <v>630</v>
          </cell>
          <cell r="F1283" t="str">
            <v>Salicylic acid + betamethason dipropionat</v>
          </cell>
          <cell r="G1283">
            <v>2</v>
          </cell>
          <cell r="H1283" t="str">
            <v>(30mg/g + 0,5mg/g)
 30g</v>
          </cell>
          <cell r="I1283" t="str">
            <v>Dùng ngoài</v>
          </cell>
          <cell r="J1283" t="str">
            <v>Thuốc dùng ngoài</v>
          </cell>
          <cell r="K1283" t="str">
            <v>Tuýp, ống</v>
          </cell>
          <cell r="L1283">
            <v>400</v>
          </cell>
          <cell r="M1283">
            <v>95000</v>
          </cell>
          <cell r="N1283">
            <v>38000000</v>
          </cell>
          <cell r="O1283">
            <v>2</v>
          </cell>
          <cell r="R1283">
            <v>0</v>
          </cell>
          <cell r="T1283">
            <v>0</v>
          </cell>
          <cell r="V1283">
            <v>0</v>
          </cell>
          <cell r="X1283">
            <v>0</v>
          </cell>
          <cell r="Z1283">
            <v>0</v>
          </cell>
          <cell r="AB1283">
            <v>0</v>
          </cell>
          <cell r="AD1283">
            <v>0</v>
          </cell>
          <cell r="AE1283">
            <v>400</v>
          </cell>
          <cell r="AF1283">
            <v>38000000</v>
          </cell>
          <cell r="AH1283">
            <v>0</v>
          </cell>
          <cell r="AJ1283">
            <v>0</v>
          </cell>
          <cell r="AL1283">
            <v>0</v>
          </cell>
          <cell r="AN1283">
            <v>0</v>
          </cell>
          <cell r="AP1283">
            <v>0</v>
          </cell>
        </row>
        <row r="1284">
          <cell r="A1284" t="str">
            <v>G11274</v>
          </cell>
          <cell r="B1284">
            <v>1274</v>
          </cell>
          <cell r="C1284">
            <v>959</v>
          </cell>
          <cell r="D1284">
            <v>957</v>
          </cell>
          <cell r="F1284" t="str">
            <v>Salmeterol + Fluticason propionat</v>
          </cell>
          <cell r="G1284">
            <v>1</v>
          </cell>
          <cell r="H1284" t="str">
            <v>(25mcg + 50mcg)/liều x 120 liều</v>
          </cell>
          <cell r="I1284" t="str">
            <v>Dạng hít</v>
          </cell>
          <cell r="J1284" t="str">
            <v xml:space="preserve">Thuốc hít định liều/ phun mù định liều </v>
          </cell>
          <cell r="K1284" t="str">
            <v>Chai, lọ, ống, bình</v>
          </cell>
          <cell r="L1284">
            <v>400</v>
          </cell>
          <cell r="M1284">
            <v>191139</v>
          </cell>
          <cell r="N1284">
            <v>76455600</v>
          </cell>
          <cell r="O1284">
            <v>1</v>
          </cell>
          <cell r="R1284">
            <v>0</v>
          </cell>
          <cell r="T1284">
            <v>0</v>
          </cell>
          <cell r="V1284">
            <v>0</v>
          </cell>
          <cell r="X1284">
            <v>0</v>
          </cell>
          <cell r="Z1284">
            <v>0</v>
          </cell>
          <cell r="AB1284">
            <v>0</v>
          </cell>
          <cell r="AD1284">
            <v>0</v>
          </cell>
          <cell r="AF1284">
            <v>0</v>
          </cell>
          <cell r="AG1284">
            <v>400</v>
          </cell>
          <cell r="AH1284">
            <v>76455600</v>
          </cell>
          <cell r="AJ1284">
            <v>0</v>
          </cell>
          <cell r="AL1284">
            <v>0</v>
          </cell>
          <cell r="AN1284">
            <v>0</v>
          </cell>
          <cell r="AP1284">
            <v>0</v>
          </cell>
        </row>
        <row r="1285">
          <cell r="A1285" t="str">
            <v>G11275</v>
          </cell>
          <cell r="B1285">
            <v>1275</v>
          </cell>
          <cell r="C1285">
            <v>959</v>
          </cell>
          <cell r="D1285">
            <v>957</v>
          </cell>
          <cell r="F1285" t="str">
            <v>Salmeterol + Fluticason propionat</v>
          </cell>
          <cell r="G1285">
            <v>1</v>
          </cell>
          <cell r="H1285" t="str">
            <v>(25mcg + 125mcg)/liều x 120 liều</v>
          </cell>
          <cell r="I1285" t="str">
            <v>Dạng hít</v>
          </cell>
          <cell r="J1285" t="str">
            <v xml:space="preserve">Thuốc hít định liều/ phun mù định liều </v>
          </cell>
          <cell r="K1285" t="str">
            <v>Bình xịt</v>
          </cell>
          <cell r="L1285">
            <v>2200</v>
          </cell>
          <cell r="M1285">
            <v>225996</v>
          </cell>
          <cell r="N1285">
            <v>497191200</v>
          </cell>
          <cell r="O1285">
            <v>1</v>
          </cell>
          <cell r="Q1285">
            <v>400</v>
          </cell>
          <cell r="R1285">
            <v>90398400</v>
          </cell>
          <cell r="T1285">
            <v>0</v>
          </cell>
          <cell r="V1285">
            <v>0</v>
          </cell>
          <cell r="W1285">
            <v>1000</v>
          </cell>
          <cell r="X1285">
            <v>225996000</v>
          </cell>
          <cell r="Z1285">
            <v>0</v>
          </cell>
          <cell r="AB1285">
            <v>0</v>
          </cell>
          <cell r="AD1285">
            <v>0</v>
          </cell>
          <cell r="AE1285">
            <v>700</v>
          </cell>
          <cell r="AF1285">
            <v>158197200</v>
          </cell>
          <cell r="AH1285">
            <v>0</v>
          </cell>
          <cell r="AJ1285">
            <v>0</v>
          </cell>
          <cell r="AK1285">
            <v>100</v>
          </cell>
          <cell r="AL1285">
            <v>22599600</v>
          </cell>
          <cell r="AN1285">
            <v>0</v>
          </cell>
          <cell r="AP1285">
            <v>0</v>
          </cell>
        </row>
        <row r="1286">
          <cell r="A1286" t="str">
            <v>G11276</v>
          </cell>
          <cell r="B1286">
            <v>1276</v>
          </cell>
          <cell r="C1286">
            <v>959</v>
          </cell>
          <cell r="D1286">
            <v>957</v>
          </cell>
          <cell r="F1286" t="str">
            <v>Salmeterol + fluticason propionat</v>
          </cell>
          <cell r="G1286">
            <v>5</v>
          </cell>
          <cell r="H1286" t="str">
            <v>(25mcg + 125mcg)/liều x 120 liều</v>
          </cell>
          <cell r="I1286" t="str">
            <v>Dạng hít</v>
          </cell>
          <cell r="J1286" t="str">
            <v xml:space="preserve">Thuốc hít định liều/ phun mù định liều </v>
          </cell>
          <cell r="K1286" t="str">
            <v>Chai, lọ, ống, bình</v>
          </cell>
          <cell r="L1286">
            <v>1400</v>
          </cell>
          <cell r="M1286">
            <v>81400</v>
          </cell>
          <cell r="N1286">
            <v>113960000</v>
          </cell>
          <cell r="O1286">
            <v>5</v>
          </cell>
          <cell r="Q1286">
            <v>100</v>
          </cell>
          <cell r="R1286">
            <v>8140000</v>
          </cell>
          <cell r="T1286">
            <v>0</v>
          </cell>
          <cell r="V1286">
            <v>0</v>
          </cell>
          <cell r="X1286">
            <v>0</v>
          </cell>
          <cell r="Z1286">
            <v>0</v>
          </cell>
          <cell r="AB1286">
            <v>0</v>
          </cell>
          <cell r="AC1286">
            <v>1000</v>
          </cell>
          <cell r="AD1286">
            <v>81400000</v>
          </cell>
          <cell r="AF1286">
            <v>0</v>
          </cell>
          <cell r="AG1286">
            <v>300</v>
          </cell>
          <cell r="AH1286">
            <v>24420000</v>
          </cell>
          <cell r="AJ1286">
            <v>0</v>
          </cell>
          <cell r="AL1286">
            <v>0</v>
          </cell>
          <cell r="AN1286">
            <v>0</v>
          </cell>
          <cell r="AP1286">
            <v>0</v>
          </cell>
        </row>
        <row r="1287">
          <cell r="A1287" t="str">
            <v>G11277</v>
          </cell>
          <cell r="B1287">
            <v>1277</v>
          </cell>
          <cell r="C1287">
            <v>959</v>
          </cell>
          <cell r="D1287">
            <v>957</v>
          </cell>
          <cell r="F1287" t="str">
            <v>Salmeterol + Fluticason propionat</v>
          </cell>
          <cell r="G1287">
            <v>1</v>
          </cell>
          <cell r="H1287" t="str">
            <v>(25mcg + 250mcg)/liều x 120 liều</v>
          </cell>
          <cell r="I1287" t="str">
            <v>Dạng hít</v>
          </cell>
          <cell r="J1287" t="str">
            <v xml:space="preserve">Thuốc hít định liều/ phun mù định liều </v>
          </cell>
          <cell r="K1287" t="str">
            <v>Bình xịt</v>
          </cell>
          <cell r="L1287">
            <v>2050</v>
          </cell>
          <cell r="M1287">
            <v>278090</v>
          </cell>
          <cell r="N1287">
            <v>570084500</v>
          </cell>
          <cell r="O1287">
            <v>1</v>
          </cell>
          <cell r="Q1287">
            <v>500</v>
          </cell>
          <cell r="R1287">
            <v>139045000</v>
          </cell>
          <cell r="T1287">
            <v>0</v>
          </cell>
          <cell r="V1287">
            <v>0</v>
          </cell>
          <cell r="W1287">
            <v>1500</v>
          </cell>
          <cell r="X1287">
            <v>417135000</v>
          </cell>
          <cell r="Z1287">
            <v>0</v>
          </cell>
          <cell r="AB1287">
            <v>0</v>
          </cell>
          <cell r="AD1287">
            <v>0</v>
          </cell>
          <cell r="AF1287">
            <v>0</v>
          </cell>
          <cell r="AH1287">
            <v>0</v>
          </cell>
          <cell r="AI1287">
            <v>50</v>
          </cell>
          <cell r="AJ1287">
            <v>13904500</v>
          </cell>
          <cell r="AL1287">
            <v>0</v>
          </cell>
          <cell r="AN1287">
            <v>0</v>
          </cell>
          <cell r="AP1287">
            <v>0</v>
          </cell>
        </row>
        <row r="1288">
          <cell r="A1288" t="str">
            <v>G11278</v>
          </cell>
          <cell r="B1288">
            <v>1278</v>
          </cell>
          <cell r="C1288">
            <v>959</v>
          </cell>
          <cell r="D1288">
            <v>957</v>
          </cell>
          <cell r="F1288" t="str">
            <v>Salmeterol + fluticason propionat</v>
          </cell>
          <cell r="G1288">
            <v>5</v>
          </cell>
          <cell r="H1288" t="str">
            <v>(25mcg + 250mcg)/liều x 120 liều</v>
          </cell>
          <cell r="I1288" t="str">
            <v>Dạng hít</v>
          </cell>
          <cell r="J1288" t="str">
            <v xml:space="preserve">Thuốc hít định liều/ phun mù định liều </v>
          </cell>
          <cell r="K1288" t="str">
            <v>Chai, lọ, ống, bình</v>
          </cell>
          <cell r="L1288">
            <v>1600</v>
          </cell>
          <cell r="M1288">
            <v>93000</v>
          </cell>
          <cell r="N1288">
            <v>148800000</v>
          </cell>
          <cell r="O1288">
            <v>5</v>
          </cell>
          <cell r="Q1288">
            <v>300</v>
          </cell>
          <cell r="R1288">
            <v>27900000</v>
          </cell>
          <cell r="T1288">
            <v>0</v>
          </cell>
          <cell r="V1288">
            <v>0</v>
          </cell>
          <cell r="X1288">
            <v>0</v>
          </cell>
          <cell r="Z1288">
            <v>0</v>
          </cell>
          <cell r="AB1288">
            <v>0</v>
          </cell>
          <cell r="AC1288">
            <v>1000</v>
          </cell>
          <cell r="AD1288">
            <v>93000000</v>
          </cell>
          <cell r="AF1288">
            <v>0</v>
          </cell>
          <cell r="AG1288">
            <v>300</v>
          </cell>
          <cell r="AH1288">
            <v>27900000</v>
          </cell>
          <cell r="AJ1288">
            <v>0</v>
          </cell>
          <cell r="AL1288">
            <v>0</v>
          </cell>
          <cell r="AN1288">
            <v>0</v>
          </cell>
          <cell r="AP1288">
            <v>0</v>
          </cell>
        </row>
        <row r="1289">
          <cell r="A1289" t="str">
            <v>G11279</v>
          </cell>
          <cell r="B1289">
            <v>1279</v>
          </cell>
          <cell r="C1289">
            <v>959</v>
          </cell>
          <cell r="D1289">
            <v>957</v>
          </cell>
          <cell r="F1289" t="str">
            <v>Salmeterol + Fluticason propionat</v>
          </cell>
          <cell r="G1289">
            <v>1</v>
          </cell>
          <cell r="H1289" t="str">
            <v xml:space="preserve"> (50mcg + 250mcg)liều x 60 liều</v>
          </cell>
          <cell r="I1289" t="str">
            <v>Dạng hít</v>
          </cell>
          <cell r="J1289" t="str">
            <v xml:space="preserve">Thuốc hít định liều/ phun mù định liều </v>
          </cell>
          <cell r="K1289" t="str">
            <v>Hộp (1 bình hít)</v>
          </cell>
          <cell r="L1289">
            <v>550</v>
          </cell>
          <cell r="M1289">
            <v>259147</v>
          </cell>
          <cell r="N1289">
            <v>142530850</v>
          </cell>
          <cell r="O1289">
            <v>1</v>
          </cell>
          <cell r="R1289">
            <v>0</v>
          </cell>
          <cell r="T1289">
            <v>0</v>
          </cell>
          <cell r="V1289">
            <v>0</v>
          </cell>
          <cell r="X1289">
            <v>0</v>
          </cell>
          <cell r="Z1289">
            <v>0</v>
          </cell>
          <cell r="AB1289">
            <v>0</v>
          </cell>
          <cell r="AD1289">
            <v>0</v>
          </cell>
          <cell r="AE1289">
            <v>400</v>
          </cell>
          <cell r="AF1289">
            <v>103658800</v>
          </cell>
          <cell r="AH1289">
            <v>0</v>
          </cell>
          <cell r="AJ1289">
            <v>0</v>
          </cell>
          <cell r="AL1289">
            <v>0</v>
          </cell>
          <cell r="AN1289">
            <v>0</v>
          </cell>
          <cell r="AO1289">
            <v>150</v>
          </cell>
          <cell r="AP1289">
            <v>38872050</v>
          </cell>
        </row>
        <row r="1290">
          <cell r="A1290" t="str">
            <v>G11280</v>
          </cell>
          <cell r="B1290">
            <v>1280</v>
          </cell>
          <cell r="C1290">
            <v>967</v>
          </cell>
          <cell r="D1290">
            <v>443</v>
          </cell>
          <cell r="F1290" t="str">
            <v>Sắt fumarat + acid folic</v>
          </cell>
          <cell r="G1290">
            <v>4</v>
          </cell>
          <cell r="H1290" t="str">
            <v xml:space="preserve">60mg + 0,4mg </v>
          </cell>
          <cell r="I1290" t="str">
            <v>Uống</v>
          </cell>
          <cell r="J1290" t="str">
            <v>Viên</v>
          </cell>
          <cell r="K1290" t="str">
            <v>Viên</v>
          </cell>
          <cell r="L1290">
            <v>15000</v>
          </cell>
          <cell r="M1290">
            <v>1200</v>
          </cell>
          <cell r="N1290">
            <v>18000000</v>
          </cell>
          <cell r="O1290">
            <v>4</v>
          </cell>
          <cell r="Q1290">
            <v>15000</v>
          </cell>
          <cell r="R1290">
            <v>18000000</v>
          </cell>
          <cell r="T1290">
            <v>0</v>
          </cell>
          <cell r="V1290">
            <v>0</v>
          </cell>
          <cell r="X1290">
            <v>0</v>
          </cell>
          <cell r="Z1290">
            <v>0</v>
          </cell>
          <cell r="AB1290">
            <v>0</v>
          </cell>
          <cell r="AD1290">
            <v>0</v>
          </cell>
          <cell r="AF1290">
            <v>0</v>
          </cell>
          <cell r="AH1290">
            <v>0</v>
          </cell>
          <cell r="AJ1290">
            <v>0</v>
          </cell>
          <cell r="AL1290">
            <v>0</v>
          </cell>
          <cell r="AN1290">
            <v>0</v>
          </cell>
          <cell r="AP1290">
            <v>0</v>
          </cell>
        </row>
        <row r="1291">
          <cell r="A1291" t="str">
            <v>G11281</v>
          </cell>
          <cell r="B1291">
            <v>1281</v>
          </cell>
          <cell r="D1291">
            <v>438</v>
          </cell>
          <cell r="F1291" t="str">
            <v>Sắt (III) hydroxyd polymaltose</v>
          </cell>
          <cell r="G1291">
            <v>4</v>
          </cell>
          <cell r="H1291" t="str">
            <v>50mg/5ml;10ml</v>
          </cell>
          <cell r="I1291" t="str">
            <v>Uống</v>
          </cell>
          <cell r="J1291" t="str">
            <v>Dung dịch/hỗn dịch/nhũ dịch uống</v>
          </cell>
          <cell r="K1291" t="str">
            <v>Ống</v>
          </cell>
          <cell r="L1291">
            <v>5000</v>
          </cell>
          <cell r="M1291">
            <v>16800</v>
          </cell>
          <cell r="N1291">
            <v>84000000</v>
          </cell>
          <cell r="O1291">
            <v>4</v>
          </cell>
          <cell r="Q1291">
            <v>5000</v>
          </cell>
          <cell r="R1291">
            <v>84000000</v>
          </cell>
          <cell r="T1291">
            <v>0</v>
          </cell>
          <cell r="V1291">
            <v>0</v>
          </cell>
          <cell r="X1291">
            <v>0</v>
          </cell>
          <cell r="Z1291">
            <v>0</v>
          </cell>
          <cell r="AB1291">
            <v>0</v>
          </cell>
          <cell r="AD1291">
            <v>0</v>
          </cell>
          <cell r="AF1291">
            <v>0</v>
          </cell>
          <cell r="AH1291">
            <v>0</v>
          </cell>
          <cell r="AJ1291">
            <v>0</v>
          </cell>
          <cell r="AL1291">
            <v>0</v>
          </cell>
          <cell r="AN1291">
            <v>0</v>
          </cell>
          <cell r="AP1291">
            <v>0</v>
          </cell>
        </row>
        <row r="1292">
          <cell r="A1292" t="str">
            <v>G11282</v>
          </cell>
          <cell r="B1292">
            <v>1282</v>
          </cell>
          <cell r="C1292">
            <v>992</v>
          </cell>
          <cell r="D1292">
            <v>444</v>
          </cell>
          <cell r="F1292" t="str">
            <v>Sắt (III) hydroxyd polymaltose + acid folic</v>
          </cell>
          <cell r="G1292">
            <v>4</v>
          </cell>
          <cell r="H1292" t="str">
            <v>(100mg + 1mg)/10ml</v>
          </cell>
          <cell r="I1292" t="str">
            <v>Uống</v>
          </cell>
          <cell r="J1292" t="str">
            <v>Dung dịch/hỗn dịch/nhũ dịch uống</v>
          </cell>
          <cell r="K1292" t="str">
            <v>Ống</v>
          </cell>
          <cell r="L1292">
            <v>13000</v>
          </cell>
          <cell r="M1292">
            <v>7182</v>
          </cell>
          <cell r="N1292">
            <v>93366000</v>
          </cell>
          <cell r="O1292">
            <v>4</v>
          </cell>
          <cell r="Q1292">
            <v>10000</v>
          </cell>
          <cell r="R1292">
            <v>71820000</v>
          </cell>
          <cell r="T1292">
            <v>0</v>
          </cell>
          <cell r="V1292">
            <v>0</v>
          </cell>
          <cell r="X1292">
            <v>0</v>
          </cell>
          <cell r="Z1292">
            <v>0</v>
          </cell>
          <cell r="AB1292">
            <v>0</v>
          </cell>
          <cell r="AD1292">
            <v>0</v>
          </cell>
          <cell r="AF1292">
            <v>0</v>
          </cell>
          <cell r="AH1292">
            <v>0</v>
          </cell>
          <cell r="AI1292">
            <v>3000</v>
          </cell>
          <cell r="AJ1292">
            <v>21546000</v>
          </cell>
          <cell r="AL1292">
            <v>0</v>
          </cell>
          <cell r="AN1292">
            <v>0</v>
          </cell>
          <cell r="AP1292">
            <v>0</v>
          </cell>
        </row>
        <row r="1293">
          <cell r="A1293" t="str">
            <v>G11283</v>
          </cell>
          <cell r="B1293">
            <v>1283</v>
          </cell>
          <cell r="C1293">
            <v>992</v>
          </cell>
          <cell r="D1293">
            <v>444</v>
          </cell>
          <cell r="F1293" t="str">
            <v>Sắt (III) hydroxyd polymaltose + acid folic</v>
          </cell>
          <cell r="G1293">
            <v>4</v>
          </cell>
          <cell r="H1293" t="str">
            <v>100mg + 0,35mg</v>
          </cell>
          <cell r="I1293" t="str">
            <v>Uống</v>
          </cell>
          <cell r="J1293" t="str">
            <v xml:space="preserve">Viên </v>
          </cell>
          <cell r="K1293" t="str">
            <v>Viên</v>
          </cell>
          <cell r="L1293">
            <v>10000</v>
          </cell>
          <cell r="M1293">
            <v>5300</v>
          </cell>
          <cell r="N1293">
            <v>53000000</v>
          </cell>
          <cell r="O1293">
            <v>4</v>
          </cell>
          <cell r="Q1293">
            <v>10000</v>
          </cell>
          <cell r="R1293">
            <v>53000000</v>
          </cell>
          <cell r="T1293">
            <v>0</v>
          </cell>
          <cell r="V1293">
            <v>0</v>
          </cell>
          <cell r="X1293">
            <v>0</v>
          </cell>
          <cell r="Z1293">
            <v>0</v>
          </cell>
          <cell r="AB1293">
            <v>0</v>
          </cell>
          <cell r="AD1293">
            <v>0</v>
          </cell>
          <cell r="AF1293">
            <v>0</v>
          </cell>
          <cell r="AH1293">
            <v>0</v>
          </cell>
          <cell r="AJ1293">
            <v>0</v>
          </cell>
          <cell r="AL1293">
            <v>0</v>
          </cell>
          <cell r="AN1293">
            <v>0</v>
          </cell>
          <cell r="AP1293">
            <v>0</v>
          </cell>
        </row>
        <row r="1294">
          <cell r="A1294" t="str">
            <v>G11284</v>
          </cell>
          <cell r="B1294">
            <v>1284</v>
          </cell>
          <cell r="C1294">
            <v>992</v>
          </cell>
          <cell r="D1294">
            <v>444</v>
          </cell>
          <cell r="F1294" t="str">
            <v>Sắt (III) hydroxyd polymaltose + acid folic</v>
          </cell>
          <cell r="G1294">
            <v>1</v>
          </cell>
          <cell r="H1294" t="str">
            <v>357mg + 0,35mg</v>
          </cell>
          <cell r="I1294" t="str">
            <v>Uống</v>
          </cell>
          <cell r="J1294" t="str">
            <v xml:space="preserve">Viên </v>
          </cell>
          <cell r="K1294" t="str">
            <v>Viên</v>
          </cell>
          <cell r="L1294">
            <v>10000</v>
          </cell>
          <cell r="M1294">
            <v>6500</v>
          </cell>
          <cell r="N1294">
            <v>65000000</v>
          </cell>
          <cell r="O1294">
            <v>1</v>
          </cell>
          <cell r="Q1294">
            <v>10000</v>
          </cell>
          <cell r="R1294">
            <v>65000000</v>
          </cell>
          <cell r="T1294">
            <v>0</v>
          </cell>
          <cell r="V1294">
            <v>0</v>
          </cell>
          <cell r="X1294">
            <v>0</v>
          </cell>
          <cell r="Z1294">
            <v>0</v>
          </cell>
          <cell r="AB1294">
            <v>0</v>
          </cell>
          <cell r="AD1294">
            <v>0</v>
          </cell>
          <cell r="AF1294">
            <v>0</v>
          </cell>
          <cell r="AH1294">
            <v>0</v>
          </cell>
          <cell r="AJ1294">
            <v>0</v>
          </cell>
          <cell r="AL1294">
            <v>0</v>
          </cell>
          <cell r="AN1294">
            <v>0</v>
          </cell>
          <cell r="AP1294">
            <v>0</v>
          </cell>
        </row>
        <row r="1295">
          <cell r="A1295" t="str">
            <v>G11285</v>
          </cell>
          <cell r="B1295">
            <v>1285</v>
          </cell>
          <cell r="C1295">
            <v>992</v>
          </cell>
          <cell r="D1295">
            <v>444</v>
          </cell>
          <cell r="F1295" t="str">
            <v>Sắt (III) hydroxyd polymaltose + acid folic</v>
          </cell>
          <cell r="G1295">
            <v>4</v>
          </cell>
          <cell r="H1295" t="str">
            <v>357mg + 0,35mg</v>
          </cell>
          <cell r="I1295" t="str">
            <v>Uống</v>
          </cell>
          <cell r="J1295" t="str">
            <v>Viên nang</v>
          </cell>
          <cell r="K1295" t="str">
            <v>Viên</v>
          </cell>
          <cell r="L1295">
            <v>10000</v>
          </cell>
          <cell r="M1295">
            <v>5300</v>
          </cell>
          <cell r="N1295">
            <v>53000000</v>
          </cell>
          <cell r="O1295">
            <v>4</v>
          </cell>
          <cell r="Q1295">
            <v>10000</v>
          </cell>
          <cell r="R1295">
            <v>53000000</v>
          </cell>
          <cell r="T1295">
            <v>0</v>
          </cell>
          <cell r="V1295">
            <v>0</v>
          </cell>
          <cell r="X1295">
            <v>0</v>
          </cell>
          <cell r="Z1295">
            <v>0</v>
          </cell>
          <cell r="AB1295">
            <v>0</v>
          </cell>
          <cell r="AD1295">
            <v>0</v>
          </cell>
          <cell r="AF1295">
            <v>0</v>
          </cell>
          <cell r="AH1295">
            <v>0</v>
          </cell>
          <cell r="AJ1295">
            <v>0</v>
          </cell>
          <cell r="AL1295">
            <v>0</v>
          </cell>
          <cell r="AN1295">
            <v>0</v>
          </cell>
          <cell r="AP1295">
            <v>0</v>
          </cell>
        </row>
        <row r="1296">
          <cell r="A1296" t="str">
            <v>G11286</v>
          </cell>
          <cell r="B1296">
            <v>1286</v>
          </cell>
          <cell r="C1296">
            <v>993</v>
          </cell>
          <cell r="D1296">
            <v>442</v>
          </cell>
          <cell r="F1296" t="str">
            <v>Sắt ascorbat + acid folic</v>
          </cell>
          <cell r="G1296">
            <v>5</v>
          </cell>
          <cell r="H1296" t="str">
            <v>100mg +1,5mg</v>
          </cell>
          <cell r="I1296" t="str">
            <v>Uống</v>
          </cell>
          <cell r="J1296" t="str">
            <v>Viên</v>
          </cell>
          <cell r="K1296" t="str">
            <v>Viên</v>
          </cell>
          <cell r="L1296">
            <v>52000</v>
          </cell>
          <cell r="M1296">
            <v>5300</v>
          </cell>
          <cell r="N1296">
            <v>275600000</v>
          </cell>
          <cell r="O1296">
            <v>5</v>
          </cell>
          <cell r="Q1296">
            <v>10000</v>
          </cell>
          <cell r="R1296">
            <v>53000000</v>
          </cell>
          <cell r="T1296">
            <v>0</v>
          </cell>
          <cell r="V1296">
            <v>0</v>
          </cell>
          <cell r="X1296">
            <v>0</v>
          </cell>
          <cell r="Z1296">
            <v>0</v>
          </cell>
          <cell r="AB1296">
            <v>0</v>
          </cell>
          <cell r="AD1296">
            <v>0</v>
          </cell>
          <cell r="AE1296">
            <v>12000</v>
          </cell>
          <cell r="AF1296">
            <v>63600000</v>
          </cell>
          <cell r="AG1296">
            <v>30000</v>
          </cell>
          <cell r="AH1296">
            <v>159000000</v>
          </cell>
          <cell r="AJ1296">
            <v>0</v>
          </cell>
          <cell r="AL1296">
            <v>0</v>
          </cell>
          <cell r="AN1296">
            <v>0</v>
          </cell>
          <cell r="AP1296">
            <v>0</v>
          </cell>
        </row>
        <row r="1297">
          <cell r="A1297" t="str">
            <v>G11287</v>
          </cell>
          <cell r="B1297">
            <v>1287</v>
          </cell>
          <cell r="C1297">
            <v>967</v>
          </cell>
          <cell r="D1297">
            <v>443</v>
          </cell>
          <cell r="F1297" t="str">
            <v>Sắt fumarat + acid folic</v>
          </cell>
          <cell r="G1297">
            <v>4</v>
          </cell>
          <cell r="H1297" t="str">
            <v>182mg + 0,5mg</v>
          </cell>
          <cell r="I1297" t="str">
            <v>Uống</v>
          </cell>
          <cell r="J1297" t="str">
            <v xml:space="preserve">Viên </v>
          </cell>
          <cell r="K1297" t="str">
            <v>Viên</v>
          </cell>
          <cell r="L1297">
            <v>20000</v>
          </cell>
          <cell r="M1297">
            <v>690</v>
          </cell>
          <cell r="N1297">
            <v>13800000</v>
          </cell>
          <cell r="O1297">
            <v>4</v>
          </cell>
          <cell r="R1297">
            <v>0</v>
          </cell>
          <cell r="T1297">
            <v>0</v>
          </cell>
          <cell r="V1297">
            <v>0</v>
          </cell>
          <cell r="X1297">
            <v>0</v>
          </cell>
          <cell r="Z1297">
            <v>0</v>
          </cell>
          <cell r="AA1297">
            <v>20000</v>
          </cell>
          <cell r="AB1297">
            <v>13800000</v>
          </cell>
          <cell r="AD1297">
            <v>0</v>
          </cell>
          <cell r="AF1297">
            <v>0</v>
          </cell>
          <cell r="AH1297">
            <v>0</v>
          </cell>
          <cell r="AJ1297">
            <v>0</v>
          </cell>
          <cell r="AL1297">
            <v>0</v>
          </cell>
          <cell r="AN1297">
            <v>0</v>
          </cell>
          <cell r="AP1297">
            <v>0</v>
          </cell>
        </row>
        <row r="1298">
          <cell r="A1298" t="str">
            <v>G11288</v>
          </cell>
          <cell r="B1298">
            <v>1288</v>
          </cell>
          <cell r="C1298">
            <v>967</v>
          </cell>
          <cell r="D1298">
            <v>443</v>
          </cell>
          <cell r="F1298" t="str">
            <v>Sắt fumarat + acid folic</v>
          </cell>
          <cell r="G1298">
            <v>4</v>
          </cell>
          <cell r="H1298" t="str">
            <v>305mg + 350mcg</v>
          </cell>
          <cell r="I1298" t="str">
            <v>Uống</v>
          </cell>
          <cell r="J1298" t="str">
            <v xml:space="preserve">Viên nang </v>
          </cell>
          <cell r="K1298" t="str">
            <v>Viên</v>
          </cell>
          <cell r="L1298">
            <v>136500</v>
          </cell>
          <cell r="M1298">
            <v>630</v>
          </cell>
          <cell r="N1298">
            <v>85995000</v>
          </cell>
          <cell r="O1298">
            <v>4</v>
          </cell>
          <cell r="R1298">
            <v>0</v>
          </cell>
          <cell r="T1298">
            <v>0</v>
          </cell>
          <cell r="V1298">
            <v>0</v>
          </cell>
          <cell r="X1298">
            <v>0</v>
          </cell>
          <cell r="Z1298">
            <v>0</v>
          </cell>
          <cell r="AA1298">
            <v>10000</v>
          </cell>
          <cell r="AB1298">
            <v>6300000</v>
          </cell>
          <cell r="AC1298">
            <v>50000</v>
          </cell>
          <cell r="AD1298">
            <v>31500000</v>
          </cell>
          <cell r="AE1298">
            <v>56500</v>
          </cell>
          <cell r="AF1298">
            <v>35595000</v>
          </cell>
          <cell r="AG1298">
            <v>20000</v>
          </cell>
          <cell r="AH1298">
            <v>12600000</v>
          </cell>
          <cell r="AJ1298">
            <v>0</v>
          </cell>
          <cell r="AL1298">
            <v>0</v>
          </cell>
          <cell r="AN1298">
            <v>0</v>
          </cell>
          <cell r="AP1298">
            <v>0</v>
          </cell>
        </row>
        <row r="1299">
          <cell r="A1299" t="str">
            <v>G11289</v>
          </cell>
          <cell r="B1299">
            <v>1289</v>
          </cell>
          <cell r="C1299">
            <v>997</v>
          </cell>
          <cell r="D1299">
            <v>1011</v>
          </cell>
          <cell r="F1299" t="str">
            <v>Sắt gluconat + Mangan gluconat + Đồng gluconat</v>
          </cell>
          <cell r="G1299">
            <v>4</v>
          </cell>
          <cell r="H1299" t="str">
            <v>(298,725mg 
+ 8,0775mg 
+3,72mg)/7,5ml</v>
          </cell>
          <cell r="I1299" t="str">
            <v>Uống</v>
          </cell>
          <cell r="J1299" t="str">
            <v>Dung dịch/hỗn dịch/nhũ dịch uống</v>
          </cell>
          <cell r="K1299" t="str">
            <v>Chai, ống, lọ</v>
          </cell>
          <cell r="L1299">
            <v>30000</v>
          </cell>
          <cell r="M1299">
            <v>3500</v>
          </cell>
          <cell r="N1299">
            <v>105000000</v>
          </cell>
          <cell r="O1299">
            <v>4</v>
          </cell>
          <cell r="Q1299">
            <v>5000</v>
          </cell>
          <cell r="R1299">
            <v>17500000</v>
          </cell>
          <cell r="T1299">
            <v>0</v>
          </cell>
          <cell r="V1299">
            <v>0</v>
          </cell>
          <cell r="X1299">
            <v>0</v>
          </cell>
          <cell r="Z1299">
            <v>0</v>
          </cell>
          <cell r="AB1299">
            <v>0</v>
          </cell>
          <cell r="AD1299">
            <v>0</v>
          </cell>
          <cell r="AF1299">
            <v>0</v>
          </cell>
          <cell r="AG1299">
            <v>20000</v>
          </cell>
          <cell r="AH1299">
            <v>70000000</v>
          </cell>
          <cell r="AI1299">
            <v>5000</v>
          </cell>
          <cell r="AJ1299">
            <v>17500000</v>
          </cell>
          <cell r="AL1299">
            <v>0</v>
          </cell>
          <cell r="AN1299">
            <v>0</v>
          </cell>
          <cell r="AP1299">
            <v>0</v>
          </cell>
        </row>
        <row r="1300">
          <cell r="A1300" t="str">
            <v>G11290</v>
          </cell>
          <cell r="B1300">
            <v>1290</v>
          </cell>
          <cell r="C1300">
            <v>968</v>
          </cell>
          <cell r="D1300">
            <v>1011</v>
          </cell>
          <cell r="F1300" t="str">
            <v>Sắt gluconat + Mangan gluconat + Đồng gluconat</v>
          </cell>
          <cell r="G1300">
            <v>4</v>
          </cell>
          <cell r="H1300" t="str">
            <v>(50mg + 10,78mg + 5mg)/10ml</v>
          </cell>
          <cell r="I1300" t="str">
            <v>Uống</v>
          </cell>
          <cell r="J1300" t="str">
            <v>Dung dịch/hỗn dịch/nhũ dịch uống</v>
          </cell>
          <cell r="K1300" t="str">
            <v>Chai, ống, lọ</v>
          </cell>
          <cell r="L1300">
            <v>50000</v>
          </cell>
          <cell r="M1300">
            <v>3800</v>
          </cell>
          <cell r="N1300">
            <v>190000000</v>
          </cell>
          <cell r="O1300">
            <v>4</v>
          </cell>
          <cell r="Q1300">
            <v>15000</v>
          </cell>
          <cell r="R1300">
            <v>57000000</v>
          </cell>
          <cell r="T1300">
            <v>0</v>
          </cell>
          <cell r="V1300">
            <v>0</v>
          </cell>
          <cell r="X1300">
            <v>0</v>
          </cell>
          <cell r="Z1300">
            <v>0</v>
          </cell>
          <cell r="AA1300">
            <v>5000</v>
          </cell>
          <cell r="AB1300">
            <v>19000000</v>
          </cell>
          <cell r="AD1300">
            <v>0</v>
          </cell>
          <cell r="AF1300">
            <v>0</v>
          </cell>
          <cell r="AG1300">
            <v>20000</v>
          </cell>
          <cell r="AH1300">
            <v>76000000</v>
          </cell>
          <cell r="AJ1300">
            <v>0</v>
          </cell>
          <cell r="AL1300">
            <v>0</v>
          </cell>
          <cell r="AN1300">
            <v>0</v>
          </cell>
          <cell r="AO1300">
            <v>10000</v>
          </cell>
          <cell r="AP1300">
            <v>38000000</v>
          </cell>
        </row>
        <row r="1301">
          <cell r="A1301" t="str">
            <v>G11291</v>
          </cell>
          <cell r="B1301">
            <v>1291</v>
          </cell>
          <cell r="C1301">
            <v>968</v>
          </cell>
          <cell r="D1301">
            <v>1011</v>
          </cell>
          <cell r="F1301" t="str">
            <v>Sắt gluconat + Mangan gluconat + Đồng gluconat</v>
          </cell>
          <cell r="G1301">
            <v>4</v>
          </cell>
          <cell r="H1301" t="str">
            <v>(399mg + 10,77mg + 5mg)/10ml</v>
          </cell>
          <cell r="I1301" t="str">
            <v>Uống</v>
          </cell>
          <cell r="J1301" t="str">
            <v>Dung dịch/hỗn dịch/nhũ dịch uống</v>
          </cell>
          <cell r="K1301" t="str">
            <v>Chai, ống, lọ</v>
          </cell>
          <cell r="L1301">
            <v>20000</v>
          </cell>
          <cell r="M1301">
            <v>2835</v>
          </cell>
          <cell r="N1301">
            <v>56700000</v>
          </cell>
          <cell r="O1301">
            <v>4</v>
          </cell>
          <cell r="R1301">
            <v>0</v>
          </cell>
          <cell r="T1301">
            <v>0</v>
          </cell>
          <cell r="V1301">
            <v>0</v>
          </cell>
          <cell r="X1301">
            <v>0</v>
          </cell>
          <cell r="Z1301">
            <v>0</v>
          </cell>
          <cell r="AB1301">
            <v>0</v>
          </cell>
          <cell r="AD1301">
            <v>0</v>
          </cell>
          <cell r="AF1301">
            <v>0</v>
          </cell>
          <cell r="AH1301">
            <v>0</v>
          </cell>
          <cell r="AJ1301">
            <v>0</v>
          </cell>
          <cell r="AL1301">
            <v>0</v>
          </cell>
          <cell r="AN1301">
            <v>0</v>
          </cell>
          <cell r="AO1301">
            <v>20000</v>
          </cell>
          <cell r="AP1301">
            <v>56700000</v>
          </cell>
        </row>
        <row r="1302">
          <cell r="A1302" t="str">
            <v>G11292</v>
          </cell>
          <cell r="B1302">
            <v>1292</v>
          </cell>
          <cell r="C1302">
            <v>968</v>
          </cell>
          <cell r="D1302">
            <v>1011</v>
          </cell>
          <cell r="F1302" t="str">
            <v>Sắt gluconat + Mangan gluconat + Đồng gluconat</v>
          </cell>
          <cell r="G1302">
            <v>4</v>
          </cell>
          <cell r="H1302" t="str">
            <v>(431,68mg + 11,65mg + 5mg)/10ml</v>
          </cell>
          <cell r="I1302" t="str">
            <v>Uống</v>
          </cell>
          <cell r="J1302" t="str">
            <v>Dung dịch/hỗn dịch/nhũ dịch uống</v>
          </cell>
          <cell r="K1302" t="str">
            <v>Chai, ống, lọ</v>
          </cell>
          <cell r="L1302">
            <v>43000</v>
          </cell>
          <cell r="M1302">
            <v>3780</v>
          </cell>
          <cell r="N1302">
            <v>162540000</v>
          </cell>
          <cell r="O1302">
            <v>4</v>
          </cell>
          <cell r="Q1302">
            <v>5000</v>
          </cell>
          <cell r="R1302">
            <v>18900000</v>
          </cell>
          <cell r="T1302">
            <v>0</v>
          </cell>
          <cell r="V1302">
            <v>0</v>
          </cell>
          <cell r="X1302">
            <v>0</v>
          </cell>
          <cell r="Z1302">
            <v>0</v>
          </cell>
          <cell r="AB1302">
            <v>0</v>
          </cell>
          <cell r="AD1302">
            <v>0</v>
          </cell>
          <cell r="AE1302">
            <v>13000</v>
          </cell>
          <cell r="AF1302">
            <v>49140000</v>
          </cell>
          <cell r="AH1302">
            <v>0</v>
          </cell>
          <cell r="AJ1302">
            <v>0</v>
          </cell>
          <cell r="AK1302">
            <v>25000</v>
          </cell>
          <cell r="AL1302">
            <v>94500000</v>
          </cell>
          <cell r="AN1302">
            <v>0</v>
          </cell>
          <cell r="AP1302">
            <v>0</v>
          </cell>
        </row>
        <row r="1303">
          <cell r="A1303" t="str">
            <v>G11293</v>
          </cell>
          <cell r="B1303">
            <v>1293</v>
          </cell>
          <cell r="C1303">
            <v>972</v>
          </cell>
          <cell r="D1303">
            <v>445</v>
          </cell>
          <cell r="F1303" t="str">
            <v xml:space="preserve">Sắt sulfat  +  acid folic </v>
          </cell>
          <cell r="G1303">
            <v>4</v>
          </cell>
          <cell r="H1303" t="str">
            <v>50mg + 350mcg</v>
          </cell>
          <cell r="I1303" t="str">
            <v>Uống</v>
          </cell>
          <cell r="J1303" t="str">
            <v xml:space="preserve">Viên </v>
          </cell>
          <cell r="K1303" t="str">
            <v>Viên</v>
          </cell>
          <cell r="L1303">
            <v>238000</v>
          </cell>
          <cell r="M1303">
            <v>588</v>
          </cell>
          <cell r="N1303">
            <v>139944000</v>
          </cell>
          <cell r="O1303">
            <v>4</v>
          </cell>
          <cell r="R1303">
            <v>0</v>
          </cell>
          <cell r="T1303">
            <v>0</v>
          </cell>
          <cell r="V1303">
            <v>0</v>
          </cell>
          <cell r="X1303">
            <v>0</v>
          </cell>
          <cell r="Z1303">
            <v>0</v>
          </cell>
          <cell r="AB1303">
            <v>0</v>
          </cell>
          <cell r="AC1303">
            <v>100000</v>
          </cell>
          <cell r="AD1303">
            <v>58800000</v>
          </cell>
          <cell r="AF1303">
            <v>0</v>
          </cell>
          <cell r="AG1303">
            <v>28000</v>
          </cell>
          <cell r="AH1303">
            <v>16464000</v>
          </cell>
          <cell r="AI1303">
            <v>20000</v>
          </cell>
          <cell r="AJ1303">
            <v>11760000</v>
          </cell>
          <cell r="AK1303">
            <v>30000</v>
          </cell>
          <cell r="AL1303">
            <v>17640000</v>
          </cell>
          <cell r="AM1303">
            <v>20000</v>
          </cell>
          <cell r="AN1303">
            <v>11760000</v>
          </cell>
          <cell r="AO1303">
            <v>40000</v>
          </cell>
          <cell r="AP1303">
            <v>23520000</v>
          </cell>
        </row>
        <row r="1304">
          <cell r="A1304" t="str">
            <v>G11294</v>
          </cell>
          <cell r="B1304">
            <v>1294</v>
          </cell>
          <cell r="C1304">
            <v>972</v>
          </cell>
          <cell r="D1304">
            <v>445</v>
          </cell>
          <cell r="F1304" t="str">
            <v xml:space="preserve">Sắt sulfat  +  acid folic </v>
          </cell>
          <cell r="G1304">
            <v>4</v>
          </cell>
          <cell r="H1304" t="str">
            <v>50mg + 350mcg</v>
          </cell>
          <cell r="I1304" t="str">
            <v>Uống</v>
          </cell>
          <cell r="J1304" t="str">
            <v>Viên nang</v>
          </cell>
          <cell r="K1304" t="str">
            <v>Viên</v>
          </cell>
          <cell r="L1304">
            <v>8000</v>
          </cell>
          <cell r="M1304">
            <v>890</v>
          </cell>
          <cell r="N1304">
            <v>7120000</v>
          </cell>
          <cell r="O1304">
            <v>4</v>
          </cell>
          <cell r="R1304">
            <v>0</v>
          </cell>
          <cell r="T1304">
            <v>0</v>
          </cell>
          <cell r="V1304">
            <v>0</v>
          </cell>
          <cell r="W1304">
            <v>3000</v>
          </cell>
          <cell r="X1304">
            <v>2670000</v>
          </cell>
          <cell r="Z1304">
            <v>0</v>
          </cell>
          <cell r="AA1304">
            <v>5000</v>
          </cell>
          <cell r="AB1304">
            <v>4450000</v>
          </cell>
          <cell r="AD1304">
            <v>0</v>
          </cell>
          <cell r="AF1304">
            <v>0</v>
          </cell>
          <cell r="AH1304">
            <v>0</v>
          </cell>
          <cell r="AJ1304">
            <v>0</v>
          </cell>
          <cell r="AL1304">
            <v>0</v>
          </cell>
          <cell r="AN1304">
            <v>0</v>
          </cell>
          <cell r="AP1304">
            <v>0</v>
          </cell>
        </row>
        <row r="1305">
          <cell r="A1305" t="str">
            <v>G11295</v>
          </cell>
          <cell r="B1305">
            <v>1295</v>
          </cell>
          <cell r="C1305">
            <v>972</v>
          </cell>
          <cell r="D1305">
            <v>445</v>
          </cell>
          <cell r="F1305" t="str">
            <v xml:space="preserve">Sắt sulfat  +  acid folic </v>
          </cell>
          <cell r="G1305">
            <v>1</v>
          </cell>
          <cell r="H1305" t="str">
            <v>114mg + 0,8mg</v>
          </cell>
          <cell r="I1305" t="str">
            <v>Uống</v>
          </cell>
          <cell r="J1305" t="str">
            <v>Viên bao tan ở ruột</v>
          </cell>
          <cell r="K1305" t="str">
            <v>Viên</v>
          </cell>
          <cell r="L1305">
            <v>30000</v>
          </cell>
          <cell r="M1305">
            <v>5500</v>
          </cell>
          <cell r="N1305">
            <v>165000000</v>
          </cell>
          <cell r="O1305">
            <v>1</v>
          </cell>
          <cell r="Q1305">
            <v>10000</v>
          </cell>
          <cell r="R1305">
            <v>55000000</v>
          </cell>
          <cell r="T1305">
            <v>0</v>
          </cell>
          <cell r="V1305">
            <v>0</v>
          </cell>
          <cell r="X1305">
            <v>0</v>
          </cell>
          <cell r="Z1305">
            <v>0</v>
          </cell>
          <cell r="AB1305">
            <v>0</v>
          </cell>
          <cell r="AC1305">
            <v>10000</v>
          </cell>
          <cell r="AD1305">
            <v>55000000</v>
          </cell>
          <cell r="AF1305">
            <v>0</v>
          </cell>
          <cell r="AH1305">
            <v>0</v>
          </cell>
          <cell r="AI1305">
            <v>10000</v>
          </cell>
          <cell r="AJ1305">
            <v>55000000</v>
          </cell>
          <cell r="AL1305">
            <v>0</v>
          </cell>
          <cell r="AN1305">
            <v>0</v>
          </cell>
          <cell r="AP1305">
            <v>0</v>
          </cell>
        </row>
        <row r="1306">
          <cell r="A1306" t="str">
            <v>G11296</v>
          </cell>
          <cell r="B1306">
            <v>1296</v>
          </cell>
          <cell r="C1306">
            <v>972</v>
          </cell>
          <cell r="D1306">
            <v>445</v>
          </cell>
          <cell r="F1306" t="str">
            <v>Sắt sulfat + acid folic</v>
          </cell>
          <cell r="G1306">
            <v>4</v>
          </cell>
          <cell r="H1306" t="str">
            <v>60mg + 0,25mg</v>
          </cell>
          <cell r="I1306" t="str">
            <v>Uống</v>
          </cell>
          <cell r="J1306" t="str">
            <v>Viên nang</v>
          </cell>
          <cell r="K1306" t="str">
            <v>Viên</v>
          </cell>
          <cell r="L1306">
            <v>51000</v>
          </cell>
          <cell r="M1306">
            <v>800</v>
          </cell>
          <cell r="N1306">
            <v>40800000</v>
          </cell>
          <cell r="O1306">
            <v>4</v>
          </cell>
          <cell r="Q1306">
            <v>20000</v>
          </cell>
          <cell r="R1306">
            <v>16000000</v>
          </cell>
          <cell r="T1306">
            <v>0</v>
          </cell>
          <cell r="V1306">
            <v>0</v>
          </cell>
          <cell r="X1306">
            <v>0</v>
          </cell>
          <cell r="Y1306">
            <v>1000</v>
          </cell>
          <cell r="Z1306">
            <v>800000</v>
          </cell>
          <cell r="AB1306">
            <v>0</v>
          </cell>
          <cell r="AD1306">
            <v>0</v>
          </cell>
          <cell r="AF1306">
            <v>0</v>
          </cell>
          <cell r="AG1306">
            <v>25000</v>
          </cell>
          <cell r="AH1306">
            <v>20000000</v>
          </cell>
          <cell r="AJ1306">
            <v>0</v>
          </cell>
          <cell r="AL1306">
            <v>0</v>
          </cell>
          <cell r="AM1306">
            <v>5000</v>
          </cell>
          <cell r="AN1306">
            <v>4000000</v>
          </cell>
          <cell r="AP1306">
            <v>0</v>
          </cell>
        </row>
        <row r="1307">
          <cell r="A1307" t="str">
            <v>G11297</v>
          </cell>
          <cell r="B1307">
            <v>1297</v>
          </cell>
          <cell r="C1307">
            <v>1005</v>
          </cell>
          <cell r="D1307">
            <v>929</v>
          </cell>
          <cell r="F1307" t="str">
            <v>Sertralin</v>
          </cell>
          <cell r="G1307">
            <v>1</v>
          </cell>
          <cell r="H1307" t="str">
            <v>50mg</v>
          </cell>
          <cell r="I1307" t="str">
            <v>Uống</v>
          </cell>
          <cell r="J1307" t="str">
            <v>Viên</v>
          </cell>
          <cell r="K1307" t="str">
            <v>Viên</v>
          </cell>
          <cell r="L1307">
            <v>2000</v>
          </cell>
          <cell r="M1307">
            <v>14087</v>
          </cell>
          <cell r="N1307">
            <v>28174000</v>
          </cell>
          <cell r="O1307">
            <v>1</v>
          </cell>
          <cell r="R1307">
            <v>0</v>
          </cell>
          <cell r="T1307">
            <v>0</v>
          </cell>
          <cell r="V1307">
            <v>0</v>
          </cell>
          <cell r="X1307">
            <v>0</v>
          </cell>
          <cell r="Y1307">
            <v>2000</v>
          </cell>
          <cell r="Z1307">
            <v>28174000</v>
          </cell>
          <cell r="AB1307">
            <v>0</v>
          </cell>
          <cell r="AD1307">
            <v>0</v>
          </cell>
          <cell r="AF1307">
            <v>0</v>
          </cell>
          <cell r="AH1307">
            <v>0</v>
          </cell>
          <cell r="AJ1307">
            <v>0</v>
          </cell>
          <cell r="AL1307">
            <v>0</v>
          </cell>
          <cell r="AN1307">
            <v>0</v>
          </cell>
          <cell r="AP1307">
            <v>0</v>
          </cell>
        </row>
        <row r="1308">
          <cell r="A1308" t="str">
            <v>G11298</v>
          </cell>
          <cell r="B1308">
            <v>1298</v>
          </cell>
          <cell r="C1308">
            <v>977</v>
          </cell>
          <cell r="D1308">
            <v>23</v>
          </cell>
          <cell r="F1308" t="str">
            <v xml:space="preserve">Sevofluran </v>
          </cell>
          <cell r="G1308">
            <v>1</v>
          </cell>
          <cell r="H1308" t="str">
            <v>250ml</v>
          </cell>
          <cell r="I1308" t="str">
            <v>Đường hô hấp</v>
          </cell>
          <cell r="J1308" t="str">
            <v>Dung dịch/hỗn dịch khí dung</v>
          </cell>
          <cell r="K1308" t="str">
            <v>Chai, lọ</v>
          </cell>
          <cell r="L1308">
            <v>1060</v>
          </cell>
          <cell r="M1308">
            <v>1610000</v>
          </cell>
          <cell r="N1308">
            <v>1706600000</v>
          </cell>
          <cell r="O1308">
            <v>1</v>
          </cell>
          <cell r="Q1308">
            <v>1000</v>
          </cell>
          <cell r="R1308">
            <v>1610000000</v>
          </cell>
          <cell r="T1308">
            <v>0</v>
          </cell>
          <cell r="V1308">
            <v>0</v>
          </cell>
          <cell r="X1308">
            <v>0</v>
          </cell>
          <cell r="Z1308">
            <v>0</v>
          </cell>
          <cell r="AB1308">
            <v>0</v>
          </cell>
          <cell r="AD1308">
            <v>0</v>
          </cell>
          <cell r="AF1308">
            <v>0</v>
          </cell>
          <cell r="AH1308">
            <v>0</v>
          </cell>
          <cell r="AJ1308">
            <v>0</v>
          </cell>
          <cell r="AL1308">
            <v>0</v>
          </cell>
          <cell r="AN1308">
            <v>0</v>
          </cell>
          <cell r="AO1308">
            <v>60</v>
          </cell>
          <cell r="AP1308">
            <v>96600000</v>
          </cell>
        </row>
        <row r="1309">
          <cell r="A1309" t="str">
            <v>G11299</v>
          </cell>
          <cell r="B1309">
            <v>1299</v>
          </cell>
          <cell r="C1309">
            <v>979</v>
          </cell>
          <cell r="D1309">
            <v>733</v>
          </cell>
          <cell r="F1309" t="str">
            <v>Silymarin</v>
          </cell>
          <cell r="G1309">
            <v>1</v>
          </cell>
          <cell r="H1309" t="str">
            <v xml:space="preserve">90mg </v>
          </cell>
          <cell r="I1309" t="str">
            <v>Uống</v>
          </cell>
          <cell r="J1309" t="str">
            <v xml:space="preserve">Viên nang </v>
          </cell>
          <cell r="K1309" t="str">
            <v xml:space="preserve">Viên </v>
          </cell>
          <cell r="L1309">
            <v>40000</v>
          </cell>
          <cell r="M1309">
            <v>3399.9</v>
          </cell>
          <cell r="N1309">
            <v>135996000</v>
          </cell>
          <cell r="O1309">
            <v>1</v>
          </cell>
          <cell r="Q1309">
            <v>40000</v>
          </cell>
          <cell r="R1309">
            <v>135996000</v>
          </cell>
          <cell r="T1309">
            <v>0</v>
          </cell>
          <cell r="V1309">
            <v>0</v>
          </cell>
          <cell r="X1309">
            <v>0</v>
          </cell>
          <cell r="Z1309">
            <v>0</v>
          </cell>
          <cell r="AB1309">
            <v>0</v>
          </cell>
          <cell r="AD1309">
            <v>0</v>
          </cell>
          <cell r="AF1309">
            <v>0</v>
          </cell>
          <cell r="AH1309">
            <v>0</v>
          </cell>
          <cell r="AJ1309">
            <v>0</v>
          </cell>
          <cell r="AL1309">
            <v>0</v>
          </cell>
          <cell r="AN1309">
            <v>0</v>
          </cell>
          <cell r="AP1309">
            <v>0</v>
          </cell>
        </row>
        <row r="1310">
          <cell r="A1310" t="str">
            <v>G11300</v>
          </cell>
          <cell r="B1310">
            <v>1300</v>
          </cell>
          <cell r="C1310">
            <v>979</v>
          </cell>
          <cell r="D1310">
            <v>733</v>
          </cell>
          <cell r="F1310" t="str">
            <v>Silymarin</v>
          </cell>
          <cell r="G1310">
            <v>1</v>
          </cell>
          <cell r="H1310" t="str">
            <v>140mg</v>
          </cell>
          <cell r="I1310" t="str">
            <v>Uống</v>
          </cell>
          <cell r="J1310" t="str">
            <v>Viên nang</v>
          </cell>
          <cell r="K1310" t="str">
            <v>viên</v>
          </cell>
          <cell r="L1310">
            <v>115000</v>
          </cell>
          <cell r="M1310">
            <v>6790</v>
          </cell>
          <cell r="N1310">
            <v>780850000</v>
          </cell>
          <cell r="O1310">
            <v>1</v>
          </cell>
          <cell r="Q1310">
            <v>100000</v>
          </cell>
          <cell r="R1310">
            <v>679000000</v>
          </cell>
          <cell r="T1310">
            <v>0</v>
          </cell>
          <cell r="V1310">
            <v>0</v>
          </cell>
          <cell r="W1310">
            <v>15000</v>
          </cell>
          <cell r="X1310">
            <v>101850000</v>
          </cell>
          <cell r="Z1310">
            <v>0</v>
          </cell>
          <cell r="AB1310">
            <v>0</v>
          </cell>
          <cell r="AD1310">
            <v>0</v>
          </cell>
          <cell r="AF1310">
            <v>0</v>
          </cell>
          <cell r="AH1310">
            <v>0</v>
          </cell>
          <cell r="AJ1310">
            <v>0</v>
          </cell>
          <cell r="AL1310">
            <v>0</v>
          </cell>
          <cell r="AN1310">
            <v>0</v>
          </cell>
          <cell r="AP1310">
            <v>0</v>
          </cell>
        </row>
        <row r="1311">
          <cell r="A1311" t="str">
            <v>G11301</v>
          </cell>
          <cell r="B1311">
            <v>1301</v>
          </cell>
          <cell r="C1311">
            <v>979</v>
          </cell>
          <cell r="D1311">
            <v>733</v>
          </cell>
          <cell r="E1311" t="str">
            <v>x</v>
          </cell>
          <cell r="F1311" t="str">
            <v>Silymarin</v>
          </cell>
          <cell r="G1311">
            <v>4</v>
          </cell>
          <cell r="H1311" t="str">
            <v>140mg</v>
          </cell>
          <cell r="I1311" t="str">
            <v>Uống</v>
          </cell>
          <cell r="J1311" t="str">
            <v>Viên</v>
          </cell>
          <cell r="K1311" t="str">
            <v>Viên</v>
          </cell>
          <cell r="L1311">
            <v>30000</v>
          </cell>
          <cell r="M1311">
            <v>1260</v>
          </cell>
          <cell r="N1311">
            <v>37800000</v>
          </cell>
          <cell r="O1311">
            <v>4</v>
          </cell>
          <cell r="R1311">
            <v>0</v>
          </cell>
          <cell r="T1311">
            <v>0</v>
          </cell>
          <cell r="V1311">
            <v>0</v>
          </cell>
          <cell r="X1311">
            <v>0</v>
          </cell>
          <cell r="Z1311">
            <v>0</v>
          </cell>
          <cell r="AB1311">
            <v>0</v>
          </cell>
          <cell r="AD1311">
            <v>0</v>
          </cell>
          <cell r="AF1311">
            <v>0</v>
          </cell>
          <cell r="AH1311">
            <v>0</v>
          </cell>
          <cell r="AJ1311">
            <v>0</v>
          </cell>
          <cell r="AL1311">
            <v>0</v>
          </cell>
          <cell r="AN1311">
            <v>0</v>
          </cell>
          <cell r="AO1311">
            <v>30000</v>
          </cell>
          <cell r="AP1311">
            <v>37800000</v>
          </cell>
        </row>
        <row r="1312">
          <cell r="A1312" t="str">
            <v>G11302</v>
          </cell>
          <cell r="B1312">
            <v>1302</v>
          </cell>
          <cell r="C1312">
            <v>979</v>
          </cell>
          <cell r="D1312">
            <v>733</v>
          </cell>
          <cell r="F1312" t="str">
            <v>Silymarin</v>
          </cell>
          <cell r="G1312">
            <v>1</v>
          </cell>
          <cell r="H1312" t="str">
            <v>150mg</v>
          </cell>
          <cell r="I1312" t="str">
            <v>Uống</v>
          </cell>
          <cell r="J1312" t="str">
            <v>Viên</v>
          </cell>
          <cell r="K1312" t="str">
            <v>Viên</v>
          </cell>
          <cell r="L1312">
            <v>80000</v>
          </cell>
          <cell r="M1312">
            <v>4935</v>
          </cell>
          <cell r="N1312">
            <v>394800000</v>
          </cell>
          <cell r="O1312">
            <v>1</v>
          </cell>
          <cell r="Q1312">
            <v>50000</v>
          </cell>
          <cell r="R1312">
            <v>246750000</v>
          </cell>
          <cell r="T1312">
            <v>0</v>
          </cell>
          <cell r="V1312">
            <v>0</v>
          </cell>
          <cell r="X1312">
            <v>0</v>
          </cell>
          <cell r="Z1312">
            <v>0</v>
          </cell>
          <cell r="AB1312">
            <v>0</v>
          </cell>
          <cell r="AD1312">
            <v>0</v>
          </cell>
          <cell r="AF1312">
            <v>0</v>
          </cell>
          <cell r="AH1312">
            <v>0</v>
          </cell>
          <cell r="AJ1312">
            <v>0</v>
          </cell>
          <cell r="AL1312">
            <v>0</v>
          </cell>
          <cell r="AN1312">
            <v>0</v>
          </cell>
          <cell r="AO1312">
            <v>30000</v>
          </cell>
          <cell r="AP1312">
            <v>148050000</v>
          </cell>
        </row>
        <row r="1313">
          <cell r="A1313" t="str">
            <v>G11303</v>
          </cell>
          <cell r="B1313">
            <v>1303</v>
          </cell>
          <cell r="C1313">
            <v>979</v>
          </cell>
          <cell r="D1313">
            <v>733</v>
          </cell>
          <cell r="E1313" t="str">
            <v>x</v>
          </cell>
          <cell r="F1313" t="str">
            <v>Silymarin</v>
          </cell>
          <cell r="G1313">
            <v>4</v>
          </cell>
          <cell r="H1313" t="str">
            <v>200mg</v>
          </cell>
          <cell r="I1313" t="str">
            <v>Uống</v>
          </cell>
          <cell r="J1313" t="str">
            <v>Viên nang</v>
          </cell>
          <cell r="K1313" t="str">
            <v>Viên</v>
          </cell>
          <cell r="L1313">
            <v>30000</v>
          </cell>
          <cell r="M1313">
            <v>4200</v>
          </cell>
          <cell r="N1313">
            <v>126000000</v>
          </cell>
          <cell r="O1313">
            <v>4</v>
          </cell>
          <cell r="Q1313">
            <v>30000</v>
          </cell>
          <cell r="R1313">
            <v>126000000</v>
          </cell>
          <cell r="T1313">
            <v>0</v>
          </cell>
          <cell r="V1313">
            <v>0</v>
          </cell>
          <cell r="X1313">
            <v>0</v>
          </cell>
          <cell r="Z1313">
            <v>0</v>
          </cell>
          <cell r="AB1313">
            <v>0</v>
          </cell>
          <cell r="AD1313">
            <v>0</v>
          </cell>
          <cell r="AF1313">
            <v>0</v>
          </cell>
          <cell r="AH1313">
            <v>0</v>
          </cell>
          <cell r="AJ1313">
            <v>0</v>
          </cell>
          <cell r="AL1313">
            <v>0</v>
          </cell>
          <cell r="AN1313">
            <v>0</v>
          </cell>
          <cell r="AP1313">
            <v>0</v>
          </cell>
        </row>
        <row r="1314">
          <cell r="A1314" t="str">
            <v>G11304</v>
          </cell>
          <cell r="B1314">
            <v>1304</v>
          </cell>
          <cell r="C1314">
            <v>1009</v>
          </cell>
          <cell r="D1314">
            <v>732</v>
          </cell>
          <cell r="F1314" t="str">
            <v>Simethicon</v>
          </cell>
          <cell r="G1314">
            <v>1</v>
          </cell>
          <cell r="H1314" t="str">
            <v>40mg</v>
          </cell>
          <cell r="I1314" t="str">
            <v>Uống</v>
          </cell>
          <cell r="J1314" t="str">
            <v>Viên nang</v>
          </cell>
          <cell r="K1314" t="str">
            <v>Viên</v>
          </cell>
          <cell r="L1314">
            <v>40000</v>
          </cell>
          <cell r="M1314">
            <v>838</v>
          </cell>
          <cell r="N1314">
            <v>33520000</v>
          </cell>
          <cell r="O1314">
            <v>1</v>
          </cell>
          <cell r="Q1314">
            <v>40000</v>
          </cell>
          <cell r="R1314">
            <v>33520000</v>
          </cell>
          <cell r="T1314">
            <v>0</v>
          </cell>
          <cell r="V1314">
            <v>0</v>
          </cell>
          <cell r="X1314">
            <v>0</v>
          </cell>
          <cell r="Z1314">
            <v>0</v>
          </cell>
          <cell r="AB1314">
            <v>0</v>
          </cell>
          <cell r="AD1314">
            <v>0</v>
          </cell>
          <cell r="AF1314">
            <v>0</v>
          </cell>
          <cell r="AH1314">
            <v>0</v>
          </cell>
          <cell r="AJ1314">
            <v>0</v>
          </cell>
          <cell r="AL1314">
            <v>0</v>
          </cell>
          <cell r="AN1314">
            <v>0</v>
          </cell>
          <cell r="AP1314">
            <v>0</v>
          </cell>
        </row>
        <row r="1315">
          <cell r="A1315" t="str">
            <v>G11305</v>
          </cell>
          <cell r="B1315">
            <v>1305</v>
          </cell>
          <cell r="C1315">
            <v>1009</v>
          </cell>
          <cell r="D1315">
            <v>732</v>
          </cell>
          <cell r="E1315" t="str">
            <v>x</v>
          </cell>
          <cell r="F1315" t="str">
            <v xml:space="preserve">Simethicon  </v>
          </cell>
          <cell r="G1315">
            <v>4</v>
          </cell>
          <cell r="H1315" t="str">
            <v>80mg</v>
          </cell>
          <cell r="I1315" t="str">
            <v>Uống</v>
          </cell>
          <cell r="J1315" t="str">
            <v xml:space="preserve">Viên nang </v>
          </cell>
          <cell r="K1315" t="str">
            <v>Viên</v>
          </cell>
          <cell r="L1315">
            <v>45000</v>
          </cell>
          <cell r="M1315">
            <v>840</v>
          </cell>
          <cell r="N1315">
            <v>37800000</v>
          </cell>
          <cell r="O1315">
            <v>4</v>
          </cell>
          <cell r="Q1315">
            <v>20000</v>
          </cell>
          <cell r="R1315">
            <v>16800000</v>
          </cell>
          <cell r="T1315">
            <v>0</v>
          </cell>
          <cell r="V1315">
            <v>0</v>
          </cell>
          <cell r="X1315">
            <v>0</v>
          </cell>
          <cell r="Z1315">
            <v>0</v>
          </cell>
          <cell r="AB1315">
            <v>0</v>
          </cell>
          <cell r="AC1315">
            <v>20000</v>
          </cell>
          <cell r="AD1315">
            <v>16800000</v>
          </cell>
          <cell r="AF1315">
            <v>0</v>
          </cell>
          <cell r="AH1315">
            <v>0</v>
          </cell>
          <cell r="AJ1315">
            <v>0</v>
          </cell>
          <cell r="AK1315">
            <v>5000</v>
          </cell>
          <cell r="AL1315">
            <v>4200000</v>
          </cell>
          <cell r="AN1315">
            <v>0</v>
          </cell>
          <cell r="AP1315">
            <v>0</v>
          </cell>
        </row>
        <row r="1316">
          <cell r="A1316" t="str">
            <v>G11306</v>
          </cell>
          <cell r="B1316">
            <v>1306</v>
          </cell>
          <cell r="C1316">
            <v>1009</v>
          </cell>
          <cell r="D1316">
            <v>732</v>
          </cell>
          <cell r="F1316" t="str">
            <v>Simethicon</v>
          </cell>
          <cell r="G1316">
            <v>5</v>
          </cell>
          <cell r="H1316" t="str">
            <v>120mg</v>
          </cell>
          <cell r="I1316" t="str">
            <v>Uống</v>
          </cell>
          <cell r="J1316" t="str">
            <v xml:space="preserve">Viên </v>
          </cell>
          <cell r="K1316" t="str">
            <v>Viên</v>
          </cell>
          <cell r="L1316">
            <v>30000</v>
          </cell>
          <cell r="M1316">
            <v>1365</v>
          </cell>
          <cell r="N1316">
            <v>40950000</v>
          </cell>
          <cell r="O1316">
            <v>5</v>
          </cell>
          <cell r="R1316">
            <v>0</v>
          </cell>
          <cell r="T1316">
            <v>0</v>
          </cell>
          <cell r="V1316">
            <v>0</v>
          </cell>
          <cell r="X1316">
            <v>0</v>
          </cell>
          <cell r="Z1316">
            <v>0</v>
          </cell>
          <cell r="AB1316">
            <v>0</v>
          </cell>
          <cell r="AD1316">
            <v>0</v>
          </cell>
          <cell r="AF1316">
            <v>0</v>
          </cell>
          <cell r="AH1316">
            <v>0</v>
          </cell>
          <cell r="AJ1316">
            <v>0</v>
          </cell>
          <cell r="AL1316">
            <v>0</v>
          </cell>
          <cell r="AN1316">
            <v>0</v>
          </cell>
          <cell r="AO1316">
            <v>30000</v>
          </cell>
          <cell r="AP1316">
            <v>40950000</v>
          </cell>
        </row>
        <row r="1317">
          <cell r="A1317" t="str">
            <v>G11307</v>
          </cell>
          <cell r="B1317">
            <v>1307</v>
          </cell>
          <cell r="C1317">
            <v>1009</v>
          </cell>
          <cell r="D1317">
            <v>732</v>
          </cell>
          <cell r="F1317" t="str">
            <v>Simethicon</v>
          </cell>
          <cell r="G1317">
            <v>4</v>
          </cell>
          <cell r="H1317" t="str">
            <v>125 mg</v>
          </cell>
          <cell r="I1317" t="str">
            <v>Uống</v>
          </cell>
          <cell r="J1317" t="str">
            <v>Viên nang</v>
          </cell>
          <cell r="K1317" t="str">
            <v>Viên</v>
          </cell>
          <cell r="L1317">
            <v>103200</v>
          </cell>
          <cell r="M1317">
            <v>1200</v>
          </cell>
          <cell r="N1317">
            <v>123840000</v>
          </cell>
          <cell r="O1317">
            <v>4</v>
          </cell>
          <cell r="Q1317">
            <v>20000</v>
          </cell>
          <cell r="R1317">
            <v>24000000</v>
          </cell>
          <cell r="T1317">
            <v>0</v>
          </cell>
          <cell r="V1317">
            <v>0</v>
          </cell>
          <cell r="X1317">
            <v>0</v>
          </cell>
          <cell r="Z1317">
            <v>0</v>
          </cell>
          <cell r="AB1317">
            <v>0</v>
          </cell>
          <cell r="AC1317">
            <v>10000</v>
          </cell>
          <cell r="AD1317">
            <v>12000000</v>
          </cell>
          <cell r="AE1317">
            <v>13200</v>
          </cell>
          <cell r="AF1317">
            <v>15840000</v>
          </cell>
          <cell r="AG1317">
            <v>10000</v>
          </cell>
          <cell r="AH1317">
            <v>12000000</v>
          </cell>
          <cell r="AJ1317">
            <v>0</v>
          </cell>
          <cell r="AL1317">
            <v>0</v>
          </cell>
          <cell r="AN1317">
            <v>0</v>
          </cell>
          <cell r="AO1317">
            <v>50000</v>
          </cell>
          <cell r="AP1317">
            <v>60000000</v>
          </cell>
        </row>
        <row r="1318">
          <cell r="A1318" t="str">
            <v>G11308</v>
          </cell>
          <cell r="B1318">
            <v>1308</v>
          </cell>
          <cell r="C1318">
            <v>1009</v>
          </cell>
          <cell r="D1318">
            <v>732</v>
          </cell>
          <cell r="F1318" t="str">
            <v xml:space="preserve">Simethicon  </v>
          </cell>
          <cell r="G1318">
            <v>4</v>
          </cell>
          <cell r="H1318" t="str">
            <v>180mg</v>
          </cell>
          <cell r="I1318" t="str">
            <v>Uống</v>
          </cell>
          <cell r="J1318" t="str">
            <v>Viên nang</v>
          </cell>
          <cell r="K1318" t="str">
            <v>Viên</v>
          </cell>
          <cell r="L1318">
            <v>20000</v>
          </cell>
          <cell r="M1318">
            <v>1995</v>
          </cell>
          <cell r="N1318">
            <v>39900000</v>
          </cell>
          <cell r="O1318">
            <v>4</v>
          </cell>
          <cell r="Q1318">
            <v>20000</v>
          </cell>
          <cell r="R1318">
            <v>39900000</v>
          </cell>
          <cell r="T1318">
            <v>0</v>
          </cell>
          <cell r="V1318">
            <v>0</v>
          </cell>
          <cell r="X1318">
            <v>0</v>
          </cell>
          <cell r="Z1318">
            <v>0</v>
          </cell>
          <cell r="AB1318">
            <v>0</v>
          </cell>
          <cell r="AD1318">
            <v>0</v>
          </cell>
          <cell r="AF1318">
            <v>0</v>
          </cell>
          <cell r="AH1318">
            <v>0</v>
          </cell>
          <cell r="AJ1318">
            <v>0</v>
          </cell>
          <cell r="AL1318">
            <v>0</v>
          </cell>
          <cell r="AN1318">
            <v>0</v>
          </cell>
          <cell r="AP1318">
            <v>0</v>
          </cell>
        </row>
        <row r="1319">
          <cell r="A1319" t="str">
            <v>G11309</v>
          </cell>
          <cell r="B1319">
            <v>1309</v>
          </cell>
          <cell r="C1319">
            <v>1009</v>
          </cell>
          <cell r="D1319">
            <v>732</v>
          </cell>
          <cell r="F1319" t="str">
            <v>Simethicon</v>
          </cell>
          <cell r="G1319">
            <v>5</v>
          </cell>
          <cell r="H1319" t="str">
            <v>40mg/0,6ml x 15ml</v>
          </cell>
          <cell r="I1319" t="str">
            <v>Uống</v>
          </cell>
          <cell r="J1319" t="str">
            <v>Dung dịch/hỗn dịch/nhũ dịch uống</v>
          </cell>
          <cell r="K1319" t="str">
            <v>Chai, ống, lọ</v>
          </cell>
          <cell r="L1319">
            <v>200</v>
          </cell>
          <cell r="M1319">
            <v>19500</v>
          </cell>
          <cell r="N1319">
            <v>3900000</v>
          </cell>
          <cell r="O1319">
            <v>5</v>
          </cell>
          <cell r="R1319">
            <v>0</v>
          </cell>
          <cell r="T1319">
            <v>0</v>
          </cell>
          <cell r="V1319">
            <v>0</v>
          </cell>
          <cell r="X1319">
            <v>0</v>
          </cell>
          <cell r="Z1319">
            <v>0</v>
          </cell>
          <cell r="AB1319">
            <v>0</v>
          </cell>
          <cell r="AD1319">
            <v>0</v>
          </cell>
          <cell r="AF1319">
            <v>0</v>
          </cell>
          <cell r="AH1319">
            <v>0</v>
          </cell>
          <cell r="AJ1319">
            <v>0</v>
          </cell>
          <cell r="AL1319">
            <v>0</v>
          </cell>
          <cell r="AN1319">
            <v>0</v>
          </cell>
          <cell r="AO1319">
            <v>200</v>
          </cell>
          <cell r="AP1319">
            <v>3900000</v>
          </cell>
        </row>
        <row r="1320">
          <cell r="A1320" t="str">
            <v>G11310</v>
          </cell>
          <cell r="B1320">
            <v>1310</v>
          </cell>
          <cell r="C1320">
            <v>1009</v>
          </cell>
          <cell r="D1320">
            <v>732</v>
          </cell>
          <cell r="F1320" t="str">
            <v>Simethicon</v>
          </cell>
          <cell r="G1320">
            <v>4</v>
          </cell>
          <cell r="H1320" t="str">
            <v>40mg/ml; 20ml</v>
          </cell>
          <cell r="I1320" t="str">
            <v>Uống</v>
          </cell>
          <cell r="J1320" t="str">
            <v>Dung dịch/hỗn dịch/nhũ dịch uống</v>
          </cell>
          <cell r="K1320" t="str">
            <v>Chai, ống, lọ</v>
          </cell>
          <cell r="L1320">
            <v>2000</v>
          </cell>
          <cell r="M1320">
            <v>28000</v>
          </cell>
          <cell r="N1320">
            <v>56000000</v>
          </cell>
          <cell r="O1320">
            <v>4</v>
          </cell>
          <cell r="R1320">
            <v>0</v>
          </cell>
          <cell r="T1320">
            <v>0</v>
          </cell>
          <cell r="V1320">
            <v>0</v>
          </cell>
          <cell r="X1320">
            <v>0</v>
          </cell>
          <cell r="Z1320">
            <v>0</v>
          </cell>
          <cell r="AB1320">
            <v>0</v>
          </cell>
          <cell r="AC1320">
            <v>2000</v>
          </cell>
          <cell r="AD1320">
            <v>56000000</v>
          </cell>
          <cell r="AF1320">
            <v>0</v>
          </cell>
          <cell r="AH1320">
            <v>0</v>
          </cell>
          <cell r="AJ1320">
            <v>0</v>
          </cell>
          <cell r="AL1320">
            <v>0</v>
          </cell>
          <cell r="AN1320">
            <v>0</v>
          </cell>
          <cell r="AP1320">
            <v>0</v>
          </cell>
        </row>
        <row r="1321">
          <cell r="A1321" t="str">
            <v>G11311</v>
          </cell>
          <cell r="B1321">
            <v>1311</v>
          </cell>
          <cell r="C1321">
            <v>1009</v>
          </cell>
          <cell r="D1321">
            <v>732</v>
          </cell>
          <cell r="F1321" t="str">
            <v>Simethicon</v>
          </cell>
          <cell r="G1321">
            <v>1</v>
          </cell>
          <cell r="H1321" t="str">
            <v>40mg/ml; 30ml</v>
          </cell>
          <cell r="I1321" t="str">
            <v>Uống</v>
          </cell>
          <cell r="J1321" t="str">
            <v>Dung dịch/hỗn dịch/nhũ dịch uống</v>
          </cell>
          <cell r="K1321" t="str">
            <v>Chai/lọ</v>
          </cell>
          <cell r="L1321">
            <v>1000</v>
          </cell>
          <cell r="M1321">
            <v>53300</v>
          </cell>
          <cell r="N1321">
            <v>53300000</v>
          </cell>
          <cell r="O1321">
            <v>1</v>
          </cell>
          <cell r="Q1321">
            <v>1000</v>
          </cell>
          <cell r="R1321">
            <v>53300000</v>
          </cell>
          <cell r="T1321">
            <v>0</v>
          </cell>
          <cell r="V1321">
            <v>0</v>
          </cell>
          <cell r="X1321">
            <v>0</v>
          </cell>
          <cell r="Z1321">
            <v>0</v>
          </cell>
          <cell r="AB1321">
            <v>0</v>
          </cell>
          <cell r="AD1321">
            <v>0</v>
          </cell>
          <cell r="AF1321">
            <v>0</v>
          </cell>
          <cell r="AH1321">
            <v>0</v>
          </cell>
          <cell r="AJ1321">
            <v>0</v>
          </cell>
          <cell r="AL1321">
            <v>0</v>
          </cell>
          <cell r="AN1321">
            <v>0</v>
          </cell>
          <cell r="AP1321">
            <v>0</v>
          </cell>
        </row>
        <row r="1322">
          <cell r="A1322" t="str">
            <v>G11312</v>
          </cell>
          <cell r="B1322">
            <v>1312</v>
          </cell>
          <cell r="C1322">
            <v>1009</v>
          </cell>
          <cell r="D1322">
            <v>732</v>
          </cell>
          <cell r="F1322" t="str">
            <v>Simethicon</v>
          </cell>
          <cell r="G1322">
            <v>1</v>
          </cell>
          <cell r="H1322" t="str">
            <v>66,66mg/ml; 30ml</v>
          </cell>
          <cell r="I1322" t="str">
            <v>Uống</v>
          </cell>
          <cell r="J1322" t="str">
            <v>Dung dịch/hỗn dịch/nhũ dịch uống</v>
          </cell>
          <cell r="K1322" t="str">
            <v>Chai</v>
          </cell>
          <cell r="L1322">
            <v>700</v>
          </cell>
          <cell r="M1322">
            <v>89000</v>
          </cell>
          <cell r="N1322">
            <v>62300000</v>
          </cell>
          <cell r="O1322">
            <v>1</v>
          </cell>
          <cell r="R1322">
            <v>0</v>
          </cell>
          <cell r="T1322">
            <v>0</v>
          </cell>
          <cell r="V1322">
            <v>0</v>
          </cell>
          <cell r="X1322">
            <v>0</v>
          </cell>
          <cell r="Z1322">
            <v>0</v>
          </cell>
          <cell r="AB1322">
            <v>0</v>
          </cell>
          <cell r="AC1322">
            <v>500</v>
          </cell>
          <cell r="AD1322">
            <v>44500000</v>
          </cell>
          <cell r="AF1322">
            <v>0</v>
          </cell>
          <cell r="AH1322">
            <v>0</v>
          </cell>
          <cell r="AJ1322">
            <v>0</v>
          </cell>
          <cell r="AL1322">
            <v>0</v>
          </cell>
          <cell r="AN1322">
            <v>0</v>
          </cell>
          <cell r="AO1322">
            <v>200</v>
          </cell>
          <cell r="AP1322">
            <v>17800000</v>
          </cell>
        </row>
        <row r="1323">
          <cell r="A1323" t="str">
            <v>G11313</v>
          </cell>
          <cell r="B1323">
            <v>1313</v>
          </cell>
          <cell r="C1323">
            <v>981</v>
          </cell>
          <cell r="D1323">
            <v>577</v>
          </cell>
          <cell r="F1323" t="str">
            <v>Simvastatin</v>
          </cell>
          <cell r="G1323">
            <v>1</v>
          </cell>
          <cell r="H1323" t="str">
            <v>40mg</v>
          </cell>
          <cell r="I1323" t="str">
            <v xml:space="preserve"> Uống</v>
          </cell>
          <cell r="J1323" t="str">
            <v>Viên</v>
          </cell>
          <cell r="K1323" t="str">
            <v>Viên</v>
          </cell>
          <cell r="L1323">
            <v>31000</v>
          </cell>
          <cell r="M1323">
            <v>9080</v>
          </cell>
          <cell r="N1323">
            <v>281480000</v>
          </cell>
          <cell r="O1323">
            <v>1</v>
          </cell>
          <cell r="Q1323">
            <v>15000</v>
          </cell>
          <cell r="R1323">
            <v>136200000</v>
          </cell>
          <cell r="T1323">
            <v>0</v>
          </cell>
          <cell r="V1323">
            <v>0</v>
          </cell>
          <cell r="X1323">
            <v>0</v>
          </cell>
          <cell r="Z1323">
            <v>0</v>
          </cell>
          <cell r="AB1323">
            <v>0</v>
          </cell>
          <cell r="AC1323">
            <v>10000</v>
          </cell>
          <cell r="AD1323">
            <v>90800000</v>
          </cell>
          <cell r="AE1323">
            <v>6000</v>
          </cell>
          <cell r="AF1323">
            <v>54480000</v>
          </cell>
          <cell r="AH1323">
            <v>0</v>
          </cell>
          <cell r="AJ1323">
            <v>0</v>
          </cell>
          <cell r="AL1323">
            <v>0</v>
          </cell>
          <cell r="AN1323">
            <v>0</v>
          </cell>
          <cell r="AP1323">
            <v>0</v>
          </cell>
        </row>
        <row r="1324">
          <cell r="A1324" t="str">
            <v>G11314</v>
          </cell>
          <cell r="B1324">
            <v>1314</v>
          </cell>
          <cell r="C1324">
            <v>981</v>
          </cell>
          <cell r="D1324">
            <v>577</v>
          </cell>
          <cell r="F1324" t="str">
            <v xml:space="preserve">Simvastatin </v>
          </cell>
          <cell r="G1324">
            <v>2</v>
          </cell>
          <cell r="H1324" t="str">
            <v>40mg</v>
          </cell>
          <cell r="I1324" t="str">
            <v>Uống</v>
          </cell>
          <cell r="J1324" t="str">
            <v xml:space="preserve">Viên </v>
          </cell>
          <cell r="K1324" t="str">
            <v xml:space="preserve">viên </v>
          </cell>
          <cell r="L1324">
            <v>6000</v>
          </cell>
          <cell r="M1324">
            <v>4799</v>
          </cell>
          <cell r="N1324">
            <v>28794000</v>
          </cell>
          <cell r="O1324">
            <v>2</v>
          </cell>
          <cell r="R1324">
            <v>0</v>
          </cell>
          <cell r="T1324">
            <v>0</v>
          </cell>
          <cell r="V1324">
            <v>0</v>
          </cell>
          <cell r="X1324">
            <v>0</v>
          </cell>
          <cell r="Z1324">
            <v>0</v>
          </cell>
          <cell r="AA1324">
            <v>6000</v>
          </cell>
          <cell r="AB1324">
            <v>28794000</v>
          </cell>
          <cell r="AD1324">
            <v>0</v>
          </cell>
          <cell r="AF1324">
            <v>0</v>
          </cell>
          <cell r="AH1324">
            <v>0</v>
          </cell>
          <cell r="AJ1324">
            <v>0</v>
          </cell>
          <cell r="AL1324">
            <v>0</v>
          </cell>
          <cell r="AN1324">
            <v>0</v>
          </cell>
          <cell r="AP1324">
            <v>0</v>
          </cell>
        </row>
        <row r="1325">
          <cell r="A1325" t="str">
            <v>G11315</v>
          </cell>
          <cell r="B1325">
            <v>1315</v>
          </cell>
          <cell r="C1325">
            <v>981</v>
          </cell>
          <cell r="D1325">
            <v>577</v>
          </cell>
          <cell r="F1325" t="str">
            <v>Simvastatin</v>
          </cell>
          <cell r="G1325">
            <v>4</v>
          </cell>
          <cell r="H1325" t="str">
            <v>40mg</v>
          </cell>
          <cell r="I1325" t="str">
            <v xml:space="preserve"> Uống</v>
          </cell>
          <cell r="J1325" t="str">
            <v xml:space="preserve">Viên </v>
          </cell>
          <cell r="K1325" t="str">
            <v>Viên</v>
          </cell>
          <cell r="L1325">
            <v>170000</v>
          </cell>
          <cell r="M1325">
            <v>3150</v>
          </cell>
          <cell r="N1325">
            <v>535500000</v>
          </cell>
          <cell r="O1325">
            <v>4</v>
          </cell>
          <cell r="Q1325">
            <v>150000</v>
          </cell>
          <cell r="R1325">
            <v>472500000</v>
          </cell>
          <cell r="T1325">
            <v>0</v>
          </cell>
          <cell r="V1325">
            <v>0</v>
          </cell>
          <cell r="X1325">
            <v>0</v>
          </cell>
          <cell r="Z1325">
            <v>0</v>
          </cell>
          <cell r="AB1325">
            <v>0</v>
          </cell>
          <cell r="AD1325">
            <v>0</v>
          </cell>
          <cell r="AF1325">
            <v>0</v>
          </cell>
          <cell r="AG1325">
            <v>20000</v>
          </cell>
          <cell r="AH1325">
            <v>63000000</v>
          </cell>
          <cell r="AJ1325">
            <v>0</v>
          </cell>
          <cell r="AL1325">
            <v>0</v>
          </cell>
          <cell r="AN1325">
            <v>0</v>
          </cell>
          <cell r="AP1325">
            <v>0</v>
          </cell>
        </row>
        <row r="1326">
          <cell r="A1326" t="str">
            <v>G11316</v>
          </cell>
          <cell r="B1326">
            <v>1316</v>
          </cell>
          <cell r="C1326">
            <v>1011</v>
          </cell>
          <cell r="D1326">
            <v>578</v>
          </cell>
          <cell r="F1326" t="str">
            <v>Simvastatin + ezetimibe</v>
          </cell>
          <cell r="G1326">
            <v>2</v>
          </cell>
          <cell r="H1326" t="str">
            <v>10mg + 10mg</v>
          </cell>
          <cell r="I1326" t="str">
            <v>Uống</v>
          </cell>
          <cell r="J1326" t="str">
            <v>Viên</v>
          </cell>
          <cell r="K1326" t="str">
            <v>Viên</v>
          </cell>
          <cell r="L1326">
            <v>80000</v>
          </cell>
          <cell r="M1326">
            <v>6000</v>
          </cell>
          <cell r="N1326">
            <v>480000000</v>
          </cell>
          <cell r="O1326">
            <v>2</v>
          </cell>
          <cell r="Q1326">
            <v>80000</v>
          </cell>
          <cell r="R1326">
            <v>480000000</v>
          </cell>
          <cell r="T1326">
            <v>0</v>
          </cell>
          <cell r="V1326">
            <v>0</v>
          </cell>
          <cell r="X1326">
            <v>0</v>
          </cell>
          <cell r="Z1326">
            <v>0</v>
          </cell>
          <cell r="AB1326">
            <v>0</v>
          </cell>
          <cell r="AD1326">
            <v>0</v>
          </cell>
          <cell r="AF1326">
            <v>0</v>
          </cell>
          <cell r="AH1326">
            <v>0</v>
          </cell>
          <cell r="AJ1326">
            <v>0</v>
          </cell>
          <cell r="AL1326">
            <v>0</v>
          </cell>
          <cell r="AN1326">
            <v>0</v>
          </cell>
          <cell r="AP1326">
            <v>0</v>
          </cell>
        </row>
        <row r="1327">
          <cell r="A1327" t="str">
            <v>G11317</v>
          </cell>
          <cell r="B1327">
            <v>1317</v>
          </cell>
          <cell r="C1327">
            <v>983</v>
          </cell>
          <cell r="D1327">
            <v>792</v>
          </cell>
          <cell r="F1327" t="str">
            <v>Sitagliptin</v>
          </cell>
          <cell r="G1327">
            <v>2</v>
          </cell>
          <cell r="H1327" t="str">
            <v>25mg</v>
          </cell>
          <cell r="I1327" t="str">
            <v>Uống</v>
          </cell>
          <cell r="J1327" t="str">
            <v>Viên</v>
          </cell>
          <cell r="K1327" t="str">
            <v>Viên</v>
          </cell>
          <cell r="L1327">
            <v>30000</v>
          </cell>
          <cell r="M1327">
            <v>6000</v>
          </cell>
          <cell r="N1327">
            <v>180000000</v>
          </cell>
          <cell r="O1327">
            <v>2</v>
          </cell>
          <cell r="Q1327">
            <v>30000</v>
          </cell>
          <cell r="R1327">
            <v>180000000</v>
          </cell>
          <cell r="T1327">
            <v>0</v>
          </cell>
          <cell r="V1327">
            <v>0</v>
          </cell>
          <cell r="X1327">
            <v>0</v>
          </cell>
          <cell r="Z1327">
            <v>0</v>
          </cell>
          <cell r="AB1327">
            <v>0</v>
          </cell>
          <cell r="AD1327">
            <v>0</v>
          </cell>
          <cell r="AF1327">
            <v>0</v>
          </cell>
          <cell r="AH1327">
            <v>0</v>
          </cell>
          <cell r="AJ1327">
            <v>0</v>
          </cell>
          <cell r="AL1327">
            <v>0</v>
          </cell>
          <cell r="AN1327">
            <v>0</v>
          </cell>
          <cell r="AP1327">
            <v>0</v>
          </cell>
        </row>
        <row r="1328">
          <cell r="A1328" t="str">
            <v>G11318</v>
          </cell>
          <cell r="B1328">
            <v>1318</v>
          </cell>
          <cell r="C1328">
            <v>983</v>
          </cell>
          <cell r="D1328">
            <v>792</v>
          </cell>
          <cell r="F1328" t="str">
            <v>Sitagliptin</v>
          </cell>
          <cell r="G1328">
            <v>2</v>
          </cell>
          <cell r="H1328" t="str">
            <v>50mg</v>
          </cell>
          <cell r="I1328" t="str">
            <v>Uống</v>
          </cell>
          <cell r="J1328" t="str">
            <v>Viên</v>
          </cell>
          <cell r="K1328" t="str">
            <v>Viên</v>
          </cell>
          <cell r="L1328">
            <v>60000</v>
          </cell>
          <cell r="M1328">
            <v>7500</v>
          </cell>
          <cell r="N1328">
            <v>450000000</v>
          </cell>
          <cell r="O1328">
            <v>2</v>
          </cell>
          <cell r="Q1328">
            <v>60000</v>
          </cell>
          <cell r="R1328">
            <v>450000000</v>
          </cell>
          <cell r="T1328">
            <v>0</v>
          </cell>
          <cell r="V1328">
            <v>0</v>
          </cell>
          <cell r="X1328">
            <v>0</v>
          </cell>
          <cell r="Z1328">
            <v>0</v>
          </cell>
          <cell r="AB1328">
            <v>0</v>
          </cell>
          <cell r="AD1328">
            <v>0</v>
          </cell>
          <cell r="AF1328">
            <v>0</v>
          </cell>
          <cell r="AH1328">
            <v>0</v>
          </cell>
          <cell r="AJ1328">
            <v>0</v>
          </cell>
          <cell r="AL1328">
            <v>0</v>
          </cell>
          <cell r="AN1328">
            <v>0</v>
          </cell>
          <cell r="AP1328">
            <v>0</v>
          </cell>
        </row>
        <row r="1329">
          <cell r="A1329" t="str">
            <v>G11319</v>
          </cell>
          <cell r="B1329">
            <v>1319</v>
          </cell>
          <cell r="C1329">
            <v>983</v>
          </cell>
          <cell r="D1329">
            <v>792</v>
          </cell>
          <cell r="F1329" t="str">
            <v>Sitagliptin</v>
          </cell>
          <cell r="G1329">
            <v>2</v>
          </cell>
          <cell r="H1329" t="str">
            <v>100mg</v>
          </cell>
          <cell r="I1329" t="str">
            <v>Uống</v>
          </cell>
          <cell r="J1329" t="str">
            <v xml:space="preserve">Viên </v>
          </cell>
          <cell r="K1329" t="str">
            <v>Viên</v>
          </cell>
          <cell r="L1329">
            <v>30000</v>
          </cell>
          <cell r="M1329">
            <v>15500</v>
          </cell>
          <cell r="N1329">
            <v>465000000</v>
          </cell>
          <cell r="O1329">
            <v>2</v>
          </cell>
          <cell r="Q1329">
            <v>30000</v>
          </cell>
          <cell r="R1329">
            <v>465000000</v>
          </cell>
          <cell r="T1329">
            <v>0</v>
          </cell>
          <cell r="V1329">
            <v>0</v>
          </cell>
          <cell r="X1329">
            <v>0</v>
          </cell>
          <cell r="Z1329">
            <v>0</v>
          </cell>
          <cell r="AB1329">
            <v>0</v>
          </cell>
          <cell r="AD1329">
            <v>0</v>
          </cell>
          <cell r="AF1329">
            <v>0</v>
          </cell>
          <cell r="AH1329">
            <v>0</v>
          </cell>
          <cell r="AJ1329">
            <v>0</v>
          </cell>
          <cell r="AL1329">
            <v>0</v>
          </cell>
          <cell r="AN1329">
            <v>0</v>
          </cell>
          <cell r="AP1329">
            <v>0</v>
          </cell>
        </row>
        <row r="1330">
          <cell r="A1330" t="str">
            <v>G11320</v>
          </cell>
          <cell r="B1330">
            <v>1320</v>
          </cell>
          <cell r="C1330">
            <v>1013</v>
          </cell>
          <cell r="D1330">
            <v>793</v>
          </cell>
          <cell r="F1330" t="str">
            <v>Sitagliptin + metformin</v>
          </cell>
          <cell r="G1330">
            <v>3</v>
          </cell>
          <cell r="H1330" t="str">
            <v>50mg + 1000mg</v>
          </cell>
          <cell r="I1330" t="str">
            <v>Uống</v>
          </cell>
          <cell r="J1330" t="str">
            <v>Viên</v>
          </cell>
          <cell r="K1330" t="str">
            <v>Viên</v>
          </cell>
          <cell r="L1330">
            <v>50000</v>
          </cell>
          <cell r="M1330">
            <v>9500</v>
          </cell>
          <cell r="N1330">
            <v>475000000</v>
          </cell>
          <cell r="O1330">
            <v>3</v>
          </cell>
          <cell r="Q1330">
            <v>50000</v>
          </cell>
          <cell r="R1330">
            <v>475000000</v>
          </cell>
          <cell r="T1330">
            <v>0</v>
          </cell>
          <cell r="V1330">
            <v>0</v>
          </cell>
          <cell r="X1330">
            <v>0</v>
          </cell>
          <cell r="Z1330">
            <v>0</v>
          </cell>
          <cell r="AB1330">
            <v>0</v>
          </cell>
          <cell r="AD1330">
            <v>0</v>
          </cell>
          <cell r="AF1330">
            <v>0</v>
          </cell>
          <cell r="AH1330">
            <v>0</v>
          </cell>
          <cell r="AJ1330">
            <v>0</v>
          </cell>
          <cell r="AL1330">
            <v>0</v>
          </cell>
          <cell r="AN1330">
            <v>0</v>
          </cell>
          <cell r="AP1330">
            <v>0</v>
          </cell>
        </row>
        <row r="1331">
          <cell r="A1331" t="str">
            <v>G11321</v>
          </cell>
          <cell r="B1331">
            <v>1321</v>
          </cell>
          <cell r="C1331">
            <v>1017</v>
          </cell>
          <cell r="D1331">
            <v>275</v>
          </cell>
          <cell r="F1331" t="str">
            <v>Sofosbuvir + Velpatasvir</v>
          </cell>
          <cell r="G1331">
            <v>1</v>
          </cell>
          <cell r="H1331" t="str">
            <v>400mg + 100mg</v>
          </cell>
          <cell r="I1331" t="str">
            <v>Uống</v>
          </cell>
          <cell r="J1331" t="str">
            <v>Viên</v>
          </cell>
          <cell r="K1331" t="str">
            <v>Viên</v>
          </cell>
          <cell r="L1331">
            <v>2000</v>
          </cell>
          <cell r="M1331">
            <v>267750</v>
          </cell>
          <cell r="N1331">
            <v>535500000</v>
          </cell>
          <cell r="O1331">
            <v>1</v>
          </cell>
          <cell r="Q1331">
            <v>2000</v>
          </cell>
          <cell r="R1331">
            <v>535500000</v>
          </cell>
          <cell r="T1331">
            <v>0</v>
          </cell>
          <cell r="V1331">
            <v>0</v>
          </cell>
          <cell r="X1331">
            <v>0</v>
          </cell>
          <cell r="Z1331">
            <v>0</v>
          </cell>
          <cell r="AB1331">
            <v>0</v>
          </cell>
          <cell r="AD1331">
            <v>0</v>
          </cell>
          <cell r="AF1331">
            <v>0</v>
          </cell>
          <cell r="AH1331">
            <v>0</v>
          </cell>
          <cell r="AJ1331">
            <v>0</v>
          </cell>
          <cell r="AL1331">
            <v>0</v>
          </cell>
          <cell r="AN1331">
            <v>0</v>
          </cell>
          <cell r="AP1331">
            <v>0</v>
          </cell>
        </row>
        <row r="1332">
          <cell r="A1332" t="str">
            <v>G11322</v>
          </cell>
          <cell r="B1332">
            <v>1322</v>
          </cell>
          <cell r="C1332">
            <v>994</v>
          </cell>
          <cell r="D1332">
            <v>707</v>
          </cell>
          <cell r="F1332" t="str">
            <v>Sorbitol</v>
          </cell>
          <cell r="G1332">
            <v>4</v>
          </cell>
          <cell r="H1332" t="str">
            <v>5g</v>
          </cell>
          <cell r="I1332" t="str">
            <v>Uống</v>
          </cell>
          <cell r="J1332" t="str">
            <v>Bột/cốm/hạt pha uống</v>
          </cell>
          <cell r="K1332" t="str">
            <v>Gói</v>
          </cell>
          <cell r="L1332">
            <v>72900</v>
          </cell>
          <cell r="M1332">
            <v>504</v>
          </cell>
          <cell r="N1332">
            <v>36741600</v>
          </cell>
          <cell r="O1332">
            <v>4</v>
          </cell>
          <cell r="Q1332">
            <v>15000</v>
          </cell>
          <cell r="R1332">
            <v>7560000</v>
          </cell>
          <cell r="T1332">
            <v>0</v>
          </cell>
          <cell r="V1332">
            <v>0</v>
          </cell>
          <cell r="X1332">
            <v>0</v>
          </cell>
          <cell r="Z1332">
            <v>0</v>
          </cell>
          <cell r="AA1332">
            <v>5000</v>
          </cell>
          <cell r="AB1332">
            <v>2520000</v>
          </cell>
          <cell r="AC1332">
            <v>10000</v>
          </cell>
          <cell r="AD1332">
            <v>5040000</v>
          </cell>
          <cell r="AE1332">
            <v>10900</v>
          </cell>
          <cell r="AF1332">
            <v>5493600</v>
          </cell>
          <cell r="AG1332">
            <v>15000</v>
          </cell>
          <cell r="AH1332">
            <v>7560000</v>
          </cell>
          <cell r="AJ1332">
            <v>0</v>
          </cell>
          <cell r="AK1332">
            <v>5000</v>
          </cell>
          <cell r="AL1332">
            <v>2520000</v>
          </cell>
          <cell r="AN1332">
            <v>0</v>
          </cell>
          <cell r="AO1332">
            <v>12000</v>
          </cell>
          <cell r="AP1332">
            <v>6048000</v>
          </cell>
        </row>
        <row r="1333">
          <cell r="A1333" t="str">
            <v>G11323</v>
          </cell>
          <cell r="B1333">
            <v>1323</v>
          </cell>
          <cell r="C1333">
            <v>993</v>
          </cell>
          <cell r="D1333">
            <v>141</v>
          </cell>
          <cell r="F1333" t="str">
            <v xml:space="preserve">Sorbitol </v>
          </cell>
          <cell r="G1333">
            <v>4</v>
          </cell>
          <cell r="H1333" t="str">
            <v>3% - 5 lít</v>
          </cell>
          <cell r="I1333" t="str">
            <v>Dung dịch rửa</v>
          </cell>
          <cell r="J1333" t="str">
            <v>Thuốc dùng ngoài</v>
          </cell>
          <cell r="K1333" t="str">
            <v>Can</v>
          </cell>
          <cell r="L1333">
            <v>500</v>
          </cell>
          <cell r="M1333">
            <v>145000</v>
          </cell>
          <cell r="N1333">
            <v>72500000</v>
          </cell>
          <cell r="O1333">
            <v>4</v>
          </cell>
          <cell r="Q1333">
            <v>500</v>
          </cell>
          <cell r="R1333">
            <v>72500000</v>
          </cell>
          <cell r="T1333">
            <v>0</v>
          </cell>
          <cell r="V1333">
            <v>0</v>
          </cell>
          <cell r="X1333">
            <v>0</v>
          </cell>
          <cell r="Z1333">
            <v>0</v>
          </cell>
          <cell r="AB1333">
            <v>0</v>
          </cell>
          <cell r="AD1333">
            <v>0</v>
          </cell>
          <cell r="AF1333">
            <v>0</v>
          </cell>
          <cell r="AH1333">
            <v>0</v>
          </cell>
          <cell r="AJ1333">
            <v>0</v>
          </cell>
          <cell r="AL1333">
            <v>0</v>
          </cell>
          <cell r="AN1333">
            <v>0</v>
          </cell>
          <cell r="AP1333">
            <v>0</v>
          </cell>
        </row>
        <row r="1334">
          <cell r="A1334" t="str">
            <v>G11324</v>
          </cell>
          <cell r="B1334">
            <v>1324</v>
          </cell>
          <cell r="C1334">
            <v>1024</v>
          </cell>
          <cell r="D1334">
            <v>708</v>
          </cell>
          <cell r="F1334" t="str">
            <v>Sorbitol + natri citrat</v>
          </cell>
          <cell r="G1334">
            <v>4</v>
          </cell>
          <cell r="H1334" t="str">
            <v xml:space="preserve">5g + 0,72g </v>
          </cell>
          <cell r="I1334" t="str">
            <v>Thụt hậu môn/trực tràng</v>
          </cell>
          <cell r="J1334" t="str">
            <v>Thuốc thụt hậu môn/trực tràng</v>
          </cell>
          <cell r="K1334" t="str">
            <v>Tuýp</v>
          </cell>
          <cell r="L1334">
            <v>3500</v>
          </cell>
          <cell r="M1334">
            <v>15500</v>
          </cell>
          <cell r="N1334">
            <v>54250000</v>
          </cell>
          <cell r="O1334">
            <v>4</v>
          </cell>
          <cell r="Q1334">
            <v>500</v>
          </cell>
          <cell r="R1334">
            <v>7750000</v>
          </cell>
          <cell r="T1334">
            <v>0</v>
          </cell>
          <cell r="V1334">
            <v>0</v>
          </cell>
          <cell r="X1334">
            <v>0</v>
          </cell>
          <cell r="Z1334">
            <v>0</v>
          </cell>
          <cell r="AB1334">
            <v>0</v>
          </cell>
          <cell r="AD1334">
            <v>0</v>
          </cell>
          <cell r="AF1334">
            <v>0</v>
          </cell>
          <cell r="AG1334">
            <v>1000</v>
          </cell>
          <cell r="AH1334">
            <v>15500000</v>
          </cell>
          <cell r="AI1334">
            <v>1000</v>
          </cell>
          <cell r="AJ1334">
            <v>15500000</v>
          </cell>
          <cell r="AK1334">
            <v>1000</v>
          </cell>
          <cell r="AL1334">
            <v>15500000</v>
          </cell>
          <cell r="AN1334">
            <v>0</v>
          </cell>
          <cell r="AP1334">
            <v>0</v>
          </cell>
        </row>
        <row r="1335">
          <cell r="A1335" t="str">
            <v>G11325</v>
          </cell>
          <cell r="B1335">
            <v>1325</v>
          </cell>
          <cell r="C1335">
            <v>997</v>
          </cell>
          <cell r="D1335">
            <v>228</v>
          </cell>
          <cell r="F1335" t="str">
            <v xml:space="preserve">Spiramycin </v>
          </cell>
          <cell r="G1335">
            <v>4</v>
          </cell>
          <cell r="H1335" t="str">
            <v>0,75MUI</v>
          </cell>
          <cell r="I1335" t="str">
            <v>Uống</v>
          </cell>
          <cell r="J1335" t="str">
            <v>Bột/cốm/hạt pha uống</v>
          </cell>
          <cell r="K1335" t="str">
            <v>Gói</v>
          </cell>
          <cell r="L1335">
            <v>5500</v>
          </cell>
          <cell r="M1335">
            <v>1386</v>
          </cell>
          <cell r="N1335">
            <v>7623000</v>
          </cell>
          <cell r="O1335">
            <v>4</v>
          </cell>
          <cell r="R1335">
            <v>0</v>
          </cell>
          <cell r="T1335">
            <v>0</v>
          </cell>
          <cell r="V1335">
            <v>0</v>
          </cell>
          <cell r="X1335">
            <v>0</v>
          </cell>
          <cell r="Z1335">
            <v>0</v>
          </cell>
          <cell r="AB1335">
            <v>0</v>
          </cell>
          <cell r="AD1335">
            <v>0</v>
          </cell>
          <cell r="AF1335">
            <v>0</v>
          </cell>
          <cell r="AH1335">
            <v>0</v>
          </cell>
          <cell r="AI1335">
            <v>5000</v>
          </cell>
          <cell r="AJ1335">
            <v>6930000</v>
          </cell>
          <cell r="AL1335">
            <v>0</v>
          </cell>
          <cell r="AN1335">
            <v>0</v>
          </cell>
          <cell r="AO1335">
            <v>500</v>
          </cell>
          <cell r="AP1335">
            <v>693000</v>
          </cell>
        </row>
        <row r="1336">
          <cell r="A1336" t="str">
            <v>G11326</v>
          </cell>
          <cell r="B1336">
            <v>1326</v>
          </cell>
          <cell r="C1336">
            <v>997</v>
          </cell>
          <cell r="D1336">
            <v>228</v>
          </cell>
          <cell r="F1336" t="str">
            <v>Spiramycin</v>
          </cell>
          <cell r="G1336">
            <v>4</v>
          </cell>
          <cell r="H1336" t="str">
            <v>1,5MUI</v>
          </cell>
          <cell r="I1336" t="str">
            <v>Uống</v>
          </cell>
          <cell r="J1336" t="str">
            <v>Bột/cốm/hạt pha uống</v>
          </cell>
          <cell r="K1336" t="str">
            <v>Gói</v>
          </cell>
          <cell r="L1336">
            <v>46500</v>
          </cell>
          <cell r="M1336">
            <v>4300</v>
          </cell>
          <cell r="N1336">
            <v>199950000</v>
          </cell>
          <cell r="O1336">
            <v>4</v>
          </cell>
          <cell r="Q1336">
            <v>5000</v>
          </cell>
          <cell r="R1336">
            <v>21500000</v>
          </cell>
          <cell r="T1336">
            <v>0</v>
          </cell>
          <cell r="V1336">
            <v>0</v>
          </cell>
          <cell r="W1336">
            <v>1000</v>
          </cell>
          <cell r="X1336">
            <v>4300000</v>
          </cell>
          <cell r="Z1336">
            <v>0</v>
          </cell>
          <cell r="AB1336">
            <v>0</v>
          </cell>
          <cell r="AC1336">
            <v>10000</v>
          </cell>
          <cell r="AD1336">
            <v>43000000</v>
          </cell>
          <cell r="AE1336">
            <v>15000</v>
          </cell>
          <cell r="AF1336">
            <v>64500000</v>
          </cell>
          <cell r="AG1336">
            <v>10000</v>
          </cell>
          <cell r="AH1336">
            <v>43000000</v>
          </cell>
          <cell r="AJ1336">
            <v>0</v>
          </cell>
          <cell r="AK1336">
            <v>5000</v>
          </cell>
          <cell r="AL1336">
            <v>21500000</v>
          </cell>
          <cell r="AN1336">
            <v>0</v>
          </cell>
          <cell r="AO1336">
            <v>500</v>
          </cell>
          <cell r="AP1336">
            <v>2150000</v>
          </cell>
        </row>
        <row r="1337">
          <cell r="A1337" t="str">
            <v>G11327</v>
          </cell>
          <cell r="B1337">
            <v>1327</v>
          </cell>
          <cell r="C1337">
            <v>1026</v>
          </cell>
          <cell r="D1337">
            <v>228</v>
          </cell>
          <cell r="E1337" t="str">
            <v>x</v>
          </cell>
          <cell r="F1337" t="str">
            <v>Spiramycin</v>
          </cell>
          <cell r="G1337">
            <v>2</v>
          </cell>
          <cell r="H1337" t="str">
            <v>1,5MUI</v>
          </cell>
          <cell r="I1337" t="str">
            <v>Uống</v>
          </cell>
          <cell r="J1337" t="str">
            <v>Viên</v>
          </cell>
          <cell r="K1337" t="str">
            <v>Viên</v>
          </cell>
          <cell r="L1337">
            <v>42500</v>
          </cell>
          <cell r="M1337">
            <v>2300</v>
          </cell>
          <cell r="N1337">
            <v>97750000</v>
          </cell>
          <cell r="O1337">
            <v>2</v>
          </cell>
          <cell r="R1337">
            <v>0</v>
          </cell>
          <cell r="T1337">
            <v>0</v>
          </cell>
          <cell r="V1337">
            <v>0</v>
          </cell>
          <cell r="X1337">
            <v>0</v>
          </cell>
          <cell r="Z1337">
            <v>0</v>
          </cell>
          <cell r="AA1337">
            <v>9000</v>
          </cell>
          <cell r="AB1337">
            <v>20700000</v>
          </cell>
          <cell r="AC1337">
            <v>10000</v>
          </cell>
          <cell r="AD1337">
            <v>23000000</v>
          </cell>
          <cell r="AF1337">
            <v>0</v>
          </cell>
          <cell r="AG1337">
            <v>10000</v>
          </cell>
          <cell r="AH1337">
            <v>23000000</v>
          </cell>
          <cell r="AI1337">
            <v>5000</v>
          </cell>
          <cell r="AJ1337">
            <v>11500000</v>
          </cell>
          <cell r="AK1337">
            <v>5000</v>
          </cell>
          <cell r="AL1337">
            <v>11500000</v>
          </cell>
          <cell r="AM1337">
            <v>3000</v>
          </cell>
          <cell r="AN1337">
            <v>6900000</v>
          </cell>
          <cell r="AO1337">
            <v>500</v>
          </cell>
          <cell r="AP1337">
            <v>1150000</v>
          </cell>
        </row>
        <row r="1338">
          <cell r="A1338" t="str">
            <v>G11328</v>
          </cell>
          <cell r="B1338">
            <v>1328</v>
          </cell>
          <cell r="C1338">
            <v>997</v>
          </cell>
          <cell r="D1338">
            <v>228</v>
          </cell>
          <cell r="F1338" t="str">
            <v>Spiramycin</v>
          </cell>
          <cell r="G1338">
            <v>3</v>
          </cell>
          <cell r="H1338" t="str">
            <v>3MUI</v>
          </cell>
          <cell r="I1338" t="str">
            <v>Uống</v>
          </cell>
          <cell r="J1338" t="str">
            <v>Viên</v>
          </cell>
          <cell r="K1338" t="str">
            <v>Viên</v>
          </cell>
          <cell r="L1338">
            <v>239500</v>
          </cell>
          <cell r="M1338">
            <v>7000</v>
          </cell>
          <cell r="N1338">
            <v>1676500000</v>
          </cell>
          <cell r="O1338">
            <v>3</v>
          </cell>
          <cell r="Q1338">
            <v>20000</v>
          </cell>
          <cell r="R1338">
            <v>140000000</v>
          </cell>
          <cell r="T1338">
            <v>0</v>
          </cell>
          <cell r="V1338">
            <v>0</v>
          </cell>
          <cell r="W1338">
            <v>45000</v>
          </cell>
          <cell r="X1338">
            <v>315000000</v>
          </cell>
          <cell r="Z1338">
            <v>0</v>
          </cell>
          <cell r="AA1338">
            <v>25000</v>
          </cell>
          <cell r="AB1338">
            <v>175000000</v>
          </cell>
          <cell r="AC1338">
            <v>20000</v>
          </cell>
          <cell r="AD1338">
            <v>140000000</v>
          </cell>
          <cell r="AE1338">
            <v>40000</v>
          </cell>
          <cell r="AF1338">
            <v>280000000</v>
          </cell>
          <cell r="AG1338">
            <v>31000</v>
          </cell>
          <cell r="AH1338">
            <v>217000000</v>
          </cell>
          <cell r="AI1338">
            <v>30000</v>
          </cell>
          <cell r="AJ1338">
            <v>210000000</v>
          </cell>
          <cell r="AK1338">
            <v>25000</v>
          </cell>
          <cell r="AL1338">
            <v>175000000</v>
          </cell>
          <cell r="AM1338">
            <v>3000</v>
          </cell>
          <cell r="AN1338">
            <v>21000000</v>
          </cell>
          <cell r="AO1338">
            <v>500</v>
          </cell>
          <cell r="AP1338">
            <v>3500000</v>
          </cell>
        </row>
        <row r="1339">
          <cell r="A1339" t="str">
            <v>G11329</v>
          </cell>
          <cell r="B1339">
            <v>1329</v>
          </cell>
          <cell r="C1339">
            <v>998</v>
          </cell>
          <cell r="D1339">
            <v>229</v>
          </cell>
          <cell r="F1339" t="str">
            <v>Spiramycin + Metronidazol</v>
          </cell>
          <cell r="G1339">
            <v>1</v>
          </cell>
          <cell r="H1339" t="str">
            <v>750.000UI+125mg</v>
          </cell>
          <cell r="I1339" t="str">
            <v>Uống</v>
          </cell>
          <cell r="J1339" t="str">
            <v xml:space="preserve">Viên </v>
          </cell>
          <cell r="K1339" t="str">
            <v>Viên</v>
          </cell>
          <cell r="L1339">
            <v>67500</v>
          </cell>
          <cell r="M1339">
            <v>6800</v>
          </cell>
          <cell r="N1339">
            <v>459000000</v>
          </cell>
          <cell r="O1339">
            <v>1</v>
          </cell>
          <cell r="R1339">
            <v>0</v>
          </cell>
          <cell r="T1339">
            <v>0</v>
          </cell>
          <cell r="V1339">
            <v>0</v>
          </cell>
          <cell r="X1339">
            <v>0</v>
          </cell>
          <cell r="Z1339">
            <v>0</v>
          </cell>
          <cell r="AA1339">
            <v>10000</v>
          </cell>
          <cell r="AB1339">
            <v>68000000</v>
          </cell>
          <cell r="AC1339">
            <v>10000</v>
          </cell>
          <cell r="AD1339">
            <v>68000000</v>
          </cell>
          <cell r="AE1339">
            <v>40000</v>
          </cell>
          <cell r="AF1339">
            <v>272000000</v>
          </cell>
          <cell r="AH1339">
            <v>0</v>
          </cell>
          <cell r="AJ1339">
            <v>0</v>
          </cell>
          <cell r="AK1339">
            <v>5000</v>
          </cell>
          <cell r="AL1339">
            <v>34000000</v>
          </cell>
          <cell r="AM1339">
            <v>2000</v>
          </cell>
          <cell r="AN1339">
            <v>13600000</v>
          </cell>
          <cell r="AO1339">
            <v>500</v>
          </cell>
          <cell r="AP1339">
            <v>3400000</v>
          </cell>
        </row>
        <row r="1340">
          <cell r="A1340" t="str">
            <v>G11330</v>
          </cell>
          <cell r="B1340">
            <v>1330</v>
          </cell>
          <cell r="C1340">
            <v>998</v>
          </cell>
          <cell r="D1340">
            <v>229</v>
          </cell>
          <cell r="F1340" t="str">
            <v>Spiramycin + Metronidazol</v>
          </cell>
          <cell r="G1340">
            <v>4</v>
          </cell>
          <cell r="H1340" t="str">
            <v>750.000IU + 125mg</v>
          </cell>
          <cell r="I1340" t="str">
            <v>Uống</v>
          </cell>
          <cell r="J1340" t="str">
            <v>Bột/cốm/hạt pha uống</v>
          </cell>
          <cell r="K1340" t="str">
            <v xml:space="preserve">Gói </v>
          </cell>
          <cell r="L1340">
            <v>65000</v>
          </cell>
          <cell r="M1340">
            <v>3500</v>
          </cell>
          <cell r="N1340">
            <v>227500000</v>
          </cell>
          <cell r="O1340">
            <v>4</v>
          </cell>
          <cell r="Q1340">
            <v>10000</v>
          </cell>
          <cell r="R1340">
            <v>35000000</v>
          </cell>
          <cell r="T1340">
            <v>0</v>
          </cell>
          <cell r="V1340">
            <v>0</v>
          </cell>
          <cell r="X1340">
            <v>0</v>
          </cell>
          <cell r="Z1340">
            <v>0</v>
          </cell>
          <cell r="AB1340">
            <v>0</v>
          </cell>
          <cell r="AD1340">
            <v>0</v>
          </cell>
          <cell r="AF1340">
            <v>0</v>
          </cell>
          <cell r="AG1340">
            <v>30000</v>
          </cell>
          <cell r="AH1340">
            <v>105000000</v>
          </cell>
          <cell r="AI1340">
            <v>20000</v>
          </cell>
          <cell r="AJ1340">
            <v>70000000</v>
          </cell>
          <cell r="AK1340">
            <v>5000</v>
          </cell>
          <cell r="AL1340">
            <v>17500000</v>
          </cell>
          <cell r="AN1340">
            <v>0</v>
          </cell>
          <cell r="AP1340">
            <v>0</v>
          </cell>
        </row>
        <row r="1341">
          <cell r="A1341" t="str">
            <v>G11331</v>
          </cell>
          <cell r="B1341">
            <v>1331</v>
          </cell>
          <cell r="C1341">
            <v>999</v>
          </cell>
          <cell r="D1341">
            <v>663</v>
          </cell>
          <cell r="F1341" t="str">
            <v>Spironolacton</v>
          </cell>
          <cell r="G1341">
            <v>1</v>
          </cell>
          <cell r="H1341" t="str">
            <v>25mg</v>
          </cell>
          <cell r="I1341" t="str">
            <v>Uống</v>
          </cell>
          <cell r="J1341" t="str">
            <v xml:space="preserve">Viên </v>
          </cell>
          <cell r="K1341" t="str">
            <v>Viên</v>
          </cell>
          <cell r="L1341">
            <v>37000</v>
          </cell>
          <cell r="M1341">
            <v>1900</v>
          </cell>
          <cell r="N1341">
            <v>70300000</v>
          </cell>
          <cell r="O1341">
            <v>1</v>
          </cell>
          <cell r="Q1341">
            <v>20000</v>
          </cell>
          <cell r="R1341">
            <v>38000000</v>
          </cell>
          <cell r="T1341">
            <v>0</v>
          </cell>
          <cell r="V1341">
            <v>0</v>
          </cell>
          <cell r="X1341">
            <v>0</v>
          </cell>
          <cell r="Z1341">
            <v>0</v>
          </cell>
          <cell r="AB1341">
            <v>0</v>
          </cell>
          <cell r="AD1341">
            <v>0</v>
          </cell>
          <cell r="AF1341">
            <v>0</v>
          </cell>
          <cell r="AG1341">
            <v>12000</v>
          </cell>
          <cell r="AH1341">
            <v>22800000</v>
          </cell>
          <cell r="AJ1341">
            <v>0</v>
          </cell>
          <cell r="AL1341">
            <v>0</v>
          </cell>
          <cell r="AN1341">
            <v>0</v>
          </cell>
          <cell r="AO1341">
            <v>5000</v>
          </cell>
          <cell r="AP1341">
            <v>9500000</v>
          </cell>
        </row>
        <row r="1342">
          <cell r="A1342" t="str">
            <v>G11332</v>
          </cell>
          <cell r="B1342">
            <v>1332</v>
          </cell>
          <cell r="C1342">
            <v>1028</v>
          </cell>
          <cell r="D1342">
            <v>663</v>
          </cell>
          <cell r="E1342" t="str">
            <v>x</v>
          </cell>
          <cell r="F1342" t="str">
            <v>Spironolacton</v>
          </cell>
          <cell r="G1342">
            <v>2</v>
          </cell>
          <cell r="H1342" t="str">
            <v>25mg</v>
          </cell>
          <cell r="I1342" t="str">
            <v>Uống</v>
          </cell>
          <cell r="J1342" t="str">
            <v>Viên</v>
          </cell>
          <cell r="K1342" t="str">
            <v>Viên</v>
          </cell>
          <cell r="L1342">
            <v>64000</v>
          </cell>
          <cell r="M1342">
            <v>1617</v>
          </cell>
          <cell r="N1342">
            <v>103488000</v>
          </cell>
          <cell r="O1342">
            <v>2</v>
          </cell>
          <cell r="Q1342">
            <v>50000</v>
          </cell>
          <cell r="R1342">
            <v>80850000</v>
          </cell>
          <cell r="T1342">
            <v>0</v>
          </cell>
          <cell r="V1342">
            <v>0</v>
          </cell>
          <cell r="X1342">
            <v>0</v>
          </cell>
          <cell r="Z1342">
            <v>0</v>
          </cell>
          <cell r="AB1342">
            <v>0</v>
          </cell>
          <cell r="AC1342">
            <v>5000</v>
          </cell>
          <cell r="AD1342">
            <v>8085000</v>
          </cell>
          <cell r="AE1342">
            <v>1000</v>
          </cell>
          <cell r="AF1342">
            <v>1617000</v>
          </cell>
          <cell r="AH1342">
            <v>0</v>
          </cell>
          <cell r="AI1342">
            <v>2000</v>
          </cell>
          <cell r="AJ1342">
            <v>3234000</v>
          </cell>
          <cell r="AK1342">
            <v>2000</v>
          </cell>
          <cell r="AL1342">
            <v>3234000</v>
          </cell>
          <cell r="AM1342">
            <v>1000</v>
          </cell>
          <cell r="AN1342">
            <v>1617000</v>
          </cell>
          <cell r="AO1342">
            <v>3000</v>
          </cell>
          <cell r="AP1342">
            <v>4851000</v>
          </cell>
        </row>
        <row r="1343">
          <cell r="A1343" t="str">
            <v>G11333</v>
          </cell>
          <cell r="B1343">
            <v>1333</v>
          </cell>
          <cell r="C1343">
            <v>999</v>
          </cell>
          <cell r="D1343">
            <v>663</v>
          </cell>
          <cell r="F1343" t="str">
            <v>Spironolacton</v>
          </cell>
          <cell r="G1343">
            <v>1</v>
          </cell>
          <cell r="H1343" t="str">
            <v>50mg</v>
          </cell>
          <cell r="I1343" t="str">
            <v>Uống</v>
          </cell>
          <cell r="J1343" t="str">
            <v xml:space="preserve">Viên </v>
          </cell>
          <cell r="K1343" t="str">
            <v>Viên</v>
          </cell>
          <cell r="L1343">
            <v>25000</v>
          </cell>
          <cell r="M1343">
            <v>4200</v>
          </cell>
          <cell r="N1343">
            <v>105000000</v>
          </cell>
          <cell r="O1343">
            <v>1</v>
          </cell>
          <cell r="Q1343">
            <v>20000</v>
          </cell>
          <cell r="R1343">
            <v>84000000</v>
          </cell>
          <cell r="T1343">
            <v>0</v>
          </cell>
          <cell r="V1343">
            <v>0</v>
          </cell>
          <cell r="X1343">
            <v>0</v>
          </cell>
          <cell r="Z1343">
            <v>0</v>
          </cell>
          <cell r="AB1343">
            <v>0</v>
          </cell>
          <cell r="AD1343">
            <v>0</v>
          </cell>
          <cell r="AF1343">
            <v>0</v>
          </cell>
          <cell r="AG1343">
            <v>5000</v>
          </cell>
          <cell r="AH1343">
            <v>21000000</v>
          </cell>
          <cell r="AJ1343">
            <v>0</v>
          </cell>
          <cell r="AL1343">
            <v>0</v>
          </cell>
          <cell r="AN1343">
            <v>0</v>
          </cell>
          <cell r="AP1343">
            <v>0</v>
          </cell>
        </row>
        <row r="1344">
          <cell r="A1344" t="str">
            <v>G11334</v>
          </cell>
          <cell r="B1344">
            <v>1334</v>
          </cell>
          <cell r="C1344">
            <v>999</v>
          </cell>
          <cell r="D1344">
            <v>663</v>
          </cell>
          <cell r="F1344" t="str">
            <v>Spironolacton</v>
          </cell>
          <cell r="G1344">
            <v>2</v>
          </cell>
          <cell r="H1344" t="str">
            <v>50mg</v>
          </cell>
          <cell r="I1344" t="str">
            <v>Uống</v>
          </cell>
          <cell r="J1344" t="str">
            <v xml:space="preserve">Viên </v>
          </cell>
          <cell r="K1344" t="str">
            <v>Viên</v>
          </cell>
          <cell r="L1344">
            <v>50000</v>
          </cell>
          <cell r="M1344">
            <v>2415</v>
          </cell>
          <cell r="N1344">
            <v>120750000</v>
          </cell>
          <cell r="O1344">
            <v>2</v>
          </cell>
          <cell r="Q1344">
            <v>50000</v>
          </cell>
          <cell r="R1344">
            <v>120750000</v>
          </cell>
          <cell r="T1344">
            <v>0</v>
          </cell>
          <cell r="V1344">
            <v>0</v>
          </cell>
          <cell r="X1344">
            <v>0</v>
          </cell>
          <cell r="Z1344">
            <v>0</v>
          </cell>
          <cell r="AB1344">
            <v>0</v>
          </cell>
          <cell r="AD1344">
            <v>0</v>
          </cell>
          <cell r="AF1344">
            <v>0</v>
          </cell>
          <cell r="AH1344">
            <v>0</v>
          </cell>
          <cell r="AJ1344">
            <v>0</v>
          </cell>
          <cell r="AL1344">
            <v>0</v>
          </cell>
          <cell r="AN1344">
            <v>0</v>
          </cell>
          <cell r="AP1344">
            <v>0</v>
          </cell>
        </row>
        <row r="1345">
          <cell r="A1345" t="str">
            <v>G11335</v>
          </cell>
          <cell r="B1345">
            <v>1335</v>
          </cell>
          <cell r="C1345">
            <v>1000</v>
          </cell>
          <cell r="D1345">
            <v>562</v>
          </cell>
          <cell r="F1345" t="str">
            <v xml:space="preserve">Streptokinase </v>
          </cell>
          <cell r="G1345">
            <v>5</v>
          </cell>
          <cell r="H1345" t="str">
            <v>1,5MUI</v>
          </cell>
          <cell r="I1345" t="str">
            <v>Tiêm</v>
          </cell>
          <cell r="J1345" t="str">
            <v>Thuốc tiêm đông khô</v>
          </cell>
          <cell r="K1345" t="str">
            <v>Ống, lọ</v>
          </cell>
          <cell r="L1345">
            <v>10</v>
          </cell>
          <cell r="M1345">
            <v>910000</v>
          </cell>
          <cell r="N1345">
            <v>9100000</v>
          </cell>
          <cell r="O1345">
            <v>5</v>
          </cell>
          <cell r="Q1345">
            <v>10</v>
          </cell>
          <cell r="R1345">
            <v>9100000</v>
          </cell>
          <cell r="T1345">
            <v>0</v>
          </cell>
          <cell r="V1345">
            <v>0</v>
          </cell>
          <cell r="X1345">
            <v>0</v>
          </cell>
          <cell r="Z1345">
            <v>0</v>
          </cell>
          <cell r="AB1345">
            <v>0</v>
          </cell>
          <cell r="AD1345">
            <v>0</v>
          </cell>
          <cell r="AF1345">
            <v>0</v>
          </cell>
          <cell r="AH1345">
            <v>0</v>
          </cell>
          <cell r="AJ1345">
            <v>0</v>
          </cell>
          <cell r="AL1345">
            <v>0</v>
          </cell>
          <cell r="AN1345">
            <v>0</v>
          </cell>
          <cell r="AP1345">
            <v>0</v>
          </cell>
        </row>
        <row r="1346">
          <cell r="A1346" t="str">
            <v>G11336</v>
          </cell>
          <cell r="B1346">
            <v>1336</v>
          </cell>
          <cell r="C1346">
            <v>1033</v>
          </cell>
          <cell r="D1346">
            <v>682</v>
          </cell>
          <cell r="F1346" t="str">
            <v>Sucralfat</v>
          </cell>
          <cell r="G1346">
            <v>4</v>
          </cell>
          <cell r="H1346" t="str">
            <v>1g</v>
          </cell>
          <cell r="I1346" t="str">
            <v>Uống</v>
          </cell>
          <cell r="J1346" t="str">
            <v>Viên</v>
          </cell>
          <cell r="K1346" t="str">
            <v>Viên</v>
          </cell>
          <cell r="L1346">
            <v>8000</v>
          </cell>
          <cell r="M1346">
            <v>987</v>
          </cell>
          <cell r="N1346">
            <v>7896000</v>
          </cell>
          <cell r="O1346">
            <v>4</v>
          </cell>
          <cell r="Q1346">
            <v>3000</v>
          </cell>
          <cell r="R1346">
            <v>2961000</v>
          </cell>
          <cell r="T1346">
            <v>0</v>
          </cell>
          <cell r="V1346">
            <v>0</v>
          </cell>
          <cell r="X1346">
            <v>0</v>
          </cell>
          <cell r="Z1346">
            <v>0</v>
          </cell>
          <cell r="AB1346">
            <v>0</v>
          </cell>
          <cell r="AC1346">
            <v>5000</v>
          </cell>
          <cell r="AD1346">
            <v>4935000</v>
          </cell>
          <cell r="AF1346">
            <v>0</v>
          </cell>
          <cell r="AH1346">
            <v>0</v>
          </cell>
          <cell r="AJ1346">
            <v>0</v>
          </cell>
          <cell r="AL1346">
            <v>0</v>
          </cell>
          <cell r="AN1346">
            <v>0</v>
          </cell>
          <cell r="AP1346">
            <v>0</v>
          </cell>
        </row>
        <row r="1347">
          <cell r="A1347" t="str">
            <v>G11337</v>
          </cell>
          <cell r="B1347">
            <v>1337</v>
          </cell>
          <cell r="C1347">
            <v>1004</v>
          </cell>
          <cell r="D1347">
            <v>682</v>
          </cell>
          <cell r="F1347" t="str">
            <v>Sucralfat</v>
          </cell>
          <cell r="G1347">
            <v>1</v>
          </cell>
          <cell r="H1347" t="str">
            <v>1g/5ml</v>
          </cell>
          <cell r="I1347" t="str">
            <v>Uống</v>
          </cell>
          <cell r="J1347" t="str">
            <v>Dung dịch/hỗn dịch/nhũ dịch uống</v>
          </cell>
          <cell r="K1347" t="str">
            <v>Gói</v>
          </cell>
          <cell r="L1347">
            <v>10000</v>
          </cell>
          <cell r="M1347">
            <v>7500</v>
          </cell>
          <cell r="N1347">
            <v>75000000</v>
          </cell>
          <cell r="O1347">
            <v>1</v>
          </cell>
          <cell r="R1347">
            <v>0</v>
          </cell>
          <cell r="T1347">
            <v>0</v>
          </cell>
          <cell r="V1347">
            <v>0</v>
          </cell>
          <cell r="X1347">
            <v>0</v>
          </cell>
          <cell r="Z1347">
            <v>0</v>
          </cell>
          <cell r="AB1347">
            <v>0</v>
          </cell>
          <cell r="AD1347">
            <v>0</v>
          </cell>
          <cell r="AF1347">
            <v>0</v>
          </cell>
          <cell r="AH1347">
            <v>0</v>
          </cell>
          <cell r="AJ1347">
            <v>0</v>
          </cell>
          <cell r="AL1347">
            <v>0</v>
          </cell>
          <cell r="AN1347">
            <v>0</v>
          </cell>
          <cell r="AO1347">
            <v>10000</v>
          </cell>
          <cell r="AP1347">
            <v>75000000</v>
          </cell>
        </row>
        <row r="1348">
          <cell r="A1348" t="str">
            <v>G11338</v>
          </cell>
          <cell r="B1348">
            <v>1338</v>
          </cell>
          <cell r="C1348">
            <v>1004</v>
          </cell>
          <cell r="D1348">
            <v>682</v>
          </cell>
          <cell r="F1348" t="str">
            <v>Sucralfat</v>
          </cell>
          <cell r="G1348">
            <v>4</v>
          </cell>
          <cell r="H1348" t="str">
            <v>1g/15ml</v>
          </cell>
          <cell r="I1348" t="str">
            <v>Uống</v>
          </cell>
          <cell r="J1348" t="str">
            <v>Dung dịch/hỗn dịch/nhũ dịch uống</v>
          </cell>
          <cell r="K1348" t="str">
            <v>Gói</v>
          </cell>
          <cell r="L1348">
            <v>25000</v>
          </cell>
          <cell r="M1348">
            <v>4930</v>
          </cell>
          <cell r="N1348">
            <v>123250000</v>
          </cell>
          <cell r="O1348">
            <v>4</v>
          </cell>
          <cell r="Q1348">
            <v>5000</v>
          </cell>
          <cell r="R1348">
            <v>24650000</v>
          </cell>
          <cell r="T1348">
            <v>0</v>
          </cell>
          <cell r="V1348">
            <v>0</v>
          </cell>
          <cell r="X1348">
            <v>0</v>
          </cell>
          <cell r="Z1348">
            <v>0</v>
          </cell>
          <cell r="AB1348">
            <v>0</v>
          </cell>
          <cell r="AD1348">
            <v>0</v>
          </cell>
          <cell r="AF1348">
            <v>0</v>
          </cell>
          <cell r="AH1348">
            <v>0</v>
          </cell>
          <cell r="AJ1348">
            <v>0</v>
          </cell>
          <cell r="AL1348">
            <v>0</v>
          </cell>
          <cell r="AN1348">
            <v>0</v>
          </cell>
          <cell r="AO1348">
            <v>20000</v>
          </cell>
          <cell r="AP1348">
            <v>98600000</v>
          </cell>
        </row>
        <row r="1349">
          <cell r="A1349" t="str">
            <v>G11339</v>
          </cell>
          <cell r="B1349">
            <v>1339</v>
          </cell>
          <cell r="C1349">
            <v>1004</v>
          </cell>
          <cell r="D1349">
            <v>682</v>
          </cell>
          <cell r="F1349" t="str">
            <v>Sucralfat</v>
          </cell>
          <cell r="G1349">
            <v>4</v>
          </cell>
          <cell r="H1349" t="str">
            <v>1,5g</v>
          </cell>
          <cell r="I1349" t="str">
            <v>Uống</v>
          </cell>
          <cell r="J1349" t="str">
            <v>Dung dịch/hỗn dịch/nhũ dịch uống</v>
          </cell>
          <cell r="K1349" t="str">
            <v>Gói</v>
          </cell>
          <cell r="L1349">
            <v>23600</v>
          </cell>
          <cell r="M1349">
            <v>4200</v>
          </cell>
          <cell r="N1349">
            <v>99120000</v>
          </cell>
          <cell r="O1349">
            <v>4</v>
          </cell>
          <cell r="Q1349">
            <v>5000</v>
          </cell>
          <cell r="R1349">
            <v>21000000</v>
          </cell>
          <cell r="T1349">
            <v>0</v>
          </cell>
          <cell r="V1349">
            <v>0</v>
          </cell>
          <cell r="X1349">
            <v>0</v>
          </cell>
          <cell r="Z1349">
            <v>0</v>
          </cell>
          <cell r="AB1349">
            <v>0</v>
          </cell>
          <cell r="AD1349">
            <v>0</v>
          </cell>
          <cell r="AE1349">
            <v>18600</v>
          </cell>
          <cell r="AF1349">
            <v>78120000</v>
          </cell>
          <cell r="AH1349">
            <v>0</v>
          </cell>
          <cell r="AJ1349">
            <v>0</v>
          </cell>
          <cell r="AL1349">
            <v>0</v>
          </cell>
          <cell r="AN1349">
            <v>0</v>
          </cell>
          <cell r="AP1349">
            <v>0</v>
          </cell>
        </row>
        <row r="1350">
          <cell r="A1350" t="str">
            <v>G11340</v>
          </cell>
          <cell r="B1350">
            <v>1340</v>
          </cell>
          <cell r="C1350">
            <v>1004</v>
          </cell>
          <cell r="D1350">
            <v>682</v>
          </cell>
          <cell r="F1350" t="str">
            <v>Sucralfat</v>
          </cell>
          <cell r="G1350">
            <v>4</v>
          </cell>
          <cell r="H1350" t="str">
            <v>2g</v>
          </cell>
          <cell r="I1350" t="str">
            <v>Uống</v>
          </cell>
          <cell r="J1350" t="str">
            <v>Dung dịch/hỗn dịch/nhũ dịch uống</v>
          </cell>
          <cell r="K1350" t="str">
            <v>Gói</v>
          </cell>
          <cell r="L1350">
            <v>10000</v>
          </cell>
          <cell r="M1350">
            <v>5500</v>
          </cell>
          <cell r="N1350">
            <v>55000000</v>
          </cell>
          <cell r="O1350">
            <v>4</v>
          </cell>
          <cell r="R1350">
            <v>0</v>
          </cell>
          <cell r="T1350">
            <v>0</v>
          </cell>
          <cell r="V1350">
            <v>0</v>
          </cell>
          <cell r="X1350">
            <v>0</v>
          </cell>
          <cell r="Z1350">
            <v>0</v>
          </cell>
          <cell r="AB1350">
            <v>0</v>
          </cell>
          <cell r="AC1350">
            <v>10000</v>
          </cell>
          <cell r="AD1350">
            <v>55000000</v>
          </cell>
          <cell r="AF1350">
            <v>0</v>
          </cell>
          <cell r="AH1350">
            <v>0</v>
          </cell>
          <cell r="AJ1350">
            <v>0</v>
          </cell>
          <cell r="AL1350">
            <v>0</v>
          </cell>
          <cell r="AN1350">
            <v>0</v>
          </cell>
          <cell r="AP1350">
            <v>0</v>
          </cell>
        </row>
        <row r="1351">
          <cell r="A1351" t="str">
            <v>G11341</v>
          </cell>
          <cell r="B1351">
            <v>1341</v>
          </cell>
          <cell r="C1351">
            <v>1034</v>
          </cell>
          <cell r="D1351">
            <v>24</v>
          </cell>
          <cell r="F1351" t="str">
            <v>Sufentanil</v>
          </cell>
          <cell r="G1351">
            <v>1</v>
          </cell>
          <cell r="H1351" t="str">
            <v>50mcg/ml</v>
          </cell>
          <cell r="I1351" t="str">
            <v>Tiêm</v>
          </cell>
          <cell r="J1351" t="str">
            <v>Thuóc tiêm</v>
          </cell>
          <cell r="K1351" t="str">
            <v>Ống</v>
          </cell>
          <cell r="L1351">
            <v>500</v>
          </cell>
          <cell r="M1351">
            <v>47250</v>
          </cell>
          <cell r="N1351">
            <v>23625000</v>
          </cell>
          <cell r="O1351">
            <v>1</v>
          </cell>
          <cell r="Q1351">
            <v>500</v>
          </cell>
          <cell r="R1351">
            <v>23625000</v>
          </cell>
          <cell r="T1351">
            <v>0</v>
          </cell>
          <cell r="V1351">
            <v>0</v>
          </cell>
          <cell r="X1351">
            <v>0</v>
          </cell>
          <cell r="Z1351">
            <v>0</v>
          </cell>
          <cell r="AB1351">
            <v>0</v>
          </cell>
          <cell r="AD1351">
            <v>0</v>
          </cell>
          <cell r="AF1351">
            <v>0</v>
          </cell>
          <cell r="AH1351">
            <v>0</v>
          </cell>
          <cell r="AJ1351">
            <v>0</v>
          </cell>
          <cell r="AL1351">
            <v>0</v>
          </cell>
          <cell r="AN1351">
            <v>0</v>
          </cell>
          <cell r="AP1351">
            <v>0</v>
          </cell>
        </row>
        <row r="1352">
          <cell r="A1352" t="str">
            <v>G11342</v>
          </cell>
          <cell r="B1352">
            <v>1342</v>
          </cell>
          <cell r="C1352">
            <v>1006</v>
          </cell>
          <cell r="D1352">
            <v>144</v>
          </cell>
          <cell r="F1352" t="str">
            <v>Sugammadex</v>
          </cell>
          <cell r="G1352">
            <v>1</v>
          </cell>
          <cell r="H1352" t="str">
            <v>200mg</v>
          </cell>
          <cell r="I1352" t="str">
            <v>Tiêm</v>
          </cell>
          <cell r="J1352" t="str">
            <v>Thuốc tiêm</v>
          </cell>
          <cell r="K1352" t="str">
            <v>Chai, lọ, ống</v>
          </cell>
          <cell r="L1352">
            <v>20</v>
          </cell>
          <cell r="M1352">
            <v>1814340</v>
          </cell>
          <cell r="N1352">
            <v>36286800</v>
          </cell>
          <cell r="O1352">
            <v>1</v>
          </cell>
          <cell r="Q1352">
            <v>10</v>
          </cell>
          <cell r="R1352">
            <v>18143400</v>
          </cell>
          <cell r="T1352">
            <v>0</v>
          </cell>
          <cell r="V1352">
            <v>0</v>
          </cell>
          <cell r="X1352">
            <v>0</v>
          </cell>
          <cell r="Z1352">
            <v>0</v>
          </cell>
          <cell r="AB1352">
            <v>0</v>
          </cell>
          <cell r="AD1352">
            <v>0</v>
          </cell>
          <cell r="AF1352">
            <v>0</v>
          </cell>
          <cell r="AH1352">
            <v>0</v>
          </cell>
          <cell r="AJ1352">
            <v>0</v>
          </cell>
          <cell r="AL1352">
            <v>0</v>
          </cell>
          <cell r="AN1352">
            <v>0</v>
          </cell>
          <cell r="AO1352">
            <v>10</v>
          </cell>
          <cell r="AP1352">
            <v>18143400</v>
          </cell>
        </row>
        <row r="1353">
          <cell r="A1353" t="str">
            <v>G11343</v>
          </cell>
          <cell r="B1353">
            <v>1343</v>
          </cell>
          <cell r="C1353">
            <v>60</v>
          </cell>
          <cell r="D1353">
            <v>144</v>
          </cell>
          <cell r="F1353" t="str">
            <v>Sugammadex</v>
          </cell>
          <cell r="G1353">
            <v>4</v>
          </cell>
          <cell r="H1353" t="str">
            <v>100mg/ml; 2ml</v>
          </cell>
          <cell r="I1353" t="str">
            <v>Tiêm</v>
          </cell>
          <cell r="J1353" t="str">
            <v>Thuóc tiêm</v>
          </cell>
          <cell r="K1353" t="str">
            <v>Ống</v>
          </cell>
          <cell r="L1353">
            <v>150</v>
          </cell>
          <cell r="M1353">
            <v>1575000</v>
          </cell>
          <cell r="N1353">
            <v>236250000</v>
          </cell>
          <cell r="O1353">
            <v>4</v>
          </cell>
          <cell r="Q1353">
            <v>150</v>
          </cell>
          <cell r="R1353">
            <v>236250000</v>
          </cell>
          <cell r="T1353">
            <v>0</v>
          </cell>
          <cell r="V1353">
            <v>0</v>
          </cell>
          <cell r="X1353">
            <v>0</v>
          </cell>
          <cell r="Z1353">
            <v>0</v>
          </cell>
          <cell r="AB1353">
            <v>0</v>
          </cell>
          <cell r="AD1353">
            <v>0</v>
          </cell>
          <cell r="AF1353">
            <v>0</v>
          </cell>
          <cell r="AH1353">
            <v>0</v>
          </cell>
          <cell r="AJ1353">
            <v>0</v>
          </cell>
          <cell r="AL1353">
            <v>0</v>
          </cell>
          <cell r="AN1353">
            <v>0</v>
          </cell>
          <cell r="AP1353">
            <v>0</v>
          </cell>
        </row>
        <row r="1354">
          <cell r="A1354" t="str">
            <v>G11344</v>
          </cell>
          <cell r="B1354">
            <v>1344</v>
          </cell>
          <cell r="C1354">
            <v>1012</v>
          </cell>
          <cell r="D1354">
            <v>243</v>
          </cell>
          <cell r="E1354" t="str">
            <v>x</v>
          </cell>
          <cell r="F1354" t="str">
            <v>Sulfamethoxazol + Trimethoprim</v>
          </cell>
          <cell r="G1354">
            <v>4</v>
          </cell>
          <cell r="H1354" t="str">
            <v>400mg + 80mg</v>
          </cell>
          <cell r="I1354" t="str">
            <v>Uống</v>
          </cell>
          <cell r="J1354" t="str">
            <v>Viên hoà tan nhanh</v>
          </cell>
          <cell r="K1354" t="str">
            <v>Viên</v>
          </cell>
          <cell r="L1354">
            <v>10000</v>
          </cell>
          <cell r="M1354">
            <v>1509</v>
          </cell>
          <cell r="N1354">
            <v>15090000</v>
          </cell>
          <cell r="O1354">
            <v>4</v>
          </cell>
          <cell r="R1354">
            <v>0</v>
          </cell>
          <cell r="T1354">
            <v>0</v>
          </cell>
          <cell r="V1354">
            <v>0</v>
          </cell>
          <cell r="X1354">
            <v>0</v>
          </cell>
          <cell r="Z1354">
            <v>0</v>
          </cell>
          <cell r="AB1354">
            <v>0</v>
          </cell>
          <cell r="AD1354">
            <v>0</v>
          </cell>
          <cell r="AF1354">
            <v>0</v>
          </cell>
          <cell r="AG1354">
            <v>5000</v>
          </cell>
          <cell r="AH1354">
            <v>7545000</v>
          </cell>
          <cell r="AI1354">
            <v>3000</v>
          </cell>
          <cell r="AJ1354">
            <v>4527000</v>
          </cell>
          <cell r="AL1354">
            <v>0</v>
          </cell>
          <cell r="AM1354">
            <v>2000</v>
          </cell>
          <cell r="AN1354">
            <v>3018000</v>
          </cell>
          <cell r="AP1354">
            <v>0</v>
          </cell>
        </row>
        <row r="1355">
          <cell r="A1355" t="str">
            <v>G11345</v>
          </cell>
          <cell r="B1355">
            <v>1345</v>
          </cell>
          <cell r="C1355">
            <v>1012</v>
          </cell>
          <cell r="D1355">
            <v>243</v>
          </cell>
          <cell r="F1355" t="str">
            <v>Sulfamethoxazol + Trimethoprim</v>
          </cell>
          <cell r="G1355">
            <v>4</v>
          </cell>
          <cell r="H1355" t="str">
            <v>800mg + 160mg</v>
          </cell>
          <cell r="I1355" t="str">
            <v>Uống</v>
          </cell>
          <cell r="J1355" t="str">
            <v xml:space="preserve">Viên </v>
          </cell>
          <cell r="K1355" t="str">
            <v>Viên</v>
          </cell>
          <cell r="L1355">
            <v>1500</v>
          </cell>
          <cell r="M1355">
            <v>479</v>
          </cell>
          <cell r="N1355">
            <v>718500</v>
          </cell>
          <cell r="O1355">
            <v>4</v>
          </cell>
          <cell r="R1355">
            <v>0</v>
          </cell>
          <cell r="T1355">
            <v>0</v>
          </cell>
          <cell r="V1355">
            <v>0</v>
          </cell>
          <cell r="X1355">
            <v>0</v>
          </cell>
          <cell r="Z1355">
            <v>0</v>
          </cell>
          <cell r="AA1355">
            <v>1500</v>
          </cell>
          <cell r="AB1355">
            <v>718500</v>
          </cell>
          <cell r="AD1355">
            <v>0</v>
          </cell>
          <cell r="AF1355">
            <v>0</v>
          </cell>
          <cell r="AH1355">
            <v>0</v>
          </cell>
          <cell r="AJ1355">
            <v>0</v>
          </cell>
          <cell r="AL1355">
            <v>0</v>
          </cell>
          <cell r="AN1355">
            <v>0</v>
          </cell>
          <cell r="AP1355">
            <v>0</v>
          </cell>
        </row>
        <row r="1356">
          <cell r="A1356" t="str">
            <v>G11346</v>
          </cell>
          <cell r="B1356">
            <v>1346</v>
          </cell>
          <cell r="C1356">
            <v>1042</v>
          </cell>
          <cell r="D1356">
            <v>244</v>
          </cell>
          <cell r="F1356" t="str">
            <v>Sulfasalazin</v>
          </cell>
          <cell r="G1356">
            <v>4</v>
          </cell>
          <cell r="H1356" t="str">
            <v>500mg</v>
          </cell>
          <cell r="I1356" t="str">
            <v>Uống</v>
          </cell>
          <cell r="J1356" t="str">
            <v>Viên bao tan ở ruột</v>
          </cell>
          <cell r="K1356" t="str">
            <v>Viên</v>
          </cell>
          <cell r="L1356">
            <v>15000</v>
          </cell>
          <cell r="M1356">
            <v>5450</v>
          </cell>
          <cell r="N1356">
            <v>81750000</v>
          </cell>
          <cell r="O1356">
            <v>4</v>
          </cell>
          <cell r="Q1356">
            <v>15000</v>
          </cell>
          <cell r="R1356">
            <v>81750000</v>
          </cell>
          <cell r="T1356">
            <v>0</v>
          </cell>
          <cell r="V1356">
            <v>0</v>
          </cell>
          <cell r="X1356">
            <v>0</v>
          </cell>
          <cell r="Z1356">
            <v>0</v>
          </cell>
          <cell r="AB1356">
            <v>0</v>
          </cell>
          <cell r="AD1356">
            <v>0</v>
          </cell>
          <cell r="AF1356">
            <v>0</v>
          </cell>
          <cell r="AH1356">
            <v>0</v>
          </cell>
          <cell r="AJ1356">
            <v>0</v>
          </cell>
          <cell r="AL1356">
            <v>0</v>
          </cell>
          <cell r="AN1356">
            <v>0</v>
          </cell>
          <cell r="AP1356">
            <v>0</v>
          </cell>
        </row>
        <row r="1357">
          <cell r="A1357" t="str">
            <v>G11347</v>
          </cell>
          <cell r="B1357">
            <v>1347</v>
          </cell>
          <cell r="C1357">
            <v>1014</v>
          </cell>
          <cell r="D1357">
            <v>916</v>
          </cell>
          <cell r="F1357" t="str">
            <v xml:space="preserve">Sulpirid </v>
          </cell>
          <cell r="G1357">
            <v>1</v>
          </cell>
          <cell r="H1357" t="str">
            <v>50mg</v>
          </cell>
          <cell r="I1357" t="str">
            <v>uống</v>
          </cell>
          <cell r="J1357" t="str">
            <v>Viên</v>
          </cell>
          <cell r="K1357" t="str">
            <v>Viên</v>
          </cell>
          <cell r="L1357">
            <v>95000</v>
          </cell>
          <cell r="M1357">
            <v>2600</v>
          </cell>
          <cell r="N1357">
            <v>247000000</v>
          </cell>
          <cell r="O1357">
            <v>1</v>
          </cell>
          <cell r="Q1357">
            <v>50000</v>
          </cell>
          <cell r="R1357">
            <v>130000000</v>
          </cell>
          <cell r="T1357">
            <v>0</v>
          </cell>
          <cell r="V1357">
            <v>0</v>
          </cell>
          <cell r="X1357">
            <v>0</v>
          </cell>
          <cell r="Z1357">
            <v>0</v>
          </cell>
          <cell r="AA1357">
            <v>10000</v>
          </cell>
          <cell r="AB1357">
            <v>26000000</v>
          </cell>
          <cell r="AC1357">
            <v>20000</v>
          </cell>
          <cell r="AD1357">
            <v>52000000</v>
          </cell>
          <cell r="AF1357">
            <v>0</v>
          </cell>
          <cell r="AH1357">
            <v>0</v>
          </cell>
          <cell r="AJ1357">
            <v>0</v>
          </cell>
          <cell r="AK1357">
            <v>5000</v>
          </cell>
          <cell r="AL1357">
            <v>13000000</v>
          </cell>
          <cell r="AN1357">
            <v>0</v>
          </cell>
          <cell r="AO1357">
            <v>10000</v>
          </cell>
          <cell r="AP1357">
            <v>26000000</v>
          </cell>
        </row>
        <row r="1358">
          <cell r="A1358" t="str">
            <v>G11348</v>
          </cell>
          <cell r="B1358">
            <v>1348</v>
          </cell>
          <cell r="C1358">
            <v>1014</v>
          </cell>
          <cell r="D1358">
            <v>916</v>
          </cell>
          <cell r="F1358" t="str">
            <v>Sulpirid</v>
          </cell>
          <cell r="G1358">
            <v>2</v>
          </cell>
          <cell r="H1358" t="str">
            <v>50mg</v>
          </cell>
          <cell r="I1358" t="str">
            <v>Uống</v>
          </cell>
          <cell r="J1358" t="str">
            <v>Viên</v>
          </cell>
          <cell r="K1358" t="str">
            <v>Viên</v>
          </cell>
          <cell r="L1358">
            <v>680500</v>
          </cell>
          <cell r="M1358">
            <v>540</v>
          </cell>
          <cell r="N1358">
            <v>367470000</v>
          </cell>
          <cell r="O1358">
            <v>2</v>
          </cell>
          <cell r="Q1358">
            <v>20000</v>
          </cell>
          <cell r="R1358">
            <v>10800000</v>
          </cell>
          <cell r="T1358">
            <v>0</v>
          </cell>
          <cell r="V1358">
            <v>0</v>
          </cell>
          <cell r="W1358">
            <v>4000</v>
          </cell>
          <cell r="X1358">
            <v>2160000</v>
          </cell>
          <cell r="Y1358">
            <v>530000</v>
          </cell>
          <cell r="Z1358">
            <v>286200000</v>
          </cell>
          <cell r="AA1358">
            <v>40000</v>
          </cell>
          <cell r="AB1358">
            <v>21600000</v>
          </cell>
          <cell r="AD1358">
            <v>0</v>
          </cell>
          <cell r="AE1358">
            <v>15500</v>
          </cell>
          <cell r="AF1358">
            <v>8370000</v>
          </cell>
          <cell r="AG1358">
            <v>20000</v>
          </cell>
          <cell r="AH1358">
            <v>10800000</v>
          </cell>
          <cell r="AI1358">
            <v>20000</v>
          </cell>
          <cell r="AJ1358">
            <v>10800000</v>
          </cell>
          <cell r="AL1358">
            <v>0</v>
          </cell>
          <cell r="AM1358">
            <v>1000</v>
          </cell>
          <cell r="AN1358">
            <v>540000</v>
          </cell>
          <cell r="AO1358">
            <v>30000</v>
          </cell>
          <cell r="AP1358">
            <v>16200000</v>
          </cell>
        </row>
        <row r="1359">
          <cell r="A1359" t="str">
            <v>G11349</v>
          </cell>
          <cell r="B1359">
            <v>1349</v>
          </cell>
          <cell r="C1359">
            <v>1045</v>
          </cell>
          <cell r="D1359">
            <v>339</v>
          </cell>
          <cell r="F1359" t="str">
            <v>Sumatriptan</v>
          </cell>
          <cell r="G1359">
            <v>2</v>
          </cell>
          <cell r="H1359" t="str">
            <v>25mg</v>
          </cell>
          <cell r="I1359" t="str">
            <v>Uống</v>
          </cell>
          <cell r="J1359" t="str">
            <v xml:space="preserve">Viên </v>
          </cell>
          <cell r="K1359" t="str">
            <v>viên</v>
          </cell>
          <cell r="L1359">
            <v>300</v>
          </cell>
          <cell r="M1359">
            <v>8500</v>
          </cell>
          <cell r="N1359">
            <v>2550000</v>
          </cell>
          <cell r="O1359">
            <v>2</v>
          </cell>
          <cell r="R1359">
            <v>0</v>
          </cell>
          <cell r="T1359">
            <v>0</v>
          </cell>
          <cell r="V1359">
            <v>0</v>
          </cell>
          <cell r="X1359">
            <v>0</v>
          </cell>
          <cell r="Z1359">
            <v>0</v>
          </cell>
          <cell r="AB1359">
            <v>0</v>
          </cell>
          <cell r="AD1359">
            <v>0</v>
          </cell>
          <cell r="AF1359">
            <v>0</v>
          </cell>
          <cell r="AH1359">
            <v>0</v>
          </cell>
          <cell r="AJ1359">
            <v>0</v>
          </cell>
          <cell r="AL1359">
            <v>0</v>
          </cell>
          <cell r="AN1359">
            <v>0</v>
          </cell>
          <cell r="AO1359">
            <v>300</v>
          </cell>
          <cell r="AP1359">
            <v>2550000</v>
          </cell>
        </row>
        <row r="1360">
          <cell r="A1360" t="str">
            <v>G11350</v>
          </cell>
          <cell r="B1360">
            <v>1350</v>
          </cell>
          <cell r="C1360">
            <v>1018</v>
          </cell>
          <cell r="D1360">
            <v>975</v>
          </cell>
          <cell r="F1360" t="str">
            <v>Surfactant (Phospholipid chiết xuất từ phổi lợn hoặc phổi bò; hoặc chất diện hoạt chiết xuất từ phổi bò (Bovine lung surfactant))</v>
          </cell>
          <cell r="G1360">
            <v>1</v>
          </cell>
          <cell r="H1360" t="str">
            <v>120mg/ 1,5ml</v>
          </cell>
          <cell r="I1360" t="str">
            <v>Đường nội khí quản</v>
          </cell>
          <cell r="J1360" t="str">
            <v>Hỗn dịch dùng đường nội khí quản</v>
          </cell>
          <cell r="K1360" t="str">
            <v>Lọ</v>
          </cell>
          <cell r="L1360">
            <v>250</v>
          </cell>
          <cell r="M1360">
            <v>13990000</v>
          </cell>
          <cell r="N1360">
            <v>3497500000</v>
          </cell>
          <cell r="O1360">
            <v>1</v>
          </cell>
          <cell r="Q1360">
            <v>250</v>
          </cell>
          <cell r="R1360">
            <v>3497500000</v>
          </cell>
          <cell r="T1360">
            <v>0</v>
          </cell>
          <cell r="V1360">
            <v>0</v>
          </cell>
          <cell r="X1360">
            <v>0</v>
          </cell>
          <cell r="Z1360">
            <v>0</v>
          </cell>
          <cell r="AB1360">
            <v>0</v>
          </cell>
          <cell r="AD1360">
            <v>0</v>
          </cell>
          <cell r="AF1360">
            <v>0</v>
          </cell>
          <cell r="AH1360">
            <v>0</v>
          </cell>
          <cell r="AJ1360">
            <v>0</v>
          </cell>
          <cell r="AL1360">
            <v>0</v>
          </cell>
          <cell r="AN1360">
            <v>0</v>
          </cell>
          <cell r="AP1360">
            <v>0</v>
          </cell>
        </row>
        <row r="1361">
          <cell r="A1361" t="str">
            <v>G11351</v>
          </cell>
          <cell r="B1361">
            <v>1351</v>
          </cell>
          <cell r="C1361">
            <v>1019</v>
          </cell>
          <cell r="D1361">
            <v>31</v>
          </cell>
          <cell r="F1361" t="str">
            <v>Suxamethonium clorid</v>
          </cell>
          <cell r="G1361">
            <v>1</v>
          </cell>
          <cell r="H1361" t="str">
            <v>100mg/2ml</v>
          </cell>
          <cell r="I1361" t="str">
            <v>Tiêm</v>
          </cell>
          <cell r="J1361" t="str">
            <v>Thuốc tiêm</v>
          </cell>
          <cell r="K1361" t="str">
            <v>Ống, lọ</v>
          </cell>
          <cell r="L1361">
            <v>2900</v>
          </cell>
          <cell r="M1361">
            <v>19564</v>
          </cell>
          <cell r="N1361">
            <v>56735600</v>
          </cell>
          <cell r="O1361">
            <v>1</v>
          </cell>
          <cell r="Q1361">
            <v>2500</v>
          </cell>
          <cell r="R1361">
            <v>48910000</v>
          </cell>
          <cell r="T1361">
            <v>0</v>
          </cell>
          <cell r="V1361">
            <v>0</v>
          </cell>
          <cell r="X1361">
            <v>0</v>
          </cell>
          <cell r="Z1361">
            <v>0</v>
          </cell>
          <cell r="AB1361">
            <v>0</v>
          </cell>
          <cell r="AD1361">
            <v>0</v>
          </cell>
          <cell r="AF1361">
            <v>0</v>
          </cell>
          <cell r="AH1361">
            <v>0</v>
          </cell>
          <cell r="AJ1361">
            <v>0</v>
          </cell>
          <cell r="AL1361">
            <v>0</v>
          </cell>
          <cell r="AN1361">
            <v>0</v>
          </cell>
          <cell r="AO1361">
            <v>400</v>
          </cell>
          <cell r="AP1361">
            <v>7825600</v>
          </cell>
        </row>
        <row r="1362">
          <cell r="A1362" t="str">
            <v>G11352</v>
          </cell>
          <cell r="B1362">
            <v>1352</v>
          </cell>
          <cell r="C1362">
            <v>1020</v>
          </cell>
          <cell r="D1362">
            <v>632</v>
          </cell>
          <cell r="F1362" t="str">
            <v>Tacrolimus</v>
          </cell>
          <cell r="G1362">
            <v>4</v>
          </cell>
          <cell r="H1362" t="str">
            <v xml:space="preserve">5mg/5g </v>
          </cell>
          <cell r="I1362" t="str">
            <v>Dùng ngoài</v>
          </cell>
          <cell r="J1362" t="str">
            <v>Thuốc dùng ngoài</v>
          </cell>
          <cell r="K1362" t="str">
            <v>Tuýp</v>
          </cell>
          <cell r="L1362">
            <v>100</v>
          </cell>
          <cell r="M1362">
            <v>135000</v>
          </cell>
          <cell r="N1362">
            <v>13500000</v>
          </cell>
          <cell r="O1362">
            <v>4</v>
          </cell>
          <cell r="Q1362">
            <v>100</v>
          </cell>
          <cell r="R1362">
            <v>13500000</v>
          </cell>
          <cell r="T1362">
            <v>0</v>
          </cell>
          <cell r="V1362">
            <v>0</v>
          </cell>
          <cell r="X1362">
            <v>0</v>
          </cell>
          <cell r="Z1362">
            <v>0</v>
          </cell>
          <cell r="AB1362">
            <v>0</v>
          </cell>
          <cell r="AD1362">
            <v>0</v>
          </cell>
          <cell r="AF1362">
            <v>0</v>
          </cell>
          <cell r="AH1362">
            <v>0</v>
          </cell>
          <cell r="AJ1362">
            <v>0</v>
          </cell>
          <cell r="AL1362">
            <v>0</v>
          </cell>
          <cell r="AN1362">
            <v>0</v>
          </cell>
          <cell r="AP1362">
            <v>0</v>
          </cell>
        </row>
        <row r="1363">
          <cell r="A1363" t="str">
            <v>G11353</v>
          </cell>
          <cell r="B1363">
            <v>1353</v>
          </cell>
          <cell r="C1363">
            <v>1020</v>
          </cell>
          <cell r="D1363">
            <v>632</v>
          </cell>
          <cell r="F1363" t="str">
            <v>Tacrolimus</v>
          </cell>
          <cell r="G1363">
            <v>4</v>
          </cell>
          <cell r="H1363" t="str">
            <v>0,03%/10g</v>
          </cell>
          <cell r="I1363" t="str">
            <v>Dùng ngoài</v>
          </cell>
          <cell r="J1363" t="str">
            <v>Thuốc dùng ngoài</v>
          </cell>
          <cell r="K1363" t="str">
            <v>Tuýp</v>
          </cell>
          <cell r="L1363">
            <v>100</v>
          </cell>
          <cell r="M1363">
            <v>80000</v>
          </cell>
          <cell r="N1363">
            <v>8000000</v>
          </cell>
          <cell r="O1363">
            <v>4</v>
          </cell>
          <cell r="R1363">
            <v>0</v>
          </cell>
          <cell r="T1363">
            <v>0</v>
          </cell>
          <cell r="V1363">
            <v>0</v>
          </cell>
          <cell r="X1363">
            <v>0</v>
          </cell>
          <cell r="Z1363">
            <v>0</v>
          </cell>
          <cell r="AA1363">
            <v>100</v>
          </cell>
          <cell r="AB1363">
            <v>8000000</v>
          </cell>
          <cell r="AD1363">
            <v>0</v>
          </cell>
          <cell r="AF1363">
            <v>0</v>
          </cell>
          <cell r="AH1363">
            <v>0</v>
          </cell>
          <cell r="AJ1363">
            <v>0</v>
          </cell>
          <cell r="AL1363">
            <v>0</v>
          </cell>
          <cell r="AN1363">
            <v>0</v>
          </cell>
          <cell r="AP1363">
            <v>0</v>
          </cell>
        </row>
        <row r="1364">
          <cell r="A1364" t="str">
            <v>G11354</v>
          </cell>
          <cell r="B1364">
            <v>1354</v>
          </cell>
          <cell r="C1364">
            <v>1021</v>
          </cell>
          <cell r="D1364">
            <v>857</v>
          </cell>
          <cell r="F1364" t="str">
            <v>Tafluprost</v>
          </cell>
          <cell r="G1364">
            <v>1</v>
          </cell>
          <cell r="H1364" t="str">
            <v>0,015mg/ml x 2,5ml</v>
          </cell>
          <cell r="I1364" t="str">
            <v>Nhỏ mắt</v>
          </cell>
          <cell r="J1364" t="str">
            <v>Thuốc nhỏ mắt</v>
          </cell>
          <cell r="K1364" t="str">
            <v>Chai, lọ</v>
          </cell>
          <cell r="L1364">
            <v>520</v>
          </cell>
          <cell r="M1364">
            <v>244799</v>
          </cell>
          <cell r="N1364">
            <v>127295480</v>
          </cell>
          <cell r="O1364">
            <v>1</v>
          </cell>
          <cell r="Q1364">
            <v>500</v>
          </cell>
          <cell r="R1364">
            <v>122399500</v>
          </cell>
          <cell r="T1364">
            <v>0</v>
          </cell>
          <cell r="U1364">
            <v>20</v>
          </cell>
          <cell r="V1364">
            <v>4895980</v>
          </cell>
          <cell r="X1364">
            <v>0</v>
          </cell>
          <cell r="Z1364">
            <v>0</v>
          </cell>
          <cell r="AB1364">
            <v>0</v>
          </cell>
          <cell r="AD1364">
            <v>0</v>
          </cell>
          <cell r="AF1364">
            <v>0</v>
          </cell>
          <cell r="AH1364">
            <v>0</v>
          </cell>
          <cell r="AJ1364">
            <v>0</v>
          </cell>
          <cell r="AL1364">
            <v>0</v>
          </cell>
          <cell r="AN1364">
            <v>0</v>
          </cell>
          <cell r="AP1364">
            <v>0</v>
          </cell>
        </row>
        <row r="1365">
          <cell r="A1365" t="str">
            <v>G11355</v>
          </cell>
          <cell r="B1365">
            <v>1355</v>
          </cell>
          <cell r="C1365">
            <v>60</v>
          </cell>
          <cell r="D1365">
            <v>407</v>
          </cell>
          <cell r="F1365" t="str">
            <v>Tamoxifen</v>
          </cell>
          <cell r="G1365">
            <v>1</v>
          </cell>
          <cell r="H1365" t="str">
            <v>20mg</v>
          </cell>
          <cell r="I1365" t="str">
            <v>Uống</v>
          </cell>
          <cell r="J1365" t="str">
            <v>Viên</v>
          </cell>
          <cell r="K1365" t="str">
            <v>Viên</v>
          </cell>
          <cell r="L1365">
            <v>15000</v>
          </cell>
          <cell r="M1365">
            <v>5683</v>
          </cell>
          <cell r="N1365">
            <v>85245000</v>
          </cell>
          <cell r="O1365">
            <v>1</v>
          </cell>
          <cell r="Q1365">
            <v>15000</v>
          </cell>
          <cell r="R1365">
            <v>85245000</v>
          </cell>
          <cell r="T1365">
            <v>0</v>
          </cell>
          <cell r="V1365">
            <v>0</v>
          </cell>
          <cell r="X1365">
            <v>0</v>
          </cell>
          <cell r="Z1365">
            <v>0</v>
          </cell>
          <cell r="AB1365">
            <v>0</v>
          </cell>
          <cell r="AD1365">
            <v>0</v>
          </cell>
          <cell r="AF1365">
            <v>0</v>
          </cell>
          <cell r="AH1365">
            <v>0</v>
          </cell>
          <cell r="AJ1365">
            <v>0</v>
          </cell>
          <cell r="AL1365">
            <v>0</v>
          </cell>
          <cell r="AN1365">
            <v>0</v>
          </cell>
          <cell r="AP1365">
            <v>0</v>
          </cell>
        </row>
        <row r="1366">
          <cell r="A1366" t="str">
            <v>G11356</v>
          </cell>
          <cell r="B1366">
            <v>1356</v>
          </cell>
          <cell r="C1366">
            <v>1053</v>
          </cell>
          <cell r="D1366">
            <v>427</v>
          </cell>
          <cell r="F1366" t="str">
            <v xml:space="preserve">Tamsulosin HCl </v>
          </cell>
          <cell r="G1366">
            <v>1</v>
          </cell>
          <cell r="H1366" t="str">
            <v>0.4 mg</v>
          </cell>
          <cell r="I1366" t="str">
            <v>Uống</v>
          </cell>
          <cell r="J1366" t="str">
            <v>Viên giải phóng có kiểm soát</v>
          </cell>
          <cell r="K1366" t="str">
            <v>Viên</v>
          </cell>
          <cell r="L1366">
            <v>1000</v>
          </cell>
          <cell r="M1366">
            <v>12000</v>
          </cell>
          <cell r="N1366">
            <v>12000000</v>
          </cell>
          <cell r="O1366">
            <v>1</v>
          </cell>
          <cell r="R1366">
            <v>0</v>
          </cell>
          <cell r="T1366">
            <v>0</v>
          </cell>
          <cell r="V1366">
            <v>0</v>
          </cell>
          <cell r="X1366">
            <v>0</v>
          </cell>
          <cell r="Z1366">
            <v>0</v>
          </cell>
          <cell r="AB1366">
            <v>0</v>
          </cell>
          <cell r="AD1366">
            <v>0</v>
          </cell>
          <cell r="AF1366">
            <v>0</v>
          </cell>
          <cell r="AH1366">
            <v>0</v>
          </cell>
          <cell r="AJ1366">
            <v>0</v>
          </cell>
          <cell r="AL1366">
            <v>0</v>
          </cell>
          <cell r="AN1366">
            <v>0</v>
          </cell>
          <cell r="AO1366">
            <v>1000</v>
          </cell>
          <cell r="AP1366">
            <v>12000000</v>
          </cell>
        </row>
        <row r="1367">
          <cell r="A1367" t="str">
            <v>G11357</v>
          </cell>
          <cell r="B1367">
            <v>1357</v>
          </cell>
          <cell r="C1367">
            <v>1056</v>
          </cell>
          <cell r="D1367">
            <v>256</v>
          </cell>
          <cell r="F1367" t="str">
            <v>Teicoplanin*</v>
          </cell>
          <cell r="G1367">
            <v>1</v>
          </cell>
          <cell r="H1367" t="str">
            <v>200mg</v>
          </cell>
          <cell r="I1367" t="str">
            <v>Tiêm</v>
          </cell>
          <cell r="J1367" t="str">
            <v>Thuốc tiêm đông khô</v>
          </cell>
          <cell r="K1367" t="str">
            <v>Lọ</v>
          </cell>
          <cell r="L1367">
            <v>500</v>
          </cell>
          <cell r="M1367">
            <v>379680</v>
          </cell>
          <cell r="N1367">
            <v>189840000</v>
          </cell>
          <cell r="O1367">
            <v>1</v>
          </cell>
          <cell r="Q1367">
            <v>500</v>
          </cell>
          <cell r="R1367">
            <v>189840000</v>
          </cell>
          <cell r="T1367">
            <v>0</v>
          </cell>
          <cell r="V1367">
            <v>0</v>
          </cell>
          <cell r="X1367">
            <v>0</v>
          </cell>
          <cell r="Z1367">
            <v>0</v>
          </cell>
          <cell r="AB1367">
            <v>0</v>
          </cell>
          <cell r="AD1367">
            <v>0</v>
          </cell>
          <cell r="AF1367">
            <v>0</v>
          </cell>
          <cell r="AH1367">
            <v>0</v>
          </cell>
          <cell r="AJ1367">
            <v>0</v>
          </cell>
          <cell r="AL1367">
            <v>0</v>
          </cell>
          <cell r="AN1367">
            <v>0</v>
          </cell>
          <cell r="AP1367">
            <v>0</v>
          </cell>
        </row>
        <row r="1368">
          <cell r="A1368" t="str">
            <v>G11358</v>
          </cell>
          <cell r="B1368">
            <v>1358</v>
          </cell>
          <cell r="C1368">
            <v>1056</v>
          </cell>
          <cell r="D1368">
            <v>256</v>
          </cell>
          <cell r="F1368" t="str">
            <v>Teicoplanin*</v>
          </cell>
          <cell r="G1368">
            <v>2</v>
          </cell>
          <cell r="H1368" t="str">
            <v>400mg</v>
          </cell>
          <cell r="I1368" t="str">
            <v>Tiêm</v>
          </cell>
          <cell r="J1368" t="str">
            <v>Thuốc tiêm đông khô</v>
          </cell>
          <cell r="K1368" t="str">
            <v>Lọ</v>
          </cell>
          <cell r="L1368">
            <v>500</v>
          </cell>
          <cell r="M1368">
            <v>380000</v>
          </cell>
          <cell r="N1368">
            <v>190000000</v>
          </cell>
          <cell r="O1368">
            <v>2</v>
          </cell>
          <cell r="Q1368">
            <v>500</v>
          </cell>
          <cell r="R1368">
            <v>190000000</v>
          </cell>
          <cell r="T1368">
            <v>0</v>
          </cell>
          <cell r="V1368">
            <v>0</v>
          </cell>
          <cell r="X1368">
            <v>0</v>
          </cell>
          <cell r="Z1368">
            <v>0</v>
          </cell>
          <cell r="AB1368">
            <v>0</v>
          </cell>
          <cell r="AD1368">
            <v>0</v>
          </cell>
          <cell r="AF1368">
            <v>0</v>
          </cell>
          <cell r="AH1368">
            <v>0</v>
          </cell>
          <cell r="AJ1368">
            <v>0</v>
          </cell>
          <cell r="AL1368">
            <v>0</v>
          </cell>
          <cell r="AN1368">
            <v>0</v>
          </cell>
          <cell r="AP1368">
            <v>0</v>
          </cell>
        </row>
        <row r="1369">
          <cell r="A1369" t="str">
            <v>G11359</v>
          </cell>
          <cell r="B1369">
            <v>1359</v>
          </cell>
          <cell r="C1369">
            <v>1028</v>
          </cell>
          <cell r="D1369">
            <v>541</v>
          </cell>
          <cell r="F1369" t="str">
            <v>Telmisartan</v>
          </cell>
          <cell r="G1369">
            <v>2</v>
          </cell>
          <cell r="H1369" t="str">
            <v>40mg</v>
          </cell>
          <cell r="I1369" t="str">
            <v>Uống</v>
          </cell>
          <cell r="J1369" t="str">
            <v xml:space="preserve">Viên </v>
          </cell>
          <cell r="K1369" t="str">
            <v>Viên</v>
          </cell>
          <cell r="L1369">
            <v>98000</v>
          </cell>
          <cell r="M1369">
            <v>790</v>
          </cell>
          <cell r="N1369">
            <v>77420000</v>
          </cell>
          <cell r="O1369">
            <v>2</v>
          </cell>
          <cell r="Q1369">
            <v>80000</v>
          </cell>
          <cell r="R1369">
            <v>63200000</v>
          </cell>
          <cell r="S1369">
            <v>3000</v>
          </cell>
          <cell r="T1369">
            <v>2370000</v>
          </cell>
          <cell r="V1369">
            <v>0</v>
          </cell>
          <cell r="X1369">
            <v>0</v>
          </cell>
          <cell r="Z1369">
            <v>0</v>
          </cell>
          <cell r="AB1369">
            <v>0</v>
          </cell>
          <cell r="AD1369">
            <v>0</v>
          </cell>
          <cell r="AF1369">
            <v>0</v>
          </cell>
          <cell r="AG1369">
            <v>5000</v>
          </cell>
          <cell r="AH1369">
            <v>3950000</v>
          </cell>
          <cell r="AJ1369">
            <v>0</v>
          </cell>
          <cell r="AL1369">
            <v>0</v>
          </cell>
          <cell r="AN1369">
            <v>0</v>
          </cell>
          <cell r="AO1369">
            <v>10000</v>
          </cell>
          <cell r="AP1369">
            <v>7900000</v>
          </cell>
        </row>
        <row r="1370">
          <cell r="A1370" t="str">
            <v>G11360</v>
          </cell>
          <cell r="B1370">
            <v>1360</v>
          </cell>
          <cell r="C1370">
            <v>1028</v>
          </cell>
          <cell r="D1370">
            <v>541</v>
          </cell>
          <cell r="E1370" t="str">
            <v>x</v>
          </cell>
          <cell r="F1370" t="str">
            <v>Telmisartan</v>
          </cell>
          <cell r="G1370">
            <v>4</v>
          </cell>
          <cell r="H1370" t="str">
            <v>80mg</v>
          </cell>
          <cell r="I1370" t="str">
            <v>Uống</v>
          </cell>
          <cell r="J1370" t="str">
            <v>Viên</v>
          </cell>
          <cell r="K1370" t="str">
            <v>Viên</v>
          </cell>
          <cell r="L1370">
            <v>20000</v>
          </cell>
          <cell r="M1370">
            <v>745</v>
          </cell>
          <cell r="N1370">
            <v>14900000</v>
          </cell>
          <cell r="O1370">
            <v>4</v>
          </cell>
          <cell r="R1370">
            <v>0</v>
          </cell>
          <cell r="T1370">
            <v>0</v>
          </cell>
          <cell r="V1370">
            <v>0</v>
          </cell>
          <cell r="X1370">
            <v>0</v>
          </cell>
          <cell r="Z1370">
            <v>0</v>
          </cell>
          <cell r="AB1370">
            <v>0</v>
          </cell>
          <cell r="AD1370">
            <v>0</v>
          </cell>
          <cell r="AF1370">
            <v>0</v>
          </cell>
          <cell r="AH1370">
            <v>0</v>
          </cell>
          <cell r="AJ1370">
            <v>0</v>
          </cell>
          <cell r="AL1370">
            <v>0</v>
          </cell>
          <cell r="AN1370">
            <v>0</v>
          </cell>
          <cell r="AO1370">
            <v>20000</v>
          </cell>
          <cell r="AP1370">
            <v>14900000</v>
          </cell>
        </row>
        <row r="1371">
          <cell r="A1371" t="str">
            <v>G11361</v>
          </cell>
          <cell r="B1371">
            <v>1361</v>
          </cell>
          <cell r="C1371">
            <v>1030</v>
          </cell>
          <cell r="D1371">
            <v>542</v>
          </cell>
          <cell r="F1371" t="str">
            <v>Telmisartan + Hydroclorothiazid</v>
          </cell>
          <cell r="G1371">
            <v>1</v>
          </cell>
          <cell r="H1371" t="str">
            <v>40mg + 12,5mg</v>
          </cell>
          <cell r="I1371" t="str">
            <v>Uống</v>
          </cell>
          <cell r="J1371" t="str">
            <v>Viên</v>
          </cell>
          <cell r="K1371" t="str">
            <v>Viên</v>
          </cell>
          <cell r="L1371">
            <v>4000</v>
          </cell>
          <cell r="M1371">
            <v>9800</v>
          </cell>
          <cell r="N1371">
            <v>39200000</v>
          </cell>
          <cell r="O1371">
            <v>1</v>
          </cell>
          <cell r="R1371">
            <v>0</v>
          </cell>
          <cell r="S1371">
            <v>4000</v>
          </cell>
          <cell r="T1371">
            <v>39200000</v>
          </cell>
          <cell r="V1371">
            <v>0</v>
          </cell>
          <cell r="X1371">
            <v>0</v>
          </cell>
          <cell r="Z1371">
            <v>0</v>
          </cell>
          <cell r="AB1371">
            <v>0</v>
          </cell>
          <cell r="AD1371">
            <v>0</v>
          </cell>
          <cell r="AF1371">
            <v>0</v>
          </cell>
          <cell r="AH1371">
            <v>0</v>
          </cell>
          <cell r="AJ1371">
            <v>0</v>
          </cell>
          <cell r="AL1371">
            <v>0</v>
          </cell>
          <cell r="AN1371">
            <v>0</v>
          </cell>
          <cell r="AP1371">
            <v>0</v>
          </cell>
        </row>
        <row r="1372">
          <cell r="A1372" t="str">
            <v>G11362</v>
          </cell>
          <cell r="B1372">
            <v>1362</v>
          </cell>
          <cell r="C1372">
            <v>1030</v>
          </cell>
          <cell r="D1372">
            <v>542</v>
          </cell>
          <cell r="F1372" t="str">
            <v>Telmisartan + Hydroclorothiazid</v>
          </cell>
          <cell r="G1372">
            <v>3</v>
          </cell>
          <cell r="H1372" t="str">
            <v>40mg + 12,5mg</v>
          </cell>
          <cell r="I1372" t="str">
            <v>uống</v>
          </cell>
          <cell r="J1372" t="str">
            <v>Viên</v>
          </cell>
          <cell r="K1372" t="str">
            <v>Viên</v>
          </cell>
          <cell r="L1372">
            <v>32000</v>
          </cell>
          <cell r="M1372">
            <v>4494</v>
          </cell>
          <cell r="N1372">
            <v>143808000</v>
          </cell>
          <cell r="O1372">
            <v>3</v>
          </cell>
          <cell r="Q1372">
            <v>20000</v>
          </cell>
          <cell r="R1372">
            <v>89880000</v>
          </cell>
          <cell r="T1372">
            <v>0</v>
          </cell>
          <cell r="V1372">
            <v>0</v>
          </cell>
          <cell r="X1372">
            <v>0</v>
          </cell>
          <cell r="Z1372">
            <v>0</v>
          </cell>
          <cell r="AB1372">
            <v>0</v>
          </cell>
          <cell r="AC1372">
            <v>10000</v>
          </cell>
          <cell r="AD1372">
            <v>44940000</v>
          </cell>
          <cell r="AF1372">
            <v>0</v>
          </cell>
          <cell r="AH1372">
            <v>0</v>
          </cell>
          <cell r="AI1372">
            <v>2000</v>
          </cell>
          <cell r="AJ1372">
            <v>8988000</v>
          </cell>
          <cell r="AL1372">
            <v>0</v>
          </cell>
          <cell r="AN1372">
            <v>0</v>
          </cell>
          <cell r="AP1372">
            <v>0</v>
          </cell>
        </row>
        <row r="1373">
          <cell r="A1373" t="str">
            <v>G11363</v>
          </cell>
          <cell r="B1373">
            <v>1363</v>
          </cell>
          <cell r="C1373">
            <v>1030</v>
          </cell>
          <cell r="D1373">
            <v>542</v>
          </cell>
          <cell r="F1373" t="str">
            <v>Telmisartan + Hydroclorothiazid</v>
          </cell>
          <cell r="G1373">
            <v>4</v>
          </cell>
          <cell r="H1373" t="str">
            <v>40mg + 12,5mg</v>
          </cell>
          <cell r="I1373" t="str">
            <v>Uống</v>
          </cell>
          <cell r="J1373" t="str">
            <v>Viên</v>
          </cell>
          <cell r="K1373" t="str">
            <v>Viên</v>
          </cell>
          <cell r="L1373">
            <v>10000</v>
          </cell>
          <cell r="M1373">
            <v>903</v>
          </cell>
          <cell r="N1373">
            <v>9030000</v>
          </cell>
          <cell r="O1373">
            <v>4</v>
          </cell>
          <cell r="R1373">
            <v>0</v>
          </cell>
          <cell r="T1373">
            <v>0</v>
          </cell>
          <cell r="V1373">
            <v>0</v>
          </cell>
          <cell r="X1373">
            <v>0</v>
          </cell>
          <cell r="Z1373">
            <v>0</v>
          </cell>
          <cell r="AB1373">
            <v>0</v>
          </cell>
          <cell r="AD1373">
            <v>0</v>
          </cell>
          <cell r="AF1373">
            <v>0</v>
          </cell>
          <cell r="AG1373">
            <v>10000</v>
          </cell>
          <cell r="AH1373">
            <v>9030000</v>
          </cell>
          <cell r="AJ1373">
            <v>0</v>
          </cell>
          <cell r="AL1373">
            <v>0</v>
          </cell>
          <cell r="AN1373">
            <v>0</v>
          </cell>
          <cell r="AP1373">
            <v>0</v>
          </cell>
        </row>
        <row r="1374">
          <cell r="A1374" t="str">
            <v>G11364</v>
          </cell>
          <cell r="B1374">
            <v>1364</v>
          </cell>
          <cell r="C1374">
            <v>1030</v>
          </cell>
          <cell r="D1374">
            <v>542</v>
          </cell>
          <cell r="F1374" t="str">
            <v>Telmisartan + Hydroclorothiazid</v>
          </cell>
          <cell r="G1374">
            <v>2</v>
          </cell>
          <cell r="H1374" t="str">
            <v>80mg + 12,5mg</v>
          </cell>
          <cell r="I1374" t="str">
            <v>Uống</v>
          </cell>
          <cell r="J1374" t="str">
            <v>Viên</v>
          </cell>
          <cell r="K1374" t="str">
            <v>Viên</v>
          </cell>
          <cell r="L1374">
            <v>20000</v>
          </cell>
          <cell r="M1374">
            <v>8000</v>
          </cell>
          <cell r="N1374">
            <v>160000000</v>
          </cell>
          <cell r="O1374">
            <v>2</v>
          </cell>
          <cell r="Q1374">
            <v>20000</v>
          </cell>
          <cell r="R1374">
            <v>160000000</v>
          </cell>
          <cell r="T1374">
            <v>0</v>
          </cell>
          <cell r="V1374">
            <v>0</v>
          </cell>
          <cell r="X1374">
            <v>0</v>
          </cell>
          <cell r="Z1374">
            <v>0</v>
          </cell>
          <cell r="AB1374">
            <v>0</v>
          </cell>
          <cell r="AD1374">
            <v>0</v>
          </cell>
          <cell r="AF1374">
            <v>0</v>
          </cell>
          <cell r="AH1374">
            <v>0</v>
          </cell>
          <cell r="AJ1374">
            <v>0</v>
          </cell>
          <cell r="AL1374">
            <v>0</v>
          </cell>
          <cell r="AN1374">
            <v>0</v>
          </cell>
          <cell r="AP1374">
            <v>0</v>
          </cell>
        </row>
        <row r="1375">
          <cell r="A1375" t="str">
            <v>G11365</v>
          </cell>
          <cell r="B1375">
            <v>1365</v>
          </cell>
          <cell r="C1375">
            <v>1030</v>
          </cell>
          <cell r="D1375">
            <v>542</v>
          </cell>
          <cell r="F1375" t="str">
            <v>Telmisartan + hydroclorothiazid</v>
          </cell>
          <cell r="G1375">
            <v>2</v>
          </cell>
          <cell r="H1375" t="str">
            <v>80mg + 25mg</v>
          </cell>
          <cell r="I1375" t="str">
            <v>Uống</v>
          </cell>
          <cell r="J1375" t="str">
            <v>Viên</v>
          </cell>
          <cell r="K1375" t="str">
            <v>Viên</v>
          </cell>
          <cell r="L1375">
            <v>90000</v>
          </cell>
          <cell r="M1375">
            <v>9300</v>
          </cell>
          <cell r="N1375">
            <v>837000000</v>
          </cell>
          <cell r="O1375">
            <v>2</v>
          </cell>
          <cell r="Q1375">
            <v>60000</v>
          </cell>
          <cell r="R1375">
            <v>558000000</v>
          </cell>
          <cell r="T1375">
            <v>0</v>
          </cell>
          <cell r="V1375">
            <v>0</v>
          </cell>
          <cell r="X1375">
            <v>0</v>
          </cell>
          <cell r="Z1375">
            <v>0</v>
          </cell>
          <cell r="AB1375">
            <v>0</v>
          </cell>
          <cell r="AC1375">
            <v>20000</v>
          </cell>
          <cell r="AD1375">
            <v>186000000</v>
          </cell>
          <cell r="AF1375">
            <v>0</v>
          </cell>
          <cell r="AH1375">
            <v>0</v>
          </cell>
          <cell r="AJ1375">
            <v>0</v>
          </cell>
          <cell r="AL1375">
            <v>0</v>
          </cell>
          <cell r="AN1375">
            <v>0</v>
          </cell>
          <cell r="AO1375">
            <v>10000</v>
          </cell>
          <cell r="AP1375">
            <v>93000000</v>
          </cell>
        </row>
        <row r="1376">
          <cell r="A1376" t="str">
            <v>G11366</v>
          </cell>
          <cell r="B1376">
            <v>1366</v>
          </cell>
          <cell r="C1376">
            <v>1033</v>
          </cell>
          <cell r="D1376">
            <v>265</v>
          </cell>
          <cell r="F1376" t="str">
            <v>Tenofovir (TDF)</v>
          </cell>
          <cell r="G1376">
            <v>3</v>
          </cell>
          <cell r="H1376" t="str">
            <v>300mg</v>
          </cell>
          <cell r="I1376" t="str">
            <v>Uống</v>
          </cell>
          <cell r="J1376" t="str">
            <v>Viên</v>
          </cell>
          <cell r="K1376" t="str">
            <v>Viên</v>
          </cell>
          <cell r="L1376">
            <v>18000</v>
          </cell>
          <cell r="M1376">
            <v>5500</v>
          </cell>
          <cell r="N1376">
            <v>99000000</v>
          </cell>
          <cell r="O1376">
            <v>3</v>
          </cell>
          <cell r="R1376">
            <v>0</v>
          </cell>
          <cell r="T1376">
            <v>0</v>
          </cell>
          <cell r="V1376">
            <v>0</v>
          </cell>
          <cell r="X1376">
            <v>0</v>
          </cell>
          <cell r="Z1376">
            <v>0</v>
          </cell>
          <cell r="AB1376">
            <v>0</v>
          </cell>
          <cell r="AD1376">
            <v>0</v>
          </cell>
          <cell r="AF1376">
            <v>0</v>
          </cell>
          <cell r="AH1376">
            <v>0</v>
          </cell>
          <cell r="AJ1376">
            <v>0</v>
          </cell>
          <cell r="AL1376">
            <v>0</v>
          </cell>
          <cell r="AN1376">
            <v>0</v>
          </cell>
          <cell r="AO1376">
            <v>18000</v>
          </cell>
          <cell r="AP1376">
            <v>99000000</v>
          </cell>
        </row>
        <row r="1377">
          <cell r="A1377" t="str">
            <v>G11367</v>
          </cell>
          <cell r="B1377">
            <v>1367</v>
          </cell>
          <cell r="C1377">
            <v>1033</v>
          </cell>
          <cell r="D1377">
            <v>265</v>
          </cell>
          <cell r="E1377" t="str">
            <v>x</v>
          </cell>
          <cell r="F1377" t="str">
            <v>Tenofovir (TDF)</v>
          </cell>
          <cell r="G1377">
            <v>4</v>
          </cell>
          <cell r="H1377" t="str">
            <v>300mg</v>
          </cell>
          <cell r="I1377" t="str">
            <v>Uống</v>
          </cell>
          <cell r="J1377" t="str">
            <v>Viên</v>
          </cell>
          <cell r="K1377" t="str">
            <v>Viên</v>
          </cell>
          <cell r="L1377">
            <v>403000</v>
          </cell>
          <cell r="M1377">
            <v>1718</v>
          </cell>
          <cell r="N1377">
            <v>692354000</v>
          </cell>
          <cell r="O1377">
            <v>4</v>
          </cell>
          <cell r="Q1377">
            <v>300000</v>
          </cell>
          <cell r="R1377">
            <v>515400000</v>
          </cell>
          <cell r="T1377">
            <v>0</v>
          </cell>
          <cell r="V1377">
            <v>0</v>
          </cell>
          <cell r="X1377">
            <v>0</v>
          </cell>
          <cell r="Z1377">
            <v>0</v>
          </cell>
          <cell r="AB1377">
            <v>0</v>
          </cell>
          <cell r="AC1377">
            <v>50000</v>
          </cell>
          <cell r="AD1377">
            <v>85900000</v>
          </cell>
          <cell r="AE1377">
            <v>43000</v>
          </cell>
          <cell r="AF1377">
            <v>73874000</v>
          </cell>
          <cell r="AH1377">
            <v>0</v>
          </cell>
          <cell r="AI1377">
            <v>10000</v>
          </cell>
          <cell r="AJ1377">
            <v>17180000</v>
          </cell>
          <cell r="AL1377">
            <v>0</v>
          </cell>
          <cell r="AN1377">
            <v>0</v>
          </cell>
          <cell r="AP1377">
            <v>0</v>
          </cell>
        </row>
        <row r="1378">
          <cell r="A1378" t="str">
            <v>G11368</v>
          </cell>
          <cell r="B1378">
            <v>1368</v>
          </cell>
          <cell r="C1378">
            <v>1033</v>
          </cell>
          <cell r="D1378">
            <v>265</v>
          </cell>
          <cell r="F1378" t="str">
            <v>Tenofovir (TDF)</v>
          </cell>
          <cell r="G1378">
            <v>5</v>
          </cell>
          <cell r="H1378" t="str">
            <v>300mg</v>
          </cell>
          <cell r="I1378" t="str">
            <v>Uống</v>
          </cell>
          <cell r="J1378" t="str">
            <v>Viên</v>
          </cell>
          <cell r="K1378" t="str">
            <v>Viên</v>
          </cell>
          <cell r="L1378">
            <v>30000</v>
          </cell>
          <cell r="M1378">
            <v>1718</v>
          </cell>
          <cell r="N1378">
            <v>51540000</v>
          </cell>
          <cell r="O1378">
            <v>5</v>
          </cell>
          <cell r="R1378">
            <v>0</v>
          </cell>
          <cell r="T1378">
            <v>0</v>
          </cell>
          <cell r="V1378">
            <v>0</v>
          </cell>
          <cell r="X1378">
            <v>0</v>
          </cell>
          <cell r="Z1378">
            <v>0</v>
          </cell>
          <cell r="AB1378">
            <v>0</v>
          </cell>
          <cell r="AD1378">
            <v>0</v>
          </cell>
          <cell r="AF1378">
            <v>0</v>
          </cell>
          <cell r="AG1378">
            <v>30000</v>
          </cell>
          <cell r="AH1378">
            <v>51540000</v>
          </cell>
          <cell r="AJ1378">
            <v>0</v>
          </cell>
          <cell r="AL1378">
            <v>0</v>
          </cell>
          <cell r="AN1378">
            <v>0</v>
          </cell>
          <cell r="AP1378">
            <v>0</v>
          </cell>
        </row>
        <row r="1379">
          <cell r="A1379" t="str">
            <v>G11369</v>
          </cell>
          <cell r="B1379">
            <v>1369</v>
          </cell>
          <cell r="C1379">
            <v>1036</v>
          </cell>
          <cell r="D1379">
            <v>73</v>
          </cell>
          <cell r="F1379" t="str">
            <v>Tenoxicam</v>
          </cell>
          <cell r="G1379">
            <v>1</v>
          </cell>
          <cell r="H1379" t="str">
            <v>20mg</v>
          </cell>
          <cell r="I1379" t="str">
            <v>uống</v>
          </cell>
          <cell r="J1379" t="str">
            <v>Viên</v>
          </cell>
          <cell r="K1379" t="str">
            <v>Viên</v>
          </cell>
          <cell r="L1379">
            <v>112000</v>
          </cell>
          <cell r="M1379">
            <v>7850</v>
          </cell>
          <cell r="N1379">
            <v>879200000</v>
          </cell>
          <cell r="O1379">
            <v>1</v>
          </cell>
          <cell r="Q1379">
            <v>80000</v>
          </cell>
          <cell r="R1379">
            <v>628000000</v>
          </cell>
          <cell r="T1379">
            <v>0</v>
          </cell>
          <cell r="V1379">
            <v>0</v>
          </cell>
          <cell r="X1379">
            <v>0</v>
          </cell>
          <cell r="Z1379">
            <v>0</v>
          </cell>
          <cell r="AA1379">
            <v>2000</v>
          </cell>
          <cell r="AB1379">
            <v>15700000</v>
          </cell>
          <cell r="AC1379">
            <v>20000</v>
          </cell>
          <cell r="AD1379">
            <v>157000000</v>
          </cell>
          <cell r="AF1379">
            <v>0</v>
          </cell>
          <cell r="AH1379">
            <v>0</v>
          </cell>
          <cell r="AJ1379">
            <v>0</v>
          </cell>
          <cell r="AL1379">
            <v>0</v>
          </cell>
          <cell r="AN1379">
            <v>0</v>
          </cell>
          <cell r="AO1379">
            <v>10000</v>
          </cell>
          <cell r="AP1379">
            <v>78500000</v>
          </cell>
        </row>
        <row r="1380">
          <cell r="A1380" t="str">
            <v>G11370</v>
          </cell>
          <cell r="B1380">
            <v>1370</v>
          </cell>
          <cell r="C1380">
            <v>1065</v>
          </cell>
          <cell r="D1380">
            <v>73</v>
          </cell>
          <cell r="E1380" t="str">
            <v>x</v>
          </cell>
          <cell r="F1380" t="str">
            <v>Tenoxicam</v>
          </cell>
          <cell r="G1380">
            <v>4</v>
          </cell>
          <cell r="H1380" t="str">
            <v>20mg</v>
          </cell>
          <cell r="I1380" t="str">
            <v xml:space="preserve">Uống </v>
          </cell>
          <cell r="J1380" t="str">
            <v>Viên nang</v>
          </cell>
          <cell r="K1380" t="str">
            <v>Viên</v>
          </cell>
          <cell r="L1380">
            <v>60000</v>
          </cell>
          <cell r="M1380">
            <v>3192</v>
          </cell>
          <cell r="N1380">
            <v>191520000</v>
          </cell>
          <cell r="O1380">
            <v>4</v>
          </cell>
          <cell r="Q1380">
            <v>40000</v>
          </cell>
          <cell r="R1380">
            <v>127680000</v>
          </cell>
          <cell r="T1380">
            <v>0</v>
          </cell>
          <cell r="V1380">
            <v>0</v>
          </cell>
          <cell r="X1380">
            <v>0</v>
          </cell>
          <cell r="Z1380">
            <v>0</v>
          </cell>
          <cell r="AA1380">
            <v>5000</v>
          </cell>
          <cell r="AB1380">
            <v>15960000</v>
          </cell>
          <cell r="AD1380">
            <v>0</v>
          </cell>
          <cell r="AF1380">
            <v>0</v>
          </cell>
          <cell r="AG1380">
            <v>5000</v>
          </cell>
          <cell r="AH1380">
            <v>15960000</v>
          </cell>
          <cell r="AJ1380">
            <v>0</v>
          </cell>
          <cell r="AK1380">
            <v>10000</v>
          </cell>
          <cell r="AL1380">
            <v>31920000</v>
          </cell>
          <cell r="AN1380">
            <v>0</v>
          </cell>
          <cell r="AP1380">
            <v>0</v>
          </cell>
        </row>
        <row r="1381">
          <cell r="A1381" t="str">
            <v>G11371</v>
          </cell>
          <cell r="B1381">
            <v>1371</v>
          </cell>
          <cell r="C1381">
            <v>1037</v>
          </cell>
          <cell r="D1381">
            <v>302</v>
          </cell>
          <cell r="F1381" t="str">
            <v>Terbinafin (hydroclorid)</v>
          </cell>
          <cell r="G1381">
            <v>2</v>
          </cell>
          <cell r="H1381" t="str">
            <v xml:space="preserve">250mg </v>
          </cell>
          <cell r="I1381" t="str">
            <v>Uống</v>
          </cell>
          <cell r="J1381" t="str">
            <v>Viên</v>
          </cell>
          <cell r="K1381" t="str">
            <v xml:space="preserve">Viên </v>
          </cell>
          <cell r="L1381">
            <v>10000</v>
          </cell>
          <cell r="M1381">
            <v>13860</v>
          </cell>
          <cell r="N1381">
            <v>138600000</v>
          </cell>
          <cell r="O1381">
            <v>2</v>
          </cell>
          <cell r="Q1381">
            <v>10000</v>
          </cell>
          <cell r="R1381">
            <v>138600000</v>
          </cell>
          <cell r="T1381">
            <v>0</v>
          </cell>
          <cell r="V1381">
            <v>0</v>
          </cell>
          <cell r="X1381">
            <v>0</v>
          </cell>
          <cell r="Z1381">
            <v>0</v>
          </cell>
          <cell r="AB1381">
            <v>0</v>
          </cell>
          <cell r="AD1381">
            <v>0</v>
          </cell>
          <cell r="AF1381">
            <v>0</v>
          </cell>
          <cell r="AH1381">
            <v>0</v>
          </cell>
          <cell r="AJ1381">
            <v>0</v>
          </cell>
          <cell r="AL1381">
            <v>0</v>
          </cell>
          <cell r="AN1381">
            <v>0</v>
          </cell>
          <cell r="AP1381">
            <v>0</v>
          </cell>
        </row>
        <row r="1382">
          <cell r="A1382" t="str">
            <v>G11372</v>
          </cell>
          <cell r="B1382">
            <v>1372</v>
          </cell>
          <cell r="C1382">
            <v>1037</v>
          </cell>
          <cell r="D1382">
            <v>302</v>
          </cell>
          <cell r="F1382" t="str">
            <v>Terbinafin (hydroclorid)</v>
          </cell>
          <cell r="G1382">
            <v>4</v>
          </cell>
          <cell r="H1382" t="str">
            <v xml:space="preserve">250mg </v>
          </cell>
          <cell r="I1382" t="str">
            <v>Uống</v>
          </cell>
          <cell r="J1382" t="str">
            <v>Viên</v>
          </cell>
          <cell r="K1382" t="str">
            <v>Viên</v>
          </cell>
          <cell r="L1382">
            <v>10000</v>
          </cell>
          <cell r="M1382">
            <v>11995</v>
          </cell>
          <cell r="N1382">
            <v>119950000</v>
          </cell>
          <cell r="O1382">
            <v>4</v>
          </cell>
          <cell r="Q1382">
            <v>10000</v>
          </cell>
          <cell r="R1382">
            <v>119950000</v>
          </cell>
          <cell r="T1382">
            <v>0</v>
          </cell>
          <cell r="V1382">
            <v>0</v>
          </cell>
          <cell r="X1382">
            <v>0</v>
          </cell>
          <cell r="Z1382">
            <v>0</v>
          </cell>
          <cell r="AB1382">
            <v>0</v>
          </cell>
          <cell r="AD1382">
            <v>0</v>
          </cell>
          <cell r="AF1382">
            <v>0</v>
          </cell>
          <cell r="AH1382">
            <v>0</v>
          </cell>
          <cell r="AJ1382">
            <v>0</v>
          </cell>
          <cell r="AL1382">
            <v>0</v>
          </cell>
          <cell r="AN1382">
            <v>0</v>
          </cell>
          <cell r="AP1382">
            <v>0</v>
          </cell>
        </row>
        <row r="1383">
          <cell r="A1383" t="str">
            <v>G11373</v>
          </cell>
          <cell r="B1383">
            <v>1373</v>
          </cell>
          <cell r="C1383">
            <v>1037</v>
          </cell>
          <cell r="D1383">
            <v>302</v>
          </cell>
          <cell r="F1383" t="str">
            <v>Terbinafin (hydroclorid)</v>
          </cell>
          <cell r="G1383">
            <v>5</v>
          </cell>
          <cell r="H1383" t="str">
            <v>250mg</v>
          </cell>
          <cell r="I1383" t="str">
            <v>Uống</v>
          </cell>
          <cell r="J1383" t="str">
            <v>Viên</v>
          </cell>
          <cell r="K1383" t="str">
            <v xml:space="preserve">Viên </v>
          </cell>
          <cell r="L1383">
            <v>15000</v>
          </cell>
          <cell r="M1383">
            <v>11950</v>
          </cell>
          <cell r="N1383">
            <v>179250000</v>
          </cell>
          <cell r="O1383">
            <v>5</v>
          </cell>
          <cell r="R1383">
            <v>0</v>
          </cell>
          <cell r="T1383">
            <v>0</v>
          </cell>
          <cell r="V1383">
            <v>0</v>
          </cell>
          <cell r="X1383">
            <v>0</v>
          </cell>
          <cell r="Y1383">
            <v>15000</v>
          </cell>
          <cell r="Z1383">
            <v>179250000</v>
          </cell>
          <cell r="AB1383">
            <v>0</v>
          </cell>
          <cell r="AD1383">
            <v>0</v>
          </cell>
          <cell r="AF1383">
            <v>0</v>
          </cell>
          <cell r="AH1383">
            <v>0</v>
          </cell>
          <cell r="AJ1383">
            <v>0</v>
          </cell>
          <cell r="AL1383">
            <v>0</v>
          </cell>
          <cell r="AN1383">
            <v>0</v>
          </cell>
          <cell r="AP1383">
            <v>0</v>
          </cell>
        </row>
        <row r="1384">
          <cell r="A1384" t="str">
            <v>G11374</v>
          </cell>
          <cell r="B1384">
            <v>1374</v>
          </cell>
          <cell r="C1384">
            <v>1066</v>
          </cell>
          <cell r="D1384">
            <v>302</v>
          </cell>
          <cell r="F1384" t="str">
            <v>Terbinafin (hydroclorid)</v>
          </cell>
          <cell r="G1384">
            <v>5</v>
          </cell>
          <cell r="H1384" t="str">
            <v>150mg/15g</v>
          </cell>
          <cell r="I1384" t="str">
            <v>Dùng ngoài</v>
          </cell>
          <cell r="J1384" t="str">
            <v>Thuốc dùng ngoài</v>
          </cell>
          <cell r="K1384" t="str">
            <v>Tuýp, ống</v>
          </cell>
          <cell r="L1384">
            <v>1000</v>
          </cell>
          <cell r="M1384">
            <v>24990</v>
          </cell>
          <cell r="N1384">
            <v>24990000</v>
          </cell>
          <cell r="O1384">
            <v>5</v>
          </cell>
          <cell r="R1384">
            <v>0</v>
          </cell>
          <cell r="T1384">
            <v>0</v>
          </cell>
          <cell r="V1384">
            <v>0</v>
          </cell>
          <cell r="X1384">
            <v>0</v>
          </cell>
          <cell r="Y1384">
            <v>1000</v>
          </cell>
          <cell r="Z1384">
            <v>24990000</v>
          </cell>
          <cell r="AB1384">
            <v>0</v>
          </cell>
          <cell r="AD1384">
            <v>0</v>
          </cell>
          <cell r="AF1384">
            <v>0</v>
          </cell>
          <cell r="AH1384">
            <v>0</v>
          </cell>
          <cell r="AJ1384">
            <v>0</v>
          </cell>
          <cell r="AL1384">
            <v>0</v>
          </cell>
          <cell r="AN1384">
            <v>0</v>
          </cell>
          <cell r="AP1384">
            <v>0</v>
          </cell>
        </row>
        <row r="1385">
          <cell r="A1385" t="str">
            <v>G11375</v>
          </cell>
          <cell r="B1385">
            <v>1375</v>
          </cell>
          <cell r="C1385">
            <v>1038</v>
          </cell>
          <cell r="D1385">
            <v>958</v>
          </cell>
          <cell r="F1385" t="str">
            <v>Terbutalin</v>
          </cell>
          <cell r="G1385">
            <v>1</v>
          </cell>
          <cell r="H1385" t="str">
            <v>0,5mg</v>
          </cell>
          <cell r="I1385" t="str">
            <v>Tiêm</v>
          </cell>
          <cell r="J1385" t="str">
            <v>Thuốc tiêm</v>
          </cell>
          <cell r="K1385" t="str">
            <v>Chai, ống, lọ</v>
          </cell>
          <cell r="L1385">
            <v>15500</v>
          </cell>
          <cell r="M1385">
            <v>11990</v>
          </cell>
          <cell r="N1385">
            <v>185845000</v>
          </cell>
          <cell r="O1385">
            <v>1</v>
          </cell>
          <cell r="R1385">
            <v>0</v>
          </cell>
          <cell r="T1385">
            <v>0</v>
          </cell>
          <cell r="V1385">
            <v>0</v>
          </cell>
          <cell r="W1385">
            <v>15000</v>
          </cell>
          <cell r="X1385">
            <v>179850000</v>
          </cell>
          <cell r="Z1385">
            <v>0</v>
          </cell>
          <cell r="AB1385">
            <v>0</v>
          </cell>
          <cell r="AC1385">
            <v>500</v>
          </cell>
          <cell r="AD1385">
            <v>5995000</v>
          </cell>
          <cell r="AF1385">
            <v>0</v>
          </cell>
          <cell r="AH1385">
            <v>0</v>
          </cell>
          <cell r="AJ1385">
            <v>0</v>
          </cell>
          <cell r="AL1385">
            <v>0</v>
          </cell>
          <cell r="AN1385">
            <v>0</v>
          </cell>
          <cell r="AP1385">
            <v>0</v>
          </cell>
        </row>
        <row r="1386">
          <cell r="A1386" t="str">
            <v>G11376</v>
          </cell>
          <cell r="B1386">
            <v>1376</v>
          </cell>
          <cell r="C1386">
            <v>1038</v>
          </cell>
          <cell r="D1386">
            <v>958</v>
          </cell>
          <cell r="F1386" t="str">
            <v>Terbutalin</v>
          </cell>
          <cell r="G1386">
            <v>4</v>
          </cell>
          <cell r="H1386" t="str">
            <v>1mg/ml</v>
          </cell>
          <cell r="I1386" t="str">
            <v>Tiêm</v>
          </cell>
          <cell r="J1386" t="str">
            <v>Thuốc tiêm</v>
          </cell>
          <cell r="K1386" t="str">
            <v>Lọ</v>
          </cell>
          <cell r="L1386">
            <v>3000</v>
          </cell>
          <cell r="M1386">
            <v>19950</v>
          </cell>
          <cell r="N1386">
            <v>59850000</v>
          </cell>
          <cell r="O1386">
            <v>4</v>
          </cell>
          <cell r="Q1386">
            <v>2500</v>
          </cell>
          <cell r="R1386">
            <v>49875000</v>
          </cell>
          <cell r="T1386">
            <v>0</v>
          </cell>
          <cell r="V1386">
            <v>0</v>
          </cell>
          <cell r="X1386">
            <v>0</v>
          </cell>
          <cell r="Z1386">
            <v>0</v>
          </cell>
          <cell r="AB1386">
            <v>0</v>
          </cell>
          <cell r="AC1386">
            <v>500</v>
          </cell>
          <cell r="AD1386">
            <v>9975000</v>
          </cell>
          <cell r="AF1386">
            <v>0</v>
          </cell>
          <cell r="AH1386">
            <v>0</v>
          </cell>
          <cell r="AJ1386">
            <v>0</v>
          </cell>
          <cell r="AL1386">
            <v>0</v>
          </cell>
          <cell r="AN1386">
            <v>0</v>
          </cell>
          <cell r="AP1386">
            <v>0</v>
          </cell>
        </row>
        <row r="1387">
          <cell r="A1387" t="str">
            <v>G11377</v>
          </cell>
          <cell r="B1387">
            <v>1377</v>
          </cell>
          <cell r="C1387">
            <v>1040</v>
          </cell>
          <cell r="D1387">
            <v>735</v>
          </cell>
          <cell r="F1387" t="str">
            <v>Terlipressin</v>
          </cell>
          <cell r="G1387">
            <v>1</v>
          </cell>
          <cell r="H1387" t="str">
            <v>0,86mg</v>
          </cell>
          <cell r="I1387" t="str">
            <v>Tiêm</v>
          </cell>
          <cell r="J1387" t="str">
            <v>Thuốc tiêm đông khô</v>
          </cell>
          <cell r="K1387" t="str">
            <v>Chai, ống, lọ</v>
          </cell>
          <cell r="L1387">
            <v>1200</v>
          </cell>
          <cell r="M1387">
            <v>744870</v>
          </cell>
          <cell r="N1387">
            <v>893844000</v>
          </cell>
          <cell r="O1387">
            <v>1</v>
          </cell>
          <cell r="Q1387">
            <v>1200</v>
          </cell>
          <cell r="R1387">
            <v>893844000</v>
          </cell>
          <cell r="T1387">
            <v>0</v>
          </cell>
          <cell r="V1387">
            <v>0</v>
          </cell>
          <cell r="X1387">
            <v>0</v>
          </cell>
          <cell r="Z1387">
            <v>0</v>
          </cell>
          <cell r="AB1387">
            <v>0</v>
          </cell>
          <cell r="AD1387">
            <v>0</v>
          </cell>
          <cell r="AF1387">
            <v>0</v>
          </cell>
          <cell r="AH1387">
            <v>0</v>
          </cell>
          <cell r="AJ1387">
            <v>0</v>
          </cell>
          <cell r="AL1387">
            <v>0</v>
          </cell>
          <cell r="AN1387">
            <v>0</v>
          </cell>
          <cell r="AP1387">
            <v>0</v>
          </cell>
        </row>
        <row r="1388">
          <cell r="A1388" t="str">
            <v>G11378</v>
          </cell>
          <cell r="B1388">
            <v>1378</v>
          </cell>
          <cell r="C1388">
            <v>1042</v>
          </cell>
          <cell r="D1388">
            <v>858</v>
          </cell>
          <cell r="F1388" t="str">
            <v>Tetracain</v>
          </cell>
          <cell r="G1388">
            <v>4</v>
          </cell>
          <cell r="H1388" t="str">
            <v>0,5%/10ml</v>
          </cell>
          <cell r="I1388" t="str">
            <v>Nhỏ mắt</v>
          </cell>
          <cell r="J1388" t="str">
            <v>Thuốc nhỏ mắt</v>
          </cell>
          <cell r="K1388" t="str">
            <v>Chai, lọ</v>
          </cell>
          <cell r="L1388">
            <v>260</v>
          </cell>
          <cell r="M1388">
            <v>15015</v>
          </cell>
          <cell r="N1388">
            <v>3903900</v>
          </cell>
          <cell r="O1388">
            <v>4</v>
          </cell>
          <cell r="Q1388">
            <v>100</v>
          </cell>
          <cell r="R1388">
            <v>1501500</v>
          </cell>
          <cell r="T1388">
            <v>0</v>
          </cell>
          <cell r="U1388">
            <v>150</v>
          </cell>
          <cell r="V1388">
            <v>2252250</v>
          </cell>
          <cell r="X1388">
            <v>0</v>
          </cell>
          <cell r="Z1388">
            <v>0</v>
          </cell>
          <cell r="AB1388">
            <v>0</v>
          </cell>
          <cell r="AD1388">
            <v>0</v>
          </cell>
          <cell r="AF1388">
            <v>0</v>
          </cell>
          <cell r="AG1388">
            <v>10</v>
          </cell>
          <cell r="AH1388">
            <v>150150</v>
          </cell>
          <cell r="AJ1388">
            <v>0</v>
          </cell>
          <cell r="AL1388">
            <v>0</v>
          </cell>
          <cell r="AN1388">
            <v>0</v>
          </cell>
          <cell r="AP1388">
            <v>0</v>
          </cell>
        </row>
        <row r="1389">
          <cell r="A1389" t="str">
            <v>G11379</v>
          </cell>
          <cell r="B1389">
            <v>1379</v>
          </cell>
          <cell r="C1389">
            <v>1043</v>
          </cell>
          <cell r="D1389">
            <v>248</v>
          </cell>
          <cell r="E1389" t="str">
            <v>x</v>
          </cell>
          <cell r="F1389" t="str">
            <v>Tetracyclin hydroclorid</v>
          </cell>
          <cell r="G1389">
            <v>4</v>
          </cell>
          <cell r="H1389" t="str">
            <v>500mg</v>
          </cell>
          <cell r="I1389" t="str">
            <v>Uống</v>
          </cell>
          <cell r="J1389" t="str">
            <v>Viên</v>
          </cell>
          <cell r="K1389" t="str">
            <v>Viên</v>
          </cell>
          <cell r="L1389">
            <v>50000</v>
          </cell>
          <cell r="M1389">
            <v>850</v>
          </cell>
          <cell r="N1389">
            <v>42500000</v>
          </cell>
          <cell r="O1389">
            <v>4</v>
          </cell>
          <cell r="Q1389">
            <v>50000</v>
          </cell>
          <cell r="R1389">
            <v>42500000</v>
          </cell>
          <cell r="T1389">
            <v>0</v>
          </cell>
          <cell r="V1389">
            <v>0</v>
          </cell>
          <cell r="X1389">
            <v>0</v>
          </cell>
          <cell r="Z1389">
            <v>0</v>
          </cell>
          <cell r="AB1389">
            <v>0</v>
          </cell>
          <cell r="AD1389">
            <v>0</v>
          </cell>
          <cell r="AF1389">
            <v>0</v>
          </cell>
          <cell r="AH1389">
            <v>0</v>
          </cell>
          <cell r="AJ1389">
            <v>0</v>
          </cell>
          <cell r="AL1389">
            <v>0</v>
          </cell>
          <cell r="AN1389">
            <v>0</v>
          </cell>
          <cell r="AP1389">
            <v>0</v>
          </cell>
        </row>
        <row r="1390">
          <cell r="A1390" t="str">
            <v>G11380</v>
          </cell>
          <cell r="B1390">
            <v>1380</v>
          </cell>
          <cell r="C1390">
            <v>1043</v>
          </cell>
          <cell r="D1390">
            <v>248</v>
          </cell>
          <cell r="E1390" t="str">
            <v>x</v>
          </cell>
          <cell r="F1390" t="str">
            <v>Tetracyclin hydroclorid</v>
          </cell>
          <cell r="G1390">
            <v>4</v>
          </cell>
          <cell r="H1390" t="str">
            <v>1%/5g</v>
          </cell>
          <cell r="I1390" t="str">
            <v>Tra mắt</v>
          </cell>
          <cell r="J1390" t="str">
            <v>Thuốc tra mắt</v>
          </cell>
          <cell r="K1390" t="str">
            <v>Tuýp, ống</v>
          </cell>
          <cell r="L1390">
            <v>1100</v>
          </cell>
          <cell r="M1390">
            <v>3550</v>
          </cell>
          <cell r="N1390">
            <v>3905000</v>
          </cell>
          <cell r="O1390">
            <v>4</v>
          </cell>
          <cell r="R1390">
            <v>0</v>
          </cell>
          <cell r="T1390">
            <v>0</v>
          </cell>
          <cell r="V1390">
            <v>0</v>
          </cell>
          <cell r="X1390">
            <v>0</v>
          </cell>
          <cell r="Z1390">
            <v>0</v>
          </cell>
          <cell r="AB1390">
            <v>0</v>
          </cell>
          <cell r="AD1390">
            <v>0</v>
          </cell>
          <cell r="AF1390">
            <v>0</v>
          </cell>
          <cell r="AG1390">
            <v>600</v>
          </cell>
          <cell r="AH1390">
            <v>2130000</v>
          </cell>
          <cell r="AI1390">
            <v>500</v>
          </cell>
          <cell r="AJ1390">
            <v>1775000</v>
          </cell>
          <cell r="AL1390">
            <v>0</v>
          </cell>
          <cell r="AN1390">
            <v>0</v>
          </cell>
          <cell r="AP1390">
            <v>0</v>
          </cell>
        </row>
        <row r="1391">
          <cell r="A1391" t="str">
            <v>G11381</v>
          </cell>
          <cell r="B1391">
            <v>1381</v>
          </cell>
          <cell r="C1391">
            <v>16</v>
          </cell>
          <cell r="D1391">
            <v>959</v>
          </cell>
          <cell r="F1391" t="str">
            <v>Theophylin</v>
          </cell>
          <cell r="G1391">
            <v>1</v>
          </cell>
          <cell r="H1391" t="str">
            <v>300mg</v>
          </cell>
          <cell r="I1391" t="str">
            <v>Uống</v>
          </cell>
          <cell r="J1391" t="str">
            <v>Viên giải phóng có kiểm soát</v>
          </cell>
          <cell r="K1391" t="str">
            <v>Viên</v>
          </cell>
          <cell r="L1391">
            <v>1000</v>
          </cell>
          <cell r="M1391">
            <v>2579</v>
          </cell>
          <cell r="N1391">
            <v>2579000</v>
          </cell>
          <cell r="O1391">
            <v>1</v>
          </cell>
          <cell r="R1391">
            <v>0</v>
          </cell>
          <cell r="T1391">
            <v>0</v>
          </cell>
          <cell r="V1391">
            <v>0</v>
          </cell>
          <cell r="X1391">
            <v>0</v>
          </cell>
          <cell r="Z1391">
            <v>0</v>
          </cell>
          <cell r="AB1391">
            <v>0</v>
          </cell>
          <cell r="AD1391">
            <v>0</v>
          </cell>
          <cell r="AF1391">
            <v>0</v>
          </cell>
          <cell r="AH1391">
            <v>0</v>
          </cell>
          <cell r="AJ1391">
            <v>0</v>
          </cell>
          <cell r="AL1391">
            <v>0</v>
          </cell>
          <cell r="AN1391">
            <v>0</v>
          </cell>
          <cell r="AO1391">
            <v>1000</v>
          </cell>
          <cell r="AP1391">
            <v>2579000</v>
          </cell>
        </row>
        <row r="1392">
          <cell r="A1392" t="str">
            <v>G11382</v>
          </cell>
          <cell r="B1392">
            <v>1382</v>
          </cell>
          <cell r="C1392">
            <v>1109</v>
          </cell>
          <cell r="D1392">
            <v>799</v>
          </cell>
          <cell r="F1392" t="str">
            <v>Thiamazol</v>
          </cell>
          <cell r="G1392">
            <v>1</v>
          </cell>
          <cell r="H1392" t="str">
            <v>5mg</v>
          </cell>
          <cell r="I1392" t="str">
            <v>Uống</v>
          </cell>
          <cell r="J1392" t="str">
            <v>Viên</v>
          </cell>
          <cell r="K1392" t="str">
            <v>Viên</v>
          </cell>
          <cell r="L1392">
            <v>30000</v>
          </cell>
          <cell r="M1392">
            <v>1400</v>
          </cell>
          <cell r="N1392">
            <v>42000000</v>
          </cell>
          <cell r="O1392">
            <v>1</v>
          </cell>
          <cell r="Q1392">
            <v>20000</v>
          </cell>
          <cell r="R1392">
            <v>28000000</v>
          </cell>
          <cell r="T1392">
            <v>0</v>
          </cell>
          <cell r="V1392">
            <v>0</v>
          </cell>
          <cell r="X1392">
            <v>0</v>
          </cell>
          <cell r="Z1392">
            <v>0</v>
          </cell>
          <cell r="AB1392">
            <v>0</v>
          </cell>
          <cell r="AD1392">
            <v>0</v>
          </cell>
          <cell r="AF1392">
            <v>0</v>
          </cell>
          <cell r="AH1392">
            <v>0</v>
          </cell>
          <cell r="AJ1392">
            <v>0</v>
          </cell>
          <cell r="AL1392">
            <v>0</v>
          </cell>
          <cell r="AN1392">
            <v>0</v>
          </cell>
          <cell r="AO1392">
            <v>10000</v>
          </cell>
          <cell r="AP1392">
            <v>14000000</v>
          </cell>
        </row>
        <row r="1393">
          <cell r="A1393" t="str">
            <v>G11383</v>
          </cell>
          <cell r="B1393">
            <v>1383</v>
          </cell>
          <cell r="C1393">
            <v>1109</v>
          </cell>
          <cell r="D1393">
            <v>799</v>
          </cell>
          <cell r="F1393" t="str">
            <v>Thiamazol</v>
          </cell>
          <cell r="G1393">
            <v>4</v>
          </cell>
          <cell r="H1393" t="str">
            <v>5mg</v>
          </cell>
          <cell r="I1393" t="str">
            <v>Uống</v>
          </cell>
          <cell r="J1393" t="str">
            <v>Viên</v>
          </cell>
          <cell r="K1393" t="str">
            <v>Viên</v>
          </cell>
          <cell r="L1393">
            <v>80000</v>
          </cell>
          <cell r="M1393">
            <v>560</v>
          </cell>
          <cell r="N1393">
            <v>44800000</v>
          </cell>
          <cell r="O1393">
            <v>4</v>
          </cell>
          <cell r="Q1393">
            <v>80000</v>
          </cell>
          <cell r="R1393">
            <v>44800000</v>
          </cell>
          <cell r="T1393">
            <v>0</v>
          </cell>
          <cell r="V1393">
            <v>0</v>
          </cell>
          <cell r="X1393">
            <v>0</v>
          </cell>
          <cell r="Z1393">
            <v>0</v>
          </cell>
          <cell r="AB1393">
            <v>0</v>
          </cell>
          <cell r="AD1393">
            <v>0</v>
          </cell>
          <cell r="AF1393">
            <v>0</v>
          </cell>
          <cell r="AH1393">
            <v>0</v>
          </cell>
          <cell r="AJ1393">
            <v>0</v>
          </cell>
          <cell r="AL1393">
            <v>0</v>
          </cell>
          <cell r="AN1393">
            <v>0</v>
          </cell>
          <cell r="AP1393">
            <v>0</v>
          </cell>
        </row>
        <row r="1394">
          <cell r="A1394" t="str">
            <v>G11384</v>
          </cell>
          <cell r="B1394">
            <v>1384</v>
          </cell>
          <cell r="C1394">
            <v>1079</v>
          </cell>
          <cell r="D1394">
            <v>815</v>
          </cell>
          <cell r="E1394" t="str">
            <v>x</v>
          </cell>
          <cell r="F1394" t="str">
            <v>Thiocolchicosid</v>
          </cell>
          <cell r="G1394">
            <v>4</v>
          </cell>
          <cell r="H1394" t="str">
            <v>4mg</v>
          </cell>
          <cell r="I1394" t="str">
            <v>Uống</v>
          </cell>
          <cell r="J1394" t="str">
            <v xml:space="preserve">Viên </v>
          </cell>
          <cell r="K1394" t="str">
            <v>Viên</v>
          </cell>
          <cell r="L1394">
            <v>35000</v>
          </cell>
          <cell r="M1394">
            <v>1176</v>
          </cell>
          <cell r="N1394">
            <v>41160000</v>
          </cell>
          <cell r="O1394">
            <v>4</v>
          </cell>
          <cell r="R1394">
            <v>0</v>
          </cell>
          <cell r="T1394">
            <v>0</v>
          </cell>
          <cell r="V1394">
            <v>0</v>
          </cell>
          <cell r="X1394">
            <v>0</v>
          </cell>
          <cell r="Z1394">
            <v>0</v>
          </cell>
          <cell r="AA1394">
            <v>30000</v>
          </cell>
          <cell r="AB1394">
            <v>35280000</v>
          </cell>
          <cell r="AD1394">
            <v>0</v>
          </cell>
          <cell r="AF1394">
            <v>0</v>
          </cell>
          <cell r="AH1394">
            <v>0</v>
          </cell>
          <cell r="AJ1394">
            <v>0</v>
          </cell>
          <cell r="AK1394">
            <v>5000</v>
          </cell>
          <cell r="AL1394">
            <v>5880000</v>
          </cell>
          <cell r="AN1394">
            <v>0</v>
          </cell>
          <cell r="AP1394">
            <v>0</v>
          </cell>
        </row>
        <row r="1395">
          <cell r="A1395" t="str">
            <v>G11385</v>
          </cell>
          <cell r="B1395">
            <v>1385</v>
          </cell>
          <cell r="C1395">
            <v>1079</v>
          </cell>
          <cell r="D1395">
            <v>815</v>
          </cell>
          <cell r="E1395" t="str">
            <v>x</v>
          </cell>
          <cell r="F1395" t="str">
            <v>Thiocolchicosid</v>
          </cell>
          <cell r="G1395">
            <v>4</v>
          </cell>
          <cell r="H1395" t="str">
            <v>8mg</v>
          </cell>
          <cell r="I1395" t="str">
            <v>Uống</v>
          </cell>
          <cell r="J1395" t="str">
            <v xml:space="preserve">Viên </v>
          </cell>
          <cell r="K1395" t="str">
            <v>Viên</v>
          </cell>
          <cell r="L1395">
            <v>25000</v>
          </cell>
          <cell r="M1395">
            <v>4990</v>
          </cell>
          <cell r="N1395">
            <v>124750000</v>
          </cell>
          <cell r="O1395">
            <v>4</v>
          </cell>
          <cell r="R1395">
            <v>0</v>
          </cell>
          <cell r="T1395">
            <v>0</v>
          </cell>
          <cell r="V1395">
            <v>0</v>
          </cell>
          <cell r="X1395">
            <v>0</v>
          </cell>
          <cell r="Z1395">
            <v>0</v>
          </cell>
          <cell r="AA1395">
            <v>15000</v>
          </cell>
          <cell r="AB1395">
            <v>74850000</v>
          </cell>
          <cell r="AD1395">
            <v>0</v>
          </cell>
          <cell r="AF1395">
            <v>0</v>
          </cell>
          <cell r="AH1395">
            <v>0</v>
          </cell>
          <cell r="AJ1395">
            <v>0</v>
          </cell>
          <cell r="AL1395">
            <v>0</v>
          </cell>
          <cell r="AN1395">
            <v>0</v>
          </cell>
          <cell r="AO1395">
            <v>10000</v>
          </cell>
          <cell r="AP1395">
            <v>49900000</v>
          </cell>
        </row>
        <row r="1396">
          <cell r="A1396" t="str">
            <v>G11386</v>
          </cell>
          <cell r="B1396">
            <v>1386</v>
          </cell>
          <cell r="C1396">
            <v>1077</v>
          </cell>
          <cell r="D1396">
            <v>564</v>
          </cell>
          <cell r="F1396" t="str">
            <v>Ticagrelor</v>
          </cell>
          <cell r="G1396">
            <v>4</v>
          </cell>
          <cell r="H1396" t="str">
            <v>60mg</v>
          </cell>
          <cell r="I1396" t="str">
            <v>Uống</v>
          </cell>
          <cell r="J1396" t="str">
            <v xml:space="preserve">Viên </v>
          </cell>
          <cell r="K1396" t="str">
            <v>viên</v>
          </cell>
          <cell r="L1396">
            <v>12000</v>
          </cell>
          <cell r="M1396">
            <v>12873</v>
          </cell>
          <cell r="N1396">
            <v>154476000</v>
          </cell>
          <cell r="O1396">
            <v>4</v>
          </cell>
          <cell r="Q1396">
            <v>12000</v>
          </cell>
          <cell r="R1396">
            <v>154476000</v>
          </cell>
          <cell r="T1396">
            <v>0</v>
          </cell>
          <cell r="V1396">
            <v>0</v>
          </cell>
          <cell r="X1396">
            <v>0</v>
          </cell>
          <cell r="Z1396">
            <v>0</v>
          </cell>
          <cell r="AB1396">
            <v>0</v>
          </cell>
          <cell r="AD1396">
            <v>0</v>
          </cell>
          <cell r="AF1396">
            <v>0</v>
          </cell>
          <cell r="AH1396">
            <v>0</v>
          </cell>
          <cell r="AJ1396">
            <v>0</v>
          </cell>
          <cell r="AL1396">
            <v>0</v>
          </cell>
          <cell r="AN1396">
            <v>0</v>
          </cell>
          <cell r="AP1396">
            <v>0</v>
          </cell>
        </row>
        <row r="1397">
          <cell r="A1397" t="str">
            <v>G11387</v>
          </cell>
          <cell r="B1397">
            <v>1387</v>
          </cell>
          <cell r="C1397">
            <v>1048</v>
          </cell>
          <cell r="D1397">
            <v>564</v>
          </cell>
          <cell r="F1397" t="str">
            <v>Ticagrelor</v>
          </cell>
          <cell r="G1397">
            <v>1</v>
          </cell>
          <cell r="H1397" t="str">
            <v>90mg</v>
          </cell>
          <cell r="I1397" t="str">
            <v>Uống</v>
          </cell>
          <cell r="J1397" t="str">
            <v>Viên</v>
          </cell>
          <cell r="K1397" t="str">
            <v>Viên</v>
          </cell>
          <cell r="L1397">
            <v>5000</v>
          </cell>
          <cell r="M1397">
            <v>15873</v>
          </cell>
          <cell r="N1397">
            <v>79365000</v>
          </cell>
          <cell r="O1397">
            <v>1</v>
          </cell>
          <cell r="Q1397">
            <v>5000</v>
          </cell>
          <cell r="R1397">
            <v>79365000</v>
          </cell>
          <cell r="T1397">
            <v>0</v>
          </cell>
          <cell r="V1397">
            <v>0</v>
          </cell>
          <cell r="X1397">
            <v>0</v>
          </cell>
          <cell r="Z1397">
            <v>0</v>
          </cell>
          <cell r="AB1397">
            <v>0</v>
          </cell>
          <cell r="AD1397">
            <v>0</v>
          </cell>
          <cell r="AF1397">
            <v>0</v>
          </cell>
          <cell r="AH1397">
            <v>0</v>
          </cell>
          <cell r="AJ1397">
            <v>0</v>
          </cell>
          <cell r="AL1397">
            <v>0</v>
          </cell>
          <cell r="AN1397">
            <v>0</v>
          </cell>
          <cell r="AP1397">
            <v>0</v>
          </cell>
        </row>
        <row r="1398">
          <cell r="A1398" t="str">
            <v>G11388</v>
          </cell>
          <cell r="B1398">
            <v>1388</v>
          </cell>
          <cell r="C1398">
            <v>1049</v>
          </cell>
          <cell r="D1398">
            <v>209</v>
          </cell>
          <cell r="F1398" t="str">
            <v>Ticarcillin + Acid clavulanic</v>
          </cell>
          <cell r="G1398">
            <v>2</v>
          </cell>
          <cell r="H1398" t="str">
            <v>3g + 0.2g</v>
          </cell>
          <cell r="I1398" t="str">
            <v>Tiêm</v>
          </cell>
          <cell r="J1398" t="str">
            <v>Thuốc tiêm</v>
          </cell>
          <cell r="K1398" t="str">
            <v>Chai, lọ, ống</v>
          </cell>
          <cell r="L1398">
            <v>2000</v>
          </cell>
          <cell r="M1398">
            <v>165000</v>
          </cell>
          <cell r="N1398">
            <v>330000000</v>
          </cell>
          <cell r="O1398">
            <v>2</v>
          </cell>
          <cell r="R1398">
            <v>0</v>
          </cell>
          <cell r="T1398">
            <v>0</v>
          </cell>
          <cell r="V1398">
            <v>0</v>
          </cell>
          <cell r="W1398">
            <v>2000</v>
          </cell>
          <cell r="X1398">
            <v>330000000</v>
          </cell>
          <cell r="Z1398">
            <v>0</v>
          </cell>
          <cell r="AB1398">
            <v>0</v>
          </cell>
          <cell r="AD1398">
            <v>0</v>
          </cell>
          <cell r="AF1398">
            <v>0</v>
          </cell>
          <cell r="AH1398">
            <v>0</v>
          </cell>
          <cell r="AJ1398">
            <v>0</v>
          </cell>
          <cell r="AL1398">
            <v>0</v>
          </cell>
          <cell r="AN1398">
            <v>0</v>
          </cell>
          <cell r="AP1398">
            <v>0</v>
          </cell>
        </row>
        <row r="1399">
          <cell r="A1399" t="str">
            <v>G11389</v>
          </cell>
          <cell r="B1399">
            <v>1389</v>
          </cell>
          <cell r="C1399">
            <v>1049</v>
          </cell>
          <cell r="D1399">
            <v>209</v>
          </cell>
          <cell r="F1399" t="str">
            <v>Ticarcillin + acid clavulanic</v>
          </cell>
          <cell r="G1399">
            <v>4</v>
          </cell>
          <cell r="H1399" t="str">
            <v>3g + 0.2g</v>
          </cell>
          <cell r="I1399" t="str">
            <v>Tiêm</v>
          </cell>
          <cell r="J1399" t="str">
            <v>Thuốc tiêm</v>
          </cell>
          <cell r="K1399" t="str">
            <v>Chai, lọ, ống</v>
          </cell>
          <cell r="L1399">
            <v>2000</v>
          </cell>
          <cell r="M1399">
            <v>103000</v>
          </cell>
          <cell r="N1399">
            <v>206000000</v>
          </cell>
          <cell r="O1399">
            <v>4</v>
          </cell>
          <cell r="Q1399">
            <v>2000</v>
          </cell>
          <cell r="R1399">
            <v>206000000</v>
          </cell>
          <cell r="T1399">
            <v>0</v>
          </cell>
          <cell r="V1399">
            <v>0</v>
          </cell>
          <cell r="X1399">
            <v>0</v>
          </cell>
          <cell r="Z1399">
            <v>0</v>
          </cell>
          <cell r="AB1399">
            <v>0</v>
          </cell>
          <cell r="AD1399">
            <v>0</v>
          </cell>
          <cell r="AF1399">
            <v>0</v>
          </cell>
          <cell r="AH1399">
            <v>0</v>
          </cell>
          <cell r="AJ1399">
            <v>0</v>
          </cell>
          <cell r="AL1399">
            <v>0</v>
          </cell>
          <cell r="AN1399">
            <v>0</v>
          </cell>
          <cell r="AP1399">
            <v>0</v>
          </cell>
        </row>
        <row r="1400">
          <cell r="A1400" t="str">
            <v>G11390</v>
          </cell>
          <cell r="B1400">
            <v>1390</v>
          </cell>
          <cell r="C1400">
            <v>1078</v>
          </cell>
          <cell r="D1400">
            <v>209</v>
          </cell>
          <cell r="E1400" t="str">
            <v>x</v>
          </cell>
          <cell r="F1400" t="str">
            <v>Ticarcillin + acid clavulanic</v>
          </cell>
          <cell r="G1400">
            <v>4</v>
          </cell>
          <cell r="H1400" t="str">
            <v xml:space="preserve"> 1,5g + 0,1g</v>
          </cell>
          <cell r="I1400" t="str">
            <v>Tiêm</v>
          </cell>
          <cell r="J1400" t="str">
            <v>Thuốc tiêm</v>
          </cell>
          <cell r="K1400" t="str">
            <v>Chai, lọ, ống</v>
          </cell>
          <cell r="L1400">
            <v>6000</v>
          </cell>
          <cell r="M1400">
            <v>103000</v>
          </cell>
          <cell r="N1400">
            <v>618000000</v>
          </cell>
          <cell r="O1400">
            <v>4</v>
          </cell>
          <cell r="Q1400">
            <v>3000</v>
          </cell>
          <cell r="R1400">
            <v>309000000</v>
          </cell>
          <cell r="T1400">
            <v>0</v>
          </cell>
          <cell r="V1400">
            <v>0</v>
          </cell>
          <cell r="W1400">
            <v>3000</v>
          </cell>
          <cell r="X1400">
            <v>309000000</v>
          </cell>
          <cell r="Z1400">
            <v>0</v>
          </cell>
          <cell r="AB1400">
            <v>0</v>
          </cell>
          <cell r="AD1400">
            <v>0</v>
          </cell>
          <cell r="AF1400">
            <v>0</v>
          </cell>
          <cell r="AH1400">
            <v>0</v>
          </cell>
          <cell r="AJ1400">
            <v>0</v>
          </cell>
          <cell r="AL1400">
            <v>0</v>
          </cell>
          <cell r="AN1400">
            <v>0</v>
          </cell>
          <cell r="AP1400">
            <v>0</v>
          </cell>
        </row>
        <row r="1401">
          <cell r="A1401" t="str">
            <v>G11391</v>
          </cell>
          <cell r="B1401">
            <v>1391</v>
          </cell>
          <cell r="C1401">
            <v>1080</v>
          </cell>
          <cell r="D1401">
            <v>247</v>
          </cell>
          <cell r="F1401" t="str">
            <v xml:space="preserve">Tigecyclin* </v>
          </cell>
          <cell r="G1401">
            <v>2</v>
          </cell>
          <cell r="H1401" t="str">
            <v xml:space="preserve"> 50mg</v>
          </cell>
          <cell r="I1401" t="str">
            <v>Tiêm</v>
          </cell>
          <cell r="J1401" t="str">
            <v>Thuốc tiêm đông khô</v>
          </cell>
          <cell r="K1401" t="str">
            <v>Lọ</v>
          </cell>
          <cell r="L1401">
            <v>300</v>
          </cell>
          <cell r="M1401">
            <v>720000</v>
          </cell>
          <cell r="N1401">
            <v>216000000</v>
          </cell>
          <cell r="O1401">
            <v>2</v>
          </cell>
          <cell r="Q1401">
            <v>300</v>
          </cell>
          <cell r="R1401">
            <v>216000000</v>
          </cell>
          <cell r="T1401">
            <v>0</v>
          </cell>
          <cell r="V1401">
            <v>0</v>
          </cell>
          <cell r="X1401">
            <v>0</v>
          </cell>
          <cell r="Z1401">
            <v>0</v>
          </cell>
          <cell r="AB1401">
            <v>0</v>
          </cell>
          <cell r="AD1401">
            <v>0</v>
          </cell>
          <cell r="AF1401">
            <v>0</v>
          </cell>
          <cell r="AH1401">
            <v>0</v>
          </cell>
          <cell r="AJ1401">
            <v>0</v>
          </cell>
          <cell r="AL1401">
            <v>0</v>
          </cell>
          <cell r="AN1401">
            <v>0</v>
          </cell>
          <cell r="AP1401">
            <v>0</v>
          </cell>
        </row>
        <row r="1402">
          <cell r="A1402" t="str">
            <v>G11392</v>
          </cell>
          <cell r="B1402">
            <v>1392</v>
          </cell>
          <cell r="C1402">
            <v>1052</v>
          </cell>
          <cell r="D1402">
            <v>860</v>
          </cell>
          <cell r="F1402" t="str">
            <v>Timolol</v>
          </cell>
          <cell r="G1402">
            <v>1</v>
          </cell>
          <cell r="H1402" t="str">
            <v>0,5%/5ml</v>
          </cell>
          <cell r="I1402" t="str">
            <v>Nhỏ mắt</v>
          </cell>
          <cell r="J1402" t="str">
            <v>Thuốc nhỏ mắt</v>
          </cell>
          <cell r="K1402" t="str">
            <v>Chai, lọ</v>
          </cell>
          <cell r="L1402">
            <v>650</v>
          </cell>
          <cell r="M1402">
            <v>42200</v>
          </cell>
          <cell r="N1402">
            <v>27430000</v>
          </cell>
          <cell r="O1402">
            <v>1</v>
          </cell>
          <cell r="R1402">
            <v>0</v>
          </cell>
          <cell r="T1402">
            <v>0</v>
          </cell>
          <cell r="U1402">
            <v>500</v>
          </cell>
          <cell r="V1402">
            <v>21100000</v>
          </cell>
          <cell r="X1402">
            <v>0</v>
          </cell>
          <cell r="Z1402">
            <v>0</v>
          </cell>
          <cell r="AB1402">
            <v>0</v>
          </cell>
          <cell r="AD1402">
            <v>0</v>
          </cell>
          <cell r="AF1402">
            <v>0</v>
          </cell>
          <cell r="AH1402">
            <v>0</v>
          </cell>
          <cell r="AJ1402">
            <v>0</v>
          </cell>
          <cell r="AL1402">
            <v>0</v>
          </cell>
          <cell r="AN1402">
            <v>0</v>
          </cell>
          <cell r="AO1402">
            <v>150</v>
          </cell>
          <cell r="AP1402">
            <v>6330000</v>
          </cell>
        </row>
        <row r="1403">
          <cell r="A1403" t="str">
            <v>G11393</v>
          </cell>
          <cell r="B1403">
            <v>1393</v>
          </cell>
          <cell r="C1403">
            <v>1054</v>
          </cell>
          <cell r="D1403">
            <v>474</v>
          </cell>
          <cell r="F1403" t="str">
            <v xml:space="preserve">Tinh bột este hóa
(hydroxyethyl starch)
</v>
          </cell>
          <cell r="G1403">
            <v>1</v>
          </cell>
          <cell r="H1403" t="str">
            <v>6%/500ml</v>
          </cell>
          <cell r="I1403" t="str">
            <v>Tiêm truyền</v>
          </cell>
          <cell r="J1403" t="str">
            <v>Thuốc tiêm truyền</v>
          </cell>
          <cell r="K1403" t="str">
            <v>Chai, túi</v>
          </cell>
          <cell r="L1403">
            <v>250</v>
          </cell>
          <cell r="M1403">
            <v>89500</v>
          </cell>
          <cell r="N1403">
            <v>22375000</v>
          </cell>
          <cell r="O1403">
            <v>1</v>
          </cell>
          <cell r="Q1403">
            <v>200</v>
          </cell>
          <cell r="R1403">
            <v>17900000</v>
          </cell>
          <cell r="T1403">
            <v>0</v>
          </cell>
          <cell r="V1403">
            <v>0</v>
          </cell>
          <cell r="X1403">
            <v>0</v>
          </cell>
          <cell r="Z1403">
            <v>0</v>
          </cell>
          <cell r="AB1403">
            <v>0</v>
          </cell>
          <cell r="AD1403">
            <v>0</v>
          </cell>
          <cell r="AF1403">
            <v>0</v>
          </cell>
          <cell r="AH1403">
            <v>0</v>
          </cell>
          <cell r="AJ1403">
            <v>0</v>
          </cell>
          <cell r="AL1403">
            <v>0</v>
          </cell>
          <cell r="AN1403">
            <v>0</v>
          </cell>
          <cell r="AO1403">
            <v>50</v>
          </cell>
          <cell r="AP1403">
            <v>4475000</v>
          </cell>
        </row>
        <row r="1404">
          <cell r="A1404" t="str">
            <v>G11394</v>
          </cell>
          <cell r="B1404">
            <v>1394</v>
          </cell>
          <cell r="C1404">
            <v>1053</v>
          </cell>
          <cell r="D1404">
            <v>222</v>
          </cell>
          <cell r="F1404" t="str">
            <v>Tinidazol</v>
          </cell>
          <cell r="G1404">
            <v>4</v>
          </cell>
          <cell r="H1404" t="str">
            <v>500mg</v>
          </cell>
          <cell r="I1404" t="str">
            <v>Uống</v>
          </cell>
          <cell r="J1404" t="str">
            <v>Viên</v>
          </cell>
          <cell r="K1404" t="str">
            <v>Viên</v>
          </cell>
          <cell r="L1404">
            <v>38000</v>
          </cell>
          <cell r="M1404">
            <v>515</v>
          </cell>
          <cell r="N1404">
            <v>19570000</v>
          </cell>
          <cell r="O1404">
            <v>4</v>
          </cell>
          <cell r="R1404">
            <v>0</v>
          </cell>
          <cell r="T1404">
            <v>0</v>
          </cell>
          <cell r="V1404">
            <v>0</v>
          </cell>
          <cell r="X1404">
            <v>0</v>
          </cell>
          <cell r="Z1404">
            <v>0</v>
          </cell>
          <cell r="AB1404">
            <v>0</v>
          </cell>
          <cell r="AC1404">
            <v>10000</v>
          </cell>
          <cell r="AD1404">
            <v>5150000</v>
          </cell>
          <cell r="AE1404">
            <v>10000</v>
          </cell>
          <cell r="AF1404">
            <v>5150000</v>
          </cell>
          <cell r="AG1404">
            <v>10000</v>
          </cell>
          <cell r="AH1404">
            <v>5150000</v>
          </cell>
          <cell r="AI1404">
            <v>3000</v>
          </cell>
          <cell r="AJ1404">
            <v>1545000</v>
          </cell>
          <cell r="AL1404">
            <v>0</v>
          </cell>
          <cell r="AN1404">
            <v>0</v>
          </cell>
          <cell r="AO1404">
            <v>5000</v>
          </cell>
          <cell r="AP1404">
            <v>2575000</v>
          </cell>
        </row>
        <row r="1405">
          <cell r="A1405" t="str">
            <v>G11395</v>
          </cell>
          <cell r="B1405">
            <v>1395</v>
          </cell>
          <cell r="C1405">
            <v>1086</v>
          </cell>
          <cell r="D1405">
            <v>960</v>
          </cell>
          <cell r="F1405" t="str">
            <v>Tiotropium</v>
          </cell>
          <cell r="G1405">
            <v>1</v>
          </cell>
          <cell r="H1405" t="str">
            <v>0,0025mg/ nhát xịt</v>
          </cell>
          <cell r="I1405" t="str">
            <v>Dạng hít</v>
          </cell>
          <cell r="J1405" t="str">
            <v>Thuốc hít định liều/ phun mù định liều</v>
          </cell>
          <cell r="K1405" t="str">
            <v>Hộp</v>
          </cell>
          <cell r="L1405">
            <v>100</v>
          </cell>
          <cell r="M1405">
            <v>985887</v>
          </cell>
          <cell r="N1405">
            <v>98588700</v>
          </cell>
          <cell r="O1405">
            <v>1</v>
          </cell>
          <cell r="R1405">
            <v>0</v>
          </cell>
          <cell r="T1405">
            <v>0</v>
          </cell>
          <cell r="V1405">
            <v>0</v>
          </cell>
          <cell r="W1405">
            <v>100</v>
          </cell>
          <cell r="X1405">
            <v>98588700</v>
          </cell>
          <cell r="Z1405">
            <v>0</v>
          </cell>
          <cell r="AB1405">
            <v>0</v>
          </cell>
          <cell r="AD1405">
            <v>0</v>
          </cell>
          <cell r="AF1405">
            <v>0</v>
          </cell>
          <cell r="AH1405">
            <v>0</v>
          </cell>
          <cell r="AJ1405">
            <v>0</v>
          </cell>
          <cell r="AL1405">
            <v>0</v>
          </cell>
          <cell r="AN1405">
            <v>0</v>
          </cell>
          <cell r="AP1405">
            <v>0</v>
          </cell>
        </row>
        <row r="1406">
          <cell r="A1406" t="str">
            <v>G11396</v>
          </cell>
          <cell r="B1406">
            <v>1396</v>
          </cell>
          <cell r="C1406">
            <v>1058</v>
          </cell>
          <cell r="D1406">
            <v>698</v>
          </cell>
          <cell r="F1406" t="str">
            <v>Tiropramid hydroclorid</v>
          </cell>
          <cell r="G1406">
            <v>4</v>
          </cell>
          <cell r="H1406" t="str">
            <v>100mg</v>
          </cell>
          <cell r="I1406" t="str">
            <v>Uống</v>
          </cell>
          <cell r="J1406" t="str">
            <v xml:space="preserve">Viên </v>
          </cell>
          <cell r="K1406" t="str">
            <v>Viên</v>
          </cell>
          <cell r="L1406">
            <v>22000</v>
          </cell>
          <cell r="M1406">
            <v>1050</v>
          </cell>
          <cell r="N1406">
            <v>23100000</v>
          </cell>
          <cell r="O1406">
            <v>4</v>
          </cell>
          <cell r="Q1406">
            <v>20000</v>
          </cell>
          <cell r="R1406">
            <v>21000000</v>
          </cell>
          <cell r="T1406">
            <v>0</v>
          </cell>
          <cell r="V1406">
            <v>0</v>
          </cell>
          <cell r="X1406">
            <v>0</v>
          </cell>
          <cell r="Z1406">
            <v>0</v>
          </cell>
          <cell r="AB1406">
            <v>0</v>
          </cell>
          <cell r="AD1406">
            <v>0</v>
          </cell>
          <cell r="AF1406">
            <v>0</v>
          </cell>
          <cell r="AG1406">
            <v>2000</v>
          </cell>
          <cell r="AH1406">
            <v>2100000</v>
          </cell>
          <cell r="AJ1406">
            <v>0</v>
          </cell>
          <cell r="AL1406">
            <v>0</v>
          </cell>
          <cell r="AN1406">
            <v>0</v>
          </cell>
          <cell r="AP1406">
            <v>0</v>
          </cell>
        </row>
        <row r="1407">
          <cell r="A1407" t="str">
            <v>G11397</v>
          </cell>
          <cell r="B1407">
            <v>1397</v>
          </cell>
          <cell r="C1407">
            <v>1090</v>
          </cell>
          <cell r="D1407">
            <v>814</v>
          </cell>
          <cell r="E1407" t="str">
            <v>x</v>
          </cell>
          <cell r="F1407" t="str">
            <v>Tizanidin hydroclorid</v>
          </cell>
          <cell r="G1407">
            <v>4</v>
          </cell>
          <cell r="H1407" t="str">
            <v>4mg</v>
          </cell>
          <cell r="I1407" t="str">
            <v>Uống</v>
          </cell>
          <cell r="J1407" t="str">
            <v>Viên</v>
          </cell>
          <cell r="K1407" t="str">
            <v>Viên</v>
          </cell>
          <cell r="L1407">
            <v>25000</v>
          </cell>
          <cell r="M1407">
            <v>2350</v>
          </cell>
          <cell r="N1407">
            <v>58750000</v>
          </cell>
          <cell r="O1407">
            <v>4</v>
          </cell>
          <cell r="Q1407">
            <v>20000</v>
          </cell>
          <cell r="R1407">
            <v>47000000</v>
          </cell>
          <cell r="T1407">
            <v>0</v>
          </cell>
          <cell r="V1407">
            <v>0</v>
          </cell>
          <cell r="X1407">
            <v>0</v>
          </cell>
          <cell r="Z1407">
            <v>0</v>
          </cell>
          <cell r="AA1407">
            <v>5000</v>
          </cell>
          <cell r="AB1407">
            <v>11750000</v>
          </cell>
          <cell r="AD1407">
            <v>0</v>
          </cell>
          <cell r="AF1407">
            <v>0</v>
          </cell>
          <cell r="AH1407">
            <v>0</v>
          </cell>
          <cell r="AJ1407">
            <v>0</v>
          </cell>
          <cell r="AL1407">
            <v>0</v>
          </cell>
          <cell r="AN1407">
            <v>0</v>
          </cell>
          <cell r="AP1407">
            <v>0</v>
          </cell>
        </row>
        <row r="1408">
          <cell r="A1408" t="str">
            <v>G11398</v>
          </cell>
          <cell r="B1408">
            <v>1398</v>
          </cell>
          <cell r="C1408">
            <v>1060</v>
          </cell>
          <cell r="D1408">
            <v>814</v>
          </cell>
          <cell r="E1408" t="str">
            <v>x</v>
          </cell>
          <cell r="F1408" t="str">
            <v>Tizanidin hydroclorid</v>
          </cell>
          <cell r="G1408">
            <v>4</v>
          </cell>
          <cell r="H1408" t="str">
            <v>4mg</v>
          </cell>
          <cell r="I1408" t="str">
            <v>Uống</v>
          </cell>
          <cell r="J1408" t="str">
            <v>Viên nang</v>
          </cell>
          <cell r="K1408" t="str">
            <v>Viên</v>
          </cell>
          <cell r="L1408">
            <v>60000</v>
          </cell>
          <cell r="M1408">
            <v>2436</v>
          </cell>
          <cell r="N1408">
            <v>146160000</v>
          </cell>
          <cell r="O1408">
            <v>4</v>
          </cell>
          <cell r="Q1408">
            <v>20000</v>
          </cell>
          <cell r="R1408">
            <v>48720000</v>
          </cell>
          <cell r="T1408">
            <v>0</v>
          </cell>
          <cell r="V1408">
            <v>0</v>
          </cell>
          <cell r="X1408">
            <v>0</v>
          </cell>
          <cell r="Z1408">
            <v>0</v>
          </cell>
          <cell r="AB1408">
            <v>0</v>
          </cell>
          <cell r="AD1408">
            <v>0</v>
          </cell>
          <cell r="AF1408">
            <v>0</v>
          </cell>
          <cell r="AH1408">
            <v>0</v>
          </cell>
          <cell r="AI1408">
            <v>30000</v>
          </cell>
          <cell r="AJ1408">
            <v>73080000</v>
          </cell>
          <cell r="AK1408">
            <v>10000</v>
          </cell>
          <cell r="AL1408">
            <v>24360000</v>
          </cell>
          <cell r="AN1408">
            <v>0</v>
          </cell>
          <cell r="AP1408">
            <v>0</v>
          </cell>
        </row>
        <row r="1409">
          <cell r="A1409" t="str">
            <v>G11399</v>
          </cell>
          <cell r="B1409">
            <v>1399</v>
          </cell>
          <cell r="C1409">
            <v>1061</v>
          </cell>
          <cell r="D1409">
            <v>216</v>
          </cell>
          <cell r="F1409" t="str">
            <v>Tobramycin</v>
          </cell>
          <cell r="G1409">
            <v>1</v>
          </cell>
          <cell r="H1409" t="str">
            <v>0,3%/5ml</v>
          </cell>
          <cell r="I1409" t="str">
            <v>Nhỏ mắt</v>
          </cell>
          <cell r="J1409" t="str">
            <v>Thuốc nhỏ mắt</v>
          </cell>
          <cell r="K1409" t="str">
            <v>Chai, lọ</v>
          </cell>
          <cell r="L1409">
            <v>3530</v>
          </cell>
          <cell r="M1409">
            <v>37200</v>
          </cell>
          <cell r="N1409">
            <v>131316000</v>
          </cell>
          <cell r="O1409">
            <v>1</v>
          </cell>
          <cell r="R1409">
            <v>0</v>
          </cell>
          <cell r="T1409">
            <v>0</v>
          </cell>
          <cell r="U1409">
            <v>700</v>
          </cell>
          <cell r="V1409">
            <v>26040000</v>
          </cell>
          <cell r="X1409">
            <v>0</v>
          </cell>
          <cell r="Z1409">
            <v>0</v>
          </cell>
          <cell r="AB1409">
            <v>0</v>
          </cell>
          <cell r="AC1409">
            <v>1000</v>
          </cell>
          <cell r="AD1409">
            <v>37200000</v>
          </cell>
          <cell r="AE1409">
            <v>1330</v>
          </cell>
          <cell r="AF1409">
            <v>49476000</v>
          </cell>
          <cell r="AH1409">
            <v>0</v>
          </cell>
          <cell r="AJ1409">
            <v>0</v>
          </cell>
          <cell r="AL1409">
            <v>0</v>
          </cell>
          <cell r="AN1409">
            <v>0</v>
          </cell>
          <cell r="AO1409">
            <v>500</v>
          </cell>
          <cell r="AP1409">
            <v>18600000</v>
          </cell>
        </row>
        <row r="1410">
          <cell r="A1410" t="str">
            <v>G11400</v>
          </cell>
          <cell r="B1410">
            <v>1400</v>
          </cell>
          <cell r="C1410">
            <v>1061</v>
          </cell>
          <cell r="D1410">
            <v>216</v>
          </cell>
          <cell r="E1410" t="str">
            <v>x</v>
          </cell>
          <cell r="F1410" t="str">
            <v>Tobramycin</v>
          </cell>
          <cell r="G1410">
            <v>4</v>
          </cell>
          <cell r="H1410" t="str">
            <v>0,3%/5ml (15mg/5ml)</v>
          </cell>
          <cell r="I1410" t="str">
            <v>Nhỏ mắt</v>
          </cell>
          <cell r="J1410" t="str">
            <v>Thuốc nhỏ mắt</v>
          </cell>
          <cell r="K1410" t="str">
            <v>Chai, lọ</v>
          </cell>
          <cell r="L1410">
            <v>3450</v>
          </cell>
          <cell r="M1410">
            <v>2856</v>
          </cell>
          <cell r="N1410">
            <v>9853200</v>
          </cell>
          <cell r="O1410">
            <v>4</v>
          </cell>
          <cell r="R1410">
            <v>0</v>
          </cell>
          <cell r="T1410">
            <v>0</v>
          </cell>
          <cell r="V1410">
            <v>0</v>
          </cell>
          <cell r="X1410">
            <v>0</v>
          </cell>
          <cell r="Z1410">
            <v>0</v>
          </cell>
          <cell r="AB1410">
            <v>0</v>
          </cell>
          <cell r="AC1410">
            <v>2000</v>
          </cell>
          <cell r="AD1410">
            <v>5712000</v>
          </cell>
          <cell r="AF1410">
            <v>0</v>
          </cell>
          <cell r="AG1410">
            <v>750</v>
          </cell>
          <cell r="AH1410">
            <v>2142000</v>
          </cell>
          <cell r="AI1410">
            <v>500</v>
          </cell>
          <cell r="AJ1410">
            <v>1428000</v>
          </cell>
          <cell r="AL1410">
            <v>0</v>
          </cell>
          <cell r="AM1410">
            <v>200</v>
          </cell>
          <cell r="AN1410">
            <v>571200</v>
          </cell>
          <cell r="AP1410">
            <v>0</v>
          </cell>
        </row>
        <row r="1411">
          <cell r="A1411" t="str">
            <v>G11401</v>
          </cell>
          <cell r="B1411">
            <v>1401</v>
          </cell>
          <cell r="C1411">
            <v>1091</v>
          </cell>
          <cell r="D1411">
            <v>216</v>
          </cell>
          <cell r="F1411" t="str">
            <v>Tobramycin</v>
          </cell>
          <cell r="G1411">
            <v>1</v>
          </cell>
          <cell r="H1411" t="str">
            <v>40mg/ml</v>
          </cell>
          <cell r="I1411" t="str">
            <v>Tiêm</v>
          </cell>
          <cell r="J1411" t="str">
            <v>Thuốc tiêm</v>
          </cell>
          <cell r="K1411" t="str">
            <v>Ống</v>
          </cell>
          <cell r="L1411">
            <v>23000</v>
          </cell>
          <cell r="M1411">
            <v>49500</v>
          </cell>
          <cell r="N1411">
            <v>1138500000</v>
          </cell>
          <cell r="O1411">
            <v>1</v>
          </cell>
          <cell r="Q1411">
            <v>20000</v>
          </cell>
          <cell r="R1411">
            <v>990000000</v>
          </cell>
          <cell r="T1411">
            <v>0</v>
          </cell>
          <cell r="V1411">
            <v>0</v>
          </cell>
          <cell r="X1411">
            <v>0</v>
          </cell>
          <cell r="Z1411">
            <v>0</v>
          </cell>
          <cell r="AB1411">
            <v>0</v>
          </cell>
          <cell r="AD1411">
            <v>0</v>
          </cell>
          <cell r="AF1411">
            <v>0</v>
          </cell>
          <cell r="AH1411">
            <v>0</v>
          </cell>
          <cell r="AI1411">
            <v>1000</v>
          </cell>
          <cell r="AJ1411">
            <v>49500000</v>
          </cell>
          <cell r="AL1411">
            <v>0</v>
          </cell>
          <cell r="AN1411">
            <v>0</v>
          </cell>
          <cell r="AO1411">
            <v>2000</v>
          </cell>
          <cell r="AP1411">
            <v>99000000</v>
          </cell>
        </row>
        <row r="1412">
          <cell r="A1412" t="str">
            <v>G11402</v>
          </cell>
          <cell r="B1412">
            <v>1402</v>
          </cell>
          <cell r="C1412">
            <v>1062</v>
          </cell>
          <cell r="D1412">
            <v>217</v>
          </cell>
          <cell r="F1412" t="str">
            <v>Tobramycin + Dexamethason</v>
          </cell>
          <cell r="G1412">
            <v>1</v>
          </cell>
          <cell r="H1412" t="str">
            <v>(0,3% + 0,1%)/5ml</v>
          </cell>
          <cell r="I1412" t="str">
            <v>Nhỏ mắt</v>
          </cell>
          <cell r="J1412" t="str">
            <v>Thuốc nhỏ mắt</v>
          </cell>
          <cell r="K1412" t="str">
            <v>Chai, lọ</v>
          </cell>
          <cell r="L1412">
            <v>700</v>
          </cell>
          <cell r="M1412">
            <v>45100</v>
          </cell>
          <cell r="N1412">
            <v>31570000</v>
          </cell>
          <cell r="O1412">
            <v>1</v>
          </cell>
          <cell r="R1412">
            <v>0</v>
          </cell>
          <cell r="T1412">
            <v>0</v>
          </cell>
          <cell r="V1412">
            <v>0</v>
          </cell>
          <cell r="X1412">
            <v>0</v>
          </cell>
          <cell r="Z1412">
            <v>0</v>
          </cell>
          <cell r="AB1412">
            <v>0</v>
          </cell>
          <cell r="AD1412">
            <v>0</v>
          </cell>
          <cell r="AF1412">
            <v>0</v>
          </cell>
          <cell r="AH1412">
            <v>0</v>
          </cell>
          <cell r="AJ1412">
            <v>0</v>
          </cell>
          <cell r="AL1412">
            <v>0</v>
          </cell>
          <cell r="AN1412">
            <v>0</v>
          </cell>
          <cell r="AO1412">
            <v>700</v>
          </cell>
          <cell r="AP1412">
            <v>31570000</v>
          </cell>
        </row>
        <row r="1413">
          <cell r="A1413" t="str">
            <v>G11403</v>
          </cell>
          <cell r="B1413">
            <v>1403</v>
          </cell>
          <cell r="C1413">
            <v>1062</v>
          </cell>
          <cell r="D1413">
            <v>217</v>
          </cell>
          <cell r="E1413" t="str">
            <v>x</v>
          </cell>
          <cell r="F1413" t="str">
            <v>Tobramycin + Dexamethason</v>
          </cell>
          <cell r="G1413">
            <v>4</v>
          </cell>
          <cell r="H1413" t="str">
            <v>(0,3% + 0,1%)/7ml</v>
          </cell>
          <cell r="I1413" t="str">
            <v>Nhỏ mắt</v>
          </cell>
          <cell r="J1413" t="str">
            <v>Thuốc nhỏ mắt</v>
          </cell>
          <cell r="K1413" t="str">
            <v>Chai, lọ</v>
          </cell>
          <cell r="L1413">
            <v>4500</v>
          </cell>
          <cell r="M1413">
            <v>35000</v>
          </cell>
          <cell r="N1413">
            <v>157500000</v>
          </cell>
          <cell r="O1413">
            <v>4</v>
          </cell>
          <cell r="Q1413">
            <v>1000</v>
          </cell>
          <cell r="R1413">
            <v>35000000</v>
          </cell>
          <cell r="T1413">
            <v>0</v>
          </cell>
          <cell r="U1413">
            <v>1200</v>
          </cell>
          <cell r="V1413">
            <v>42000000</v>
          </cell>
          <cell r="X1413">
            <v>0</v>
          </cell>
          <cell r="Z1413">
            <v>0</v>
          </cell>
          <cell r="AB1413">
            <v>0</v>
          </cell>
          <cell r="AC1413">
            <v>1000</v>
          </cell>
          <cell r="AD1413">
            <v>35000000</v>
          </cell>
          <cell r="AE1413">
            <v>300</v>
          </cell>
          <cell r="AF1413">
            <v>10500000</v>
          </cell>
          <cell r="AG1413">
            <v>300</v>
          </cell>
          <cell r="AH1413">
            <v>10500000</v>
          </cell>
          <cell r="AI1413">
            <v>500</v>
          </cell>
          <cell r="AJ1413">
            <v>17500000</v>
          </cell>
          <cell r="AL1413">
            <v>0</v>
          </cell>
          <cell r="AM1413">
            <v>200</v>
          </cell>
          <cell r="AN1413">
            <v>7000000</v>
          </cell>
          <cell r="AP1413">
            <v>0</v>
          </cell>
        </row>
        <row r="1414">
          <cell r="A1414" t="str">
            <v>G11404</v>
          </cell>
          <cell r="B1414">
            <v>1404</v>
          </cell>
          <cell r="C1414">
            <v>1062</v>
          </cell>
          <cell r="D1414">
            <v>217</v>
          </cell>
          <cell r="E1414" t="str">
            <v>x</v>
          </cell>
          <cell r="F1414" t="str">
            <v>Tobramycin + Dexamethason</v>
          </cell>
          <cell r="G1414">
            <v>4</v>
          </cell>
          <cell r="H1414" t="str">
            <v>(3mg + 1mg)/1ml x 10ml</v>
          </cell>
          <cell r="I1414" t="str">
            <v>Nhỏ mắt</v>
          </cell>
          <cell r="J1414" t="str">
            <v>Thuốc nhỏ mắt</v>
          </cell>
          <cell r="K1414" t="str">
            <v>Chai, lọ, ống</v>
          </cell>
          <cell r="L1414">
            <v>1000</v>
          </cell>
          <cell r="M1414">
            <v>60000</v>
          </cell>
          <cell r="N1414">
            <v>60000000</v>
          </cell>
          <cell r="O1414">
            <v>4</v>
          </cell>
          <cell r="Q1414">
            <v>1000</v>
          </cell>
          <cell r="R1414">
            <v>60000000</v>
          </cell>
          <cell r="T1414">
            <v>0</v>
          </cell>
          <cell r="V1414">
            <v>0</v>
          </cell>
          <cell r="X1414">
            <v>0</v>
          </cell>
          <cell r="Z1414">
            <v>0</v>
          </cell>
          <cell r="AB1414">
            <v>0</v>
          </cell>
          <cell r="AD1414">
            <v>0</v>
          </cell>
          <cell r="AF1414">
            <v>0</v>
          </cell>
          <cell r="AH1414">
            <v>0</v>
          </cell>
          <cell r="AJ1414">
            <v>0</v>
          </cell>
          <cell r="AL1414">
            <v>0</v>
          </cell>
          <cell r="AN1414">
            <v>0</v>
          </cell>
          <cell r="AP1414">
            <v>0</v>
          </cell>
        </row>
        <row r="1415">
          <cell r="A1415" t="str">
            <v>G11405</v>
          </cell>
          <cell r="B1415">
            <v>1405</v>
          </cell>
          <cell r="C1415">
            <v>92</v>
          </cell>
          <cell r="D1415">
            <v>1093</v>
          </cell>
          <cell r="F1415" t="str">
            <v>Tocilizumab</v>
          </cell>
          <cell r="G1415">
            <v>1</v>
          </cell>
          <cell r="H1415" t="str">
            <v>200mg/10ml</v>
          </cell>
          <cell r="I1415" t="str">
            <v>Tiêm</v>
          </cell>
          <cell r="J1415" t="str">
            <v>Thuốc tiêm truyền</v>
          </cell>
          <cell r="K1415" t="str">
            <v>Lọ</v>
          </cell>
          <cell r="L1415">
            <v>40</v>
          </cell>
          <cell r="M1415">
            <v>6748140</v>
          </cell>
          <cell r="N1415">
            <v>269925600</v>
          </cell>
          <cell r="O1415">
            <v>1</v>
          </cell>
          <cell r="Q1415">
            <v>40</v>
          </cell>
          <cell r="R1415">
            <v>269925600</v>
          </cell>
          <cell r="T1415">
            <v>0</v>
          </cell>
          <cell r="V1415">
            <v>0</v>
          </cell>
          <cell r="X1415">
            <v>0</v>
          </cell>
          <cell r="Z1415">
            <v>0</v>
          </cell>
          <cell r="AB1415">
            <v>0</v>
          </cell>
          <cell r="AD1415">
            <v>0</v>
          </cell>
          <cell r="AF1415">
            <v>0</v>
          </cell>
          <cell r="AH1415">
            <v>0</v>
          </cell>
          <cell r="AJ1415">
            <v>0</v>
          </cell>
          <cell r="AL1415">
            <v>0</v>
          </cell>
          <cell r="AN1415">
            <v>0</v>
          </cell>
          <cell r="AP1415">
            <v>0</v>
          </cell>
        </row>
        <row r="1416">
          <cell r="A1416" t="str">
            <v>G11406</v>
          </cell>
          <cell r="B1416">
            <v>1406</v>
          </cell>
          <cell r="C1416">
            <v>1082</v>
          </cell>
          <cell r="D1416">
            <v>75</v>
          </cell>
          <cell r="F1416" t="str">
            <v xml:space="preserve">Tramadol  </v>
          </cell>
          <cell r="G1416">
            <v>1</v>
          </cell>
          <cell r="H1416" t="str">
            <v>100mg/2ml</v>
          </cell>
          <cell r="I1416" t="str">
            <v>Tiêm</v>
          </cell>
          <cell r="J1416" t="str">
            <v>Thuốc tiêm</v>
          </cell>
          <cell r="K1416" t="str">
            <v>Chai, lọ, ống</v>
          </cell>
          <cell r="L1416">
            <v>1800</v>
          </cell>
          <cell r="M1416">
            <v>13965</v>
          </cell>
          <cell r="N1416">
            <v>25137000</v>
          </cell>
          <cell r="O1416">
            <v>1</v>
          </cell>
          <cell r="Q1416">
            <v>1500</v>
          </cell>
          <cell r="R1416">
            <v>20947500</v>
          </cell>
          <cell r="T1416">
            <v>0</v>
          </cell>
          <cell r="V1416">
            <v>0</v>
          </cell>
          <cell r="X1416">
            <v>0</v>
          </cell>
          <cell r="Z1416">
            <v>0</v>
          </cell>
          <cell r="AB1416">
            <v>0</v>
          </cell>
          <cell r="AD1416">
            <v>0</v>
          </cell>
          <cell r="AF1416">
            <v>0</v>
          </cell>
          <cell r="AH1416">
            <v>0</v>
          </cell>
          <cell r="AJ1416">
            <v>0</v>
          </cell>
          <cell r="AL1416">
            <v>0</v>
          </cell>
          <cell r="AN1416">
            <v>0</v>
          </cell>
          <cell r="AO1416">
            <v>300</v>
          </cell>
          <cell r="AP1416">
            <v>4189500</v>
          </cell>
        </row>
        <row r="1417">
          <cell r="A1417" t="str">
            <v>G11407</v>
          </cell>
          <cell r="B1417">
            <v>1407</v>
          </cell>
          <cell r="C1417">
            <v>1083</v>
          </cell>
          <cell r="D1417">
            <v>454</v>
          </cell>
          <cell r="F1417" t="str">
            <v>Tranexamic acid</v>
          </cell>
          <cell r="G1417">
            <v>4</v>
          </cell>
          <cell r="H1417" t="str">
            <v>500mg</v>
          </cell>
          <cell r="I1417" t="str">
            <v>Uống</v>
          </cell>
          <cell r="J1417" t="str">
            <v>Viên</v>
          </cell>
          <cell r="K1417" t="str">
            <v>Viên</v>
          </cell>
          <cell r="L1417">
            <v>3500</v>
          </cell>
          <cell r="M1417">
            <v>2450</v>
          </cell>
          <cell r="N1417">
            <v>8575000</v>
          </cell>
          <cell r="O1417">
            <v>4</v>
          </cell>
          <cell r="R1417">
            <v>0</v>
          </cell>
          <cell r="T1417">
            <v>0</v>
          </cell>
          <cell r="V1417">
            <v>0</v>
          </cell>
          <cell r="X1417">
            <v>0</v>
          </cell>
          <cell r="Z1417">
            <v>0</v>
          </cell>
          <cell r="AB1417">
            <v>0</v>
          </cell>
          <cell r="AC1417">
            <v>1000</v>
          </cell>
          <cell r="AD1417">
            <v>2450000</v>
          </cell>
          <cell r="AF1417">
            <v>0</v>
          </cell>
          <cell r="AH1417">
            <v>0</v>
          </cell>
          <cell r="AJ1417">
            <v>0</v>
          </cell>
          <cell r="AL1417">
            <v>0</v>
          </cell>
          <cell r="AN1417">
            <v>0</v>
          </cell>
          <cell r="AO1417">
            <v>2500</v>
          </cell>
          <cell r="AP1417">
            <v>6125000</v>
          </cell>
        </row>
        <row r="1418">
          <cell r="A1418" t="str">
            <v>G11408</v>
          </cell>
          <cell r="B1418">
            <v>1408</v>
          </cell>
          <cell r="C1418">
            <v>1083</v>
          </cell>
          <cell r="D1418">
            <v>454</v>
          </cell>
          <cell r="F1418" t="str">
            <v>Tranexamic acid</v>
          </cell>
          <cell r="G1418">
            <v>4</v>
          </cell>
          <cell r="H1418" t="str">
            <v>500mg</v>
          </cell>
          <cell r="I1418" t="str">
            <v>Uống</v>
          </cell>
          <cell r="J1418" t="str">
            <v>Viên bao tan ở ruột</v>
          </cell>
          <cell r="K1418" t="str">
            <v>Viên</v>
          </cell>
          <cell r="L1418">
            <v>12500</v>
          </cell>
          <cell r="M1418">
            <v>2499</v>
          </cell>
          <cell r="N1418">
            <v>31237500</v>
          </cell>
          <cell r="O1418">
            <v>4</v>
          </cell>
          <cell r="R1418">
            <v>0</v>
          </cell>
          <cell r="T1418">
            <v>0</v>
          </cell>
          <cell r="V1418">
            <v>0</v>
          </cell>
          <cell r="W1418">
            <v>6000</v>
          </cell>
          <cell r="X1418">
            <v>14994000</v>
          </cell>
          <cell r="Z1418">
            <v>0</v>
          </cell>
          <cell r="AB1418">
            <v>0</v>
          </cell>
          <cell r="AC1418">
            <v>1000</v>
          </cell>
          <cell r="AD1418">
            <v>2499000</v>
          </cell>
          <cell r="AE1418">
            <v>1500</v>
          </cell>
          <cell r="AF1418">
            <v>3748500</v>
          </cell>
          <cell r="AG1418">
            <v>2000</v>
          </cell>
          <cell r="AH1418">
            <v>4998000</v>
          </cell>
          <cell r="AI1418">
            <v>1000</v>
          </cell>
          <cell r="AJ1418">
            <v>2499000</v>
          </cell>
          <cell r="AK1418">
            <v>1000</v>
          </cell>
          <cell r="AL1418">
            <v>2499000</v>
          </cell>
          <cell r="AN1418">
            <v>0</v>
          </cell>
          <cell r="AP1418">
            <v>0</v>
          </cell>
        </row>
        <row r="1419">
          <cell r="A1419" t="str">
            <v>G11409</v>
          </cell>
          <cell r="B1419">
            <v>1409</v>
          </cell>
          <cell r="C1419">
            <v>1083</v>
          </cell>
          <cell r="D1419">
            <v>454</v>
          </cell>
          <cell r="F1419" t="str">
            <v>Tranexamic acid</v>
          </cell>
          <cell r="G1419">
            <v>2</v>
          </cell>
          <cell r="H1419" t="str">
            <v>250mg/5ml</v>
          </cell>
          <cell r="I1419" t="str">
            <v>Tiêm</v>
          </cell>
          <cell r="J1419" t="str">
            <v>Thuốc tiêm</v>
          </cell>
          <cell r="K1419" t="str">
            <v>Chai, lọ, ống</v>
          </cell>
          <cell r="L1419">
            <v>5500</v>
          </cell>
          <cell r="M1419">
            <v>7500</v>
          </cell>
          <cell r="N1419">
            <v>41250000</v>
          </cell>
          <cell r="O1419">
            <v>2</v>
          </cell>
          <cell r="R1419">
            <v>0</v>
          </cell>
          <cell r="T1419">
            <v>0</v>
          </cell>
          <cell r="V1419">
            <v>0</v>
          </cell>
          <cell r="W1419">
            <v>5000</v>
          </cell>
          <cell r="X1419">
            <v>37500000</v>
          </cell>
          <cell r="Z1419">
            <v>0</v>
          </cell>
          <cell r="AB1419">
            <v>0</v>
          </cell>
          <cell r="AC1419">
            <v>500</v>
          </cell>
          <cell r="AD1419">
            <v>3750000</v>
          </cell>
          <cell r="AF1419">
            <v>0</v>
          </cell>
          <cell r="AH1419">
            <v>0</v>
          </cell>
          <cell r="AJ1419">
            <v>0</v>
          </cell>
          <cell r="AL1419">
            <v>0</v>
          </cell>
          <cell r="AN1419">
            <v>0</v>
          </cell>
          <cell r="AP1419">
            <v>0</v>
          </cell>
        </row>
        <row r="1420">
          <cell r="A1420" t="str">
            <v>G11410</v>
          </cell>
          <cell r="B1420">
            <v>1410</v>
          </cell>
          <cell r="C1420">
            <v>1083</v>
          </cell>
          <cell r="D1420">
            <v>454</v>
          </cell>
          <cell r="F1420" t="str">
            <v xml:space="preserve">Tranexamic acid </v>
          </cell>
          <cell r="G1420">
            <v>2</v>
          </cell>
          <cell r="H1420" t="str">
            <v>500mg/5ml</v>
          </cell>
          <cell r="I1420" t="str">
            <v>Tiêm</v>
          </cell>
          <cell r="J1420" t="str">
            <v>Thuốc tiêm</v>
          </cell>
          <cell r="K1420" t="str">
            <v>Chai, lọ, ống</v>
          </cell>
          <cell r="L1420">
            <v>3500</v>
          </cell>
          <cell r="M1420">
            <v>14700</v>
          </cell>
          <cell r="N1420">
            <v>51450000</v>
          </cell>
          <cell r="O1420">
            <v>2</v>
          </cell>
          <cell r="R1420">
            <v>0</v>
          </cell>
          <cell r="T1420">
            <v>0</v>
          </cell>
          <cell r="V1420">
            <v>0</v>
          </cell>
          <cell r="X1420">
            <v>0</v>
          </cell>
          <cell r="Z1420">
            <v>0</v>
          </cell>
          <cell r="AB1420">
            <v>0</v>
          </cell>
          <cell r="AD1420">
            <v>0</v>
          </cell>
          <cell r="AE1420">
            <v>1000</v>
          </cell>
          <cell r="AF1420">
            <v>14700000</v>
          </cell>
          <cell r="AG1420">
            <v>400</v>
          </cell>
          <cell r="AH1420">
            <v>5880000</v>
          </cell>
          <cell r="AJ1420">
            <v>0</v>
          </cell>
          <cell r="AK1420">
            <v>100</v>
          </cell>
          <cell r="AL1420">
            <v>1470000</v>
          </cell>
          <cell r="AN1420">
            <v>0</v>
          </cell>
          <cell r="AO1420">
            <v>2000</v>
          </cell>
          <cell r="AP1420">
            <v>29400000</v>
          </cell>
        </row>
        <row r="1421">
          <cell r="A1421" t="str">
            <v>G11411</v>
          </cell>
          <cell r="B1421">
            <v>1411</v>
          </cell>
          <cell r="C1421">
            <v>1083</v>
          </cell>
          <cell r="D1421">
            <v>454</v>
          </cell>
          <cell r="F1421" t="str">
            <v>Tranexamic acid</v>
          </cell>
          <cell r="G1421">
            <v>4</v>
          </cell>
          <cell r="H1421" t="str">
            <v>1g/10ml</v>
          </cell>
          <cell r="I1421" t="str">
            <v>Tiêm</v>
          </cell>
          <cell r="J1421" t="str">
            <v>Thuốc tiêm</v>
          </cell>
          <cell r="K1421" t="str">
            <v>Chai, lọ, ống</v>
          </cell>
          <cell r="L1421">
            <v>8050</v>
          </cell>
          <cell r="M1421">
            <v>24000</v>
          </cell>
          <cell r="N1421">
            <v>193200000</v>
          </cell>
          <cell r="O1421">
            <v>4</v>
          </cell>
          <cell r="Q1421">
            <v>8000</v>
          </cell>
          <cell r="R1421">
            <v>192000000</v>
          </cell>
          <cell r="T1421">
            <v>0</v>
          </cell>
          <cell r="V1421">
            <v>0</v>
          </cell>
          <cell r="X1421">
            <v>0</v>
          </cell>
          <cell r="Z1421">
            <v>0</v>
          </cell>
          <cell r="AB1421">
            <v>0</v>
          </cell>
          <cell r="AD1421">
            <v>0</v>
          </cell>
          <cell r="AF1421">
            <v>0</v>
          </cell>
          <cell r="AH1421">
            <v>0</v>
          </cell>
          <cell r="AI1421">
            <v>50</v>
          </cell>
          <cell r="AJ1421">
            <v>1200000</v>
          </cell>
          <cell r="AL1421">
            <v>0</v>
          </cell>
          <cell r="AN1421">
            <v>0</v>
          </cell>
          <cell r="AP1421">
            <v>0</v>
          </cell>
        </row>
        <row r="1422">
          <cell r="A1422" t="str">
            <v>G11412</v>
          </cell>
          <cell r="B1422">
            <v>1412</v>
          </cell>
          <cell r="C1422">
            <v>212</v>
          </cell>
          <cell r="D1422">
            <v>396</v>
          </cell>
          <cell r="F1422" t="str">
            <v>Trastuzumab</v>
          </cell>
          <cell r="G1422">
            <v>2</v>
          </cell>
          <cell r="H1422" t="str">
            <v>150mg</v>
          </cell>
          <cell r="I1422" t="str">
            <v>Tiêm</v>
          </cell>
          <cell r="J1422" t="str">
            <v>Thuốc tiêm</v>
          </cell>
          <cell r="K1422" t="str">
            <v>Lọ/ống</v>
          </cell>
          <cell r="L1422">
            <v>80</v>
          </cell>
          <cell r="M1422">
            <v>11999820</v>
          </cell>
          <cell r="N1422">
            <v>959985600</v>
          </cell>
          <cell r="O1422">
            <v>2</v>
          </cell>
          <cell r="Q1422">
            <v>80</v>
          </cell>
          <cell r="R1422">
            <v>959985600</v>
          </cell>
          <cell r="T1422">
            <v>0</v>
          </cell>
          <cell r="V1422">
            <v>0</v>
          </cell>
          <cell r="X1422">
            <v>0</v>
          </cell>
          <cell r="Z1422">
            <v>0</v>
          </cell>
          <cell r="AB1422">
            <v>0</v>
          </cell>
          <cell r="AD1422">
            <v>0</v>
          </cell>
          <cell r="AF1422">
            <v>0</v>
          </cell>
          <cell r="AH1422">
            <v>0</v>
          </cell>
          <cell r="AJ1422">
            <v>0</v>
          </cell>
          <cell r="AL1422">
            <v>0</v>
          </cell>
          <cell r="AN1422">
            <v>0</v>
          </cell>
          <cell r="AP1422">
            <v>0</v>
          </cell>
        </row>
        <row r="1423">
          <cell r="A1423" t="str">
            <v>G11413</v>
          </cell>
          <cell r="B1423">
            <v>1413</v>
          </cell>
          <cell r="C1423">
            <v>1121</v>
          </cell>
          <cell r="D1423">
            <v>230</v>
          </cell>
          <cell r="F1423" t="str">
            <v>Tretinoin + erythromycin</v>
          </cell>
          <cell r="G1423">
            <v>1</v>
          </cell>
          <cell r="H1423" t="str">
            <v>0,025% + 4%</v>
          </cell>
          <cell r="I1423" t="str">
            <v>Dùng ngoài</v>
          </cell>
          <cell r="J1423" t="str">
            <v>Thuốc dùng ngoài</v>
          </cell>
          <cell r="K1423" t="str">
            <v>Ống, Tuýp</v>
          </cell>
          <cell r="L1423">
            <v>200</v>
          </cell>
          <cell r="M1423">
            <v>113000</v>
          </cell>
          <cell r="N1423">
            <v>22600000</v>
          </cell>
          <cell r="O1423">
            <v>1</v>
          </cell>
          <cell r="Q1423">
            <v>200</v>
          </cell>
          <cell r="R1423">
            <v>22600000</v>
          </cell>
          <cell r="T1423">
            <v>0</v>
          </cell>
          <cell r="V1423">
            <v>0</v>
          </cell>
          <cell r="X1423">
            <v>0</v>
          </cell>
          <cell r="Z1423">
            <v>0</v>
          </cell>
          <cell r="AB1423">
            <v>0</v>
          </cell>
          <cell r="AD1423">
            <v>0</v>
          </cell>
          <cell r="AF1423">
            <v>0</v>
          </cell>
          <cell r="AH1423">
            <v>0</v>
          </cell>
          <cell r="AJ1423">
            <v>0</v>
          </cell>
          <cell r="AL1423">
            <v>0</v>
          </cell>
          <cell r="AN1423">
            <v>0</v>
          </cell>
          <cell r="AP1423">
            <v>0</v>
          </cell>
        </row>
        <row r="1424">
          <cell r="A1424" t="str">
            <v>G11414</v>
          </cell>
          <cell r="B1424">
            <v>1414</v>
          </cell>
          <cell r="C1424">
            <v>1124</v>
          </cell>
          <cell r="D1424">
            <v>751</v>
          </cell>
          <cell r="F1424" t="str">
            <v>Triamcinolon acetonid</v>
          </cell>
          <cell r="G1424">
            <v>4</v>
          </cell>
          <cell r="H1424" t="str">
            <v>0,1% - 5g</v>
          </cell>
          <cell r="I1424" t="str">
            <v>Dùng ngoài</v>
          </cell>
          <cell r="J1424" t="str">
            <v>Thuốc tác dụng tại niêm mạc miệng</v>
          </cell>
          <cell r="K1424" t="str">
            <v>Tube</v>
          </cell>
          <cell r="L1424">
            <v>500</v>
          </cell>
          <cell r="M1424">
            <v>18000</v>
          </cell>
          <cell r="N1424">
            <v>9000000</v>
          </cell>
          <cell r="O1424">
            <v>4</v>
          </cell>
          <cell r="Q1424">
            <v>500</v>
          </cell>
          <cell r="R1424">
            <v>9000000</v>
          </cell>
          <cell r="T1424">
            <v>0</v>
          </cell>
          <cell r="V1424">
            <v>0</v>
          </cell>
          <cell r="X1424">
            <v>0</v>
          </cell>
          <cell r="Z1424">
            <v>0</v>
          </cell>
          <cell r="AB1424">
            <v>0</v>
          </cell>
          <cell r="AD1424">
            <v>0</v>
          </cell>
          <cell r="AF1424">
            <v>0</v>
          </cell>
          <cell r="AH1424">
            <v>0</v>
          </cell>
          <cell r="AJ1424">
            <v>0</v>
          </cell>
          <cell r="AL1424">
            <v>0</v>
          </cell>
          <cell r="AN1424">
            <v>0</v>
          </cell>
          <cell r="AP1424">
            <v>0</v>
          </cell>
        </row>
        <row r="1425">
          <cell r="A1425" t="str">
            <v>G11415</v>
          </cell>
          <cell r="B1425">
            <v>1415</v>
          </cell>
          <cell r="C1425">
            <v>1124</v>
          </cell>
          <cell r="D1425">
            <v>751</v>
          </cell>
          <cell r="F1425" t="str">
            <v>Triamcinolon acetonid</v>
          </cell>
          <cell r="G1425">
            <v>4</v>
          </cell>
          <cell r="H1425" t="str">
            <v>80mg/2ml</v>
          </cell>
          <cell r="I1425" t="str">
            <v>Tiêm</v>
          </cell>
          <cell r="J1425" t="str">
            <v>Thuốc tiêm</v>
          </cell>
          <cell r="K1425" t="str">
            <v>Lọ</v>
          </cell>
          <cell r="L1425">
            <v>100</v>
          </cell>
          <cell r="M1425">
            <v>42000</v>
          </cell>
          <cell r="N1425">
            <v>4200000</v>
          </cell>
          <cell r="O1425">
            <v>4</v>
          </cell>
          <cell r="R1425">
            <v>0</v>
          </cell>
          <cell r="T1425">
            <v>0</v>
          </cell>
          <cell r="V1425">
            <v>0</v>
          </cell>
          <cell r="X1425">
            <v>0</v>
          </cell>
          <cell r="Y1425">
            <v>100</v>
          </cell>
          <cell r="Z1425">
            <v>4200000</v>
          </cell>
          <cell r="AB1425">
            <v>0</v>
          </cell>
          <cell r="AD1425">
            <v>0</v>
          </cell>
          <cell r="AF1425">
            <v>0</v>
          </cell>
          <cell r="AH1425">
            <v>0</v>
          </cell>
          <cell r="AJ1425">
            <v>0</v>
          </cell>
          <cell r="AL1425">
            <v>0</v>
          </cell>
          <cell r="AN1425">
            <v>0</v>
          </cell>
          <cell r="AP1425">
            <v>0</v>
          </cell>
        </row>
        <row r="1426">
          <cell r="A1426" t="str">
            <v>G11416</v>
          </cell>
          <cell r="B1426">
            <v>1416</v>
          </cell>
          <cell r="C1426">
            <v>1125</v>
          </cell>
          <cell r="D1426">
            <v>1013</v>
          </cell>
          <cell r="F1426" t="str">
            <v>Tricalcium phosphat</v>
          </cell>
          <cell r="G1426">
            <v>4</v>
          </cell>
          <cell r="H1426" t="str">
            <v>3.300mg 
(Tương đương Calci 1.200mg)/5g</v>
          </cell>
          <cell r="I1426" t="str">
            <v>Uống</v>
          </cell>
          <cell r="J1426" t="str">
            <v>Bột/cốm/hạt pha uống</v>
          </cell>
          <cell r="K1426" t="str">
            <v>Gói</v>
          </cell>
          <cell r="L1426">
            <v>5000</v>
          </cell>
          <cell r="M1426">
            <v>4788</v>
          </cell>
          <cell r="N1426">
            <v>23940000</v>
          </cell>
          <cell r="O1426">
            <v>4</v>
          </cell>
          <cell r="Q1426">
            <v>5000</v>
          </cell>
          <cell r="R1426">
            <v>23940000</v>
          </cell>
          <cell r="T1426">
            <v>0</v>
          </cell>
          <cell r="V1426">
            <v>0</v>
          </cell>
          <cell r="X1426">
            <v>0</v>
          </cell>
          <cell r="Z1426">
            <v>0</v>
          </cell>
          <cell r="AB1426">
            <v>0</v>
          </cell>
          <cell r="AD1426">
            <v>0</v>
          </cell>
          <cell r="AF1426">
            <v>0</v>
          </cell>
          <cell r="AH1426">
            <v>0</v>
          </cell>
          <cell r="AJ1426">
            <v>0</v>
          </cell>
          <cell r="AL1426">
            <v>0</v>
          </cell>
          <cell r="AN1426">
            <v>0</v>
          </cell>
          <cell r="AP1426">
            <v>0</v>
          </cell>
        </row>
        <row r="1427">
          <cell r="A1427" t="str">
            <v>G11417</v>
          </cell>
          <cell r="B1427">
            <v>1417</v>
          </cell>
          <cell r="C1427">
            <v>1096</v>
          </cell>
          <cell r="D1427">
            <v>435</v>
          </cell>
          <cell r="F1427" t="str">
            <v>Trihexyphenidyl hydroclorid</v>
          </cell>
          <cell r="G1427">
            <v>4</v>
          </cell>
          <cell r="H1427" t="str">
            <v>2mg</v>
          </cell>
          <cell r="I1427" t="str">
            <v>Uống</v>
          </cell>
          <cell r="J1427" t="str">
            <v xml:space="preserve">Viên </v>
          </cell>
          <cell r="K1427" t="str">
            <v>Viên</v>
          </cell>
          <cell r="L1427">
            <v>179000</v>
          </cell>
          <cell r="M1427">
            <v>210</v>
          </cell>
          <cell r="N1427">
            <v>37590000</v>
          </cell>
          <cell r="O1427">
            <v>4</v>
          </cell>
          <cell r="R1427">
            <v>0</v>
          </cell>
          <cell r="T1427">
            <v>0</v>
          </cell>
          <cell r="V1427">
            <v>0</v>
          </cell>
          <cell r="X1427">
            <v>0</v>
          </cell>
          <cell r="Y1427">
            <v>42000</v>
          </cell>
          <cell r="Z1427">
            <v>8820000</v>
          </cell>
          <cell r="AA1427">
            <v>30000</v>
          </cell>
          <cell r="AB1427">
            <v>6300000</v>
          </cell>
          <cell r="AC1427">
            <v>30000</v>
          </cell>
          <cell r="AD1427">
            <v>6300000</v>
          </cell>
          <cell r="AE1427">
            <v>17000</v>
          </cell>
          <cell r="AF1427">
            <v>3570000</v>
          </cell>
          <cell r="AG1427">
            <v>30000</v>
          </cell>
          <cell r="AH1427">
            <v>6300000</v>
          </cell>
          <cell r="AI1427">
            <v>6000</v>
          </cell>
          <cell r="AJ1427">
            <v>1260000</v>
          </cell>
          <cell r="AK1427">
            <v>15000</v>
          </cell>
          <cell r="AL1427">
            <v>3150000</v>
          </cell>
          <cell r="AM1427">
            <v>8000</v>
          </cell>
          <cell r="AN1427">
            <v>1680000</v>
          </cell>
          <cell r="AO1427">
            <v>1000</v>
          </cell>
          <cell r="AP1427">
            <v>210000</v>
          </cell>
        </row>
        <row r="1428">
          <cell r="A1428" t="str">
            <v>G11418</v>
          </cell>
          <cell r="B1428">
            <v>1418</v>
          </cell>
          <cell r="C1428">
            <v>1097</v>
          </cell>
          <cell r="D1428">
            <v>736</v>
          </cell>
          <cell r="F1428" t="str">
            <v>Trimebutin maleat</v>
          </cell>
          <cell r="G1428">
            <v>4</v>
          </cell>
          <cell r="H1428" t="str">
            <v>24mg</v>
          </cell>
          <cell r="I1428" t="str">
            <v>Uống</v>
          </cell>
          <cell r="J1428" t="str">
            <v>Bột/cốm/hạt pha uống</v>
          </cell>
          <cell r="K1428" t="str">
            <v>Gói</v>
          </cell>
          <cell r="L1428">
            <v>34000</v>
          </cell>
          <cell r="M1428">
            <v>2100</v>
          </cell>
          <cell r="N1428">
            <v>71400000</v>
          </cell>
          <cell r="O1428">
            <v>4</v>
          </cell>
          <cell r="Q1428">
            <v>20000</v>
          </cell>
          <cell r="R1428">
            <v>42000000</v>
          </cell>
          <cell r="T1428">
            <v>0</v>
          </cell>
          <cell r="V1428">
            <v>0</v>
          </cell>
          <cell r="X1428">
            <v>0</v>
          </cell>
          <cell r="Z1428">
            <v>0</v>
          </cell>
          <cell r="AB1428">
            <v>0</v>
          </cell>
          <cell r="AC1428">
            <v>1000</v>
          </cell>
          <cell r="AD1428">
            <v>2100000</v>
          </cell>
          <cell r="AF1428">
            <v>0</v>
          </cell>
          <cell r="AG1428">
            <v>7000</v>
          </cell>
          <cell r="AH1428">
            <v>14700000</v>
          </cell>
          <cell r="AI1428">
            <v>5000</v>
          </cell>
          <cell r="AJ1428">
            <v>10500000</v>
          </cell>
          <cell r="AL1428">
            <v>0</v>
          </cell>
          <cell r="AN1428">
            <v>0</v>
          </cell>
          <cell r="AO1428">
            <v>1000</v>
          </cell>
          <cell r="AP1428">
            <v>2100000</v>
          </cell>
        </row>
        <row r="1429">
          <cell r="A1429" t="str">
            <v>G11419</v>
          </cell>
          <cell r="B1429">
            <v>1419</v>
          </cell>
          <cell r="C1429">
            <v>1097</v>
          </cell>
          <cell r="D1429">
            <v>736</v>
          </cell>
          <cell r="F1429" t="str">
            <v>Trimebutin maleat</v>
          </cell>
          <cell r="G1429">
            <v>2</v>
          </cell>
          <cell r="H1429" t="str">
            <v>100mg</v>
          </cell>
          <cell r="I1429" t="str">
            <v>Uống</v>
          </cell>
          <cell r="J1429" t="str">
            <v>Viên</v>
          </cell>
          <cell r="K1429" t="str">
            <v>Viên</v>
          </cell>
          <cell r="L1429">
            <v>11000</v>
          </cell>
          <cell r="M1429">
            <v>770</v>
          </cell>
          <cell r="N1429">
            <v>8470000</v>
          </cell>
          <cell r="O1429">
            <v>2</v>
          </cell>
          <cell r="R1429">
            <v>0</v>
          </cell>
          <cell r="T1429">
            <v>0</v>
          </cell>
          <cell r="V1429">
            <v>0</v>
          </cell>
          <cell r="X1429">
            <v>0</v>
          </cell>
          <cell r="Z1429">
            <v>0</v>
          </cell>
          <cell r="AA1429">
            <v>6000</v>
          </cell>
          <cell r="AB1429">
            <v>4620000</v>
          </cell>
          <cell r="AD1429">
            <v>0</v>
          </cell>
          <cell r="AF1429">
            <v>0</v>
          </cell>
          <cell r="AH1429">
            <v>0</v>
          </cell>
          <cell r="AJ1429">
            <v>0</v>
          </cell>
          <cell r="AL1429">
            <v>0</v>
          </cell>
          <cell r="AN1429">
            <v>0</v>
          </cell>
          <cell r="AO1429">
            <v>5000</v>
          </cell>
          <cell r="AP1429">
            <v>3850000</v>
          </cell>
        </row>
        <row r="1430">
          <cell r="A1430" t="str">
            <v>G11420</v>
          </cell>
          <cell r="B1430">
            <v>1420</v>
          </cell>
          <cell r="C1430">
            <v>1097</v>
          </cell>
          <cell r="D1430">
            <v>736</v>
          </cell>
          <cell r="F1430" t="str">
            <v>Trimebutin maleat</v>
          </cell>
          <cell r="G1430">
            <v>2</v>
          </cell>
          <cell r="H1430" t="str">
            <v>200mg</v>
          </cell>
          <cell r="I1430" t="str">
            <v>Uống</v>
          </cell>
          <cell r="J1430" t="str">
            <v>Viên</v>
          </cell>
          <cell r="K1430" t="str">
            <v>Viên</v>
          </cell>
          <cell r="L1430">
            <v>145000</v>
          </cell>
          <cell r="M1430">
            <v>3600</v>
          </cell>
          <cell r="N1430">
            <v>522000000</v>
          </cell>
          <cell r="O1430">
            <v>2</v>
          </cell>
          <cell r="Q1430">
            <v>100000</v>
          </cell>
          <cell r="R1430">
            <v>360000000</v>
          </cell>
          <cell r="T1430">
            <v>0</v>
          </cell>
          <cell r="V1430">
            <v>0</v>
          </cell>
          <cell r="X1430">
            <v>0</v>
          </cell>
          <cell r="Z1430">
            <v>0</v>
          </cell>
          <cell r="AA1430">
            <v>5000</v>
          </cell>
          <cell r="AB1430">
            <v>18000000</v>
          </cell>
          <cell r="AC1430">
            <v>5000</v>
          </cell>
          <cell r="AD1430">
            <v>18000000</v>
          </cell>
          <cell r="AF1430">
            <v>0</v>
          </cell>
          <cell r="AH1430">
            <v>0</v>
          </cell>
          <cell r="AJ1430">
            <v>0</v>
          </cell>
          <cell r="AL1430">
            <v>0</v>
          </cell>
          <cell r="AN1430">
            <v>0</v>
          </cell>
          <cell r="AO1430">
            <v>35000</v>
          </cell>
          <cell r="AP1430">
            <v>126000000</v>
          </cell>
        </row>
        <row r="1431">
          <cell r="A1431" t="str">
            <v>G11421</v>
          </cell>
          <cell r="B1431">
            <v>1421</v>
          </cell>
          <cell r="C1431">
            <v>1098</v>
          </cell>
          <cell r="D1431">
            <v>486</v>
          </cell>
          <cell r="F1431" t="str">
            <v>Trimetazidin</v>
          </cell>
          <cell r="G1431">
            <v>1</v>
          </cell>
          <cell r="H1431" t="str">
            <v>20mg</v>
          </cell>
          <cell r="I1431" t="str">
            <v>Uống</v>
          </cell>
          <cell r="J1431" t="str">
            <v>Viên</v>
          </cell>
          <cell r="K1431" t="str">
            <v>Viên</v>
          </cell>
          <cell r="L1431">
            <v>585000</v>
          </cell>
          <cell r="M1431">
            <v>1890</v>
          </cell>
          <cell r="N1431">
            <v>1105650000</v>
          </cell>
          <cell r="O1431">
            <v>1</v>
          </cell>
          <cell r="Q1431">
            <v>400000</v>
          </cell>
          <cell r="R1431">
            <v>756000000</v>
          </cell>
          <cell r="S1431">
            <v>4000</v>
          </cell>
          <cell r="T1431">
            <v>7560000</v>
          </cell>
          <cell r="V1431">
            <v>0</v>
          </cell>
          <cell r="X1431">
            <v>0</v>
          </cell>
          <cell r="Z1431">
            <v>0</v>
          </cell>
          <cell r="AA1431">
            <v>60000</v>
          </cell>
          <cell r="AB1431">
            <v>113400000</v>
          </cell>
          <cell r="AC1431">
            <v>20000</v>
          </cell>
          <cell r="AD1431">
            <v>37800000</v>
          </cell>
          <cell r="AF1431">
            <v>0</v>
          </cell>
          <cell r="AH1431">
            <v>0</v>
          </cell>
          <cell r="AI1431">
            <v>40000</v>
          </cell>
          <cell r="AJ1431">
            <v>75600000</v>
          </cell>
          <cell r="AL1431">
            <v>0</v>
          </cell>
          <cell r="AM1431">
            <v>1000</v>
          </cell>
          <cell r="AN1431">
            <v>1890000</v>
          </cell>
          <cell r="AO1431">
            <v>60000</v>
          </cell>
          <cell r="AP1431">
            <v>113400000</v>
          </cell>
        </row>
        <row r="1432">
          <cell r="A1432" t="str">
            <v>G11422</v>
          </cell>
          <cell r="B1432">
            <v>1422</v>
          </cell>
          <cell r="C1432">
            <v>1098</v>
          </cell>
          <cell r="D1432">
            <v>486</v>
          </cell>
          <cell r="F1432" t="str">
            <v>Trimetazidin</v>
          </cell>
          <cell r="G1432">
            <v>2</v>
          </cell>
          <cell r="H1432" t="str">
            <v>20mg</v>
          </cell>
          <cell r="I1432" t="str">
            <v>Uống</v>
          </cell>
          <cell r="J1432" t="str">
            <v>Viên</v>
          </cell>
          <cell r="K1432" t="str">
            <v>Viên</v>
          </cell>
          <cell r="L1432">
            <v>140000</v>
          </cell>
          <cell r="M1432">
            <v>398</v>
          </cell>
          <cell r="N1432">
            <v>55720000</v>
          </cell>
          <cell r="O1432">
            <v>2</v>
          </cell>
          <cell r="R1432">
            <v>0</v>
          </cell>
          <cell r="T1432">
            <v>0</v>
          </cell>
          <cell r="V1432">
            <v>0</v>
          </cell>
          <cell r="X1432">
            <v>0</v>
          </cell>
          <cell r="Z1432">
            <v>0</v>
          </cell>
          <cell r="AA1432">
            <v>120000</v>
          </cell>
          <cell r="AB1432">
            <v>47760000</v>
          </cell>
          <cell r="AD1432">
            <v>0</v>
          </cell>
          <cell r="AF1432">
            <v>0</v>
          </cell>
          <cell r="AH1432">
            <v>0</v>
          </cell>
          <cell r="AJ1432">
            <v>0</v>
          </cell>
          <cell r="AL1432">
            <v>0</v>
          </cell>
          <cell r="AN1432">
            <v>0</v>
          </cell>
          <cell r="AO1432">
            <v>20000</v>
          </cell>
          <cell r="AP1432">
            <v>7960000</v>
          </cell>
        </row>
        <row r="1433">
          <cell r="A1433" t="str">
            <v>G11423</v>
          </cell>
          <cell r="B1433">
            <v>1423</v>
          </cell>
          <cell r="C1433">
            <v>1098</v>
          </cell>
          <cell r="D1433">
            <v>486</v>
          </cell>
          <cell r="F1433" t="str">
            <v>Trimetazidin</v>
          </cell>
          <cell r="G1433">
            <v>3</v>
          </cell>
          <cell r="H1433" t="str">
            <v>20mg</v>
          </cell>
          <cell r="I1433" t="str">
            <v>Uống</v>
          </cell>
          <cell r="J1433" t="str">
            <v xml:space="preserve">Viên </v>
          </cell>
          <cell r="K1433" t="str">
            <v>Viên</v>
          </cell>
          <cell r="L1433">
            <v>677000</v>
          </cell>
          <cell r="M1433">
            <v>600</v>
          </cell>
          <cell r="N1433">
            <v>406200000</v>
          </cell>
          <cell r="O1433">
            <v>3</v>
          </cell>
          <cell r="R1433">
            <v>0</v>
          </cell>
          <cell r="T1433">
            <v>0</v>
          </cell>
          <cell r="V1433">
            <v>0</v>
          </cell>
          <cell r="X1433">
            <v>0</v>
          </cell>
          <cell r="Z1433">
            <v>0</v>
          </cell>
          <cell r="AA1433">
            <v>120000</v>
          </cell>
          <cell r="AB1433">
            <v>72000000</v>
          </cell>
          <cell r="AD1433">
            <v>0</v>
          </cell>
          <cell r="AE1433">
            <v>395000</v>
          </cell>
          <cell r="AF1433">
            <v>237000000</v>
          </cell>
          <cell r="AG1433">
            <v>62000</v>
          </cell>
          <cell r="AH1433">
            <v>37200000</v>
          </cell>
          <cell r="AJ1433">
            <v>0</v>
          </cell>
          <cell r="AK1433">
            <v>100000</v>
          </cell>
          <cell r="AL1433">
            <v>60000000</v>
          </cell>
          <cell r="AN1433">
            <v>0</v>
          </cell>
          <cell r="AP1433">
            <v>0</v>
          </cell>
        </row>
        <row r="1434">
          <cell r="A1434" t="str">
            <v>G11424</v>
          </cell>
          <cell r="B1434">
            <v>1424</v>
          </cell>
          <cell r="C1434">
            <v>1098</v>
          </cell>
          <cell r="D1434">
            <v>486</v>
          </cell>
          <cell r="E1434" t="str">
            <v>x</v>
          </cell>
          <cell r="F1434" t="str">
            <v>Trimetazidin</v>
          </cell>
          <cell r="G1434">
            <v>4</v>
          </cell>
          <cell r="H1434" t="str">
            <v>20mg</v>
          </cell>
          <cell r="I1434" t="str">
            <v>Uống</v>
          </cell>
          <cell r="J1434" t="str">
            <v>Viên</v>
          </cell>
          <cell r="K1434" t="str">
            <v>Viên</v>
          </cell>
          <cell r="L1434">
            <v>336000</v>
          </cell>
          <cell r="M1434">
            <v>107</v>
          </cell>
          <cell r="N1434">
            <v>35952000</v>
          </cell>
          <cell r="O1434">
            <v>4</v>
          </cell>
          <cell r="R1434">
            <v>0</v>
          </cell>
          <cell r="T1434">
            <v>0</v>
          </cell>
          <cell r="V1434">
            <v>0</v>
          </cell>
          <cell r="X1434">
            <v>0</v>
          </cell>
          <cell r="Z1434">
            <v>0</v>
          </cell>
          <cell r="AB1434">
            <v>0</v>
          </cell>
          <cell r="AD1434">
            <v>0</v>
          </cell>
          <cell r="AE1434">
            <v>266000</v>
          </cell>
          <cell r="AF1434">
            <v>28462000</v>
          </cell>
          <cell r="AH1434">
            <v>0</v>
          </cell>
          <cell r="AJ1434">
            <v>0</v>
          </cell>
          <cell r="AK1434">
            <v>70000</v>
          </cell>
          <cell r="AL1434">
            <v>7490000</v>
          </cell>
          <cell r="AN1434">
            <v>0</v>
          </cell>
          <cell r="AP1434">
            <v>0</v>
          </cell>
        </row>
        <row r="1435">
          <cell r="A1435" t="str">
            <v>G11425</v>
          </cell>
          <cell r="B1435">
            <v>1425</v>
          </cell>
          <cell r="C1435">
            <v>1098</v>
          </cell>
          <cell r="D1435">
            <v>486</v>
          </cell>
          <cell r="F1435" t="str">
            <v>Trimetazidin</v>
          </cell>
          <cell r="G1435">
            <v>3</v>
          </cell>
          <cell r="H1435" t="str">
            <v>35mg</v>
          </cell>
          <cell r="I1435" t="str">
            <v>Uống</v>
          </cell>
          <cell r="J1435" t="str">
            <v>Viên giải phóng có kiểm soát</v>
          </cell>
          <cell r="K1435" t="str">
            <v>Viên</v>
          </cell>
          <cell r="L1435">
            <v>170500</v>
          </cell>
          <cell r="M1435">
            <v>350</v>
          </cell>
          <cell r="N1435">
            <v>59675000</v>
          </cell>
          <cell r="O1435">
            <v>3</v>
          </cell>
          <cell r="Q1435">
            <v>30000</v>
          </cell>
          <cell r="R1435">
            <v>10500000</v>
          </cell>
          <cell r="T1435">
            <v>0</v>
          </cell>
          <cell r="V1435">
            <v>0</v>
          </cell>
          <cell r="W1435">
            <v>500</v>
          </cell>
          <cell r="X1435">
            <v>175000</v>
          </cell>
          <cell r="Z1435">
            <v>0</v>
          </cell>
          <cell r="AA1435">
            <v>100000</v>
          </cell>
          <cell r="AB1435">
            <v>35000000</v>
          </cell>
          <cell r="AD1435">
            <v>0</v>
          </cell>
          <cell r="AF1435">
            <v>0</v>
          </cell>
          <cell r="AG1435">
            <v>40000</v>
          </cell>
          <cell r="AH1435">
            <v>14000000</v>
          </cell>
          <cell r="AJ1435">
            <v>0</v>
          </cell>
          <cell r="AL1435">
            <v>0</v>
          </cell>
          <cell r="AN1435">
            <v>0</v>
          </cell>
          <cell r="AP1435">
            <v>0</v>
          </cell>
        </row>
        <row r="1436">
          <cell r="A1436" t="str">
            <v>G11426</v>
          </cell>
          <cell r="B1436">
            <v>1426</v>
          </cell>
          <cell r="C1436">
            <v>1103</v>
          </cell>
          <cell r="D1436">
            <v>864</v>
          </cell>
          <cell r="F1436" t="str">
            <v>Tropicamide +
 Phenylephrine hydroclorid</v>
          </cell>
          <cell r="G1436">
            <v>1</v>
          </cell>
          <cell r="H1436" t="str">
            <v>(50mg + 50mg)/10ml</v>
          </cell>
          <cell r="I1436" t="str">
            <v>Nhỏ mắt</v>
          </cell>
          <cell r="J1436" t="str">
            <v>Thuốc nhỏ mắt</v>
          </cell>
          <cell r="K1436" t="str">
            <v>Chai, lọ</v>
          </cell>
          <cell r="L1436">
            <v>740</v>
          </cell>
          <cell r="M1436">
            <v>67500</v>
          </cell>
          <cell r="N1436">
            <v>49950000</v>
          </cell>
          <cell r="O1436">
            <v>1</v>
          </cell>
          <cell r="Q1436">
            <v>300</v>
          </cell>
          <cell r="R1436">
            <v>20250000</v>
          </cell>
          <cell r="T1436">
            <v>0</v>
          </cell>
          <cell r="U1436">
            <v>400</v>
          </cell>
          <cell r="V1436">
            <v>27000000</v>
          </cell>
          <cell r="X1436">
            <v>0</v>
          </cell>
          <cell r="Z1436">
            <v>0</v>
          </cell>
          <cell r="AB1436">
            <v>0</v>
          </cell>
          <cell r="AD1436">
            <v>0</v>
          </cell>
          <cell r="AF1436">
            <v>0</v>
          </cell>
          <cell r="AH1436">
            <v>0</v>
          </cell>
          <cell r="AJ1436">
            <v>0</v>
          </cell>
          <cell r="AL1436">
            <v>0</v>
          </cell>
          <cell r="AN1436">
            <v>0</v>
          </cell>
          <cell r="AO1436">
            <v>40</v>
          </cell>
          <cell r="AP1436">
            <v>2700000</v>
          </cell>
        </row>
        <row r="1437">
          <cell r="A1437" t="str">
            <v>G11427</v>
          </cell>
          <cell r="B1437">
            <v>1427</v>
          </cell>
          <cell r="C1437">
            <v>1107</v>
          </cell>
          <cell r="D1437">
            <v>737</v>
          </cell>
          <cell r="F1437" t="str">
            <v>Ursodeoxycholic acid</v>
          </cell>
          <cell r="G1437">
            <v>2</v>
          </cell>
          <cell r="H1437" t="str">
            <v>100mg</v>
          </cell>
          <cell r="I1437" t="str">
            <v>Uống</v>
          </cell>
          <cell r="J1437" t="str">
            <v xml:space="preserve">Viên </v>
          </cell>
          <cell r="K1437" t="str">
            <v>Viên</v>
          </cell>
          <cell r="L1437">
            <v>197000</v>
          </cell>
          <cell r="M1437">
            <v>5900</v>
          </cell>
          <cell r="N1437">
            <v>1162300000</v>
          </cell>
          <cell r="O1437">
            <v>2</v>
          </cell>
          <cell r="Q1437">
            <v>180000</v>
          </cell>
          <cell r="R1437">
            <v>1062000000</v>
          </cell>
          <cell r="T1437">
            <v>0</v>
          </cell>
          <cell r="V1437">
            <v>0</v>
          </cell>
          <cell r="X1437">
            <v>0</v>
          </cell>
          <cell r="Z1437">
            <v>0</v>
          </cell>
          <cell r="AB1437">
            <v>0</v>
          </cell>
          <cell r="AC1437">
            <v>5000</v>
          </cell>
          <cell r="AD1437">
            <v>29500000</v>
          </cell>
          <cell r="AE1437">
            <v>12000</v>
          </cell>
          <cell r="AF1437">
            <v>70800000</v>
          </cell>
          <cell r="AH1437">
            <v>0</v>
          </cell>
          <cell r="AJ1437">
            <v>0</v>
          </cell>
          <cell r="AL1437">
            <v>0</v>
          </cell>
          <cell r="AN1437">
            <v>0</v>
          </cell>
          <cell r="AP1437">
            <v>0</v>
          </cell>
        </row>
        <row r="1438">
          <cell r="A1438" t="str">
            <v>G11428</v>
          </cell>
          <cell r="B1438">
            <v>1428</v>
          </cell>
          <cell r="C1438">
            <v>1107</v>
          </cell>
          <cell r="D1438">
            <v>737</v>
          </cell>
          <cell r="F1438" t="str">
            <v>Ursodeoxycholic acid</v>
          </cell>
          <cell r="G1438">
            <v>4</v>
          </cell>
          <cell r="H1438" t="str">
            <v>150mg</v>
          </cell>
          <cell r="I1438" t="str">
            <v>Uống</v>
          </cell>
          <cell r="J1438" t="str">
            <v>Viên nang</v>
          </cell>
          <cell r="K1438" t="str">
            <v>Viên</v>
          </cell>
          <cell r="L1438">
            <v>1000</v>
          </cell>
          <cell r="M1438">
            <v>3990</v>
          </cell>
          <cell r="N1438">
            <v>3990000</v>
          </cell>
          <cell r="O1438">
            <v>4</v>
          </cell>
          <cell r="R1438">
            <v>0</v>
          </cell>
          <cell r="T1438">
            <v>0</v>
          </cell>
          <cell r="V1438">
            <v>0</v>
          </cell>
          <cell r="X1438">
            <v>0</v>
          </cell>
          <cell r="Z1438">
            <v>0</v>
          </cell>
          <cell r="AB1438">
            <v>0</v>
          </cell>
          <cell r="AD1438">
            <v>0</v>
          </cell>
          <cell r="AF1438">
            <v>0</v>
          </cell>
          <cell r="AH1438">
            <v>0</v>
          </cell>
          <cell r="AJ1438">
            <v>0</v>
          </cell>
          <cell r="AL1438">
            <v>0</v>
          </cell>
          <cell r="AN1438">
            <v>0</v>
          </cell>
          <cell r="AO1438">
            <v>1000</v>
          </cell>
          <cell r="AP1438">
            <v>3990000</v>
          </cell>
        </row>
        <row r="1439">
          <cell r="A1439" t="str">
            <v>G11429</v>
          </cell>
          <cell r="B1439">
            <v>1429</v>
          </cell>
          <cell r="C1439">
            <v>1107</v>
          </cell>
          <cell r="D1439">
            <v>737</v>
          </cell>
          <cell r="F1439" t="str">
            <v>Ursodeoxycholic acid</v>
          </cell>
          <cell r="G1439">
            <v>2</v>
          </cell>
          <cell r="H1439" t="str">
            <v>250mg</v>
          </cell>
          <cell r="I1439" t="str">
            <v>Uống</v>
          </cell>
          <cell r="J1439" t="str">
            <v>Viên</v>
          </cell>
          <cell r="K1439" t="str">
            <v>Viên</v>
          </cell>
          <cell r="L1439">
            <v>5000</v>
          </cell>
          <cell r="M1439">
            <v>8500</v>
          </cell>
          <cell r="N1439">
            <v>42500000</v>
          </cell>
          <cell r="O1439">
            <v>2</v>
          </cell>
          <cell r="R1439">
            <v>0</v>
          </cell>
          <cell r="T1439">
            <v>0</v>
          </cell>
          <cell r="V1439">
            <v>0</v>
          </cell>
          <cell r="X1439">
            <v>0</v>
          </cell>
          <cell r="Z1439">
            <v>0</v>
          </cell>
          <cell r="AB1439">
            <v>0</v>
          </cell>
          <cell r="AC1439">
            <v>5000</v>
          </cell>
          <cell r="AD1439">
            <v>42500000</v>
          </cell>
          <cell r="AF1439">
            <v>0</v>
          </cell>
          <cell r="AH1439">
            <v>0</v>
          </cell>
          <cell r="AJ1439">
            <v>0</v>
          </cell>
          <cell r="AL1439">
            <v>0</v>
          </cell>
          <cell r="AN1439">
            <v>0</v>
          </cell>
          <cell r="AP1439">
            <v>0</v>
          </cell>
        </row>
        <row r="1440">
          <cell r="A1440" t="str">
            <v>G11430</v>
          </cell>
          <cell r="B1440">
            <v>1430</v>
          </cell>
          <cell r="C1440">
            <v>1107</v>
          </cell>
          <cell r="D1440">
            <v>737</v>
          </cell>
          <cell r="F1440" t="str">
            <v>Ursodeoxycholic acid</v>
          </cell>
          <cell r="G1440">
            <v>2</v>
          </cell>
          <cell r="H1440" t="str">
            <v>300mg</v>
          </cell>
          <cell r="I1440" t="str">
            <v>Uống</v>
          </cell>
          <cell r="J1440" t="str">
            <v xml:space="preserve">Viên </v>
          </cell>
          <cell r="K1440" t="str">
            <v>Viên</v>
          </cell>
          <cell r="L1440">
            <v>11000</v>
          </cell>
          <cell r="M1440">
            <v>11800</v>
          </cell>
          <cell r="N1440">
            <v>129800000</v>
          </cell>
          <cell r="O1440">
            <v>2</v>
          </cell>
          <cell r="Q1440">
            <v>10000</v>
          </cell>
          <cell r="R1440">
            <v>118000000</v>
          </cell>
          <cell r="T1440">
            <v>0</v>
          </cell>
          <cell r="V1440">
            <v>0</v>
          </cell>
          <cell r="X1440">
            <v>0</v>
          </cell>
          <cell r="Z1440">
            <v>0</v>
          </cell>
          <cell r="AB1440">
            <v>0</v>
          </cell>
          <cell r="AC1440">
            <v>1000</v>
          </cell>
          <cell r="AD1440">
            <v>11800000</v>
          </cell>
          <cell r="AF1440">
            <v>0</v>
          </cell>
          <cell r="AH1440">
            <v>0</v>
          </cell>
          <cell r="AJ1440">
            <v>0</v>
          </cell>
          <cell r="AL1440">
            <v>0</v>
          </cell>
          <cell r="AN1440">
            <v>0</v>
          </cell>
          <cell r="AP1440">
            <v>0</v>
          </cell>
        </row>
        <row r="1441">
          <cell r="A1441" t="str">
            <v>G11431</v>
          </cell>
          <cell r="B1441">
            <v>1431</v>
          </cell>
          <cell r="C1441">
            <v>1107</v>
          </cell>
          <cell r="D1441">
            <v>737</v>
          </cell>
          <cell r="F1441" t="str">
            <v>Ursodeoxycholic acid</v>
          </cell>
          <cell r="G1441">
            <v>4</v>
          </cell>
          <cell r="H1441" t="str">
            <v>500mg/10ml</v>
          </cell>
          <cell r="I1441" t="str">
            <v>Uống</v>
          </cell>
          <cell r="J1441" t="str">
            <v>Dung dịch/hỗn dịch/nhũ dịch uống</v>
          </cell>
          <cell r="K1441" t="str">
            <v>Gói</v>
          </cell>
          <cell r="L1441">
            <v>3500</v>
          </cell>
          <cell r="M1441">
            <v>25000</v>
          </cell>
          <cell r="N1441">
            <v>87500000</v>
          </cell>
          <cell r="O1441">
            <v>4</v>
          </cell>
          <cell r="R1441">
            <v>0</v>
          </cell>
          <cell r="T1441">
            <v>0</v>
          </cell>
          <cell r="V1441">
            <v>0</v>
          </cell>
          <cell r="X1441">
            <v>0</v>
          </cell>
          <cell r="Z1441">
            <v>0</v>
          </cell>
          <cell r="AB1441">
            <v>0</v>
          </cell>
          <cell r="AC1441">
            <v>3500</v>
          </cell>
          <cell r="AD1441">
            <v>87500000</v>
          </cell>
          <cell r="AF1441">
            <v>0</v>
          </cell>
          <cell r="AH1441">
            <v>0</v>
          </cell>
          <cell r="AJ1441">
            <v>0</v>
          </cell>
          <cell r="AL1441">
            <v>0</v>
          </cell>
          <cell r="AN1441">
            <v>0</v>
          </cell>
          <cell r="AP1441">
            <v>0</v>
          </cell>
        </row>
        <row r="1442">
          <cell r="A1442" t="str">
            <v>G11432</v>
          </cell>
          <cell r="B1442">
            <v>1432</v>
          </cell>
          <cell r="C1442">
            <v>1110</v>
          </cell>
          <cell r="D1442">
            <v>157</v>
          </cell>
          <cell r="F1442" t="str">
            <v>Valproat natri</v>
          </cell>
          <cell r="G1442">
            <v>4</v>
          </cell>
          <cell r="H1442" t="str">
            <v>200mg</v>
          </cell>
          <cell r="I1442" t="str">
            <v>Uống</v>
          </cell>
          <cell r="J1442" t="str">
            <v>Viên bao tan ở ruột</v>
          </cell>
          <cell r="K1442" t="str">
            <v>Viên</v>
          </cell>
          <cell r="L1442">
            <v>77700</v>
          </cell>
          <cell r="M1442">
            <v>1323</v>
          </cell>
          <cell r="N1442">
            <v>102797100</v>
          </cell>
          <cell r="O1442">
            <v>4</v>
          </cell>
          <cell r="Q1442">
            <v>40000</v>
          </cell>
          <cell r="R1442">
            <v>52920000</v>
          </cell>
          <cell r="T1442">
            <v>0</v>
          </cell>
          <cell r="V1442">
            <v>0</v>
          </cell>
          <cell r="X1442">
            <v>0</v>
          </cell>
          <cell r="Z1442">
            <v>0</v>
          </cell>
          <cell r="AB1442">
            <v>0</v>
          </cell>
          <cell r="AC1442">
            <v>20000</v>
          </cell>
          <cell r="AD1442">
            <v>26460000</v>
          </cell>
          <cell r="AE1442">
            <v>7700</v>
          </cell>
          <cell r="AF1442">
            <v>10187100</v>
          </cell>
          <cell r="AG1442">
            <v>10000</v>
          </cell>
          <cell r="AH1442">
            <v>13230000</v>
          </cell>
          <cell r="AJ1442">
            <v>0</v>
          </cell>
          <cell r="AL1442">
            <v>0</v>
          </cell>
          <cell r="AN1442">
            <v>0</v>
          </cell>
          <cell r="AP1442">
            <v>0</v>
          </cell>
        </row>
        <row r="1443">
          <cell r="A1443" t="str">
            <v>G11433</v>
          </cell>
          <cell r="B1443">
            <v>1433</v>
          </cell>
          <cell r="C1443">
            <v>1110</v>
          </cell>
          <cell r="D1443">
            <v>157</v>
          </cell>
          <cell r="F1443" t="str">
            <v>Valproat natri</v>
          </cell>
          <cell r="G1443">
            <v>5</v>
          </cell>
          <cell r="H1443" t="str">
            <v>200mg</v>
          </cell>
          <cell r="I1443" t="str">
            <v>Uống</v>
          </cell>
          <cell r="J1443" t="str">
            <v>Viên bao tan ở ruột</v>
          </cell>
          <cell r="K1443" t="str">
            <v>Viên</v>
          </cell>
          <cell r="L1443">
            <v>525000</v>
          </cell>
          <cell r="M1443">
            <v>500</v>
          </cell>
          <cell r="N1443">
            <v>262500000</v>
          </cell>
          <cell r="O1443">
            <v>5</v>
          </cell>
          <cell r="R1443">
            <v>0</v>
          </cell>
          <cell r="T1443">
            <v>0</v>
          </cell>
          <cell r="V1443">
            <v>0</v>
          </cell>
          <cell r="X1443">
            <v>0</v>
          </cell>
          <cell r="Y1443">
            <v>500000</v>
          </cell>
          <cell r="Z1443">
            <v>250000000</v>
          </cell>
          <cell r="AB1443">
            <v>0</v>
          </cell>
          <cell r="AC1443">
            <v>10000</v>
          </cell>
          <cell r="AD1443">
            <v>5000000</v>
          </cell>
          <cell r="AF1443">
            <v>0</v>
          </cell>
          <cell r="AH1443">
            <v>0</v>
          </cell>
          <cell r="AI1443">
            <v>15000</v>
          </cell>
          <cell r="AJ1443">
            <v>7500000</v>
          </cell>
          <cell r="AL1443">
            <v>0</v>
          </cell>
          <cell r="AN1443">
            <v>0</v>
          </cell>
          <cell r="AP1443">
            <v>0</v>
          </cell>
        </row>
        <row r="1444">
          <cell r="A1444" t="str">
            <v>G11434</v>
          </cell>
          <cell r="B1444">
            <v>1434</v>
          </cell>
          <cell r="C1444">
            <v>1110</v>
          </cell>
          <cell r="D1444">
            <v>157</v>
          </cell>
          <cell r="F1444" t="str">
            <v>Valproat natri</v>
          </cell>
          <cell r="G1444">
            <v>1</v>
          </cell>
          <cell r="H1444" t="str">
            <v>200mg/ml; 40ml</v>
          </cell>
          <cell r="I1444" t="str">
            <v>Uống</v>
          </cell>
          <cell r="J1444" t="str">
            <v>Dung dịch/hỗn dịch/nhũ dịch uống</v>
          </cell>
          <cell r="K1444" t="str">
            <v>Chai, lọ</v>
          </cell>
          <cell r="L1444">
            <v>1000</v>
          </cell>
          <cell r="M1444">
            <v>80696</v>
          </cell>
          <cell r="N1444">
            <v>80696000</v>
          </cell>
          <cell r="O1444">
            <v>1</v>
          </cell>
          <cell r="R1444">
            <v>0</v>
          </cell>
          <cell r="T1444">
            <v>0</v>
          </cell>
          <cell r="V1444">
            <v>0</v>
          </cell>
          <cell r="X1444">
            <v>0</v>
          </cell>
          <cell r="Y1444">
            <v>1000</v>
          </cell>
          <cell r="Z1444">
            <v>80696000</v>
          </cell>
          <cell r="AB1444">
            <v>0</v>
          </cell>
          <cell r="AD1444">
            <v>0</v>
          </cell>
          <cell r="AF1444">
            <v>0</v>
          </cell>
          <cell r="AH1444">
            <v>0</v>
          </cell>
          <cell r="AJ1444">
            <v>0</v>
          </cell>
          <cell r="AL1444">
            <v>0</v>
          </cell>
          <cell r="AN1444">
            <v>0</v>
          </cell>
          <cell r="AP1444">
            <v>0</v>
          </cell>
        </row>
        <row r="1445">
          <cell r="A1445" t="str">
            <v>G11435</v>
          </cell>
          <cell r="B1445">
            <v>1435</v>
          </cell>
          <cell r="C1445">
            <v>1110</v>
          </cell>
          <cell r="D1445">
            <v>157</v>
          </cell>
          <cell r="F1445" t="str">
            <v>Valproat natri</v>
          </cell>
          <cell r="G1445">
            <v>4</v>
          </cell>
          <cell r="H1445" t="str">
            <v>500mg</v>
          </cell>
          <cell r="I1445" t="str">
            <v>Uống</v>
          </cell>
          <cell r="J1445" t="str">
            <v xml:space="preserve">Viên </v>
          </cell>
          <cell r="K1445" t="str">
            <v>Viên</v>
          </cell>
          <cell r="L1445">
            <v>128700</v>
          </cell>
          <cell r="M1445">
            <v>2500</v>
          </cell>
          <cell r="N1445">
            <v>321750000</v>
          </cell>
          <cell r="O1445">
            <v>4</v>
          </cell>
          <cell r="Q1445">
            <v>5000</v>
          </cell>
          <cell r="R1445">
            <v>12500000</v>
          </cell>
          <cell r="T1445">
            <v>0</v>
          </cell>
          <cell r="V1445">
            <v>0</v>
          </cell>
          <cell r="X1445">
            <v>0</v>
          </cell>
          <cell r="Y1445">
            <v>110000</v>
          </cell>
          <cell r="Z1445">
            <v>275000000</v>
          </cell>
          <cell r="AB1445">
            <v>0</v>
          </cell>
          <cell r="AC1445">
            <v>6000</v>
          </cell>
          <cell r="AD1445">
            <v>15000000</v>
          </cell>
          <cell r="AE1445">
            <v>7700</v>
          </cell>
          <cell r="AF1445">
            <v>19250000</v>
          </cell>
          <cell r="AH1445">
            <v>0</v>
          </cell>
          <cell r="AJ1445">
            <v>0</v>
          </cell>
          <cell r="AL1445">
            <v>0</v>
          </cell>
          <cell r="AN1445">
            <v>0</v>
          </cell>
          <cell r="AP1445">
            <v>0</v>
          </cell>
        </row>
        <row r="1446">
          <cell r="A1446" t="str">
            <v>G11436</v>
          </cell>
          <cell r="B1446">
            <v>1436</v>
          </cell>
          <cell r="C1446">
            <v>1145</v>
          </cell>
          <cell r="D1446">
            <v>543</v>
          </cell>
          <cell r="F1446" t="str">
            <v>Valsartan</v>
          </cell>
          <cell r="G1446">
            <v>2</v>
          </cell>
          <cell r="H1446" t="str">
            <v>40mg</v>
          </cell>
          <cell r="I1446" t="str">
            <v>uống</v>
          </cell>
          <cell r="J1446" t="str">
            <v>Viên</v>
          </cell>
          <cell r="K1446" t="str">
            <v>viên</v>
          </cell>
          <cell r="L1446">
            <v>50000</v>
          </cell>
          <cell r="M1446">
            <v>4400</v>
          </cell>
          <cell r="N1446">
            <v>220000000</v>
          </cell>
          <cell r="O1446">
            <v>2</v>
          </cell>
          <cell r="Q1446">
            <v>30000</v>
          </cell>
          <cell r="R1446">
            <v>132000000</v>
          </cell>
          <cell r="T1446">
            <v>0</v>
          </cell>
          <cell r="V1446">
            <v>0</v>
          </cell>
          <cell r="X1446">
            <v>0</v>
          </cell>
          <cell r="Z1446">
            <v>0</v>
          </cell>
          <cell r="AB1446">
            <v>0</v>
          </cell>
          <cell r="AC1446">
            <v>5000</v>
          </cell>
          <cell r="AD1446">
            <v>22000000</v>
          </cell>
          <cell r="AF1446">
            <v>0</v>
          </cell>
          <cell r="AH1446">
            <v>0</v>
          </cell>
          <cell r="AI1446">
            <v>5000</v>
          </cell>
          <cell r="AJ1446">
            <v>22000000</v>
          </cell>
          <cell r="AL1446">
            <v>0</v>
          </cell>
          <cell r="AN1446">
            <v>0</v>
          </cell>
          <cell r="AO1446">
            <v>10000</v>
          </cell>
          <cell r="AP1446">
            <v>44000000</v>
          </cell>
        </row>
        <row r="1447">
          <cell r="A1447" t="str">
            <v>G11437</v>
          </cell>
          <cell r="B1447">
            <v>1437</v>
          </cell>
          <cell r="C1447">
            <v>1113</v>
          </cell>
          <cell r="D1447">
            <v>543</v>
          </cell>
          <cell r="F1447" t="str">
            <v>Valsartan</v>
          </cell>
          <cell r="G1447">
            <v>1</v>
          </cell>
          <cell r="H1447" t="str">
            <v>80mg</v>
          </cell>
          <cell r="I1447" t="str">
            <v>Uống</v>
          </cell>
          <cell r="J1447" t="str">
            <v>Viên</v>
          </cell>
          <cell r="K1447" t="str">
            <v>Viên</v>
          </cell>
          <cell r="L1447">
            <v>30000</v>
          </cell>
          <cell r="M1447">
            <v>6450</v>
          </cell>
          <cell r="N1447">
            <v>193500000</v>
          </cell>
          <cell r="O1447">
            <v>1</v>
          </cell>
          <cell r="Q1447">
            <v>20000</v>
          </cell>
          <cell r="R1447">
            <v>129000000</v>
          </cell>
          <cell r="T1447">
            <v>0</v>
          </cell>
          <cell r="V1447">
            <v>0</v>
          </cell>
          <cell r="X1447">
            <v>0</v>
          </cell>
          <cell r="Z1447">
            <v>0</v>
          </cell>
          <cell r="AB1447">
            <v>0</v>
          </cell>
          <cell r="AD1447">
            <v>0</v>
          </cell>
          <cell r="AF1447">
            <v>0</v>
          </cell>
          <cell r="AH1447">
            <v>0</v>
          </cell>
          <cell r="AJ1447">
            <v>0</v>
          </cell>
          <cell r="AL1447">
            <v>0</v>
          </cell>
          <cell r="AN1447">
            <v>0</v>
          </cell>
          <cell r="AO1447">
            <v>10000</v>
          </cell>
          <cell r="AP1447">
            <v>64500000</v>
          </cell>
        </row>
        <row r="1448">
          <cell r="A1448" t="str">
            <v>G11438</v>
          </cell>
          <cell r="B1448">
            <v>1438</v>
          </cell>
          <cell r="C1448">
            <v>1113</v>
          </cell>
          <cell r="D1448">
            <v>543</v>
          </cell>
          <cell r="F1448" t="str">
            <v>Valsartan</v>
          </cell>
          <cell r="G1448">
            <v>2</v>
          </cell>
          <cell r="H1448" t="str">
            <v>80mg</v>
          </cell>
          <cell r="I1448" t="str">
            <v>Uống</v>
          </cell>
          <cell r="J1448" t="str">
            <v>Viên</v>
          </cell>
          <cell r="K1448" t="str">
            <v>Viên</v>
          </cell>
          <cell r="L1448">
            <v>10000</v>
          </cell>
          <cell r="M1448">
            <v>2250</v>
          </cell>
          <cell r="N1448">
            <v>22500000</v>
          </cell>
          <cell r="O1448">
            <v>2</v>
          </cell>
          <cell r="R1448">
            <v>0</v>
          </cell>
          <cell r="T1448">
            <v>0</v>
          </cell>
          <cell r="V1448">
            <v>0</v>
          </cell>
          <cell r="X1448">
            <v>0</v>
          </cell>
          <cell r="Z1448">
            <v>0</v>
          </cell>
          <cell r="AB1448">
            <v>0</v>
          </cell>
          <cell r="AD1448">
            <v>0</v>
          </cell>
          <cell r="AF1448">
            <v>0</v>
          </cell>
          <cell r="AH1448">
            <v>0</v>
          </cell>
          <cell r="AJ1448">
            <v>0</v>
          </cell>
          <cell r="AL1448">
            <v>0</v>
          </cell>
          <cell r="AN1448">
            <v>0</v>
          </cell>
          <cell r="AO1448">
            <v>10000</v>
          </cell>
          <cell r="AP1448">
            <v>22500000</v>
          </cell>
        </row>
        <row r="1449">
          <cell r="A1449" t="str">
            <v>G11439</v>
          </cell>
          <cell r="B1449">
            <v>1439</v>
          </cell>
          <cell r="C1449">
            <v>1114</v>
          </cell>
          <cell r="D1449">
            <v>544</v>
          </cell>
          <cell r="F1449" t="str">
            <v>Valsartan + Hydroclorothiazid</v>
          </cell>
          <cell r="G1449">
            <v>1</v>
          </cell>
          <cell r="H1449" t="str">
            <v xml:space="preserve">80mg + 12,5mg </v>
          </cell>
          <cell r="I1449" t="str">
            <v>Uống</v>
          </cell>
          <cell r="J1449" t="str">
            <v>Viên</v>
          </cell>
          <cell r="K1449" t="str">
            <v>Viên</v>
          </cell>
          <cell r="L1449">
            <v>20000</v>
          </cell>
          <cell r="M1449">
            <v>9987</v>
          </cell>
          <cell r="N1449">
            <v>199740000</v>
          </cell>
          <cell r="O1449">
            <v>1</v>
          </cell>
          <cell r="Q1449">
            <v>20000</v>
          </cell>
          <cell r="R1449">
            <v>199740000</v>
          </cell>
          <cell r="T1449">
            <v>0</v>
          </cell>
          <cell r="V1449">
            <v>0</v>
          </cell>
          <cell r="X1449">
            <v>0</v>
          </cell>
          <cell r="Z1449">
            <v>0</v>
          </cell>
          <cell r="AB1449">
            <v>0</v>
          </cell>
          <cell r="AD1449">
            <v>0</v>
          </cell>
          <cell r="AF1449">
            <v>0</v>
          </cell>
          <cell r="AH1449">
            <v>0</v>
          </cell>
          <cell r="AJ1449">
            <v>0</v>
          </cell>
          <cell r="AL1449">
            <v>0</v>
          </cell>
          <cell r="AN1449">
            <v>0</v>
          </cell>
          <cell r="AP1449">
            <v>0</v>
          </cell>
        </row>
        <row r="1450">
          <cell r="A1450" t="str">
            <v>G11440</v>
          </cell>
          <cell r="B1450">
            <v>1440</v>
          </cell>
          <cell r="C1450">
            <v>1114</v>
          </cell>
          <cell r="D1450">
            <v>544</v>
          </cell>
          <cell r="F1450" t="str">
            <v>Valsartan + Hydroclorothiazid</v>
          </cell>
          <cell r="G1450">
            <v>2</v>
          </cell>
          <cell r="H1450" t="str">
            <v>80mg + 12,5mg</v>
          </cell>
          <cell r="I1450" t="str">
            <v>Uống</v>
          </cell>
          <cell r="J1450" t="str">
            <v>Viên</v>
          </cell>
          <cell r="K1450" t="str">
            <v>Viên</v>
          </cell>
          <cell r="L1450">
            <v>2000</v>
          </cell>
          <cell r="M1450">
            <v>4460</v>
          </cell>
          <cell r="N1450">
            <v>8920000</v>
          </cell>
          <cell r="O1450">
            <v>2</v>
          </cell>
          <cell r="R1450">
            <v>0</v>
          </cell>
          <cell r="T1450">
            <v>0</v>
          </cell>
          <cell r="V1450">
            <v>0</v>
          </cell>
          <cell r="X1450">
            <v>0</v>
          </cell>
          <cell r="Z1450">
            <v>0</v>
          </cell>
          <cell r="AB1450">
            <v>0</v>
          </cell>
          <cell r="AD1450">
            <v>0</v>
          </cell>
          <cell r="AF1450">
            <v>0</v>
          </cell>
          <cell r="AH1450">
            <v>0</v>
          </cell>
          <cell r="AJ1450">
            <v>0</v>
          </cell>
          <cell r="AL1450">
            <v>0</v>
          </cell>
          <cell r="AN1450">
            <v>0</v>
          </cell>
          <cell r="AO1450">
            <v>2000</v>
          </cell>
          <cell r="AP1450">
            <v>8920000</v>
          </cell>
        </row>
        <row r="1451">
          <cell r="A1451" t="str">
            <v>G11441</v>
          </cell>
          <cell r="B1451">
            <v>1441</v>
          </cell>
          <cell r="C1451">
            <v>1114</v>
          </cell>
          <cell r="D1451">
            <v>544</v>
          </cell>
          <cell r="F1451" t="str">
            <v>Valsartan + hydroclorothiazid</v>
          </cell>
          <cell r="G1451">
            <v>3</v>
          </cell>
          <cell r="H1451" t="str">
            <v>80mg + 12,5mg</v>
          </cell>
          <cell r="I1451" t="str">
            <v>Uống</v>
          </cell>
          <cell r="J1451" t="str">
            <v>Viên</v>
          </cell>
          <cell r="K1451" t="str">
            <v>Viên</v>
          </cell>
          <cell r="L1451">
            <v>32000</v>
          </cell>
          <cell r="M1451">
            <v>7450</v>
          </cell>
          <cell r="N1451">
            <v>238400000</v>
          </cell>
          <cell r="O1451">
            <v>3</v>
          </cell>
          <cell r="Q1451">
            <v>30000</v>
          </cell>
          <cell r="R1451">
            <v>223500000</v>
          </cell>
          <cell r="T1451">
            <v>0</v>
          </cell>
          <cell r="V1451">
            <v>0</v>
          </cell>
          <cell r="X1451">
            <v>0</v>
          </cell>
          <cell r="Z1451">
            <v>0</v>
          </cell>
          <cell r="AB1451">
            <v>0</v>
          </cell>
          <cell r="AD1451">
            <v>0</v>
          </cell>
          <cell r="AF1451">
            <v>0</v>
          </cell>
          <cell r="AH1451">
            <v>0</v>
          </cell>
          <cell r="AI1451">
            <v>2000</v>
          </cell>
          <cell r="AJ1451">
            <v>14900000</v>
          </cell>
          <cell r="AL1451">
            <v>0</v>
          </cell>
          <cell r="AN1451">
            <v>0</v>
          </cell>
          <cell r="AP1451">
            <v>0</v>
          </cell>
        </row>
        <row r="1452">
          <cell r="A1452" t="str">
            <v>G11442</v>
          </cell>
          <cell r="B1452">
            <v>1442</v>
          </cell>
          <cell r="C1452">
            <v>1146</v>
          </cell>
          <cell r="D1452">
            <v>544</v>
          </cell>
          <cell r="E1452" t="str">
            <v>x</v>
          </cell>
          <cell r="F1452" t="str">
            <v>Valsartan + hydroclorothiazid</v>
          </cell>
          <cell r="G1452">
            <v>4</v>
          </cell>
          <cell r="H1452" t="str">
            <v>80mg + 12,5mg</v>
          </cell>
          <cell r="I1452" t="str">
            <v>Uống</v>
          </cell>
          <cell r="J1452" t="str">
            <v>Viên hòa tan nhanh</v>
          </cell>
          <cell r="K1452" t="str">
            <v>Viên</v>
          </cell>
          <cell r="L1452">
            <v>20000</v>
          </cell>
          <cell r="M1452">
            <v>6500</v>
          </cell>
          <cell r="N1452">
            <v>130000000</v>
          </cell>
          <cell r="O1452">
            <v>4</v>
          </cell>
          <cell r="Q1452">
            <v>20000</v>
          </cell>
          <cell r="R1452">
            <v>130000000</v>
          </cell>
          <cell r="T1452">
            <v>0</v>
          </cell>
          <cell r="V1452">
            <v>0</v>
          </cell>
          <cell r="X1452">
            <v>0</v>
          </cell>
          <cell r="Z1452">
            <v>0</v>
          </cell>
          <cell r="AB1452">
            <v>0</v>
          </cell>
          <cell r="AD1452">
            <v>0</v>
          </cell>
          <cell r="AF1452">
            <v>0</v>
          </cell>
          <cell r="AH1452">
            <v>0</v>
          </cell>
          <cell r="AJ1452">
            <v>0</v>
          </cell>
          <cell r="AL1452">
            <v>0</v>
          </cell>
          <cell r="AN1452">
            <v>0</v>
          </cell>
          <cell r="AP1452">
            <v>0</v>
          </cell>
        </row>
        <row r="1453">
          <cell r="A1453" t="str">
            <v>G11443</v>
          </cell>
          <cell r="B1453">
            <v>1443</v>
          </cell>
          <cell r="C1453">
            <v>1114</v>
          </cell>
          <cell r="D1453">
            <v>544</v>
          </cell>
          <cell r="F1453" t="str">
            <v>Valsartan + Hydroclorothiazid</v>
          </cell>
          <cell r="G1453">
            <v>2</v>
          </cell>
          <cell r="H1453" t="str">
            <v>160mg + 12,5mg</v>
          </cell>
          <cell r="I1453" t="str">
            <v>Uống</v>
          </cell>
          <cell r="J1453" t="str">
            <v>Viên</v>
          </cell>
          <cell r="K1453" t="str">
            <v>Viên</v>
          </cell>
          <cell r="L1453">
            <v>20000</v>
          </cell>
          <cell r="M1453">
            <v>12600</v>
          </cell>
          <cell r="N1453">
            <v>252000000</v>
          </cell>
          <cell r="O1453">
            <v>2</v>
          </cell>
          <cell r="Q1453">
            <v>20000</v>
          </cell>
          <cell r="R1453">
            <v>252000000</v>
          </cell>
          <cell r="T1453">
            <v>0</v>
          </cell>
          <cell r="V1453">
            <v>0</v>
          </cell>
          <cell r="X1453">
            <v>0</v>
          </cell>
          <cell r="Z1453">
            <v>0</v>
          </cell>
          <cell r="AB1453">
            <v>0</v>
          </cell>
          <cell r="AD1453">
            <v>0</v>
          </cell>
          <cell r="AF1453">
            <v>0</v>
          </cell>
          <cell r="AH1453">
            <v>0</v>
          </cell>
          <cell r="AJ1453">
            <v>0</v>
          </cell>
          <cell r="AL1453">
            <v>0</v>
          </cell>
          <cell r="AN1453">
            <v>0</v>
          </cell>
          <cell r="AP1453">
            <v>0</v>
          </cell>
        </row>
        <row r="1454">
          <cell r="A1454" t="str">
            <v>G11444</v>
          </cell>
          <cell r="B1454">
            <v>1444</v>
          </cell>
          <cell r="C1454">
            <v>1115</v>
          </cell>
          <cell r="D1454">
            <v>257</v>
          </cell>
          <cell r="F1454" t="str">
            <v>Vancomycin</v>
          </cell>
          <cell r="G1454">
            <v>1</v>
          </cell>
          <cell r="H1454" t="str">
            <v>500mg</v>
          </cell>
          <cell r="I1454" t="str">
            <v>Tiêm</v>
          </cell>
          <cell r="J1454" t="str">
            <v>Thuốc tiêm đông khô</v>
          </cell>
          <cell r="K1454" t="str">
            <v>Chai, lọ</v>
          </cell>
          <cell r="L1454">
            <v>170</v>
          </cell>
          <cell r="M1454">
            <v>69000</v>
          </cell>
          <cell r="N1454">
            <v>11730000</v>
          </cell>
          <cell r="O1454">
            <v>1</v>
          </cell>
          <cell r="R1454">
            <v>0</v>
          </cell>
          <cell r="T1454">
            <v>0</v>
          </cell>
          <cell r="U1454">
            <v>70</v>
          </cell>
          <cell r="V1454">
            <v>4830000</v>
          </cell>
          <cell r="X1454">
            <v>0</v>
          </cell>
          <cell r="Z1454">
            <v>0</v>
          </cell>
          <cell r="AB1454">
            <v>0</v>
          </cell>
          <cell r="AD1454">
            <v>0</v>
          </cell>
          <cell r="AF1454">
            <v>0</v>
          </cell>
          <cell r="AH1454">
            <v>0</v>
          </cell>
          <cell r="AJ1454">
            <v>0</v>
          </cell>
          <cell r="AL1454">
            <v>0</v>
          </cell>
          <cell r="AN1454">
            <v>0</v>
          </cell>
          <cell r="AO1454">
            <v>100</v>
          </cell>
          <cell r="AP1454">
            <v>6900000</v>
          </cell>
        </row>
        <row r="1455">
          <cell r="A1455" t="str">
            <v>G11445</v>
          </cell>
          <cell r="B1455">
            <v>1445</v>
          </cell>
          <cell r="C1455">
            <v>1115</v>
          </cell>
          <cell r="D1455">
            <v>257</v>
          </cell>
          <cell r="F1455" t="str">
            <v>Vancomycin</v>
          </cell>
          <cell r="G1455">
            <v>4</v>
          </cell>
          <cell r="H1455" t="str">
            <v>500mg</v>
          </cell>
          <cell r="I1455" t="str">
            <v>Tiêm</v>
          </cell>
          <cell r="J1455" t="str">
            <v>Thuốc tiêm đông khô</v>
          </cell>
          <cell r="K1455" t="str">
            <v>Chai, lọ</v>
          </cell>
          <cell r="L1455">
            <v>5000</v>
          </cell>
          <cell r="M1455">
            <v>18291</v>
          </cell>
          <cell r="N1455">
            <v>91455000</v>
          </cell>
          <cell r="O1455">
            <v>4</v>
          </cell>
          <cell r="Q1455">
            <v>5000</v>
          </cell>
          <cell r="R1455">
            <v>91455000</v>
          </cell>
          <cell r="T1455">
            <v>0</v>
          </cell>
          <cell r="V1455">
            <v>0</v>
          </cell>
          <cell r="X1455">
            <v>0</v>
          </cell>
          <cell r="Z1455">
            <v>0</v>
          </cell>
          <cell r="AB1455">
            <v>0</v>
          </cell>
          <cell r="AD1455">
            <v>0</v>
          </cell>
          <cell r="AF1455">
            <v>0</v>
          </cell>
          <cell r="AH1455">
            <v>0</v>
          </cell>
          <cell r="AJ1455">
            <v>0</v>
          </cell>
          <cell r="AL1455">
            <v>0</v>
          </cell>
          <cell r="AN1455">
            <v>0</v>
          </cell>
          <cell r="AP1455">
            <v>0</v>
          </cell>
        </row>
        <row r="1456">
          <cell r="A1456" t="str">
            <v>G11446</v>
          </cell>
          <cell r="B1456">
            <v>1446</v>
          </cell>
          <cell r="C1456">
            <v>1115</v>
          </cell>
          <cell r="D1456">
            <v>257</v>
          </cell>
          <cell r="F1456" t="str">
            <v>Vancomycin</v>
          </cell>
          <cell r="G1456">
            <v>1</v>
          </cell>
          <cell r="H1456" t="str">
            <v>1g</v>
          </cell>
          <cell r="I1456" t="str">
            <v>Tiêm</v>
          </cell>
          <cell r="J1456" t="str">
            <v>Thuốc tiêm đông khô</v>
          </cell>
          <cell r="K1456" t="str">
            <v>Chai, lọ</v>
          </cell>
          <cell r="L1456">
            <v>400</v>
          </cell>
          <cell r="M1456">
            <v>95000</v>
          </cell>
          <cell r="N1456">
            <v>38000000</v>
          </cell>
          <cell r="O1456">
            <v>1</v>
          </cell>
          <cell r="R1456">
            <v>0</v>
          </cell>
          <cell r="T1456">
            <v>0</v>
          </cell>
          <cell r="V1456">
            <v>0</v>
          </cell>
          <cell r="W1456">
            <v>300</v>
          </cell>
          <cell r="X1456">
            <v>28500000</v>
          </cell>
          <cell r="Z1456">
            <v>0</v>
          </cell>
          <cell r="AB1456">
            <v>0</v>
          </cell>
          <cell r="AD1456">
            <v>0</v>
          </cell>
          <cell r="AF1456">
            <v>0</v>
          </cell>
          <cell r="AH1456">
            <v>0</v>
          </cell>
          <cell r="AJ1456">
            <v>0</v>
          </cell>
          <cell r="AL1456">
            <v>0</v>
          </cell>
          <cell r="AN1456">
            <v>0</v>
          </cell>
          <cell r="AO1456">
            <v>100</v>
          </cell>
          <cell r="AP1456">
            <v>9500000</v>
          </cell>
        </row>
        <row r="1457">
          <cell r="A1457" t="str">
            <v>G11447</v>
          </cell>
          <cell r="B1457">
            <v>1447</v>
          </cell>
          <cell r="C1457">
            <v>1115</v>
          </cell>
          <cell r="D1457">
            <v>257</v>
          </cell>
          <cell r="F1457" t="str">
            <v>Vancomycin</v>
          </cell>
          <cell r="G1457">
            <v>4</v>
          </cell>
          <cell r="H1457" t="str">
            <v>1g</v>
          </cell>
          <cell r="I1457" t="str">
            <v>Tiêm</v>
          </cell>
          <cell r="J1457" t="str">
            <v>Thuốc tiêm đông khô</v>
          </cell>
          <cell r="K1457" t="str">
            <v>Chai, lọ</v>
          </cell>
          <cell r="L1457">
            <v>20000</v>
          </cell>
          <cell r="M1457">
            <v>38430</v>
          </cell>
          <cell r="N1457">
            <v>768600000</v>
          </cell>
          <cell r="O1457">
            <v>4</v>
          </cell>
          <cell r="Q1457">
            <v>20000</v>
          </cell>
          <cell r="R1457">
            <v>768600000</v>
          </cell>
          <cell r="T1457">
            <v>0</v>
          </cell>
          <cell r="V1457">
            <v>0</v>
          </cell>
          <cell r="X1457">
            <v>0</v>
          </cell>
          <cell r="Z1457">
            <v>0</v>
          </cell>
          <cell r="AB1457">
            <v>0</v>
          </cell>
          <cell r="AD1457">
            <v>0</v>
          </cell>
          <cell r="AF1457">
            <v>0</v>
          </cell>
          <cell r="AH1457">
            <v>0</v>
          </cell>
          <cell r="AJ1457">
            <v>0</v>
          </cell>
          <cell r="AL1457">
            <v>0</v>
          </cell>
          <cell r="AN1457">
            <v>0</v>
          </cell>
          <cell r="AP1457">
            <v>0</v>
          </cell>
        </row>
        <row r="1458">
          <cell r="A1458" t="str">
            <v>G11448</v>
          </cell>
          <cell r="B1458">
            <v>1448</v>
          </cell>
          <cell r="C1458">
            <v>1180</v>
          </cell>
          <cell r="D1458">
            <v>931</v>
          </cell>
          <cell r="F1458" t="str">
            <v>Venlafaxin</v>
          </cell>
          <cell r="G1458">
            <v>1</v>
          </cell>
          <cell r="H1458" t="str">
            <v>75mg</v>
          </cell>
          <cell r="I1458" t="str">
            <v>Uống</v>
          </cell>
          <cell r="J1458" t="str">
            <v>Viên giải phóng có kiểm soát</v>
          </cell>
          <cell r="K1458" t="str">
            <v>Viên</v>
          </cell>
          <cell r="L1458">
            <v>2000</v>
          </cell>
          <cell r="M1458">
            <v>15000</v>
          </cell>
          <cell r="N1458">
            <v>30000000</v>
          </cell>
          <cell r="O1458">
            <v>1</v>
          </cell>
          <cell r="R1458">
            <v>0</v>
          </cell>
          <cell r="T1458">
            <v>0</v>
          </cell>
          <cell r="V1458">
            <v>0</v>
          </cell>
          <cell r="X1458">
            <v>0</v>
          </cell>
          <cell r="Y1458">
            <v>2000</v>
          </cell>
          <cell r="Z1458">
            <v>30000000</v>
          </cell>
          <cell r="AB1458">
            <v>0</v>
          </cell>
          <cell r="AD1458">
            <v>0</v>
          </cell>
          <cell r="AF1458">
            <v>0</v>
          </cell>
          <cell r="AH1458">
            <v>0</v>
          </cell>
          <cell r="AJ1458">
            <v>0</v>
          </cell>
          <cell r="AL1458">
            <v>0</v>
          </cell>
          <cell r="AN1458">
            <v>0</v>
          </cell>
          <cell r="AP1458">
            <v>0</v>
          </cell>
        </row>
        <row r="1459">
          <cell r="A1459" t="str">
            <v>G11449</v>
          </cell>
          <cell r="B1459">
            <v>1449</v>
          </cell>
          <cell r="C1459">
            <v>1185</v>
          </cell>
          <cell r="D1459">
            <v>795</v>
          </cell>
          <cell r="F1459" t="str">
            <v>Vildagliptin + metformin</v>
          </cell>
          <cell r="G1459">
            <v>1</v>
          </cell>
          <cell r="H1459" t="str">
            <v>50mg + 850mg</v>
          </cell>
          <cell r="I1459" t="str">
            <v>Uống</v>
          </cell>
          <cell r="J1459" t="str">
            <v>Viên</v>
          </cell>
          <cell r="K1459" t="str">
            <v>viên</v>
          </cell>
          <cell r="L1459">
            <v>30000</v>
          </cell>
          <cell r="M1459">
            <v>9274</v>
          </cell>
          <cell r="N1459">
            <v>278220000</v>
          </cell>
          <cell r="O1459">
            <v>1</v>
          </cell>
          <cell r="Q1459">
            <v>30000</v>
          </cell>
          <cell r="R1459">
            <v>278220000</v>
          </cell>
          <cell r="T1459">
            <v>0</v>
          </cell>
          <cell r="V1459">
            <v>0</v>
          </cell>
          <cell r="X1459">
            <v>0</v>
          </cell>
          <cell r="Z1459">
            <v>0</v>
          </cell>
          <cell r="AB1459">
            <v>0</v>
          </cell>
          <cell r="AD1459">
            <v>0</v>
          </cell>
          <cell r="AF1459">
            <v>0</v>
          </cell>
          <cell r="AH1459">
            <v>0</v>
          </cell>
          <cell r="AJ1459">
            <v>0</v>
          </cell>
          <cell r="AL1459">
            <v>0</v>
          </cell>
          <cell r="AN1459">
            <v>0</v>
          </cell>
          <cell r="AP1459">
            <v>0</v>
          </cell>
        </row>
        <row r="1460">
          <cell r="A1460" t="str">
            <v>G11450</v>
          </cell>
          <cell r="B1460">
            <v>1450</v>
          </cell>
          <cell r="C1460">
            <v>1189</v>
          </cell>
          <cell r="D1460">
            <v>943</v>
          </cell>
          <cell r="F1460" t="str">
            <v>Vinpocetin</v>
          </cell>
          <cell r="G1460">
            <v>2</v>
          </cell>
          <cell r="H1460" t="str">
            <v>5mg</v>
          </cell>
          <cell r="I1460" t="str">
            <v>Uống</v>
          </cell>
          <cell r="J1460" t="str">
            <v>Viên</v>
          </cell>
          <cell r="K1460" t="str">
            <v>Viên</v>
          </cell>
          <cell r="L1460">
            <v>5000</v>
          </cell>
          <cell r="M1460">
            <v>2300</v>
          </cell>
          <cell r="N1460">
            <v>11500000</v>
          </cell>
          <cell r="O1460">
            <v>2</v>
          </cell>
          <cell r="R1460">
            <v>0</v>
          </cell>
          <cell r="T1460">
            <v>0</v>
          </cell>
          <cell r="V1460">
            <v>0</v>
          </cell>
          <cell r="X1460">
            <v>0</v>
          </cell>
          <cell r="Z1460">
            <v>0</v>
          </cell>
          <cell r="AB1460">
            <v>0</v>
          </cell>
          <cell r="AD1460">
            <v>0</v>
          </cell>
          <cell r="AF1460">
            <v>0</v>
          </cell>
          <cell r="AH1460">
            <v>0</v>
          </cell>
          <cell r="AI1460">
            <v>5000</v>
          </cell>
          <cell r="AJ1460">
            <v>11500000</v>
          </cell>
          <cell r="AL1460">
            <v>0</v>
          </cell>
          <cell r="AN1460">
            <v>0</v>
          </cell>
          <cell r="AP1460">
            <v>0</v>
          </cell>
        </row>
        <row r="1461">
          <cell r="A1461" t="str">
            <v>G11451</v>
          </cell>
          <cell r="B1461">
            <v>1451</v>
          </cell>
          <cell r="C1461">
            <v>1157</v>
          </cell>
          <cell r="D1461">
            <v>943</v>
          </cell>
          <cell r="F1461" t="str">
            <v>Vinpocetin</v>
          </cell>
          <cell r="G1461">
            <v>1</v>
          </cell>
          <cell r="H1461" t="str">
            <v>10mg</v>
          </cell>
          <cell r="I1461" t="str">
            <v>Uống</v>
          </cell>
          <cell r="J1461" t="str">
            <v>Viên</v>
          </cell>
          <cell r="K1461" t="str">
            <v>Viên</v>
          </cell>
          <cell r="L1461">
            <v>12000</v>
          </cell>
          <cell r="M1461">
            <v>3570</v>
          </cell>
          <cell r="N1461">
            <v>42840000</v>
          </cell>
          <cell r="O1461">
            <v>1</v>
          </cell>
          <cell r="Q1461">
            <v>10000</v>
          </cell>
          <cell r="R1461">
            <v>35700000</v>
          </cell>
          <cell r="T1461">
            <v>0</v>
          </cell>
          <cell r="V1461">
            <v>0</v>
          </cell>
          <cell r="X1461">
            <v>0</v>
          </cell>
          <cell r="Z1461">
            <v>0</v>
          </cell>
          <cell r="AB1461">
            <v>0</v>
          </cell>
          <cell r="AD1461">
            <v>0</v>
          </cell>
          <cell r="AF1461">
            <v>0</v>
          </cell>
          <cell r="AG1461">
            <v>2000</v>
          </cell>
          <cell r="AH1461">
            <v>7140000</v>
          </cell>
          <cell r="AJ1461">
            <v>0</v>
          </cell>
          <cell r="AL1461">
            <v>0</v>
          </cell>
          <cell r="AN1461">
            <v>0</v>
          </cell>
          <cell r="AP1461">
            <v>0</v>
          </cell>
        </row>
        <row r="1462">
          <cell r="A1462" t="str">
            <v>G11452</v>
          </cell>
          <cell r="B1462">
            <v>1452</v>
          </cell>
          <cell r="C1462">
            <v>1157</v>
          </cell>
          <cell r="D1462">
            <v>943</v>
          </cell>
          <cell r="F1462" t="str">
            <v>Vinpocetin</v>
          </cell>
          <cell r="G1462">
            <v>2</v>
          </cell>
          <cell r="H1462" t="str">
            <v>10mg</v>
          </cell>
          <cell r="I1462" t="str">
            <v>Uống</v>
          </cell>
          <cell r="J1462" t="str">
            <v>Viên</v>
          </cell>
          <cell r="K1462" t="str">
            <v>Viên</v>
          </cell>
          <cell r="L1462">
            <v>15000</v>
          </cell>
          <cell r="M1462">
            <v>3150</v>
          </cell>
          <cell r="N1462">
            <v>47250000</v>
          </cell>
          <cell r="O1462">
            <v>2</v>
          </cell>
          <cell r="Q1462">
            <v>10000</v>
          </cell>
          <cell r="R1462">
            <v>31500000</v>
          </cell>
          <cell r="T1462">
            <v>0</v>
          </cell>
          <cell r="V1462">
            <v>0</v>
          </cell>
          <cell r="X1462">
            <v>0</v>
          </cell>
          <cell r="Z1462">
            <v>0</v>
          </cell>
          <cell r="AB1462">
            <v>0</v>
          </cell>
          <cell r="AC1462">
            <v>5000</v>
          </cell>
          <cell r="AD1462">
            <v>15750000</v>
          </cell>
          <cell r="AF1462">
            <v>0</v>
          </cell>
          <cell r="AH1462">
            <v>0</v>
          </cell>
          <cell r="AJ1462">
            <v>0</v>
          </cell>
          <cell r="AL1462">
            <v>0</v>
          </cell>
          <cell r="AN1462">
            <v>0</v>
          </cell>
          <cell r="AP1462">
            <v>0</v>
          </cell>
        </row>
        <row r="1463">
          <cell r="A1463" t="str">
            <v>G11453</v>
          </cell>
          <cell r="B1463">
            <v>1453</v>
          </cell>
          <cell r="C1463">
            <v>1158</v>
          </cell>
          <cell r="D1463">
            <v>1014</v>
          </cell>
          <cell r="F1463" t="str">
            <v>Vitamin A</v>
          </cell>
          <cell r="G1463">
            <v>4</v>
          </cell>
          <cell r="H1463" t="str">
            <v>5000UI</v>
          </cell>
          <cell r="I1463" t="str">
            <v>Uống</v>
          </cell>
          <cell r="J1463" t="str">
            <v>Viên</v>
          </cell>
          <cell r="K1463" t="str">
            <v>Viên</v>
          </cell>
          <cell r="L1463">
            <v>226000</v>
          </cell>
          <cell r="M1463">
            <v>340</v>
          </cell>
          <cell r="N1463">
            <v>76840000</v>
          </cell>
          <cell r="O1463">
            <v>4</v>
          </cell>
          <cell r="Q1463">
            <v>12000</v>
          </cell>
          <cell r="R1463">
            <v>4080000</v>
          </cell>
          <cell r="T1463">
            <v>0</v>
          </cell>
          <cell r="U1463">
            <v>25000</v>
          </cell>
          <cell r="V1463">
            <v>8500000</v>
          </cell>
          <cell r="X1463">
            <v>0</v>
          </cell>
          <cell r="Y1463">
            <v>100000</v>
          </cell>
          <cell r="Z1463">
            <v>34000000</v>
          </cell>
          <cell r="AA1463">
            <v>30000</v>
          </cell>
          <cell r="AB1463">
            <v>10200000</v>
          </cell>
          <cell r="AD1463">
            <v>0</v>
          </cell>
          <cell r="AE1463">
            <v>31000</v>
          </cell>
          <cell r="AF1463">
            <v>10540000</v>
          </cell>
          <cell r="AG1463">
            <v>20000</v>
          </cell>
          <cell r="AH1463">
            <v>6800000</v>
          </cell>
          <cell r="AJ1463">
            <v>0</v>
          </cell>
          <cell r="AL1463">
            <v>0</v>
          </cell>
          <cell r="AN1463">
            <v>0</v>
          </cell>
          <cell r="AO1463">
            <v>8000</v>
          </cell>
          <cell r="AP1463">
            <v>2720000</v>
          </cell>
        </row>
        <row r="1464">
          <cell r="A1464" t="str">
            <v>G11454</v>
          </cell>
          <cell r="B1464">
            <v>1454</v>
          </cell>
          <cell r="C1464">
            <v>1191</v>
          </cell>
          <cell r="D1464" t="str">
            <v>1015</v>
          </cell>
          <cell r="F1464" t="str">
            <v>Vitamin A + D3</v>
          </cell>
          <cell r="G1464">
            <v>4</v>
          </cell>
          <cell r="H1464" t="str">
            <v xml:space="preserve"> 2000UI + 250UI</v>
          </cell>
          <cell r="I1464" t="str">
            <v>Uống</v>
          </cell>
          <cell r="J1464" t="str">
            <v>Viên nang</v>
          </cell>
          <cell r="K1464" t="str">
            <v>Viên</v>
          </cell>
          <cell r="L1464">
            <v>110000</v>
          </cell>
          <cell r="M1464">
            <v>560</v>
          </cell>
          <cell r="N1464">
            <v>61600000</v>
          </cell>
          <cell r="O1464">
            <v>4</v>
          </cell>
          <cell r="R1464">
            <v>0</v>
          </cell>
          <cell r="T1464">
            <v>0</v>
          </cell>
          <cell r="V1464">
            <v>0</v>
          </cell>
          <cell r="X1464">
            <v>0</v>
          </cell>
          <cell r="Z1464">
            <v>0</v>
          </cell>
          <cell r="AB1464">
            <v>0</v>
          </cell>
          <cell r="AC1464">
            <v>50000</v>
          </cell>
          <cell r="AD1464">
            <v>28000000</v>
          </cell>
          <cell r="AF1464">
            <v>0</v>
          </cell>
          <cell r="AH1464">
            <v>0</v>
          </cell>
          <cell r="AI1464">
            <v>20000</v>
          </cell>
          <cell r="AJ1464">
            <v>11200000</v>
          </cell>
          <cell r="AK1464">
            <v>30000</v>
          </cell>
          <cell r="AL1464">
            <v>16800000</v>
          </cell>
          <cell r="AN1464">
            <v>0</v>
          </cell>
          <cell r="AO1464">
            <v>10000</v>
          </cell>
          <cell r="AP1464">
            <v>5600000</v>
          </cell>
        </row>
        <row r="1465">
          <cell r="A1465" t="str">
            <v>G11455</v>
          </cell>
          <cell r="B1465">
            <v>1455</v>
          </cell>
          <cell r="C1465">
            <v>1191</v>
          </cell>
          <cell r="D1465" t="str">
            <v>1015</v>
          </cell>
          <cell r="F1465" t="str">
            <v>Vitamin A + D3</v>
          </cell>
          <cell r="G1465">
            <v>4</v>
          </cell>
          <cell r="H1465" t="str">
            <v xml:space="preserve"> 4000UI + 400UI</v>
          </cell>
          <cell r="I1465" t="str">
            <v>Uống</v>
          </cell>
          <cell r="J1465" t="str">
            <v>Viên nang</v>
          </cell>
          <cell r="K1465" t="str">
            <v>Viên</v>
          </cell>
          <cell r="L1465">
            <v>370000</v>
          </cell>
          <cell r="M1465">
            <v>599</v>
          </cell>
          <cell r="N1465">
            <v>221630000</v>
          </cell>
          <cell r="O1465">
            <v>4</v>
          </cell>
          <cell r="Q1465">
            <v>250000</v>
          </cell>
          <cell r="R1465">
            <v>149750000</v>
          </cell>
          <cell r="T1465">
            <v>0</v>
          </cell>
          <cell r="V1465">
            <v>0</v>
          </cell>
          <cell r="X1465">
            <v>0</v>
          </cell>
          <cell r="Z1465">
            <v>0</v>
          </cell>
          <cell r="AA1465">
            <v>50000</v>
          </cell>
          <cell r="AB1465">
            <v>29950000</v>
          </cell>
          <cell r="AD1465">
            <v>0</v>
          </cell>
          <cell r="AF1465">
            <v>0</v>
          </cell>
          <cell r="AG1465">
            <v>30000</v>
          </cell>
          <cell r="AH1465">
            <v>17970000</v>
          </cell>
          <cell r="AI1465">
            <v>40000</v>
          </cell>
          <cell r="AJ1465">
            <v>23960000</v>
          </cell>
          <cell r="AL1465">
            <v>0</v>
          </cell>
          <cell r="AN1465">
            <v>0</v>
          </cell>
          <cell r="AP1465">
            <v>0</v>
          </cell>
        </row>
        <row r="1466">
          <cell r="A1466" t="str">
            <v>G11456</v>
          </cell>
          <cell r="B1466">
            <v>1456</v>
          </cell>
          <cell r="C1466">
            <v>1159</v>
          </cell>
          <cell r="D1466">
            <v>1015</v>
          </cell>
          <cell r="E1466" t="str">
            <v>x</v>
          </cell>
          <cell r="F1466" t="str">
            <v>Vitamin A + D2
(Vitamin A + D3)</v>
          </cell>
          <cell r="G1466">
            <v>4</v>
          </cell>
          <cell r="H1466" t="str">
            <v>5.000IU + 400IU</v>
          </cell>
          <cell r="I1466" t="str">
            <v>Uống</v>
          </cell>
          <cell r="J1466" t="str">
            <v>Viên</v>
          </cell>
          <cell r="K1466" t="str">
            <v>Viên</v>
          </cell>
          <cell r="L1466">
            <v>514500</v>
          </cell>
          <cell r="M1466">
            <v>183</v>
          </cell>
          <cell r="N1466">
            <v>94153500</v>
          </cell>
          <cell r="O1466">
            <v>4</v>
          </cell>
          <cell r="Q1466">
            <v>100000</v>
          </cell>
          <cell r="R1466">
            <v>18300000</v>
          </cell>
          <cell r="T1466">
            <v>0</v>
          </cell>
          <cell r="V1466">
            <v>0</v>
          </cell>
          <cell r="X1466">
            <v>0</v>
          </cell>
          <cell r="Z1466">
            <v>0</v>
          </cell>
          <cell r="AA1466">
            <v>30000</v>
          </cell>
          <cell r="AB1466">
            <v>5490000</v>
          </cell>
          <cell r="AD1466">
            <v>0</v>
          </cell>
          <cell r="AE1466">
            <v>374500</v>
          </cell>
          <cell r="AF1466">
            <v>68533500</v>
          </cell>
          <cell r="AH1466">
            <v>0</v>
          </cell>
          <cell r="AJ1466">
            <v>0</v>
          </cell>
          <cell r="AL1466">
            <v>0</v>
          </cell>
          <cell r="AN1466">
            <v>0</v>
          </cell>
          <cell r="AO1466">
            <v>10000</v>
          </cell>
          <cell r="AP1466">
            <v>1830000</v>
          </cell>
        </row>
        <row r="1467">
          <cell r="A1467" t="str">
            <v>G11457</v>
          </cell>
          <cell r="B1467">
            <v>1457</v>
          </cell>
          <cell r="C1467">
            <v>1159</v>
          </cell>
          <cell r="D1467">
            <v>1015</v>
          </cell>
          <cell r="E1467" t="str">
            <v>x</v>
          </cell>
          <cell r="F1467" t="str">
            <v>Vitamin A + D2
(Vitamin A + D3)</v>
          </cell>
          <cell r="G1467">
            <v>4</v>
          </cell>
          <cell r="H1467" t="str">
            <v>5.000IU + 500IU</v>
          </cell>
          <cell r="I1467" t="str">
            <v>Uống</v>
          </cell>
          <cell r="J1467" t="str">
            <v>Viên</v>
          </cell>
          <cell r="K1467" t="str">
            <v>Viên</v>
          </cell>
          <cell r="L1467">
            <v>120000</v>
          </cell>
          <cell r="M1467">
            <v>230</v>
          </cell>
          <cell r="N1467">
            <v>27600000</v>
          </cell>
          <cell r="O1467">
            <v>4</v>
          </cell>
          <cell r="R1467">
            <v>0</v>
          </cell>
          <cell r="T1467">
            <v>0</v>
          </cell>
          <cell r="U1467">
            <v>120000</v>
          </cell>
          <cell r="V1467">
            <v>27600000</v>
          </cell>
          <cell r="X1467">
            <v>0</v>
          </cell>
          <cell r="Z1467">
            <v>0</v>
          </cell>
          <cell r="AB1467">
            <v>0</v>
          </cell>
          <cell r="AD1467">
            <v>0</v>
          </cell>
          <cell r="AF1467">
            <v>0</v>
          </cell>
          <cell r="AH1467">
            <v>0</v>
          </cell>
          <cell r="AJ1467">
            <v>0</v>
          </cell>
          <cell r="AL1467">
            <v>0</v>
          </cell>
          <cell r="AN1467">
            <v>0</v>
          </cell>
          <cell r="AP1467">
            <v>0</v>
          </cell>
        </row>
        <row r="1468">
          <cell r="A1468" t="str">
            <v>G11458</v>
          </cell>
          <cell r="B1468">
            <v>1458</v>
          </cell>
          <cell r="C1468">
            <v>1192</v>
          </cell>
          <cell r="D1468">
            <v>1016</v>
          </cell>
          <cell r="E1468" t="str">
            <v>x</v>
          </cell>
          <cell r="F1468" t="str">
            <v>Vitamin B1</v>
          </cell>
          <cell r="G1468">
            <v>4</v>
          </cell>
          <cell r="H1468" t="str">
            <v>50mg</v>
          </cell>
          <cell r="I1468" t="str">
            <v>Uống</v>
          </cell>
          <cell r="J1468" t="str">
            <v>Viên hòa tan nhanh</v>
          </cell>
          <cell r="K1468" t="str">
            <v>Viên</v>
          </cell>
          <cell r="L1468">
            <v>10000</v>
          </cell>
          <cell r="M1468">
            <v>1199</v>
          </cell>
          <cell r="N1468">
            <v>11990000</v>
          </cell>
          <cell r="O1468">
            <v>4</v>
          </cell>
          <cell r="R1468">
            <v>0</v>
          </cell>
          <cell r="T1468">
            <v>0</v>
          </cell>
          <cell r="V1468">
            <v>0</v>
          </cell>
          <cell r="X1468">
            <v>0</v>
          </cell>
          <cell r="Z1468">
            <v>0</v>
          </cell>
          <cell r="AB1468">
            <v>0</v>
          </cell>
          <cell r="AD1468">
            <v>0</v>
          </cell>
          <cell r="AF1468">
            <v>0</v>
          </cell>
          <cell r="AH1468">
            <v>0</v>
          </cell>
          <cell r="AJ1468">
            <v>0</v>
          </cell>
          <cell r="AK1468">
            <v>10000</v>
          </cell>
          <cell r="AL1468">
            <v>11990000</v>
          </cell>
          <cell r="AN1468">
            <v>0</v>
          </cell>
          <cell r="AP1468">
            <v>0</v>
          </cell>
        </row>
        <row r="1469">
          <cell r="A1469" t="str">
            <v>G11459</v>
          </cell>
          <cell r="B1469">
            <v>1459</v>
          </cell>
          <cell r="C1469">
            <v>1160</v>
          </cell>
          <cell r="D1469">
            <v>1016</v>
          </cell>
          <cell r="E1469" t="str">
            <v>x</v>
          </cell>
          <cell r="F1469" t="str">
            <v>Vitamin B1</v>
          </cell>
          <cell r="G1469">
            <v>4</v>
          </cell>
          <cell r="H1469" t="str">
            <v>100mg</v>
          </cell>
          <cell r="I1469" t="str">
            <v>Uống</v>
          </cell>
          <cell r="J1469" t="str">
            <v>Viên</v>
          </cell>
          <cell r="K1469" t="str">
            <v>Viên</v>
          </cell>
          <cell r="L1469">
            <v>15000</v>
          </cell>
          <cell r="M1469">
            <v>210</v>
          </cell>
          <cell r="N1469">
            <v>3150000</v>
          </cell>
          <cell r="O1469">
            <v>4</v>
          </cell>
          <cell r="Q1469">
            <v>5000</v>
          </cell>
          <cell r="R1469">
            <v>1050000</v>
          </cell>
          <cell r="T1469">
            <v>0</v>
          </cell>
          <cell r="V1469">
            <v>0</v>
          </cell>
          <cell r="X1469">
            <v>0</v>
          </cell>
          <cell r="Z1469">
            <v>0</v>
          </cell>
          <cell r="AA1469">
            <v>10000</v>
          </cell>
          <cell r="AB1469">
            <v>2100000</v>
          </cell>
          <cell r="AD1469">
            <v>0</v>
          </cell>
          <cell r="AF1469">
            <v>0</v>
          </cell>
          <cell r="AH1469">
            <v>0</v>
          </cell>
          <cell r="AJ1469">
            <v>0</v>
          </cell>
          <cell r="AL1469">
            <v>0</v>
          </cell>
          <cell r="AN1469">
            <v>0</v>
          </cell>
          <cell r="AP1469">
            <v>0</v>
          </cell>
        </row>
        <row r="1470">
          <cell r="A1470" t="str">
            <v>G11460</v>
          </cell>
          <cell r="B1470">
            <v>1460</v>
          </cell>
          <cell r="C1470">
            <v>1160</v>
          </cell>
          <cell r="D1470">
            <v>1016</v>
          </cell>
          <cell r="E1470" t="str">
            <v>x</v>
          </cell>
          <cell r="F1470" t="str">
            <v>Vitamin B1</v>
          </cell>
          <cell r="G1470">
            <v>4</v>
          </cell>
          <cell r="H1470" t="str">
            <v>250mg</v>
          </cell>
          <cell r="I1470" t="str">
            <v>Uống</v>
          </cell>
          <cell r="J1470" t="str">
            <v>Viên</v>
          </cell>
          <cell r="K1470" t="str">
            <v>Viên</v>
          </cell>
          <cell r="L1470">
            <v>60000</v>
          </cell>
          <cell r="M1470">
            <v>299</v>
          </cell>
          <cell r="N1470">
            <v>17940000</v>
          </cell>
          <cell r="O1470">
            <v>4</v>
          </cell>
          <cell r="R1470">
            <v>0</v>
          </cell>
          <cell r="T1470">
            <v>0</v>
          </cell>
          <cell r="V1470">
            <v>0</v>
          </cell>
          <cell r="X1470">
            <v>0</v>
          </cell>
          <cell r="Y1470">
            <v>26000</v>
          </cell>
          <cell r="Z1470">
            <v>7774000</v>
          </cell>
          <cell r="AA1470">
            <v>4000</v>
          </cell>
          <cell r="AB1470">
            <v>1196000</v>
          </cell>
          <cell r="AD1470">
            <v>0</v>
          </cell>
          <cell r="AF1470">
            <v>0</v>
          </cell>
          <cell r="AG1470">
            <v>30000</v>
          </cell>
          <cell r="AH1470">
            <v>8970000</v>
          </cell>
          <cell r="AJ1470">
            <v>0</v>
          </cell>
          <cell r="AL1470">
            <v>0</v>
          </cell>
          <cell r="AN1470">
            <v>0</v>
          </cell>
          <cell r="AP1470">
            <v>0</v>
          </cell>
        </row>
        <row r="1471">
          <cell r="A1471" t="str">
            <v>G11461</v>
          </cell>
          <cell r="B1471">
            <v>1461</v>
          </cell>
          <cell r="C1471">
            <v>1161</v>
          </cell>
          <cell r="D1471">
            <v>1017</v>
          </cell>
          <cell r="F1471" t="str">
            <v>Vitamin B1 + B6 + B12</v>
          </cell>
          <cell r="G1471">
            <v>2</v>
          </cell>
          <cell r="H1471" t="str">
            <v>100mg + 100mg + 150mcg</v>
          </cell>
          <cell r="I1471" t="str">
            <v>Uống</v>
          </cell>
          <cell r="J1471" t="str">
            <v>Viên</v>
          </cell>
          <cell r="K1471" t="str">
            <v>Viên</v>
          </cell>
          <cell r="L1471">
            <v>185000</v>
          </cell>
          <cell r="M1471">
            <v>1540</v>
          </cell>
          <cell r="N1471">
            <v>284900000</v>
          </cell>
          <cell r="O1471">
            <v>2</v>
          </cell>
          <cell r="R1471">
            <v>0</v>
          </cell>
          <cell r="T1471">
            <v>0</v>
          </cell>
          <cell r="V1471">
            <v>0</v>
          </cell>
          <cell r="W1471">
            <v>70000</v>
          </cell>
          <cell r="X1471">
            <v>107800000</v>
          </cell>
          <cell r="Z1471">
            <v>0</v>
          </cell>
          <cell r="AA1471">
            <v>25000</v>
          </cell>
          <cell r="AB1471">
            <v>38500000</v>
          </cell>
          <cell r="AC1471">
            <v>20000</v>
          </cell>
          <cell r="AD1471">
            <v>30800000</v>
          </cell>
          <cell r="AF1471">
            <v>0</v>
          </cell>
          <cell r="AH1471">
            <v>0</v>
          </cell>
          <cell r="AJ1471">
            <v>0</v>
          </cell>
          <cell r="AL1471">
            <v>0</v>
          </cell>
          <cell r="AM1471">
            <v>10000</v>
          </cell>
          <cell r="AN1471">
            <v>15400000</v>
          </cell>
          <cell r="AO1471">
            <v>60000</v>
          </cell>
          <cell r="AP1471">
            <v>92400000</v>
          </cell>
        </row>
        <row r="1472">
          <cell r="A1472" t="str">
            <v>G11462</v>
          </cell>
          <cell r="B1472">
            <v>1462</v>
          </cell>
          <cell r="C1472">
            <v>1193</v>
          </cell>
          <cell r="D1472">
            <v>1017</v>
          </cell>
          <cell r="F1472" t="str">
            <v>Vitamin B1 + B6 + B12</v>
          </cell>
          <cell r="G1472">
            <v>4</v>
          </cell>
          <cell r="H1472" t="str">
            <v>100mg + 100mg +150mcg</v>
          </cell>
          <cell r="I1472" t="str">
            <v>Uống</v>
          </cell>
          <cell r="J1472" t="str">
            <v>Viên</v>
          </cell>
          <cell r="K1472" t="str">
            <v>viên</v>
          </cell>
          <cell r="L1472">
            <v>60000</v>
          </cell>
          <cell r="M1472">
            <v>1150</v>
          </cell>
          <cell r="N1472">
            <v>69000000</v>
          </cell>
          <cell r="O1472">
            <v>4</v>
          </cell>
          <cell r="R1472">
            <v>0</v>
          </cell>
          <cell r="T1472">
            <v>0</v>
          </cell>
          <cell r="V1472">
            <v>0</v>
          </cell>
          <cell r="X1472">
            <v>0</v>
          </cell>
          <cell r="Z1472">
            <v>0</v>
          </cell>
          <cell r="AA1472">
            <v>60000</v>
          </cell>
          <cell r="AB1472">
            <v>69000000</v>
          </cell>
          <cell r="AD1472">
            <v>0</v>
          </cell>
          <cell r="AF1472">
            <v>0</v>
          </cell>
          <cell r="AH1472">
            <v>0</v>
          </cell>
          <cell r="AJ1472">
            <v>0</v>
          </cell>
          <cell r="AL1472">
            <v>0</v>
          </cell>
          <cell r="AN1472">
            <v>0</v>
          </cell>
          <cell r="AP1472">
            <v>0</v>
          </cell>
        </row>
        <row r="1473">
          <cell r="A1473" t="str">
            <v>G11463</v>
          </cell>
          <cell r="B1473">
            <v>1463</v>
          </cell>
          <cell r="C1473">
            <v>1161</v>
          </cell>
          <cell r="D1473">
            <v>1017</v>
          </cell>
          <cell r="F1473" t="str">
            <v>Vitamin B1 + B6 + B12</v>
          </cell>
          <cell r="G1473">
            <v>4</v>
          </cell>
          <cell r="H1473" t="str">
            <v>100mg + 200mg + 200mcg</v>
          </cell>
          <cell r="I1473" t="str">
            <v>Uống</v>
          </cell>
          <cell r="J1473" t="str">
            <v>Viên sủi</v>
          </cell>
          <cell r="K1473" t="str">
            <v>Viên</v>
          </cell>
          <cell r="L1473">
            <v>250000</v>
          </cell>
          <cell r="M1473">
            <v>3200</v>
          </cell>
          <cell r="N1473">
            <v>800000000</v>
          </cell>
          <cell r="O1473">
            <v>4</v>
          </cell>
          <cell r="Q1473">
            <v>150000</v>
          </cell>
          <cell r="R1473">
            <v>480000000</v>
          </cell>
          <cell r="T1473">
            <v>0</v>
          </cell>
          <cell r="V1473">
            <v>0</v>
          </cell>
          <cell r="X1473">
            <v>0</v>
          </cell>
          <cell r="Z1473">
            <v>0</v>
          </cell>
          <cell r="AA1473">
            <v>20000</v>
          </cell>
          <cell r="AB1473">
            <v>64000000</v>
          </cell>
          <cell r="AC1473">
            <v>45000</v>
          </cell>
          <cell r="AD1473">
            <v>144000000</v>
          </cell>
          <cell r="AF1473">
            <v>0</v>
          </cell>
          <cell r="AH1473">
            <v>0</v>
          </cell>
          <cell r="AI1473">
            <v>30000</v>
          </cell>
          <cell r="AJ1473">
            <v>96000000</v>
          </cell>
          <cell r="AK1473">
            <v>5000</v>
          </cell>
          <cell r="AL1473">
            <v>16000000</v>
          </cell>
          <cell r="AN1473">
            <v>0</v>
          </cell>
          <cell r="AP1473">
            <v>0</v>
          </cell>
        </row>
        <row r="1474">
          <cell r="A1474" t="str">
            <v>G11464</v>
          </cell>
          <cell r="B1474">
            <v>1464</v>
          </cell>
          <cell r="C1474">
            <v>1161</v>
          </cell>
          <cell r="D1474">
            <v>1017</v>
          </cell>
          <cell r="F1474" t="str">
            <v>Vitamin B1 + B6 + B12</v>
          </cell>
          <cell r="G1474">
            <v>4</v>
          </cell>
          <cell r="H1474" t="str">
            <v>100mg + 200mg + 200mcg</v>
          </cell>
          <cell r="I1474" t="str">
            <v>Uống</v>
          </cell>
          <cell r="J1474" t="str">
            <v>Viên hòa tan nhanh</v>
          </cell>
          <cell r="K1474" t="str">
            <v>Viên</v>
          </cell>
          <cell r="L1474">
            <v>190000</v>
          </cell>
          <cell r="M1474">
            <v>1230</v>
          </cell>
          <cell r="N1474">
            <v>233700000</v>
          </cell>
          <cell r="O1474">
            <v>4</v>
          </cell>
          <cell r="R1474">
            <v>0</v>
          </cell>
          <cell r="T1474">
            <v>0</v>
          </cell>
          <cell r="V1474">
            <v>0</v>
          </cell>
          <cell r="X1474">
            <v>0</v>
          </cell>
          <cell r="Z1474">
            <v>0</v>
          </cell>
          <cell r="AA1474">
            <v>20000</v>
          </cell>
          <cell r="AB1474">
            <v>24600000</v>
          </cell>
          <cell r="AC1474">
            <v>50000</v>
          </cell>
          <cell r="AD1474">
            <v>61500000</v>
          </cell>
          <cell r="AF1474">
            <v>0</v>
          </cell>
          <cell r="AG1474">
            <v>120000</v>
          </cell>
          <cell r="AH1474">
            <v>147600000</v>
          </cell>
          <cell r="AJ1474">
            <v>0</v>
          </cell>
          <cell r="AL1474">
            <v>0</v>
          </cell>
          <cell r="AN1474">
            <v>0</v>
          </cell>
          <cell r="AP1474">
            <v>0</v>
          </cell>
        </row>
        <row r="1475">
          <cell r="A1475" t="str">
            <v>G11465</v>
          </cell>
          <cell r="B1475">
            <v>1465</v>
          </cell>
          <cell r="C1475">
            <v>1161</v>
          </cell>
          <cell r="D1475">
            <v>1017</v>
          </cell>
          <cell r="F1475" t="str">
            <v>Vitamin B1 + B6 + B12</v>
          </cell>
          <cell r="G1475">
            <v>5</v>
          </cell>
          <cell r="H1475" t="str">
            <v>100mg + 50mg + 1000mcg</v>
          </cell>
          <cell r="I1475" t="str">
            <v>Tiêm</v>
          </cell>
          <cell r="J1475" t="str">
            <v>Thuốc tiêm</v>
          </cell>
          <cell r="K1475" t="str">
            <v>Ống</v>
          </cell>
          <cell r="L1475">
            <v>9000</v>
          </cell>
          <cell r="M1475">
            <v>10800</v>
          </cell>
          <cell r="N1475">
            <v>97200000</v>
          </cell>
          <cell r="O1475">
            <v>5</v>
          </cell>
          <cell r="Q1475">
            <v>8000</v>
          </cell>
          <cell r="R1475">
            <v>86400000</v>
          </cell>
          <cell r="T1475">
            <v>0</v>
          </cell>
          <cell r="V1475">
            <v>0</v>
          </cell>
          <cell r="X1475">
            <v>0</v>
          </cell>
          <cell r="Z1475">
            <v>0</v>
          </cell>
          <cell r="AB1475">
            <v>0</v>
          </cell>
          <cell r="AD1475">
            <v>0</v>
          </cell>
          <cell r="AE1475">
            <v>1000</v>
          </cell>
          <cell r="AF1475">
            <v>10800000</v>
          </cell>
          <cell r="AH1475">
            <v>0</v>
          </cell>
          <cell r="AJ1475">
            <v>0</v>
          </cell>
          <cell r="AL1475">
            <v>0</v>
          </cell>
          <cell r="AN1475">
            <v>0</v>
          </cell>
          <cell r="AP1475">
            <v>0</v>
          </cell>
        </row>
        <row r="1476">
          <cell r="A1476" t="str">
            <v>G11466</v>
          </cell>
          <cell r="B1476">
            <v>1466</v>
          </cell>
          <cell r="C1476">
            <v>1161</v>
          </cell>
          <cell r="D1476">
            <v>1017</v>
          </cell>
          <cell r="E1476" t="str">
            <v>x</v>
          </cell>
          <cell r="F1476" t="str">
            <v>Vitamin B1 + B6 + B12</v>
          </cell>
          <cell r="G1476">
            <v>4</v>
          </cell>
          <cell r="H1476" t="str">
            <v>115mg + 115mg + 50mcg</v>
          </cell>
          <cell r="I1476" t="str">
            <v>Uống</v>
          </cell>
          <cell r="J1476" t="str">
            <v>Viên</v>
          </cell>
          <cell r="K1476" t="str">
            <v>Viên</v>
          </cell>
          <cell r="L1476">
            <v>40000</v>
          </cell>
          <cell r="M1476">
            <v>605</v>
          </cell>
          <cell r="N1476">
            <v>24200000</v>
          </cell>
          <cell r="O1476">
            <v>4</v>
          </cell>
          <cell r="R1476">
            <v>0</v>
          </cell>
          <cell r="T1476">
            <v>0</v>
          </cell>
          <cell r="V1476">
            <v>0</v>
          </cell>
          <cell r="X1476">
            <v>0</v>
          </cell>
          <cell r="Z1476">
            <v>0</v>
          </cell>
          <cell r="AB1476">
            <v>0</v>
          </cell>
          <cell r="AD1476">
            <v>0</v>
          </cell>
          <cell r="AF1476">
            <v>0</v>
          </cell>
          <cell r="AH1476">
            <v>0</v>
          </cell>
          <cell r="AJ1476">
            <v>0</v>
          </cell>
          <cell r="AL1476">
            <v>0</v>
          </cell>
          <cell r="AM1476">
            <v>40000</v>
          </cell>
          <cell r="AN1476">
            <v>24200000</v>
          </cell>
          <cell r="AP1476">
            <v>0</v>
          </cell>
        </row>
        <row r="1477">
          <cell r="A1477" t="str">
            <v>G11467</v>
          </cell>
          <cell r="B1477">
            <v>1467</v>
          </cell>
          <cell r="C1477">
            <v>1161</v>
          </cell>
          <cell r="D1477">
            <v>1017</v>
          </cell>
          <cell r="F1477" t="str">
            <v>Vitamin B1 + B6 + B12</v>
          </cell>
          <cell r="G1477">
            <v>4</v>
          </cell>
          <cell r="H1477" t="str">
            <v>125mg + 125mg + 250mcg</v>
          </cell>
          <cell r="I1477" t="str">
            <v xml:space="preserve"> Uống</v>
          </cell>
          <cell r="J1477" t="str">
            <v>Viên nang</v>
          </cell>
          <cell r="K1477" t="str">
            <v>Viên</v>
          </cell>
          <cell r="L1477">
            <v>100000</v>
          </cell>
          <cell r="M1477">
            <v>1239</v>
          </cell>
          <cell r="N1477">
            <v>123900000</v>
          </cell>
          <cell r="O1477">
            <v>4</v>
          </cell>
          <cell r="Q1477">
            <v>100000</v>
          </cell>
          <cell r="R1477">
            <v>123900000</v>
          </cell>
          <cell r="T1477">
            <v>0</v>
          </cell>
          <cell r="V1477">
            <v>0</v>
          </cell>
          <cell r="X1477">
            <v>0</v>
          </cell>
          <cell r="Z1477">
            <v>0</v>
          </cell>
          <cell r="AB1477">
            <v>0</v>
          </cell>
          <cell r="AD1477">
            <v>0</v>
          </cell>
          <cell r="AF1477">
            <v>0</v>
          </cell>
          <cell r="AH1477">
            <v>0</v>
          </cell>
          <cell r="AJ1477">
            <v>0</v>
          </cell>
          <cell r="AL1477">
            <v>0</v>
          </cell>
          <cell r="AN1477">
            <v>0</v>
          </cell>
          <cell r="AP1477">
            <v>0</v>
          </cell>
        </row>
        <row r="1478">
          <cell r="A1478" t="str">
            <v>G11468</v>
          </cell>
          <cell r="B1478">
            <v>1468</v>
          </cell>
          <cell r="C1478">
            <v>1193</v>
          </cell>
          <cell r="D1478" t="str">
            <v>1017</v>
          </cell>
          <cell r="F1478" t="str">
            <v>Vitamin B1 + B6 + B12</v>
          </cell>
          <cell r="G1478">
            <v>4</v>
          </cell>
          <cell r="H1478" t="str">
            <v>125mg +125mg +500mcg</v>
          </cell>
          <cell r="I1478" t="str">
            <v>Uống</v>
          </cell>
          <cell r="J1478" t="str">
            <v>Viên hòa tan nhanh</v>
          </cell>
          <cell r="K1478" t="str">
            <v>Viên</v>
          </cell>
          <cell r="L1478">
            <v>120000</v>
          </cell>
          <cell r="M1478">
            <v>2299</v>
          </cell>
          <cell r="N1478">
            <v>275880000</v>
          </cell>
          <cell r="O1478">
            <v>4</v>
          </cell>
          <cell r="R1478">
            <v>0</v>
          </cell>
          <cell r="T1478">
            <v>0</v>
          </cell>
          <cell r="V1478">
            <v>0</v>
          </cell>
          <cell r="X1478">
            <v>0</v>
          </cell>
          <cell r="Z1478">
            <v>0</v>
          </cell>
          <cell r="AA1478">
            <v>30000</v>
          </cell>
          <cell r="AB1478">
            <v>68970000</v>
          </cell>
          <cell r="AD1478">
            <v>0</v>
          </cell>
          <cell r="AF1478">
            <v>0</v>
          </cell>
          <cell r="AG1478">
            <v>30000</v>
          </cell>
          <cell r="AH1478">
            <v>68970000</v>
          </cell>
          <cell r="AI1478">
            <v>60000</v>
          </cell>
          <cell r="AJ1478">
            <v>137940000</v>
          </cell>
          <cell r="AL1478">
            <v>0</v>
          </cell>
          <cell r="AN1478">
            <v>0</v>
          </cell>
          <cell r="AP1478">
            <v>0</v>
          </cell>
        </row>
        <row r="1479">
          <cell r="A1479" t="str">
            <v>G11469</v>
          </cell>
          <cell r="B1479">
            <v>1469</v>
          </cell>
          <cell r="C1479">
            <v>1193</v>
          </cell>
          <cell r="D1479" t="str">
            <v>1017</v>
          </cell>
          <cell r="F1479" t="str">
            <v>Vitamin B1 + B6 + B12</v>
          </cell>
          <cell r="G1479">
            <v>4</v>
          </cell>
          <cell r="H1479" t="str">
            <v>175mg + 175mg + 125mcg</v>
          </cell>
          <cell r="I1479" t="str">
            <v>Uống</v>
          </cell>
          <cell r="J1479" t="str">
            <v>Viên</v>
          </cell>
          <cell r="K1479" t="str">
            <v>Viên</v>
          </cell>
          <cell r="L1479">
            <v>315000</v>
          </cell>
          <cell r="M1479">
            <v>1197</v>
          </cell>
          <cell r="N1479">
            <v>377055000</v>
          </cell>
          <cell r="O1479">
            <v>4</v>
          </cell>
          <cell r="Q1479">
            <v>100000</v>
          </cell>
          <cell r="R1479">
            <v>119700000</v>
          </cell>
          <cell r="T1479">
            <v>0</v>
          </cell>
          <cell r="U1479">
            <v>35000</v>
          </cell>
          <cell r="V1479">
            <v>41895000</v>
          </cell>
          <cell r="X1479">
            <v>0</v>
          </cell>
          <cell r="Y1479">
            <v>150000</v>
          </cell>
          <cell r="Z1479">
            <v>179550000</v>
          </cell>
          <cell r="AB1479">
            <v>0</v>
          </cell>
          <cell r="AD1479">
            <v>0</v>
          </cell>
          <cell r="AF1479">
            <v>0</v>
          </cell>
          <cell r="AH1479">
            <v>0</v>
          </cell>
          <cell r="AI1479">
            <v>30000</v>
          </cell>
          <cell r="AJ1479">
            <v>35910000</v>
          </cell>
          <cell r="AL1479">
            <v>0</v>
          </cell>
          <cell r="AN1479">
            <v>0</v>
          </cell>
          <cell r="AP1479">
            <v>0</v>
          </cell>
        </row>
        <row r="1480">
          <cell r="A1480" t="str">
            <v>G11470</v>
          </cell>
          <cell r="B1480">
            <v>1470</v>
          </cell>
          <cell r="C1480">
            <v>1193</v>
          </cell>
          <cell r="D1480">
            <v>1017</v>
          </cell>
          <cell r="F1480" t="str">
            <v>Vitamin B1 + B6 + B12</v>
          </cell>
          <cell r="G1480">
            <v>4</v>
          </cell>
          <cell r="H1480" t="str">
            <v>200mg  + 100mg 
+ 1000mcg</v>
          </cell>
          <cell r="I1480" t="str">
            <v>Uống</v>
          </cell>
          <cell r="J1480" t="str">
            <v>Viên</v>
          </cell>
          <cell r="K1480" t="str">
            <v>Viên</v>
          </cell>
          <cell r="L1480">
            <v>374300</v>
          </cell>
          <cell r="M1480">
            <v>1900</v>
          </cell>
          <cell r="N1480">
            <v>711170000</v>
          </cell>
          <cell r="O1480">
            <v>4</v>
          </cell>
          <cell r="Q1480">
            <v>100000</v>
          </cell>
          <cell r="R1480">
            <v>190000000</v>
          </cell>
          <cell r="T1480">
            <v>0</v>
          </cell>
          <cell r="V1480">
            <v>0</v>
          </cell>
          <cell r="X1480">
            <v>0</v>
          </cell>
          <cell r="Z1480">
            <v>0</v>
          </cell>
          <cell r="AA1480">
            <v>25000</v>
          </cell>
          <cell r="AB1480">
            <v>47500000</v>
          </cell>
          <cell r="AC1480">
            <v>30000</v>
          </cell>
          <cell r="AD1480">
            <v>57000000</v>
          </cell>
          <cell r="AE1480">
            <v>149300</v>
          </cell>
          <cell r="AF1480">
            <v>283670000</v>
          </cell>
          <cell r="AH1480">
            <v>0</v>
          </cell>
          <cell r="AJ1480">
            <v>0</v>
          </cell>
          <cell r="AK1480">
            <v>60000</v>
          </cell>
          <cell r="AL1480">
            <v>114000000</v>
          </cell>
          <cell r="AM1480">
            <v>10000</v>
          </cell>
          <cell r="AN1480">
            <v>19000000</v>
          </cell>
          <cell r="AP1480">
            <v>0</v>
          </cell>
        </row>
        <row r="1481">
          <cell r="A1481" t="str">
            <v>G11471</v>
          </cell>
          <cell r="B1481">
            <v>1471</v>
          </cell>
          <cell r="C1481">
            <v>1193</v>
          </cell>
          <cell r="D1481">
            <v>1017</v>
          </cell>
          <cell r="F1481" t="str">
            <v>Vitamin B1 + B6 + B12</v>
          </cell>
          <cell r="G1481">
            <v>2</v>
          </cell>
          <cell r="H1481" t="str">
            <v>250mg + 250mg + 1000mcg</v>
          </cell>
          <cell r="I1481" t="str">
            <v>Uống</v>
          </cell>
          <cell r="J1481" t="str">
            <v>Viên</v>
          </cell>
          <cell r="K1481" t="str">
            <v>Viên</v>
          </cell>
          <cell r="L1481">
            <v>210000</v>
          </cell>
          <cell r="M1481">
            <v>1952</v>
          </cell>
          <cell r="N1481">
            <v>409920000</v>
          </cell>
          <cell r="O1481">
            <v>2</v>
          </cell>
          <cell r="Q1481">
            <v>200000</v>
          </cell>
          <cell r="R1481">
            <v>390400000</v>
          </cell>
          <cell r="T1481">
            <v>0</v>
          </cell>
          <cell r="V1481">
            <v>0</v>
          </cell>
          <cell r="X1481">
            <v>0</v>
          </cell>
          <cell r="Z1481">
            <v>0</v>
          </cell>
          <cell r="AB1481">
            <v>0</v>
          </cell>
          <cell r="AD1481">
            <v>0</v>
          </cell>
          <cell r="AF1481">
            <v>0</v>
          </cell>
          <cell r="AH1481">
            <v>0</v>
          </cell>
          <cell r="AJ1481">
            <v>0</v>
          </cell>
          <cell r="AL1481">
            <v>0</v>
          </cell>
          <cell r="AM1481">
            <v>10000</v>
          </cell>
          <cell r="AN1481">
            <v>19520000</v>
          </cell>
          <cell r="AP1481">
            <v>0</v>
          </cell>
        </row>
        <row r="1482">
          <cell r="A1482" t="str">
            <v>G11472</v>
          </cell>
          <cell r="B1482">
            <v>1472</v>
          </cell>
          <cell r="C1482">
            <v>1161</v>
          </cell>
          <cell r="D1482">
            <v>1017</v>
          </cell>
          <cell r="F1482" t="str">
            <v>Vitamin B1 + B6 + B12</v>
          </cell>
          <cell r="G1482">
            <v>4</v>
          </cell>
          <cell r="H1482" t="str">
            <v>250mg + 250mg + 1000mcg</v>
          </cell>
          <cell r="I1482" t="str">
            <v>Uống</v>
          </cell>
          <cell r="J1482" t="str">
            <v>Viên</v>
          </cell>
          <cell r="K1482" t="str">
            <v>Viên</v>
          </cell>
          <cell r="L1482">
            <v>494000</v>
          </cell>
          <cell r="M1482">
            <v>1260</v>
          </cell>
          <cell r="N1482">
            <v>622440000</v>
          </cell>
          <cell r="O1482">
            <v>4</v>
          </cell>
          <cell r="Q1482">
            <v>50000</v>
          </cell>
          <cell r="R1482">
            <v>63000000</v>
          </cell>
          <cell r="S1482">
            <v>4000</v>
          </cell>
          <cell r="T1482">
            <v>5040000</v>
          </cell>
          <cell r="V1482">
            <v>0</v>
          </cell>
          <cell r="W1482">
            <v>100000</v>
          </cell>
          <cell r="X1482">
            <v>126000000</v>
          </cell>
          <cell r="Z1482">
            <v>0</v>
          </cell>
          <cell r="AA1482">
            <v>40000</v>
          </cell>
          <cell r="AB1482">
            <v>50400000</v>
          </cell>
          <cell r="AD1482">
            <v>0</v>
          </cell>
          <cell r="AE1482">
            <v>150000</v>
          </cell>
          <cell r="AF1482">
            <v>189000000</v>
          </cell>
          <cell r="AG1482">
            <v>80000</v>
          </cell>
          <cell r="AH1482">
            <v>100800000</v>
          </cell>
          <cell r="AJ1482">
            <v>0</v>
          </cell>
          <cell r="AL1482">
            <v>0</v>
          </cell>
          <cell r="AM1482">
            <v>10000</v>
          </cell>
          <cell r="AN1482">
            <v>12600000</v>
          </cell>
          <cell r="AO1482">
            <v>60000</v>
          </cell>
          <cell r="AP1482">
            <v>75600000</v>
          </cell>
        </row>
        <row r="1483">
          <cell r="A1483" t="str">
            <v>G11473</v>
          </cell>
          <cell r="B1483">
            <v>1473</v>
          </cell>
          <cell r="C1483">
            <v>1193</v>
          </cell>
          <cell r="D1483">
            <v>1017</v>
          </cell>
          <cell r="F1483" t="str">
            <v>Vitamin B1 + B6 + B12</v>
          </cell>
          <cell r="G1483">
            <v>4</v>
          </cell>
          <cell r="H1483" t="str">
            <v>250 mg + 250 mg + 1000 mcg</v>
          </cell>
          <cell r="I1483" t="str">
            <v>Uống</v>
          </cell>
          <cell r="J1483" t="str">
            <v>Viên nang</v>
          </cell>
          <cell r="K1483" t="str">
            <v>Viên</v>
          </cell>
          <cell r="L1483">
            <v>215000</v>
          </cell>
          <cell r="M1483">
            <v>1800</v>
          </cell>
          <cell r="N1483">
            <v>387000000</v>
          </cell>
          <cell r="O1483">
            <v>4</v>
          </cell>
          <cell r="Q1483">
            <v>50000</v>
          </cell>
          <cell r="R1483">
            <v>90000000</v>
          </cell>
          <cell r="T1483">
            <v>0</v>
          </cell>
          <cell r="V1483">
            <v>0</v>
          </cell>
          <cell r="X1483">
            <v>0</v>
          </cell>
          <cell r="Z1483">
            <v>0</v>
          </cell>
          <cell r="AA1483">
            <v>30000</v>
          </cell>
          <cell r="AB1483">
            <v>54000000</v>
          </cell>
          <cell r="AC1483">
            <v>50000</v>
          </cell>
          <cell r="AD1483">
            <v>90000000</v>
          </cell>
          <cell r="AF1483">
            <v>0</v>
          </cell>
          <cell r="AH1483">
            <v>0</v>
          </cell>
          <cell r="AJ1483">
            <v>0</v>
          </cell>
          <cell r="AK1483">
            <v>50000</v>
          </cell>
          <cell r="AL1483">
            <v>90000000</v>
          </cell>
          <cell r="AM1483">
            <v>5000</v>
          </cell>
          <cell r="AN1483">
            <v>9000000</v>
          </cell>
          <cell r="AO1483">
            <v>30000</v>
          </cell>
          <cell r="AP1483">
            <v>54000000</v>
          </cell>
        </row>
        <row r="1484">
          <cell r="A1484" t="str">
            <v>G11474</v>
          </cell>
          <cell r="B1484">
            <v>1474</v>
          </cell>
          <cell r="C1484">
            <v>1162</v>
          </cell>
          <cell r="D1484">
            <v>1023</v>
          </cell>
          <cell r="E1484" t="str">
            <v>x</v>
          </cell>
          <cell r="F1484" t="str">
            <v xml:space="preserve">Vitamin B12 (cyanocobalamin, hydroxocobalamin)
</v>
          </cell>
          <cell r="G1484">
            <v>4</v>
          </cell>
          <cell r="H1484" t="str">
            <v>1.000mcg</v>
          </cell>
          <cell r="I1484" t="str">
            <v>Tiêm</v>
          </cell>
          <cell r="J1484" t="str">
            <v>Thuốc tiêm</v>
          </cell>
          <cell r="K1484" t="str">
            <v>Ống</v>
          </cell>
          <cell r="L1484">
            <v>15000</v>
          </cell>
          <cell r="M1484">
            <v>462</v>
          </cell>
          <cell r="N1484">
            <v>6930000</v>
          </cell>
          <cell r="O1484">
            <v>4</v>
          </cell>
          <cell r="Q1484">
            <v>5000</v>
          </cell>
          <cell r="R1484">
            <v>2310000</v>
          </cell>
          <cell r="S1484">
            <v>10000</v>
          </cell>
          <cell r="T1484">
            <v>4620000</v>
          </cell>
          <cell r="V1484">
            <v>0</v>
          </cell>
          <cell r="X1484">
            <v>0</v>
          </cell>
          <cell r="Z1484">
            <v>0</v>
          </cell>
          <cell r="AB1484">
            <v>0</v>
          </cell>
          <cell r="AD1484">
            <v>0</v>
          </cell>
          <cell r="AF1484">
            <v>0</v>
          </cell>
          <cell r="AH1484">
            <v>0</v>
          </cell>
          <cell r="AJ1484">
            <v>0</v>
          </cell>
          <cell r="AL1484">
            <v>0</v>
          </cell>
          <cell r="AN1484">
            <v>0</v>
          </cell>
          <cell r="AP1484">
            <v>0</v>
          </cell>
        </row>
        <row r="1485">
          <cell r="A1485" t="str">
            <v>G11475</v>
          </cell>
          <cell r="B1485">
            <v>1475</v>
          </cell>
          <cell r="C1485">
            <v>1166</v>
          </cell>
          <cell r="D1485">
            <v>1021</v>
          </cell>
          <cell r="E1485" t="str">
            <v>x</v>
          </cell>
          <cell r="F1485" t="str">
            <v>Vitamin B6</v>
          </cell>
          <cell r="G1485">
            <v>4</v>
          </cell>
          <cell r="H1485" t="str">
            <v>250mg</v>
          </cell>
          <cell r="I1485" t="str">
            <v>Uống</v>
          </cell>
          <cell r="J1485" t="str">
            <v>Viên</v>
          </cell>
          <cell r="K1485" t="str">
            <v>Viên</v>
          </cell>
          <cell r="L1485">
            <v>38000</v>
          </cell>
          <cell r="M1485">
            <v>305</v>
          </cell>
          <cell r="N1485">
            <v>11590000</v>
          </cell>
          <cell r="O1485">
            <v>4</v>
          </cell>
          <cell r="R1485">
            <v>0</v>
          </cell>
          <cell r="T1485">
            <v>0</v>
          </cell>
          <cell r="V1485">
            <v>0</v>
          </cell>
          <cell r="X1485">
            <v>0</v>
          </cell>
          <cell r="Z1485">
            <v>0</v>
          </cell>
          <cell r="AA1485">
            <v>8000</v>
          </cell>
          <cell r="AB1485">
            <v>2440000</v>
          </cell>
          <cell r="AD1485">
            <v>0</v>
          </cell>
          <cell r="AF1485">
            <v>0</v>
          </cell>
          <cell r="AG1485">
            <v>20000</v>
          </cell>
          <cell r="AH1485">
            <v>6100000</v>
          </cell>
          <cell r="AJ1485">
            <v>0</v>
          </cell>
          <cell r="AK1485">
            <v>10000</v>
          </cell>
          <cell r="AL1485">
            <v>3050000</v>
          </cell>
          <cell r="AN1485">
            <v>0</v>
          </cell>
          <cell r="AP1485">
            <v>0</v>
          </cell>
        </row>
        <row r="1486">
          <cell r="A1486" t="str">
            <v>G11476</v>
          </cell>
          <cell r="B1486">
            <v>1476</v>
          </cell>
          <cell r="C1486">
            <v>1199</v>
          </cell>
          <cell r="D1486">
            <v>1022</v>
          </cell>
          <cell r="F1486" t="str">
            <v>Vitamin B6 + magnesi lactat</v>
          </cell>
          <cell r="G1486">
            <v>2</v>
          </cell>
          <cell r="H1486" t="str">
            <v>5mg + 470mg</v>
          </cell>
          <cell r="I1486" t="str">
            <v>Uống</v>
          </cell>
          <cell r="J1486" t="str">
            <v>Viên bao tan ở ruột</v>
          </cell>
          <cell r="K1486" t="str">
            <v>viên</v>
          </cell>
          <cell r="L1486">
            <v>186500</v>
          </cell>
          <cell r="M1486">
            <v>780</v>
          </cell>
          <cell r="N1486">
            <v>145470000</v>
          </cell>
          <cell r="O1486">
            <v>2</v>
          </cell>
          <cell r="R1486">
            <v>0</v>
          </cell>
          <cell r="S1486">
            <v>5000</v>
          </cell>
          <cell r="T1486">
            <v>3900000</v>
          </cell>
          <cell r="V1486">
            <v>0</v>
          </cell>
          <cell r="W1486">
            <v>2000</v>
          </cell>
          <cell r="X1486">
            <v>1560000</v>
          </cell>
          <cell r="Z1486">
            <v>0</v>
          </cell>
          <cell r="AB1486">
            <v>0</v>
          </cell>
          <cell r="AC1486">
            <v>50000</v>
          </cell>
          <cell r="AD1486">
            <v>39000000</v>
          </cell>
          <cell r="AE1486">
            <v>89500</v>
          </cell>
          <cell r="AF1486">
            <v>69810000</v>
          </cell>
          <cell r="AH1486">
            <v>0</v>
          </cell>
          <cell r="AJ1486">
            <v>0</v>
          </cell>
          <cell r="AL1486">
            <v>0</v>
          </cell>
          <cell r="AN1486">
            <v>0</v>
          </cell>
          <cell r="AO1486">
            <v>40000</v>
          </cell>
          <cell r="AP1486">
            <v>31200000</v>
          </cell>
        </row>
        <row r="1487">
          <cell r="A1487" t="str">
            <v>G11477</v>
          </cell>
          <cell r="B1487">
            <v>1477</v>
          </cell>
          <cell r="C1487">
            <v>1167</v>
          </cell>
          <cell r="D1487">
            <v>1022</v>
          </cell>
          <cell r="F1487" t="str">
            <v>Vitamin B6 + magnesi lactat</v>
          </cell>
          <cell r="G1487">
            <v>4</v>
          </cell>
          <cell r="H1487" t="str">
            <v>5mg + 470mg</v>
          </cell>
          <cell r="I1487" t="str">
            <v>Uống</v>
          </cell>
          <cell r="J1487" t="str">
            <v>Viên</v>
          </cell>
          <cell r="K1487" t="str">
            <v>Viên</v>
          </cell>
          <cell r="L1487">
            <v>100000</v>
          </cell>
          <cell r="M1487">
            <v>147</v>
          </cell>
          <cell r="N1487">
            <v>14700000</v>
          </cell>
          <cell r="O1487">
            <v>4</v>
          </cell>
          <cell r="R1487">
            <v>0</v>
          </cell>
          <cell r="T1487">
            <v>0</v>
          </cell>
          <cell r="V1487">
            <v>0</v>
          </cell>
          <cell r="X1487">
            <v>0</v>
          </cell>
          <cell r="Z1487">
            <v>0</v>
          </cell>
          <cell r="AB1487">
            <v>0</v>
          </cell>
          <cell r="AD1487">
            <v>0</v>
          </cell>
          <cell r="AF1487">
            <v>0</v>
          </cell>
          <cell r="AG1487">
            <v>100000</v>
          </cell>
          <cell r="AH1487">
            <v>14700000</v>
          </cell>
          <cell r="AJ1487">
            <v>0</v>
          </cell>
          <cell r="AL1487">
            <v>0</v>
          </cell>
          <cell r="AN1487">
            <v>0</v>
          </cell>
          <cell r="AP1487">
            <v>0</v>
          </cell>
        </row>
        <row r="1488">
          <cell r="A1488" t="str">
            <v>G11478</v>
          </cell>
          <cell r="B1488">
            <v>1478</v>
          </cell>
          <cell r="C1488">
            <v>1167</v>
          </cell>
          <cell r="D1488">
            <v>1022</v>
          </cell>
          <cell r="F1488" t="str">
            <v>Vitamin B6 + magnesi lactat</v>
          </cell>
          <cell r="G1488">
            <v>4</v>
          </cell>
          <cell r="H1488" t="str">
            <v>5mg + 470mg</v>
          </cell>
          <cell r="I1488" t="str">
            <v>Uống</v>
          </cell>
          <cell r="J1488" t="str">
            <v>Viên hoà tan nhanh</v>
          </cell>
          <cell r="K1488" t="str">
            <v>Viên</v>
          </cell>
          <cell r="L1488">
            <v>310000</v>
          </cell>
          <cell r="M1488">
            <v>1800</v>
          </cell>
          <cell r="N1488">
            <v>558000000</v>
          </cell>
          <cell r="O1488">
            <v>4</v>
          </cell>
          <cell r="Q1488">
            <v>250000</v>
          </cell>
          <cell r="R1488">
            <v>450000000</v>
          </cell>
          <cell r="T1488">
            <v>0</v>
          </cell>
          <cell r="V1488">
            <v>0</v>
          </cell>
          <cell r="X1488">
            <v>0</v>
          </cell>
          <cell r="Z1488">
            <v>0</v>
          </cell>
          <cell r="AA1488">
            <v>40000</v>
          </cell>
          <cell r="AB1488">
            <v>72000000</v>
          </cell>
          <cell r="AD1488">
            <v>0</v>
          </cell>
          <cell r="AF1488">
            <v>0</v>
          </cell>
          <cell r="AG1488">
            <v>20000</v>
          </cell>
          <cell r="AH1488">
            <v>36000000</v>
          </cell>
          <cell r="AJ1488">
            <v>0</v>
          </cell>
          <cell r="AL1488">
            <v>0</v>
          </cell>
          <cell r="AN1488">
            <v>0</v>
          </cell>
          <cell r="AP1488">
            <v>0</v>
          </cell>
        </row>
        <row r="1489">
          <cell r="A1489" t="str">
            <v>G11479</v>
          </cell>
          <cell r="B1489">
            <v>1479</v>
          </cell>
          <cell r="C1489">
            <v>1167</v>
          </cell>
          <cell r="D1489">
            <v>1022</v>
          </cell>
          <cell r="F1489" t="str">
            <v>Vitamin B6 + magnesi lactat</v>
          </cell>
          <cell r="G1489">
            <v>4</v>
          </cell>
          <cell r="H1489" t="str">
            <v>5mg + 470mg</v>
          </cell>
          <cell r="I1489" t="str">
            <v>Uống</v>
          </cell>
          <cell r="J1489" t="str">
            <v>Viên nang</v>
          </cell>
          <cell r="K1489" t="str">
            <v>Viên</v>
          </cell>
          <cell r="L1489">
            <v>523000</v>
          </cell>
          <cell r="M1489">
            <v>1491</v>
          </cell>
          <cell r="N1489">
            <v>779793000</v>
          </cell>
          <cell r="O1489">
            <v>4</v>
          </cell>
          <cell r="Q1489">
            <v>200000</v>
          </cell>
          <cell r="R1489">
            <v>298200000</v>
          </cell>
          <cell r="T1489">
            <v>0</v>
          </cell>
          <cell r="V1489">
            <v>0</v>
          </cell>
          <cell r="X1489">
            <v>0</v>
          </cell>
          <cell r="Z1489">
            <v>0</v>
          </cell>
          <cell r="AA1489">
            <v>60000</v>
          </cell>
          <cell r="AB1489">
            <v>89460000</v>
          </cell>
          <cell r="AC1489">
            <v>50000</v>
          </cell>
          <cell r="AD1489">
            <v>74550000</v>
          </cell>
          <cell r="AE1489">
            <v>108000</v>
          </cell>
          <cell r="AF1489">
            <v>161028000</v>
          </cell>
          <cell r="AH1489">
            <v>0</v>
          </cell>
          <cell r="AI1489">
            <v>30000</v>
          </cell>
          <cell r="AJ1489">
            <v>44730000</v>
          </cell>
          <cell r="AK1489">
            <v>50000</v>
          </cell>
          <cell r="AL1489">
            <v>74550000</v>
          </cell>
          <cell r="AM1489">
            <v>25000</v>
          </cell>
          <cell r="AN1489">
            <v>37275000</v>
          </cell>
          <cell r="AP1489">
            <v>0</v>
          </cell>
        </row>
        <row r="1490">
          <cell r="A1490" t="str">
            <v>G11480</v>
          </cell>
          <cell r="B1490">
            <v>1480</v>
          </cell>
          <cell r="C1490">
            <v>1167</v>
          </cell>
          <cell r="D1490">
            <v>1022</v>
          </cell>
          <cell r="F1490" t="str">
            <v>Vitamin B6 + magnesi lactat</v>
          </cell>
          <cell r="G1490">
            <v>4</v>
          </cell>
          <cell r="H1490" t="str">
            <v>5mg + 470mg</v>
          </cell>
          <cell r="I1490" t="str">
            <v>Uống</v>
          </cell>
          <cell r="J1490" t="str">
            <v xml:space="preserve">Viên sủi </v>
          </cell>
          <cell r="K1490" t="str">
            <v>Viên</v>
          </cell>
          <cell r="L1490">
            <v>190600</v>
          </cell>
          <cell r="M1490">
            <v>1848</v>
          </cell>
          <cell r="N1490">
            <v>352228800</v>
          </cell>
          <cell r="O1490">
            <v>4</v>
          </cell>
          <cell r="R1490">
            <v>0</v>
          </cell>
          <cell r="T1490">
            <v>0</v>
          </cell>
          <cell r="V1490">
            <v>0</v>
          </cell>
          <cell r="X1490">
            <v>0</v>
          </cell>
          <cell r="Z1490">
            <v>0</v>
          </cell>
          <cell r="AA1490">
            <v>30000</v>
          </cell>
          <cell r="AB1490">
            <v>55440000</v>
          </cell>
          <cell r="AC1490">
            <v>50000</v>
          </cell>
          <cell r="AD1490">
            <v>92400000</v>
          </cell>
          <cell r="AE1490">
            <v>55600</v>
          </cell>
          <cell r="AF1490">
            <v>102748800</v>
          </cell>
          <cell r="AH1490">
            <v>0</v>
          </cell>
          <cell r="AI1490">
            <v>50000</v>
          </cell>
          <cell r="AJ1490">
            <v>92400000</v>
          </cell>
          <cell r="AK1490">
            <v>5000</v>
          </cell>
          <cell r="AL1490">
            <v>9240000</v>
          </cell>
          <cell r="AN1490">
            <v>0</v>
          </cell>
          <cell r="AP1490">
            <v>0</v>
          </cell>
        </row>
        <row r="1491">
          <cell r="A1491" t="str">
            <v>G11481</v>
          </cell>
          <cell r="B1491">
            <v>1481</v>
          </cell>
          <cell r="C1491">
            <v>1167</v>
          </cell>
          <cell r="D1491">
            <v>1022</v>
          </cell>
          <cell r="F1491" t="str">
            <v>Vitamin B6 + magnesi lactat</v>
          </cell>
          <cell r="G1491">
            <v>4</v>
          </cell>
          <cell r="H1491" t="str">
            <v>10mg + 940mg</v>
          </cell>
          <cell r="I1491" t="str">
            <v>Uống</v>
          </cell>
          <cell r="J1491" t="str">
            <v xml:space="preserve">Viên sủi </v>
          </cell>
          <cell r="K1491" t="str">
            <v>Viên</v>
          </cell>
          <cell r="L1491">
            <v>40000</v>
          </cell>
          <cell r="M1491">
            <v>2600</v>
          </cell>
          <cell r="N1491">
            <v>104000000</v>
          </cell>
          <cell r="O1491">
            <v>4</v>
          </cell>
          <cell r="R1491">
            <v>0</v>
          </cell>
          <cell r="T1491">
            <v>0</v>
          </cell>
          <cell r="V1491">
            <v>0</v>
          </cell>
          <cell r="X1491">
            <v>0</v>
          </cell>
          <cell r="Z1491">
            <v>0</v>
          </cell>
          <cell r="AA1491">
            <v>20000</v>
          </cell>
          <cell r="AB1491">
            <v>52000000</v>
          </cell>
          <cell r="AC1491">
            <v>20000</v>
          </cell>
          <cell r="AD1491">
            <v>52000000</v>
          </cell>
          <cell r="AF1491">
            <v>0</v>
          </cell>
          <cell r="AH1491">
            <v>0</v>
          </cell>
          <cell r="AJ1491">
            <v>0</v>
          </cell>
          <cell r="AL1491">
            <v>0</v>
          </cell>
          <cell r="AN1491">
            <v>0</v>
          </cell>
          <cell r="AP1491">
            <v>0</v>
          </cell>
        </row>
        <row r="1492">
          <cell r="A1492" t="str">
            <v>G11482</v>
          </cell>
          <cell r="B1492">
            <v>1482</v>
          </cell>
          <cell r="C1492">
            <v>1200</v>
          </cell>
          <cell r="D1492">
            <v>1024</v>
          </cell>
          <cell r="F1492" t="str">
            <v>Vitamin C</v>
          </cell>
          <cell r="G1492">
            <v>4</v>
          </cell>
          <cell r="H1492" t="str">
            <v>150mg</v>
          </cell>
          <cell r="I1492" t="str">
            <v>Uống</v>
          </cell>
          <cell r="J1492" t="str">
            <v>Viên</v>
          </cell>
          <cell r="K1492" t="str">
            <v>Viên</v>
          </cell>
          <cell r="L1492">
            <v>65000</v>
          </cell>
          <cell r="M1492">
            <v>450</v>
          </cell>
          <cell r="N1492">
            <v>29250000</v>
          </cell>
          <cell r="O1492">
            <v>4</v>
          </cell>
          <cell r="R1492">
            <v>0</v>
          </cell>
          <cell r="T1492">
            <v>0</v>
          </cell>
          <cell r="V1492">
            <v>0</v>
          </cell>
          <cell r="X1492">
            <v>0</v>
          </cell>
          <cell r="Z1492">
            <v>0</v>
          </cell>
          <cell r="AA1492">
            <v>5000</v>
          </cell>
          <cell r="AB1492">
            <v>2250000</v>
          </cell>
          <cell r="AD1492">
            <v>0</v>
          </cell>
          <cell r="AF1492">
            <v>0</v>
          </cell>
          <cell r="AG1492">
            <v>20000</v>
          </cell>
          <cell r="AH1492">
            <v>9000000</v>
          </cell>
          <cell r="AJ1492">
            <v>0</v>
          </cell>
          <cell r="AK1492">
            <v>20000</v>
          </cell>
          <cell r="AL1492">
            <v>9000000</v>
          </cell>
          <cell r="AM1492">
            <v>20000</v>
          </cell>
          <cell r="AN1492">
            <v>9000000</v>
          </cell>
          <cell r="AP1492">
            <v>0</v>
          </cell>
        </row>
        <row r="1493">
          <cell r="A1493" t="str">
            <v>G11483</v>
          </cell>
          <cell r="B1493">
            <v>1483</v>
          </cell>
          <cell r="C1493">
            <v>1200</v>
          </cell>
          <cell r="D1493">
            <v>1024</v>
          </cell>
          <cell r="F1493" t="str">
            <v>Vitamin C</v>
          </cell>
          <cell r="G1493">
            <v>4</v>
          </cell>
          <cell r="H1493" t="str">
            <v>300mg</v>
          </cell>
          <cell r="I1493" t="str">
            <v>Uống</v>
          </cell>
          <cell r="J1493" t="str">
            <v>Viên</v>
          </cell>
          <cell r="K1493" t="str">
            <v>Viên</v>
          </cell>
          <cell r="L1493">
            <v>313000</v>
          </cell>
          <cell r="M1493">
            <v>630</v>
          </cell>
          <cell r="N1493">
            <v>197190000</v>
          </cell>
          <cell r="O1493">
            <v>4</v>
          </cell>
          <cell r="Q1493">
            <v>50000</v>
          </cell>
          <cell r="R1493">
            <v>31500000</v>
          </cell>
          <cell r="T1493">
            <v>0</v>
          </cell>
          <cell r="V1493">
            <v>0</v>
          </cell>
          <cell r="X1493">
            <v>0</v>
          </cell>
          <cell r="Z1493">
            <v>0</v>
          </cell>
          <cell r="AB1493">
            <v>0</v>
          </cell>
          <cell r="AC1493">
            <v>100000</v>
          </cell>
          <cell r="AD1493">
            <v>63000000</v>
          </cell>
          <cell r="AE1493">
            <v>73000</v>
          </cell>
          <cell r="AF1493">
            <v>45990000</v>
          </cell>
          <cell r="AG1493">
            <v>20000</v>
          </cell>
          <cell r="AH1493">
            <v>12600000</v>
          </cell>
          <cell r="AI1493">
            <v>50000</v>
          </cell>
          <cell r="AJ1493">
            <v>31500000</v>
          </cell>
          <cell r="AL1493">
            <v>0</v>
          </cell>
          <cell r="AM1493">
            <v>20000</v>
          </cell>
          <cell r="AN1493">
            <v>12600000</v>
          </cell>
          <cell r="AP1493">
            <v>0</v>
          </cell>
        </row>
        <row r="1494">
          <cell r="A1494" t="str">
            <v>G11484</v>
          </cell>
          <cell r="B1494">
            <v>1484</v>
          </cell>
          <cell r="C1494">
            <v>1168</v>
          </cell>
          <cell r="D1494">
            <v>1024</v>
          </cell>
          <cell r="E1494" t="str">
            <v>x</v>
          </cell>
          <cell r="F1494" t="str">
            <v>Vitamin C</v>
          </cell>
          <cell r="G1494">
            <v>4</v>
          </cell>
          <cell r="H1494" t="str">
            <v>500mg</v>
          </cell>
          <cell r="I1494" t="str">
            <v>Uống</v>
          </cell>
          <cell r="J1494" t="str">
            <v xml:space="preserve">Viên </v>
          </cell>
          <cell r="K1494" t="str">
            <v>Viên</v>
          </cell>
          <cell r="L1494">
            <v>652000</v>
          </cell>
          <cell r="M1494">
            <v>308</v>
          </cell>
          <cell r="N1494">
            <v>200816000</v>
          </cell>
          <cell r="O1494">
            <v>4</v>
          </cell>
          <cell r="R1494">
            <v>0</v>
          </cell>
          <cell r="T1494">
            <v>0</v>
          </cell>
          <cell r="V1494">
            <v>0</v>
          </cell>
          <cell r="W1494">
            <v>20000</v>
          </cell>
          <cell r="X1494">
            <v>6160000</v>
          </cell>
          <cell r="Z1494">
            <v>0</v>
          </cell>
          <cell r="AA1494">
            <v>70000</v>
          </cell>
          <cell r="AB1494">
            <v>21560000</v>
          </cell>
          <cell r="AC1494">
            <v>200000</v>
          </cell>
          <cell r="AD1494">
            <v>61600000</v>
          </cell>
          <cell r="AE1494">
            <v>142000</v>
          </cell>
          <cell r="AF1494">
            <v>43736000</v>
          </cell>
          <cell r="AG1494">
            <v>100000</v>
          </cell>
          <cell r="AH1494">
            <v>30800000</v>
          </cell>
          <cell r="AJ1494">
            <v>0</v>
          </cell>
          <cell r="AK1494">
            <v>80000</v>
          </cell>
          <cell r="AL1494">
            <v>24640000</v>
          </cell>
          <cell r="AM1494">
            <v>20000</v>
          </cell>
          <cell r="AN1494">
            <v>6160000</v>
          </cell>
          <cell r="AO1494">
            <v>20000</v>
          </cell>
          <cell r="AP1494">
            <v>6160000</v>
          </cell>
        </row>
        <row r="1495">
          <cell r="A1495" t="str">
            <v>G11485</v>
          </cell>
          <cell r="B1495">
            <v>1485</v>
          </cell>
          <cell r="C1495">
            <v>1168</v>
          </cell>
          <cell r="D1495">
            <v>1024</v>
          </cell>
          <cell r="F1495" t="str">
            <v>Vitamin C</v>
          </cell>
          <cell r="G1495">
            <v>2</v>
          </cell>
          <cell r="H1495" t="str">
            <v>1.000mg</v>
          </cell>
          <cell r="I1495" t="str">
            <v>Uống</v>
          </cell>
          <cell r="J1495" t="str">
            <v xml:space="preserve">Viên sủi </v>
          </cell>
          <cell r="K1495" t="str">
            <v>Viên</v>
          </cell>
          <cell r="L1495">
            <v>361200</v>
          </cell>
          <cell r="M1495">
            <v>1900</v>
          </cell>
          <cell r="N1495">
            <v>686280000</v>
          </cell>
          <cell r="O1495">
            <v>2</v>
          </cell>
          <cell r="Q1495">
            <v>60000</v>
          </cell>
          <cell r="R1495">
            <v>114000000</v>
          </cell>
          <cell r="T1495">
            <v>0</v>
          </cell>
          <cell r="V1495">
            <v>0</v>
          </cell>
          <cell r="X1495">
            <v>0</v>
          </cell>
          <cell r="Z1495">
            <v>0</v>
          </cell>
          <cell r="AA1495">
            <v>50000</v>
          </cell>
          <cell r="AB1495">
            <v>95000000</v>
          </cell>
          <cell r="AC1495">
            <v>50000</v>
          </cell>
          <cell r="AD1495">
            <v>95000000</v>
          </cell>
          <cell r="AE1495">
            <v>26200</v>
          </cell>
          <cell r="AF1495">
            <v>49780000</v>
          </cell>
          <cell r="AG1495">
            <v>80000</v>
          </cell>
          <cell r="AH1495">
            <v>152000000</v>
          </cell>
          <cell r="AI1495">
            <v>50000</v>
          </cell>
          <cell r="AJ1495">
            <v>95000000</v>
          </cell>
          <cell r="AK1495">
            <v>15000</v>
          </cell>
          <cell r="AL1495">
            <v>28500000</v>
          </cell>
          <cell r="AM1495">
            <v>5000</v>
          </cell>
          <cell r="AN1495">
            <v>9500000</v>
          </cell>
          <cell r="AO1495">
            <v>25000</v>
          </cell>
          <cell r="AP1495">
            <v>47500000</v>
          </cell>
        </row>
        <row r="1496">
          <cell r="A1496" t="str">
            <v>G11486</v>
          </cell>
          <cell r="B1496">
            <v>1486</v>
          </cell>
          <cell r="C1496">
            <v>1200</v>
          </cell>
          <cell r="D1496">
            <v>1024</v>
          </cell>
          <cell r="F1496" t="str">
            <v xml:space="preserve">Vitamin C </v>
          </cell>
          <cell r="G1496">
            <v>4</v>
          </cell>
          <cell r="H1496" t="str">
            <v>100mg/5ml</v>
          </cell>
          <cell r="I1496" t="str">
            <v xml:space="preserve"> Uống</v>
          </cell>
          <cell r="J1496" t="str">
            <v>Dung dịch/hỗn dịch/nhũ dịch uống</v>
          </cell>
          <cell r="K1496" t="str">
            <v>Ống</v>
          </cell>
          <cell r="L1496">
            <v>16000</v>
          </cell>
          <cell r="M1496">
            <v>2700</v>
          </cell>
          <cell r="N1496">
            <v>43200000</v>
          </cell>
          <cell r="O1496">
            <v>4</v>
          </cell>
          <cell r="R1496">
            <v>0</v>
          </cell>
          <cell r="T1496">
            <v>0</v>
          </cell>
          <cell r="V1496">
            <v>0</v>
          </cell>
          <cell r="X1496">
            <v>0</v>
          </cell>
          <cell r="Z1496">
            <v>0</v>
          </cell>
          <cell r="AB1496">
            <v>0</v>
          </cell>
          <cell r="AD1496">
            <v>0</v>
          </cell>
          <cell r="AF1496">
            <v>0</v>
          </cell>
          <cell r="AG1496">
            <v>5000</v>
          </cell>
          <cell r="AH1496">
            <v>13500000</v>
          </cell>
          <cell r="AJ1496">
            <v>0</v>
          </cell>
          <cell r="AK1496">
            <v>10000</v>
          </cell>
          <cell r="AL1496">
            <v>27000000</v>
          </cell>
          <cell r="AN1496">
            <v>0</v>
          </cell>
          <cell r="AO1496">
            <v>1000</v>
          </cell>
          <cell r="AP1496">
            <v>2700000</v>
          </cell>
        </row>
        <row r="1497">
          <cell r="A1497" t="str">
            <v>G11487</v>
          </cell>
          <cell r="B1497">
            <v>1487</v>
          </cell>
          <cell r="C1497">
            <v>1168</v>
          </cell>
          <cell r="D1497">
            <v>1024</v>
          </cell>
          <cell r="E1497" t="str">
            <v>x</v>
          </cell>
          <cell r="F1497" t="str">
            <v>Vitamin C</v>
          </cell>
          <cell r="G1497">
            <v>4</v>
          </cell>
          <cell r="H1497" t="str">
            <v>500mg/5ml</v>
          </cell>
          <cell r="I1497" t="str">
            <v>Tiêm</v>
          </cell>
          <cell r="J1497" t="str">
            <v>Thuốc tiêm</v>
          </cell>
          <cell r="K1497" t="str">
            <v>Chai, lọ, ống</v>
          </cell>
          <cell r="L1497">
            <v>600</v>
          </cell>
          <cell r="M1497">
            <v>1229</v>
          </cell>
          <cell r="N1497">
            <v>737400</v>
          </cell>
          <cell r="O1497">
            <v>4</v>
          </cell>
          <cell r="R1497">
            <v>0</v>
          </cell>
          <cell r="T1497">
            <v>0</v>
          </cell>
          <cell r="V1497">
            <v>0</v>
          </cell>
          <cell r="X1497">
            <v>0</v>
          </cell>
          <cell r="Z1497">
            <v>0</v>
          </cell>
          <cell r="AB1497">
            <v>0</v>
          </cell>
          <cell r="AD1497">
            <v>0</v>
          </cell>
          <cell r="AF1497">
            <v>0</v>
          </cell>
          <cell r="AG1497">
            <v>500</v>
          </cell>
          <cell r="AH1497">
            <v>614500</v>
          </cell>
          <cell r="AJ1497">
            <v>0</v>
          </cell>
          <cell r="AL1497">
            <v>0</v>
          </cell>
          <cell r="AN1497">
            <v>0</v>
          </cell>
          <cell r="AO1497">
            <v>100</v>
          </cell>
          <cell r="AP1497">
            <v>122900</v>
          </cell>
        </row>
        <row r="1498">
          <cell r="A1498" t="str">
            <v>G11488</v>
          </cell>
          <cell r="B1498">
            <v>1488</v>
          </cell>
          <cell r="C1498">
            <v>1200</v>
          </cell>
          <cell r="D1498">
            <v>1024</v>
          </cell>
          <cell r="F1498" t="str">
            <v xml:space="preserve">Vitamin C </v>
          </cell>
          <cell r="G1498">
            <v>4</v>
          </cell>
          <cell r="H1498" t="str">
            <v>100mg/10ml</v>
          </cell>
          <cell r="I1498" t="str">
            <v xml:space="preserve"> Uống</v>
          </cell>
          <cell r="J1498" t="str">
            <v>Dung dịch/hỗn dịch/nhũ dịch uống</v>
          </cell>
          <cell r="K1498" t="str">
            <v>Ống</v>
          </cell>
          <cell r="L1498">
            <v>11000</v>
          </cell>
          <cell r="M1498">
            <v>4998</v>
          </cell>
          <cell r="N1498">
            <v>54978000</v>
          </cell>
          <cell r="O1498">
            <v>4</v>
          </cell>
          <cell r="Q1498">
            <v>10000</v>
          </cell>
          <cell r="R1498">
            <v>49980000</v>
          </cell>
          <cell r="T1498">
            <v>0</v>
          </cell>
          <cell r="V1498">
            <v>0</v>
          </cell>
          <cell r="X1498">
            <v>0</v>
          </cell>
          <cell r="Z1498">
            <v>0</v>
          </cell>
          <cell r="AB1498">
            <v>0</v>
          </cell>
          <cell r="AD1498">
            <v>0</v>
          </cell>
          <cell r="AF1498">
            <v>0</v>
          </cell>
          <cell r="AH1498">
            <v>0</v>
          </cell>
          <cell r="AJ1498">
            <v>0</v>
          </cell>
          <cell r="AL1498">
            <v>0</v>
          </cell>
          <cell r="AN1498">
            <v>0</v>
          </cell>
          <cell r="AO1498">
            <v>1000</v>
          </cell>
          <cell r="AP1498">
            <v>4998000</v>
          </cell>
        </row>
        <row r="1499">
          <cell r="A1499" t="str">
            <v>G11489</v>
          </cell>
          <cell r="B1499">
            <v>1489</v>
          </cell>
          <cell r="C1499">
            <v>1170</v>
          </cell>
          <cell r="D1499">
            <v>1026</v>
          </cell>
          <cell r="F1499" t="str">
            <v>Vitamin D3</v>
          </cell>
          <cell r="G1499">
            <v>4</v>
          </cell>
          <cell r="H1499" t="str">
            <v>800IU</v>
          </cell>
          <cell r="I1499" t="str">
            <v>Uống</v>
          </cell>
          <cell r="J1499" t="str">
            <v xml:space="preserve">Viên nang </v>
          </cell>
          <cell r="K1499" t="str">
            <v>Viên</v>
          </cell>
          <cell r="L1499">
            <v>50000</v>
          </cell>
          <cell r="M1499">
            <v>1095</v>
          </cell>
          <cell r="N1499">
            <v>54750000</v>
          </cell>
          <cell r="O1499">
            <v>4</v>
          </cell>
          <cell r="R1499">
            <v>0</v>
          </cell>
          <cell r="T1499">
            <v>0</v>
          </cell>
          <cell r="V1499">
            <v>0</v>
          </cell>
          <cell r="X1499">
            <v>0</v>
          </cell>
          <cell r="Z1499">
            <v>0</v>
          </cell>
          <cell r="AB1499">
            <v>0</v>
          </cell>
          <cell r="AD1499">
            <v>0</v>
          </cell>
          <cell r="AF1499">
            <v>0</v>
          </cell>
          <cell r="AG1499">
            <v>40000</v>
          </cell>
          <cell r="AH1499">
            <v>43800000</v>
          </cell>
          <cell r="AJ1499">
            <v>0</v>
          </cell>
          <cell r="AK1499">
            <v>10000</v>
          </cell>
          <cell r="AL1499">
            <v>10950000</v>
          </cell>
          <cell r="AN1499">
            <v>0</v>
          </cell>
          <cell r="AP1499">
            <v>0</v>
          </cell>
        </row>
        <row r="1500">
          <cell r="A1500" t="str">
            <v>G11490</v>
          </cell>
          <cell r="B1500">
            <v>1490</v>
          </cell>
          <cell r="C1500">
            <v>1170</v>
          </cell>
          <cell r="D1500">
            <v>1026</v>
          </cell>
          <cell r="F1500" t="str">
            <v>Vitamin D3</v>
          </cell>
          <cell r="G1500">
            <v>4</v>
          </cell>
          <cell r="H1500" t="str">
            <v>400IU/0,4ml; 12ml</v>
          </cell>
          <cell r="I1500" t="str">
            <v>Uống</v>
          </cell>
          <cell r="J1500" t="str">
            <v>Dung dịch/hỗn dịch/nhũ dịch uống</v>
          </cell>
          <cell r="K1500" t="str">
            <v>Chai</v>
          </cell>
          <cell r="L1500">
            <v>500</v>
          </cell>
          <cell r="M1500">
            <v>39500</v>
          </cell>
          <cell r="N1500">
            <v>19750000</v>
          </cell>
          <cell r="O1500">
            <v>4</v>
          </cell>
          <cell r="R1500">
            <v>0</v>
          </cell>
          <cell r="T1500">
            <v>0</v>
          </cell>
          <cell r="V1500">
            <v>0</v>
          </cell>
          <cell r="X1500">
            <v>0</v>
          </cell>
          <cell r="Z1500">
            <v>0</v>
          </cell>
          <cell r="AB1500">
            <v>0</v>
          </cell>
          <cell r="AD1500">
            <v>0</v>
          </cell>
          <cell r="AF1500">
            <v>0</v>
          </cell>
          <cell r="AH1500">
            <v>0</v>
          </cell>
          <cell r="AJ1500">
            <v>0</v>
          </cell>
          <cell r="AL1500">
            <v>0</v>
          </cell>
          <cell r="AN1500">
            <v>0</v>
          </cell>
          <cell r="AO1500">
            <v>500</v>
          </cell>
          <cell r="AP1500">
            <v>19750000</v>
          </cell>
        </row>
        <row r="1501">
          <cell r="A1501" t="str">
            <v>G11491</v>
          </cell>
          <cell r="B1501">
            <v>1491</v>
          </cell>
          <cell r="C1501">
            <v>1171</v>
          </cell>
          <cell r="D1501">
            <v>1027</v>
          </cell>
          <cell r="F1501" t="str">
            <v>Vitamin E</v>
          </cell>
          <cell r="G1501">
            <v>2</v>
          </cell>
          <cell r="H1501" t="str">
            <v>400mg</v>
          </cell>
          <cell r="I1501" t="str">
            <v>Uống</v>
          </cell>
          <cell r="J1501" t="str">
            <v>Viên nang</v>
          </cell>
          <cell r="K1501" t="str">
            <v>Viên</v>
          </cell>
          <cell r="L1501">
            <v>163000</v>
          </cell>
          <cell r="M1501">
            <v>2000</v>
          </cell>
          <cell r="N1501">
            <v>326000000</v>
          </cell>
          <cell r="O1501">
            <v>2</v>
          </cell>
          <cell r="Q1501">
            <v>50000</v>
          </cell>
          <cell r="R1501">
            <v>100000000</v>
          </cell>
          <cell r="T1501">
            <v>0</v>
          </cell>
          <cell r="V1501">
            <v>0</v>
          </cell>
          <cell r="X1501">
            <v>0</v>
          </cell>
          <cell r="Z1501">
            <v>0</v>
          </cell>
          <cell r="AA1501">
            <v>10000</v>
          </cell>
          <cell r="AB1501">
            <v>20000000</v>
          </cell>
          <cell r="AC1501">
            <v>40000</v>
          </cell>
          <cell r="AD1501">
            <v>80000000</v>
          </cell>
          <cell r="AF1501">
            <v>0</v>
          </cell>
          <cell r="AG1501">
            <v>40000</v>
          </cell>
          <cell r="AH1501">
            <v>80000000</v>
          </cell>
          <cell r="AJ1501">
            <v>0</v>
          </cell>
          <cell r="AK1501">
            <v>20000</v>
          </cell>
          <cell r="AL1501">
            <v>40000000</v>
          </cell>
          <cell r="AN1501">
            <v>0</v>
          </cell>
          <cell r="AO1501">
            <v>3000</v>
          </cell>
          <cell r="AP1501">
            <v>6000000</v>
          </cell>
        </row>
        <row r="1502">
          <cell r="A1502" t="str">
            <v>G11492</v>
          </cell>
          <cell r="B1502">
            <v>1492</v>
          </cell>
          <cell r="C1502">
            <v>1171</v>
          </cell>
          <cell r="D1502">
            <v>1027</v>
          </cell>
          <cell r="E1502" t="str">
            <v>x</v>
          </cell>
          <cell r="F1502" t="str">
            <v>Vitamin E</v>
          </cell>
          <cell r="G1502">
            <v>4</v>
          </cell>
          <cell r="H1502" t="str">
            <v>400UI</v>
          </cell>
          <cell r="I1502" t="str">
            <v>Uống</v>
          </cell>
          <cell r="J1502" t="str">
            <v xml:space="preserve">Viên </v>
          </cell>
          <cell r="K1502" t="str">
            <v>Viên</v>
          </cell>
          <cell r="L1502">
            <v>30000</v>
          </cell>
          <cell r="M1502">
            <v>500</v>
          </cell>
          <cell r="N1502">
            <v>15000000</v>
          </cell>
          <cell r="O1502">
            <v>4</v>
          </cell>
          <cell r="R1502">
            <v>0</v>
          </cell>
          <cell r="T1502">
            <v>0</v>
          </cell>
          <cell r="V1502">
            <v>0</v>
          </cell>
          <cell r="X1502">
            <v>0</v>
          </cell>
          <cell r="Z1502">
            <v>0</v>
          </cell>
          <cell r="AB1502">
            <v>0</v>
          </cell>
          <cell r="AC1502">
            <v>10000</v>
          </cell>
          <cell r="AD1502">
            <v>5000000</v>
          </cell>
          <cell r="AF1502">
            <v>0</v>
          </cell>
          <cell r="AH1502">
            <v>0</v>
          </cell>
          <cell r="AI1502">
            <v>20000</v>
          </cell>
          <cell r="AJ1502">
            <v>10000000</v>
          </cell>
          <cell r="AL1502">
            <v>0</v>
          </cell>
          <cell r="AN1502">
            <v>0</v>
          </cell>
          <cell r="AP1502">
            <v>0</v>
          </cell>
        </row>
        <row r="1503">
          <cell r="A1503" t="str">
            <v>G11493</v>
          </cell>
          <cell r="B1503">
            <v>1493</v>
          </cell>
          <cell r="C1503">
            <v>1171</v>
          </cell>
          <cell r="D1503">
            <v>1027</v>
          </cell>
          <cell r="E1503" t="str">
            <v>x</v>
          </cell>
          <cell r="F1503" t="str">
            <v>Vitamin E</v>
          </cell>
          <cell r="G1503">
            <v>4</v>
          </cell>
          <cell r="H1503" t="str">
            <v>400IU</v>
          </cell>
          <cell r="I1503" t="str">
            <v>Uống</v>
          </cell>
          <cell r="J1503" t="str">
            <v>Viên nang</v>
          </cell>
          <cell r="K1503" t="str">
            <v>viên</v>
          </cell>
          <cell r="L1503">
            <v>74500</v>
          </cell>
          <cell r="M1503">
            <v>500</v>
          </cell>
          <cell r="N1503">
            <v>37250000</v>
          </cell>
          <cell r="O1503">
            <v>4</v>
          </cell>
          <cell r="R1503">
            <v>0</v>
          </cell>
          <cell r="T1503">
            <v>0</v>
          </cell>
          <cell r="U1503">
            <v>3000</v>
          </cell>
          <cell r="V1503">
            <v>1500000</v>
          </cell>
          <cell r="X1503">
            <v>0</v>
          </cell>
          <cell r="Y1503">
            <v>10000</v>
          </cell>
          <cell r="Z1503">
            <v>5000000</v>
          </cell>
          <cell r="AB1503">
            <v>0</v>
          </cell>
          <cell r="AD1503">
            <v>0</v>
          </cell>
          <cell r="AE1503">
            <v>61500</v>
          </cell>
          <cell r="AF1503">
            <v>30750000</v>
          </cell>
          <cell r="AH1503">
            <v>0</v>
          </cell>
          <cell r="AJ1503">
            <v>0</v>
          </cell>
          <cell r="AL1503">
            <v>0</v>
          </cell>
          <cell r="AN1503">
            <v>0</v>
          </cell>
          <cell r="AP1503">
            <v>0</v>
          </cell>
        </row>
        <row r="1504">
          <cell r="A1504" t="str">
            <v>G11494</v>
          </cell>
          <cell r="B1504">
            <v>1494</v>
          </cell>
          <cell r="C1504">
            <v>1171</v>
          </cell>
          <cell r="D1504">
            <v>1027</v>
          </cell>
          <cell r="F1504" t="str">
            <v>Vitamin E</v>
          </cell>
          <cell r="G1504">
            <v>4</v>
          </cell>
          <cell r="H1504" t="str">
            <v>1000IU</v>
          </cell>
          <cell r="I1504" t="str">
            <v>Uống</v>
          </cell>
          <cell r="J1504" t="str">
            <v>Viên nang</v>
          </cell>
          <cell r="K1504" t="str">
            <v>Viên</v>
          </cell>
          <cell r="L1504">
            <v>10000</v>
          </cell>
          <cell r="M1504">
            <v>2100</v>
          </cell>
          <cell r="N1504">
            <v>21000000</v>
          </cell>
          <cell r="O1504">
            <v>4</v>
          </cell>
          <cell r="R1504">
            <v>0</v>
          </cell>
          <cell r="T1504">
            <v>0</v>
          </cell>
          <cell r="V1504">
            <v>0</v>
          </cell>
          <cell r="X1504">
            <v>0</v>
          </cell>
          <cell r="Z1504">
            <v>0</v>
          </cell>
          <cell r="AA1504">
            <v>10000</v>
          </cell>
          <cell r="AB1504">
            <v>21000000</v>
          </cell>
          <cell r="AD1504">
            <v>0</v>
          </cell>
          <cell r="AF1504">
            <v>0</v>
          </cell>
          <cell r="AH1504">
            <v>0</v>
          </cell>
          <cell r="AJ1504">
            <v>0</v>
          </cell>
          <cell r="AL1504">
            <v>0</v>
          </cell>
          <cell r="AN1504">
            <v>0</v>
          </cell>
          <cell r="AP1504">
            <v>0</v>
          </cell>
        </row>
        <row r="1505">
          <cell r="A1505" t="str">
            <v>G11495</v>
          </cell>
          <cell r="B1505">
            <v>1495</v>
          </cell>
          <cell r="C1505">
            <v>1204</v>
          </cell>
          <cell r="D1505">
            <v>1028</v>
          </cell>
          <cell r="F1505" t="str">
            <v>Vitamin H (B8)</v>
          </cell>
          <cell r="G1505">
            <v>4</v>
          </cell>
          <cell r="H1505" t="str">
            <v>5mg</v>
          </cell>
          <cell r="I1505" t="str">
            <v>Uống</v>
          </cell>
          <cell r="J1505" t="str">
            <v>Viên</v>
          </cell>
          <cell r="K1505" t="str">
            <v>Viên</v>
          </cell>
          <cell r="L1505">
            <v>3000</v>
          </cell>
          <cell r="M1505">
            <v>1500</v>
          </cell>
          <cell r="N1505">
            <v>4500000</v>
          </cell>
          <cell r="O1505">
            <v>4</v>
          </cell>
          <cell r="Q1505">
            <v>3000</v>
          </cell>
          <cell r="R1505">
            <v>4500000</v>
          </cell>
          <cell r="T1505">
            <v>0</v>
          </cell>
          <cell r="V1505">
            <v>0</v>
          </cell>
          <cell r="X1505">
            <v>0</v>
          </cell>
          <cell r="Z1505">
            <v>0</v>
          </cell>
          <cell r="AB1505">
            <v>0</v>
          </cell>
          <cell r="AD1505">
            <v>0</v>
          </cell>
          <cell r="AF1505">
            <v>0</v>
          </cell>
          <cell r="AH1505">
            <v>0</v>
          </cell>
          <cell r="AJ1505">
            <v>0</v>
          </cell>
          <cell r="AL1505">
            <v>0</v>
          </cell>
          <cell r="AN1505">
            <v>0</v>
          </cell>
          <cell r="AP1505">
            <v>0</v>
          </cell>
        </row>
        <row r="1506">
          <cell r="A1506" t="str">
            <v>G11496</v>
          </cell>
          <cell r="B1506">
            <v>1496</v>
          </cell>
          <cell r="C1506">
            <v>1206</v>
          </cell>
          <cell r="D1506">
            <v>1030</v>
          </cell>
          <cell r="F1506" t="str">
            <v>Vitamin PP</v>
          </cell>
          <cell r="G1506">
            <v>4</v>
          </cell>
          <cell r="H1506" t="str">
            <v>500mg</v>
          </cell>
          <cell r="I1506" t="str">
            <v>Uống</v>
          </cell>
          <cell r="J1506" t="str">
            <v xml:space="preserve">Viên </v>
          </cell>
          <cell r="K1506" t="str">
            <v>Viên</v>
          </cell>
          <cell r="L1506">
            <v>72000</v>
          </cell>
          <cell r="M1506">
            <v>162</v>
          </cell>
          <cell r="N1506">
            <v>11664000</v>
          </cell>
          <cell r="O1506">
            <v>4</v>
          </cell>
          <cell r="R1506">
            <v>0</v>
          </cell>
          <cell r="T1506">
            <v>0</v>
          </cell>
          <cell r="V1506">
            <v>0</v>
          </cell>
          <cell r="X1506">
            <v>0</v>
          </cell>
          <cell r="Y1506">
            <v>40000</v>
          </cell>
          <cell r="Z1506">
            <v>6480000</v>
          </cell>
          <cell r="AB1506">
            <v>0</v>
          </cell>
          <cell r="AD1506">
            <v>0</v>
          </cell>
          <cell r="AE1506">
            <v>27000</v>
          </cell>
          <cell r="AF1506">
            <v>4374000</v>
          </cell>
          <cell r="AH1506">
            <v>0</v>
          </cell>
          <cell r="AJ1506">
            <v>0</v>
          </cell>
          <cell r="AL1506">
            <v>0</v>
          </cell>
          <cell r="AN1506">
            <v>0</v>
          </cell>
          <cell r="AO1506">
            <v>5000</v>
          </cell>
          <cell r="AP1506">
            <v>810000</v>
          </cell>
        </row>
        <row r="1507">
          <cell r="A1507" t="str">
            <v>G11497</v>
          </cell>
          <cell r="B1507">
            <v>1497</v>
          </cell>
          <cell r="C1507">
            <v>1212</v>
          </cell>
          <cell r="D1507">
            <v>876</v>
          </cell>
          <cell r="F1507" t="str">
            <v>Xylometazolin</v>
          </cell>
          <cell r="G1507">
            <v>1</v>
          </cell>
          <cell r="H1507" t="str">
            <v>0,05% - 10 ml</v>
          </cell>
          <cell r="I1507" t="str">
            <v>Nhỏ mũi</v>
          </cell>
          <cell r="J1507" t="str">
            <v>Thuốc nhỏ mũi</v>
          </cell>
          <cell r="K1507" t="str">
            <v>Chai, lọ</v>
          </cell>
          <cell r="L1507">
            <v>400</v>
          </cell>
          <cell r="M1507">
            <v>28500</v>
          </cell>
          <cell r="N1507">
            <v>11400000</v>
          </cell>
          <cell r="O1507">
            <v>1</v>
          </cell>
          <cell r="R1507">
            <v>0</v>
          </cell>
          <cell r="T1507">
            <v>0</v>
          </cell>
          <cell r="V1507">
            <v>0</v>
          </cell>
          <cell r="X1507">
            <v>0</v>
          </cell>
          <cell r="Z1507">
            <v>0</v>
          </cell>
          <cell r="AB1507">
            <v>0</v>
          </cell>
          <cell r="AD1507">
            <v>0</v>
          </cell>
          <cell r="AF1507">
            <v>0</v>
          </cell>
          <cell r="AH1507">
            <v>0</v>
          </cell>
          <cell r="AJ1507">
            <v>0</v>
          </cell>
          <cell r="AL1507">
            <v>0</v>
          </cell>
          <cell r="AN1507">
            <v>0</v>
          </cell>
          <cell r="AO1507">
            <v>400</v>
          </cell>
          <cell r="AP1507">
            <v>11400000</v>
          </cell>
        </row>
        <row r="1508">
          <cell r="A1508" t="str">
            <v>G11498</v>
          </cell>
          <cell r="B1508">
            <v>1498</v>
          </cell>
          <cell r="C1508">
            <v>1223</v>
          </cell>
          <cell r="D1508">
            <v>93</v>
          </cell>
          <cell r="F1508" t="str">
            <v>Zoledronic acid</v>
          </cell>
          <cell r="G1508">
            <v>1</v>
          </cell>
          <cell r="H1508" t="str">
            <v>4mg/100ml</v>
          </cell>
          <cell r="I1508" t="str">
            <v xml:space="preserve">Tiêm </v>
          </cell>
          <cell r="J1508" t="str">
            <v>Thuốc tiêm truyền</v>
          </cell>
          <cell r="K1508" t="str">
            <v>Chai</v>
          </cell>
          <cell r="L1508">
            <v>50</v>
          </cell>
          <cell r="M1508">
            <v>3950000</v>
          </cell>
          <cell r="N1508">
            <v>197500000</v>
          </cell>
          <cell r="O1508">
            <v>1</v>
          </cell>
          <cell r="Q1508">
            <v>50</v>
          </cell>
          <cell r="R1508">
            <v>197500000</v>
          </cell>
          <cell r="T1508">
            <v>0</v>
          </cell>
          <cell r="V1508">
            <v>0</v>
          </cell>
          <cell r="X1508">
            <v>0</v>
          </cell>
          <cell r="Z1508">
            <v>0</v>
          </cell>
          <cell r="AB1508">
            <v>0</v>
          </cell>
          <cell r="AD1508">
            <v>0</v>
          </cell>
          <cell r="AF1508">
            <v>0</v>
          </cell>
          <cell r="AH1508">
            <v>0</v>
          </cell>
          <cell r="AJ1508">
            <v>0</v>
          </cell>
          <cell r="AL1508">
            <v>0</v>
          </cell>
          <cell r="AN1508">
            <v>0</v>
          </cell>
          <cell r="AP1508">
            <v>0</v>
          </cell>
        </row>
        <row r="1509">
          <cell r="A1509" t="str">
            <v>G11499</v>
          </cell>
          <cell r="B1509">
            <v>1499</v>
          </cell>
          <cell r="C1509">
            <v>1225</v>
          </cell>
          <cell r="D1509">
            <v>899</v>
          </cell>
          <cell r="F1509" t="str">
            <v>Zopiclon</v>
          </cell>
          <cell r="G1509">
            <v>1</v>
          </cell>
          <cell r="H1509" t="str">
            <v>7,5mg</v>
          </cell>
          <cell r="I1509" t="str">
            <v>uống</v>
          </cell>
          <cell r="J1509" t="str">
            <v>Viên</v>
          </cell>
          <cell r="K1509" t="str">
            <v>Viên</v>
          </cell>
          <cell r="L1509">
            <v>5000</v>
          </cell>
          <cell r="M1509">
            <v>2700</v>
          </cell>
          <cell r="N1509">
            <v>13500000</v>
          </cell>
          <cell r="O1509">
            <v>1</v>
          </cell>
          <cell r="Q1509">
            <v>5000</v>
          </cell>
          <cell r="R1509">
            <v>13500000</v>
          </cell>
          <cell r="T1509">
            <v>0</v>
          </cell>
          <cell r="V1509">
            <v>0</v>
          </cell>
          <cell r="X1509">
            <v>0</v>
          </cell>
          <cell r="Z1509">
            <v>0</v>
          </cell>
          <cell r="AB1509">
            <v>0</v>
          </cell>
          <cell r="AD1509">
            <v>0</v>
          </cell>
          <cell r="AF1509">
            <v>0</v>
          </cell>
          <cell r="AH1509">
            <v>0</v>
          </cell>
          <cell r="AJ1509">
            <v>0</v>
          </cell>
          <cell r="AL1509">
            <v>0</v>
          </cell>
          <cell r="AN1509">
            <v>0</v>
          </cell>
          <cell r="AP1509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1330"/>
  <sheetViews>
    <sheetView tabSelected="1" topLeftCell="A298" zoomScale="85" zoomScaleNormal="85" workbookViewId="0">
      <selection activeCell="X9" sqref="X9"/>
    </sheetView>
  </sheetViews>
  <sheetFormatPr defaultColWidth="9.140625" defaultRowHeight="15" x14ac:dyDescent="0.25"/>
  <cols>
    <col min="1" max="1" width="6.85546875" style="3" customWidth="1"/>
    <col min="2" max="2" width="8.5703125" style="4" customWidth="1"/>
    <col min="3" max="3" width="7.5703125" style="3" customWidth="1"/>
    <col min="4" max="4" width="7.7109375" style="3" customWidth="1"/>
    <col min="5" max="5" width="17.5703125" style="1" customWidth="1"/>
    <col min="6" max="6" width="15.42578125" style="9" customWidth="1"/>
    <col min="7" max="7" width="13.85546875" style="3" customWidth="1"/>
    <col min="8" max="8" width="10.28515625" style="9" customWidth="1"/>
    <col min="9" max="9" width="9.85546875" style="9" customWidth="1"/>
    <col min="10" max="10" width="10.42578125" style="9" customWidth="1"/>
    <col min="11" max="11" width="9.42578125" style="9" customWidth="1"/>
    <col min="12" max="12" width="11.140625" style="1" customWidth="1"/>
    <col min="13" max="13" width="16.7109375" style="1" customWidth="1"/>
    <col min="14" max="14" width="8.7109375" style="1" customWidth="1"/>
    <col min="15" max="15" width="9" style="3" customWidth="1"/>
    <col min="16" max="16" width="12.7109375" style="5" customWidth="1"/>
    <col min="17" max="17" width="13.7109375" style="1" customWidth="1"/>
    <col min="18" max="18" width="12" style="1" customWidth="1"/>
    <col min="19" max="19" width="18.42578125" style="1" customWidth="1"/>
    <col min="20" max="20" width="17.85546875" style="1" customWidth="1"/>
    <col min="21" max="21" width="7" style="1" customWidth="1"/>
    <col min="22" max="22" width="10.28515625" style="5" customWidth="1"/>
    <col min="23" max="23" width="11.7109375" style="1" customWidth="1"/>
    <col min="24" max="24" width="21.7109375" style="1" customWidth="1"/>
    <col min="25" max="25" width="9.5703125" style="1" bestFit="1" customWidth="1"/>
    <col min="26" max="26" width="17.140625" style="1" customWidth="1"/>
    <col min="27" max="27" width="9.5703125" style="1" bestFit="1" customWidth="1"/>
    <col min="28" max="28" width="18.85546875" style="1" customWidth="1"/>
    <col min="29" max="29" width="9.5703125" style="1" bestFit="1" customWidth="1"/>
    <col min="30" max="30" width="19.85546875" style="1" customWidth="1"/>
    <col min="31" max="31" width="9.5703125" style="1" bestFit="1" customWidth="1"/>
    <col min="32" max="32" width="17.140625" style="1" customWidth="1"/>
    <col min="33" max="33" width="9.5703125" style="1" bestFit="1" customWidth="1"/>
    <col min="34" max="34" width="18.7109375" style="1" customWidth="1"/>
    <col min="35" max="35" width="9.5703125" style="1" bestFit="1" customWidth="1"/>
    <col min="36" max="36" width="17.5703125" style="1" customWidth="1"/>
    <col min="37" max="37" width="9.5703125" style="1" bestFit="1" customWidth="1"/>
    <col min="38" max="38" width="17.5703125" style="1" customWidth="1"/>
    <col min="39" max="39" width="9.5703125" style="1" bestFit="1" customWidth="1"/>
    <col min="40" max="40" width="15.85546875" style="1" customWidth="1"/>
    <col min="41" max="41" width="9.5703125" style="1" bestFit="1" customWidth="1"/>
    <col min="42" max="42" width="15.7109375" style="1" customWidth="1"/>
    <col min="43" max="43" width="9.5703125" style="1" bestFit="1" customWidth="1"/>
    <col min="44" max="44" width="15.85546875" style="1" customWidth="1"/>
    <col min="45" max="45" width="9.5703125" style="1" bestFit="1" customWidth="1"/>
    <col min="46" max="46" width="16.42578125" style="1" customWidth="1"/>
    <col min="47" max="47" width="9.5703125" style="1" bestFit="1" customWidth="1"/>
    <col min="48" max="48" width="16.28515625" style="1" customWidth="1"/>
    <col min="49" max="16384" width="9.140625" style="1"/>
  </cols>
  <sheetData>
    <row r="2" spans="1:48" ht="20.25" x14ac:dyDescent="0.3">
      <c r="A2" s="47" t="s">
        <v>4286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7"/>
    </row>
    <row r="3" spans="1:48" ht="18.75" x14ac:dyDescent="0.3">
      <c r="A3" s="48" t="s">
        <v>6304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7"/>
    </row>
    <row r="4" spans="1:48" ht="18.75" x14ac:dyDescent="0.3">
      <c r="A4" s="49" t="s">
        <v>8112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8"/>
    </row>
    <row r="6" spans="1:48" s="2" customFormat="1" ht="57" x14ac:dyDescent="0.25">
      <c r="A6" s="10" t="s">
        <v>0</v>
      </c>
      <c r="B6" s="10" t="s">
        <v>1</v>
      </c>
      <c r="C6" s="10" t="s">
        <v>8105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33" t="s">
        <v>7</v>
      </c>
      <c r="J6" s="10" t="s">
        <v>8</v>
      </c>
      <c r="K6" s="10" t="s">
        <v>9</v>
      </c>
      <c r="L6" s="10" t="s">
        <v>10</v>
      </c>
      <c r="M6" s="10" t="s">
        <v>11</v>
      </c>
      <c r="N6" s="10" t="s">
        <v>12</v>
      </c>
      <c r="O6" s="10" t="s">
        <v>13</v>
      </c>
      <c r="P6" s="11" t="s">
        <v>14</v>
      </c>
      <c r="Q6" s="10" t="s">
        <v>15</v>
      </c>
      <c r="R6" s="10" t="s">
        <v>16</v>
      </c>
      <c r="S6" s="11" t="s">
        <v>17</v>
      </c>
      <c r="T6" s="10" t="s">
        <v>18</v>
      </c>
      <c r="U6" s="10" t="s">
        <v>19</v>
      </c>
      <c r="V6" s="11" t="s">
        <v>20</v>
      </c>
      <c r="W6" s="10" t="s">
        <v>21</v>
      </c>
      <c r="X6" s="10" t="s">
        <v>17</v>
      </c>
      <c r="Y6" s="10" t="s">
        <v>22</v>
      </c>
      <c r="Z6" s="10" t="s">
        <v>17</v>
      </c>
      <c r="AA6" s="10" t="s">
        <v>23</v>
      </c>
      <c r="AB6" s="10" t="s">
        <v>17</v>
      </c>
      <c r="AC6" s="10" t="s">
        <v>24</v>
      </c>
      <c r="AD6" s="10" t="s">
        <v>17</v>
      </c>
      <c r="AE6" s="10" t="s">
        <v>25</v>
      </c>
      <c r="AF6" s="10" t="s">
        <v>17</v>
      </c>
      <c r="AG6" s="10" t="s">
        <v>26</v>
      </c>
      <c r="AH6" s="10" t="s">
        <v>17</v>
      </c>
      <c r="AI6" s="10" t="s">
        <v>27</v>
      </c>
      <c r="AJ6" s="10" t="s">
        <v>17</v>
      </c>
      <c r="AK6" s="10" t="s">
        <v>28</v>
      </c>
      <c r="AL6" s="10" t="s">
        <v>17</v>
      </c>
      <c r="AM6" s="10" t="s">
        <v>29</v>
      </c>
      <c r="AN6" s="10" t="s">
        <v>17</v>
      </c>
      <c r="AO6" s="10" t="s">
        <v>30</v>
      </c>
      <c r="AP6" s="10" t="s">
        <v>17</v>
      </c>
      <c r="AQ6" s="10" t="s">
        <v>31</v>
      </c>
      <c r="AR6" s="10" t="s">
        <v>17</v>
      </c>
      <c r="AS6" s="10" t="s">
        <v>32</v>
      </c>
      <c r="AT6" s="10" t="s">
        <v>17</v>
      </c>
      <c r="AU6" s="10" t="s">
        <v>33</v>
      </c>
      <c r="AV6" s="10" t="s">
        <v>17</v>
      </c>
    </row>
    <row r="7" spans="1:48" ht="30" x14ac:dyDescent="0.25">
      <c r="A7" s="18">
        <v>1</v>
      </c>
      <c r="B7" s="27" t="s">
        <v>2501</v>
      </c>
      <c r="C7" s="18">
        <f>VLOOKUP(B7,[1]PL1!A$9:AP$1509,4,1)</f>
        <v>770</v>
      </c>
      <c r="D7" s="18" t="s">
        <v>73</v>
      </c>
      <c r="E7" s="28" t="s">
        <v>4471</v>
      </c>
      <c r="F7" s="28" t="s">
        <v>1697</v>
      </c>
      <c r="G7" s="18" t="s">
        <v>218</v>
      </c>
      <c r="H7" s="28" t="s">
        <v>88</v>
      </c>
      <c r="I7" s="28" t="s">
        <v>40</v>
      </c>
      <c r="J7" s="18" t="s">
        <v>432</v>
      </c>
      <c r="K7" s="18" t="s">
        <v>133</v>
      </c>
      <c r="L7" s="28" t="s">
        <v>5894</v>
      </c>
      <c r="M7" s="28" t="s">
        <v>1472</v>
      </c>
      <c r="N7" s="28" t="s">
        <v>44</v>
      </c>
      <c r="O7" s="18" t="s">
        <v>45</v>
      </c>
      <c r="P7" s="29">
        <v>19000</v>
      </c>
      <c r="Q7" s="30">
        <v>1800</v>
      </c>
      <c r="R7" s="30">
        <v>1750</v>
      </c>
      <c r="S7" s="31">
        <f t="shared" ref="S7:S70" si="0">R7*P7</f>
        <v>33250000</v>
      </c>
      <c r="T7" s="28" t="s">
        <v>8082</v>
      </c>
      <c r="U7" s="28" t="s">
        <v>47</v>
      </c>
      <c r="V7" s="32" t="s">
        <v>6270</v>
      </c>
      <c r="W7" s="14">
        <f>VLOOKUP(B7,[1]PL1!$A$11:AP$1509,17,1)</f>
        <v>10000</v>
      </c>
      <c r="X7" s="15">
        <f t="shared" ref="X7:X70" si="1">W7*R7</f>
        <v>17500000</v>
      </c>
      <c r="Y7" s="14">
        <f>VLOOKUP(B7,[1]PL1!$A$11:AP$1509,19,1)</f>
        <v>0</v>
      </c>
      <c r="Z7" s="16">
        <f t="shared" ref="Z7:Z70" si="2">Y7*R7</f>
        <v>0</v>
      </c>
      <c r="AA7" s="14">
        <f>VLOOKUP(B7,[1]PL1!$A$11:AP$1509,21,1)</f>
        <v>0</v>
      </c>
      <c r="AB7" s="16">
        <f t="shared" ref="AB7:AB70" si="3">AA7*R7</f>
        <v>0</v>
      </c>
      <c r="AC7" s="14">
        <f>VLOOKUP(B7,[1]PL1!$A$11:AP$1509,23,1)</f>
        <v>0</v>
      </c>
      <c r="AD7" s="16">
        <f t="shared" ref="AD7:AD70" si="4">AC7*R7</f>
        <v>0</v>
      </c>
      <c r="AE7" s="14">
        <f>VLOOKUP(B7,[1]PL1!$A$11:AP$1509,25,1)</f>
        <v>0</v>
      </c>
      <c r="AF7" s="16">
        <f t="shared" ref="AF7:AF70" si="5">AE7*R7</f>
        <v>0</v>
      </c>
      <c r="AG7" s="14">
        <f>VLOOKUP(B7,[1]PL1!$A$11:AP$1509,27,1)</f>
        <v>0</v>
      </c>
      <c r="AH7" s="16">
        <f t="shared" ref="AH7:AH70" si="6">AG7*R7</f>
        <v>0</v>
      </c>
      <c r="AI7" s="14">
        <f>VLOOKUP(B7,[1]PL1!$A$11:AP$1509,29,1)</f>
        <v>0</v>
      </c>
      <c r="AJ7" s="16">
        <f t="shared" ref="AJ7:AJ70" si="7">AI7*R7</f>
        <v>0</v>
      </c>
      <c r="AK7" s="14">
        <f>VLOOKUP(B7,[1]PL1!$A$11:AP$1509,31,1)</f>
        <v>0</v>
      </c>
      <c r="AL7" s="16">
        <f t="shared" ref="AL7:AL70" si="8">AK7*R7</f>
        <v>0</v>
      </c>
      <c r="AM7" s="14">
        <f>VLOOKUP(B7,[1]PL1!$A$11:AP$1509,33,1)</f>
        <v>5000</v>
      </c>
      <c r="AN7" s="16">
        <f t="shared" ref="AN7:AN70" si="9">AM7*R7</f>
        <v>8750000</v>
      </c>
      <c r="AO7" s="14">
        <f>VLOOKUP(B7,[1]PL1!$A$11:AP$1509,35,1)</f>
        <v>4000</v>
      </c>
      <c r="AP7" s="16">
        <f t="shared" ref="AP7:AP70" si="10">AO7*R7</f>
        <v>7000000</v>
      </c>
      <c r="AQ7" s="14">
        <f>VLOOKUP(B7,[1]PL1!$A$11:AP$1509,37,1)</f>
        <v>0</v>
      </c>
      <c r="AR7" s="16">
        <f t="shared" ref="AR7:AR70" si="11">AQ7*R7</f>
        <v>0</v>
      </c>
      <c r="AS7" s="14">
        <f>VLOOKUP(B7,[1]PL1!$A$11:AP$1509,39,1)</f>
        <v>0</v>
      </c>
      <c r="AT7" s="16">
        <f t="shared" ref="AT7:AT70" si="12">AS7*R7</f>
        <v>0</v>
      </c>
      <c r="AU7" s="14">
        <f>VLOOKUP(B7,[1]PL1!$A$11:AP$1509,41,1)</f>
        <v>0</v>
      </c>
      <c r="AV7" s="16">
        <f t="shared" ref="AV7:AV70" si="13">AU7*R7</f>
        <v>0</v>
      </c>
    </row>
    <row r="8" spans="1:48" ht="60" x14ac:dyDescent="0.25">
      <c r="A8" s="18">
        <v>2</v>
      </c>
      <c r="B8" s="27" t="s">
        <v>1696</v>
      </c>
      <c r="C8" s="18">
        <f>VLOOKUP(B8,[1]PL1!A$9:AP$1509,4,1)</f>
        <v>770</v>
      </c>
      <c r="D8" s="18" t="s">
        <v>73</v>
      </c>
      <c r="E8" s="28" t="s">
        <v>2502</v>
      </c>
      <c r="F8" s="28" t="s">
        <v>1697</v>
      </c>
      <c r="G8" s="18" t="s">
        <v>346</v>
      </c>
      <c r="H8" s="28" t="s">
        <v>178</v>
      </c>
      <c r="I8" s="28" t="s">
        <v>40</v>
      </c>
      <c r="J8" s="18" t="s">
        <v>179</v>
      </c>
      <c r="K8" s="18" t="s">
        <v>141</v>
      </c>
      <c r="L8" s="28" t="s">
        <v>2503</v>
      </c>
      <c r="M8" s="28" t="s">
        <v>2504</v>
      </c>
      <c r="N8" s="28" t="s">
        <v>2505</v>
      </c>
      <c r="O8" s="18" t="s">
        <v>45</v>
      </c>
      <c r="P8" s="29">
        <v>30000</v>
      </c>
      <c r="Q8" s="30">
        <v>2250</v>
      </c>
      <c r="R8" s="30">
        <v>2000</v>
      </c>
      <c r="S8" s="31">
        <f t="shared" si="0"/>
        <v>60000000</v>
      </c>
      <c r="T8" s="28" t="s">
        <v>2506</v>
      </c>
      <c r="U8" s="28" t="s">
        <v>47</v>
      </c>
      <c r="V8" s="32" t="s">
        <v>6180</v>
      </c>
      <c r="W8" s="14">
        <f>VLOOKUP(B8,[1]PL1!$A$11:AP$1509,17,1)</f>
        <v>0</v>
      </c>
      <c r="X8" s="15">
        <f t="shared" si="1"/>
        <v>0</v>
      </c>
      <c r="Y8" s="14">
        <f>VLOOKUP(B8,[1]PL1!$A$11:AP$1509,19,1)</f>
        <v>0</v>
      </c>
      <c r="Z8" s="16">
        <f t="shared" si="2"/>
        <v>0</v>
      </c>
      <c r="AA8" s="14">
        <f>VLOOKUP(B8,[1]PL1!$A$11:AP$1509,21,1)</f>
        <v>0</v>
      </c>
      <c r="AB8" s="16">
        <f t="shared" si="3"/>
        <v>0</v>
      </c>
      <c r="AC8" s="14">
        <f>VLOOKUP(B8,[1]PL1!$A$11:AP$1509,23,1)</f>
        <v>0</v>
      </c>
      <c r="AD8" s="16">
        <f t="shared" si="4"/>
        <v>0</v>
      </c>
      <c r="AE8" s="14">
        <f>VLOOKUP(B8,[1]PL1!$A$11:AP$1509,25,1)</f>
        <v>0</v>
      </c>
      <c r="AF8" s="16">
        <f t="shared" si="5"/>
        <v>0</v>
      </c>
      <c r="AG8" s="14">
        <f>VLOOKUP(B8,[1]PL1!$A$11:AP$1509,27,1)</f>
        <v>0</v>
      </c>
      <c r="AH8" s="16">
        <f t="shared" si="6"/>
        <v>0</v>
      </c>
      <c r="AI8" s="14">
        <f>VLOOKUP(B8,[1]PL1!$A$11:AP$1509,29,1)</f>
        <v>0</v>
      </c>
      <c r="AJ8" s="16">
        <f t="shared" si="7"/>
        <v>0</v>
      </c>
      <c r="AK8" s="14">
        <f>VLOOKUP(B8,[1]PL1!$A$11:AP$1509,31,1)</f>
        <v>0</v>
      </c>
      <c r="AL8" s="16">
        <f t="shared" si="8"/>
        <v>0</v>
      </c>
      <c r="AM8" s="14">
        <f>VLOOKUP(B8,[1]PL1!$A$11:AP$1509,33,1)</f>
        <v>0</v>
      </c>
      <c r="AN8" s="16">
        <f t="shared" si="9"/>
        <v>0</v>
      </c>
      <c r="AO8" s="14">
        <f>VLOOKUP(B8,[1]PL1!$A$11:AP$1509,35,1)</f>
        <v>0</v>
      </c>
      <c r="AP8" s="16">
        <f t="shared" si="10"/>
        <v>0</v>
      </c>
      <c r="AQ8" s="14">
        <f>VLOOKUP(B8,[1]PL1!$A$11:AP$1509,37,1)</f>
        <v>0</v>
      </c>
      <c r="AR8" s="16">
        <f t="shared" si="11"/>
        <v>0</v>
      </c>
      <c r="AS8" s="14">
        <f>VLOOKUP(B8,[1]PL1!$A$11:AP$1509,39,1)</f>
        <v>0</v>
      </c>
      <c r="AT8" s="16">
        <f t="shared" si="12"/>
        <v>0</v>
      </c>
      <c r="AU8" s="14">
        <f>VLOOKUP(B8,[1]PL1!$A$11:AP$1509,41,1)</f>
        <v>30000</v>
      </c>
      <c r="AV8" s="16">
        <f t="shared" si="13"/>
        <v>60000000</v>
      </c>
    </row>
    <row r="9" spans="1:48" ht="60" x14ac:dyDescent="0.25">
      <c r="A9" s="18">
        <v>3</v>
      </c>
      <c r="B9" s="27" t="s">
        <v>2390</v>
      </c>
      <c r="C9" s="18">
        <f>VLOOKUP(B9,[1]PL1!A$9:AP$1509,4,1)</f>
        <v>770</v>
      </c>
      <c r="D9" s="18" t="s">
        <v>80</v>
      </c>
      <c r="E9" s="28" t="s">
        <v>4472</v>
      </c>
      <c r="F9" s="28" t="s">
        <v>1697</v>
      </c>
      <c r="G9" s="18" t="s">
        <v>139</v>
      </c>
      <c r="H9" s="28" t="s">
        <v>178</v>
      </c>
      <c r="I9" s="28" t="s">
        <v>40</v>
      </c>
      <c r="J9" s="18" t="s">
        <v>179</v>
      </c>
      <c r="K9" s="18" t="s">
        <v>133</v>
      </c>
      <c r="L9" s="28" t="s">
        <v>1698</v>
      </c>
      <c r="M9" s="28" t="s">
        <v>5509</v>
      </c>
      <c r="N9" s="28" t="s">
        <v>660</v>
      </c>
      <c r="O9" s="18" t="s">
        <v>45</v>
      </c>
      <c r="P9" s="29">
        <v>10000</v>
      </c>
      <c r="Q9" s="30">
        <v>4738</v>
      </c>
      <c r="R9" s="30">
        <v>4738</v>
      </c>
      <c r="S9" s="31">
        <f t="shared" si="0"/>
        <v>47380000</v>
      </c>
      <c r="T9" s="28" t="s">
        <v>8080</v>
      </c>
      <c r="U9" s="28" t="s">
        <v>47</v>
      </c>
      <c r="V9" s="32" t="s">
        <v>6185</v>
      </c>
      <c r="W9" s="14">
        <f>VLOOKUP(B9,[1]PL1!$A$11:AP$1509,17,1)</f>
        <v>0</v>
      </c>
      <c r="X9" s="15">
        <f t="shared" si="1"/>
        <v>0</v>
      </c>
      <c r="Y9" s="14">
        <f>VLOOKUP(B9,[1]PL1!$A$11:AP$1509,19,1)</f>
        <v>0</v>
      </c>
      <c r="Z9" s="16">
        <f t="shared" si="2"/>
        <v>0</v>
      </c>
      <c r="AA9" s="14">
        <f>VLOOKUP(B9,[1]PL1!$A$11:AP$1509,21,1)</f>
        <v>0</v>
      </c>
      <c r="AB9" s="16">
        <f t="shared" si="3"/>
        <v>0</v>
      </c>
      <c r="AC9" s="14">
        <f>VLOOKUP(B9,[1]PL1!$A$11:AP$1509,23,1)</f>
        <v>0</v>
      </c>
      <c r="AD9" s="16">
        <f t="shared" si="4"/>
        <v>0</v>
      </c>
      <c r="AE9" s="14">
        <f>VLOOKUP(B9,[1]PL1!$A$11:AP$1509,25,1)</f>
        <v>0</v>
      </c>
      <c r="AF9" s="16">
        <f t="shared" si="5"/>
        <v>0</v>
      </c>
      <c r="AG9" s="14">
        <f>VLOOKUP(B9,[1]PL1!$A$11:AP$1509,27,1)</f>
        <v>0</v>
      </c>
      <c r="AH9" s="16">
        <f t="shared" si="6"/>
        <v>0</v>
      </c>
      <c r="AI9" s="14">
        <f>VLOOKUP(B9,[1]PL1!$A$11:AP$1509,29,1)</f>
        <v>0</v>
      </c>
      <c r="AJ9" s="16">
        <f t="shared" si="7"/>
        <v>0</v>
      </c>
      <c r="AK9" s="14">
        <f>VLOOKUP(B9,[1]PL1!$A$11:AP$1509,31,1)</f>
        <v>0</v>
      </c>
      <c r="AL9" s="16">
        <f t="shared" si="8"/>
        <v>0</v>
      </c>
      <c r="AM9" s="14">
        <f>VLOOKUP(B9,[1]PL1!$A$11:AP$1509,33,1)</f>
        <v>0</v>
      </c>
      <c r="AN9" s="16">
        <f t="shared" si="9"/>
        <v>0</v>
      </c>
      <c r="AO9" s="14">
        <f>VLOOKUP(B9,[1]PL1!$A$11:AP$1509,35,1)</f>
        <v>0</v>
      </c>
      <c r="AP9" s="16">
        <f t="shared" si="10"/>
        <v>0</v>
      </c>
      <c r="AQ9" s="14">
        <f>VLOOKUP(B9,[1]PL1!$A$11:AP$1509,37,1)</f>
        <v>0</v>
      </c>
      <c r="AR9" s="16">
        <f t="shared" si="11"/>
        <v>0</v>
      </c>
      <c r="AS9" s="14">
        <f>VLOOKUP(B9,[1]PL1!$A$11:AP$1509,39,1)</f>
        <v>0</v>
      </c>
      <c r="AT9" s="16">
        <f t="shared" si="12"/>
        <v>0</v>
      </c>
      <c r="AU9" s="14">
        <f>VLOOKUP(B9,[1]PL1!$A$11:AP$1509,41,1)</f>
        <v>10000</v>
      </c>
      <c r="AV9" s="16">
        <f t="shared" si="13"/>
        <v>47380000</v>
      </c>
    </row>
    <row r="10" spans="1:48" ht="45" x14ac:dyDescent="0.25">
      <c r="A10" s="18">
        <v>4</v>
      </c>
      <c r="B10" s="27" t="s">
        <v>1332</v>
      </c>
      <c r="C10" s="18">
        <f>VLOOKUP(B10,[1]PL1!A$9:AP$1509,4,1)</f>
        <v>770</v>
      </c>
      <c r="D10" s="18" t="s">
        <v>73</v>
      </c>
      <c r="E10" s="28" t="s">
        <v>2391</v>
      </c>
      <c r="F10" s="28" t="s">
        <v>1697</v>
      </c>
      <c r="G10" s="18" t="s">
        <v>139</v>
      </c>
      <c r="H10" s="28" t="s">
        <v>88</v>
      </c>
      <c r="I10" s="28" t="s">
        <v>40</v>
      </c>
      <c r="J10" s="18" t="s">
        <v>179</v>
      </c>
      <c r="K10" s="18" t="s">
        <v>133</v>
      </c>
      <c r="L10" s="28" t="s">
        <v>2392</v>
      </c>
      <c r="M10" s="28" t="s">
        <v>2393</v>
      </c>
      <c r="N10" s="28" t="s">
        <v>44</v>
      </c>
      <c r="O10" s="18" t="s">
        <v>45</v>
      </c>
      <c r="P10" s="29">
        <v>30000</v>
      </c>
      <c r="Q10" s="30">
        <v>4000</v>
      </c>
      <c r="R10" s="30">
        <v>3885</v>
      </c>
      <c r="S10" s="31">
        <f t="shared" si="0"/>
        <v>116550000</v>
      </c>
      <c r="T10" s="28" t="s">
        <v>2394</v>
      </c>
      <c r="U10" s="28" t="s">
        <v>47</v>
      </c>
      <c r="V10" s="32" t="s">
        <v>6282</v>
      </c>
      <c r="W10" s="14">
        <f>VLOOKUP(B10,[1]PL1!$A$11:AP$1509,17,1)</f>
        <v>20000</v>
      </c>
      <c r="X10" s="15">
        <f t="shared" si="1"/>
        <v>77700000</v>
      </c>
      <c r="Y10" s="14">
        <f>VLOOKUP(B10,[1]PL1!$A$11:AP$1509,19,1)</f>
        <v>0</v>
      </c>
      <c r="Z10" s="16">
        <f t="shared" si="2"/>
        <v>0</v>
      </c>
      <c r="AA10" s="14">
        <f>VLOOKUP(B10,[1]PL1!$A$11:AP$1509,21,1)</f>
        <v>0</v>
      </c>
      <c r="AB10" s="16">
        <f t="shared" si="3"/>
        <v>0</v>
      </c>
      <c r="AC10" s="14">
        <f>VLOOKUP(B10,[1]PL1!$A$11:AP$1509,23,1)</f>
        <v>0</v>
      </c>
      <c r="AD10" s="16">
        <f t="shared" si="4"/>
        <v>0</v>
      </c>
      <c r="AE10" s="14">
        <f>VLOOKUP(B10,[1]PL1!$A$11:AP$1509,25,1)</f>
        <v>0</v>
      </c>
      <c r="AF10" s="16">
        <f t="shared" si="5"/>
        <v>0</v>
      </c>
      <c r="AG10" s="14">
        <f>VLOOKUP(B10,[1]PL1!$A$11:AP$1509,27,1)</f>
        <v>0</v>
      </c>
      <c r="AH10" s="16">
        <f t="shared" si="6"/>
        <v>0</v>
      </c>
      <c r="AI10" s="14">
        <f>VLOOKUP(B10,[1]PL1!$A$11:AP$1509,29,1)</f>
        <v>0</v>
      </c>
      <c r="AJ10" s="16">
        <f t="shared" si="7"/>
        <v>0</v>
      </c>
      <c r="AK10" s="14">
        <f>VLOOKUP(B10,[1]PL1!$A$11:AP$1509,31,1)</f>
        <v>0</v>
      </c>
      <c r="AL10" s="16">
        <f t="shared" si="8"/>
        <v>0</v>
      </c>
      <c r="AM10" s="14">
        <f>VLOOKUP(B10,[1]PL1!$A$11:AP$1509,33,1)</f>
        <v>0</v>
      </c>
      <c r="AN10" s="16">
        <f t="shared" si="9"/>
        <v>0</v>
      </c>
      <c r="AO10" s="14">
        <f>VLOOKUP(B10,[1]PL1!$A$11:AP$1509,35,1)</f>
        <v>0</v>
      </c>
      <c r="AP10" s="16">
        <f t="shared" si="10"/>
        <v>0</v>
      </c>
      <c r="AQ10" s="14">
        <f>VLOOKUP(B10,[1]PL1!$A$11:AP$1509,37,1)</f>
        <v>0</v>
      </c>
      <c r="AR10" s="16">
        <f t="shared" si="11"/>
        <v>0</v>
      </c>
      <c r="AS10" s="14">
        <f>VLOOKUP(B10,[1]PL1!$A$11:AP$1509,39,1)</f>
        <v>0</v>
      </c>
      <c r="AT10" s="16">
        <f t="shared" si="12"/>
        <v>0</v>
      </c>
      <c r="AU10" s="14">
        <f>VLOOKUP(B10,[1]PL1!$A$11:AP$1509,41,1)</f>
        <v>10000</v>
      </c>
      <c r="AV10" s="16">
        <f t="shared" si="13"/>
        <v>38850000</v>
      </c>
    </row>
    <row r="11" spans="1:48" ht="45" x14ac:dyDescent="0.25">
      <c r="A11" s="18">
        <v>5</v>
      </c>
      <c r="B11" s="27" t="s">
        <v>4296</v>
      </c>
      <c r="C11" s="18">
        <f>VLOOKUP(B11,[1]PL1!A$9:AP$1509,4,1)</f>
        <v>33</v>
      </c>
      <c r="D11" s="18" t="s">
        <v>80</v>
      </c>
      <c r="E11" s="28" t="s">
        <v>1333</v>
      </c>
      <c r="F11" s="28" t="s">
        <v>1334</v>
      </c>
      <c r="G11" s="18" t="s">
        <v>139</v>
      </c>
      <c r="H11" s="28" t="s">
        <v>4473</v>
      </c>
      <c r="I11" s="28" t="s">
        <v>40</v>
      </c>
      <c r="J11" s="18" t="s">
        <v>59</v>
      </c>
      <c r="K11" s="18" t="s">
        <v>133</v>
      </c>
      <c r="L11" s="28" t="s">
        <v>1335</v>
      </c>
      <c r="M11" s="28" t="s">
        <v>5788</v>
      </c>
      <c r="N11" s="28" t="s">
        <v>3621</v>
      </c>
      <c r="O11" s="18" t="s">
        <v>45</v>
      </c>
      <c r="P11" s="29">
        <v>10000</v>
      </c>
      <c r="Q11" s="30">
        <v>5900</v>
      </c>
      <c r="R11" s="30">
        <v>5900</v>
      </c>
      <c r="S11" s="31">
        <f t="shared" si="0"/>
        <v>59000000</v>
      </c>
      <c r="T11" s="28" t="s">
        <v>6137</v>
      </c>
      <c r="U11" s="28" t="s">
        <v>47</v>
      </c>
      <c r="V11" s="32" t="s">
        <v>6249</v>
      </c>
      <c r="W11" s="14">
        <f>VLOOKUP(B11,[1]PL1!$A$11:AP$1509,17,1)</f>
        <v>0</v>
      </c>
      <c r="X11" s="15">
        <f t="shared" si="1"/>
        <v>0</v>
      </c>
      <c r="Y11" s="14">
        <f>VLOOKUP(B11,[1]PL1!$A$11:AP$1509,19,1)</f>
        <v>0</v>
      </c>
      <c r="Z11" s="16">
        <f t="shared" si="2"/>
        <v>0</v>
      </c>
      <c r="AA11" s="14">
        <f>VLOOKUP(B11,[1]PL1!$A$11:AP$1509,21,1)</f>
        <v>0</v>
      </c>
      <c r="AB11" s="16">
        <f t="shared" si="3"/>
        <v>0</v>
      </c>
      <c r="AC11" s="14">
        <f>VLOOKUP(B11,[1]PL1!$A$11:AP$1509,23,1)</f>
        <v>0</v>
      </c>
      <c r="AD11" s="16">
        <f t="shared" si="4"/>
        <v>0</v>
      </c>
      <c r="AE11" s="14">
        <f>VLOOKUP(B11,[1]PL1!$A$11:AP$1509,25,1)</f>
        <v>0</v>
      </c>
      <c r="AF11" s="16">
        <f t="shared" si="5"/>
        <v>0</v>
      </c>
      <c r="AG11" s="14">
        <f>VLOOKUP(B11,[1]PL1!$A$11:AP$1509,27,1)</f>
        <v>0</v>
      </c>
      <c r="AH11" s="16">
        <f t="shared" si="6"/>
        <v>0</v>
      </c>
      <c r="AI11" s="14">
        <f>VLOOKUP(B11,[1]PL1!$A$11:AP$1509,29,1)</f>
        <v>10000</v>
      </c>
      <c r="AJ11" s="16">
        <f t="shared" si="7"/>
        <v>59000000</v>
      </c>
      <c r="AK11" s="14">
        <f>VLOOKUP(B11,[1]PL1!$A$11:AP$1509,31,1)</f>
        <v>0</v>
      </c>
      <c r="AL11" s="16">
        <f t="shared" si="8"/>
        <v>0</v>
      </c>
      <c r="AM11" s="14">
        <f>VLOOKUP(B11,[1]PL1!$A$11:AP$1509,33,1)</f>
        <v>0</v>
      </c>
      <c r="AN11" s="16">
        <f t="shared" si="9"/>
        <v>0</v>
      </c>
      <c r="AO11" s="14">
        <f>VLOOKUP(B11,[1]PL1!$A$11:AP$1509,35,1)</f>
        <v>0</v>
      </c>
      <c r="AP11" s="16">
        <f t="shared" si="10"/>
        <v>0</v>
      </c>
      <c r="AQ11" s="14">
        <f>VLOOKUP(B11,[1]PL1!$A$11:AP$1509,37,1)</f>
        <v>0</v>
      </c>
      <c r="AR11" s="16">
        <f t="shared" si="11"/>
        <v>0</v>
      </c>
      <c r="AS11" s="14">
        <f>VLOOKUP(B11,[1]PL1!$A$11:AP$1509,39,1)</f>
        <v>0</v>
      </c>
      <c r="AT11" s="16">
        <f t="shared" si="12"/>
        <v>0</v>
      </c>
      <c r="AU11" s="14">
        <f>VLOOKUP(B11,[1]PL1!$A$11:AP$1509,41,1)</f>
        <v>0</v>
      </c>
      <c r="AV11" s="16">
        <f t="shared" si="13"/>
        <v>0</v>
      </c>
    </row>
    <row r="12" spans="1:48" ht="45" x14ac:dyDescent="0.25">
      <c r="A12" s="18">
        <v>6</v>
      </c>
      <c r="B12" s="27" t="s">
        <v>3496</v>
      </c>
      <c r="C12" s="18">
        <f>VLOOKUP(B12,[1]PL1!A$9:AP$1509,4,1)</f>
        <v>33</v>
      </c>
      <c r="D12" s="18" t="s">
        <v>35</v>
      </c>
      <c r="E12" s="28" t="s">
        <v>4474</v>
      </c>
      <c r="F12" s="28" t="s">
        <v>1334</v>
      </c>
      <c r="G12" s="18" t="s">
        <v>139</v>
      </c>
      <c r="H12" s="28" t="s">
        <v>183</v>
      </c>
      <c r="I12" s="28" t="s">
        <v>40</v>
      </c>
      <c r="J12" s="18" t="s">
        <v>179</v>
      </c>
      <c r="K12" s="18" t="s">
        <v>133</v>
      </c>
      <c r="L12" s="28" t="s">
        <v>5915</v>
      </c>
      <c r="M12" s="28" t="s">
        <v>2606</v>
      </c>
      <c r="N12" s="28" t="s">
        <v>44</v>
      </c>
      <c r="O12" s="18" t="s">
        <v>45</v>
      </c>
      <c r="P12" s="29">
        <v>10000</v>
      </c>
      <c r="Q12" s="30">
        <v>4500</v>
      </c>
      <c r="R12" s="30">
        <v>4450</v>
      </c>
      <c r="S12" s="31">
        <f t="shared" si="0"/>
        <v>44500000</v>
      </c>
      <c r="T12" s="28" t="s">
        <v>6148</v>
      </c>
      <c r="U12" s="28" t="s">
        <v>47</v>
      </c>
      <c r="V12" s="32" t="s">
        <v>6272</v>
      </c>
      <c r="W12" s="14">
        <f>VLOOKUP(B12,[1]PL1!$A$11:AP$1509,17,1)</f>
        <v>10000</v>
      </c>
      <c r="X12" s="15">
        <f t="shared" si="1"/>
        <v>44500000</v>
      </c>
      <c r="Y12" s="14">
        <f>VLOOKUP(B12,[1]PL1!$A$11:AP$1509,19,1)</f>
        <v>0</v>
      </c>
      <c r="Z12" s="16">
        <f t="shared" si="2"/>
        <v>0</v>
      </c>
      <c r="AA12" s="14">
        <f>VLOOKUP(B12,[1]PL1!$A$11:AP$1509,21,1)</f>
        <v>0</v>
      </c>
      <c r="AB12" s="16">
        <f t="shared" si="3"/>
        <v>0</v>
      </c>
      <c r="AC12" s="14">
        <f>VLOOKUP(B12,[1]PL1!$A$11:AP$1509,23,1)</f>
        <v>0</v>
      </c>
      <c r="AD12" s="16">
        <f t="shared" si="4"/>
        <v>0</v>
      </c>
      <c r="AE12" s="14">
        <f>VLOOKUP(B12,[1]PL1!$A$11:AP$1509,25,1)</f>
        <v>0</v>
      </c>
      <c r="AF12" s="16">
        <f t="shared" si="5"/>
        <v>0</v>
      </c>
      <c r="AG12" s="14">
        <f>VLOOKUP(B12,[1]PL1!$A$11:AP$1509,27,1)</f>
        <v>0</v>
      </c>
      <c r="AH12" s="16">
        <f t="shared" si="6"/>
        <v>0</v>
      </c>
      <c r="AI12" s="14">
        <f>VLOOKUP(B12,[1]PL1!$A$11:AP$1509,29,1)</f>
        <v>0</v>
      </c>
      <c r="AJ12" s="16">
        <f t="shared" si="7"/>
        <v>0</v>
      </c>
      <c r="AK12" s="14">
        <f>VLOOKUP(B12,[1]PL1!$A$11:AP$1509,31,1)</f>
        <v>0</v>
      </c>
      <c r="AL12" s="16">
        <f t="shared" si="8"/>
        <v>0</v>
      </c>
      <c r="AM12" s="14">
        <f>VLOOKUP(B12,[1]PL1!$A$11:AP$1509,33,1)</f>
        <v>0</v>
      </c>
      <c r="AN12" s="16">
        <f t="shared" si="9"/>
        <v>0</v>
      </c>
      <c r="AO12" s="14">
        <f>VLOOKUP(B12,[1]PL1!$A$11:AP$1509,35,1)</f>
        <v>0</v>
      </c>
      <c r="AP12" s="16">
        <f t="shared" si="10"/>
        <v>0</v>
      </c>
      <c r="AQ12" s="14">
        <f>VLOOKUP(B12,[1]PL1!$A$11:AP$1509,37,1)</f>
        <v>0</v>
      </c>
      <c r="AR12" s="16">
        <f t="shared" si="11"/>
        <v>0</v>
      </c>
      <c r="AS12" s="14">
        <f>VLOOKUP(B12,[1]PL1!$A$11:AP$1509,39,1)</f>
        <v>0</v>
      </c>
      <c r="AT12" s="16">
        <f t="shared" si="12"/>
        <v>0</v>
      </c>
      <c r="AU12" s="14">
        <f>VLOOKUP(B12,[1]PL1!$A$11:AP$1509,41,1)</f>
        <v>0</v>
      </c>
      <c r="AV12" s="16">
        <f t="shared" si="13"/>
        <v>0</v>
      </c>
    </row>
    <row r="13" spans="1:48" ht="75" x14ac:dyDescent="0.25">
      <c r="A13" s="18">
        <v>7</v>
      </c>
      <c r="B13" s="27" t="s">
        <v>2613</v>
      </c>
      <c r="C13" s="18">
        <f>VLOOKUP(B13,[1]PL1!A$9:AP$1509,4,1)</f>
        <v>33</v>
      </c>
      <c r="D13" s="18" t="s">
        <v>68</v>
      </c>
      <c r="E13" s="28" t="s">
        <v>3497</v>
      </c>
      <c r="F13" s="28" t="s">
        <v>1334</v>
      </c>
      <c r="G13" s="18" t="s">
        <v>202</v>
      </c>
      <c r="H13" s="28" t="s">
        <v>3498</v>
      </c>
      <c r="I13" s="28" t="s">
        <v>40</v>
      </c>
      <c r="J13" s="18" t="s">
        <v>89</v>
      </c>
      <c r="K13" s="18" t="s">
        <v>133</v>
      </c>
      <c r="L13" s="28" t="s">
        <v>3499</v>
      </c>
      <c r="M13" s="28" t="s">
        <v>6082</v>
      </c>
      <c r="N13" s="28" t="s">
        <v>2589</v>
      </c>
      <c r="O13" s="18" t="s">
        <v>45</v>
      </c>
      <c r="P13" s="29">
        <v>15000</v>
      </c>
      <c r="Q13" s="30">
        <v>6990</v>
      </c>
      <c r="R13" s="30">
        <v>6990</v>
      </c>
      <c r="S13" s="31">
        <f t="shared" si="0"/>
        <v>104850000</v>
      </c>
      <c r="T13" s="28" t="s">
        <v>8084</v>
      </c>
      <c r="U13" s="28" t="s">
        <v>47</v>
      </c>
      <c r="V13" s="32" t="s">
        <v>6302</v>
      </c>
      <c r="W13" s="14">
        <f>VLOOKUP(B13,[1]PL1!$A$11:AP$1509,17,1)</f>
        <v>15000</v>
      </c>
      <c r="X13" s="15">
        <f t="shared" si="1"/>
        <v>104850000</v>
      </c>
      <c r="Y13" s="14">
        <f>VLOOKUP(B13,[1]PL1!$A$11:AP$1509,19,1)</f>
        <v>0</v>
      </c>
      <c r="Z13" s="16">
        <f t="shared" si="2"/>
        <v>0</v>
      </c>
      <c r="AA13" s="14">
        <f>VLOOKUP(B13,[1]PL1!$A$11:AP$1509,21,1)</f>
        <v>0</v>
      </c>
      <c r="AB13" s="16">
        <f t="shared" si="3"/>
        <v>0</v>
      </c>
      <c r="AC13" s="14">
        <f>VLOOKUP(B13,[1]PL1!$A$11:AP$1509,23,1)</f>
        <v>0</v>
      </c>
      <c r="AD13" s="16">
        <f t="shared" si="4"/>
        <v>0</v>
      </c>
      <c r="AE13" s="14">
        <f>VLOOKUP(B13,[1]PL1!$A$11:AP$1509,25,1)</f>
        <v>0</v>
      </c>
      <c r="AF13" s="16">
        <f t="shared" si="5"/>
        <v>0</v>
      </c>
      <c r="AG13" s="14">
        <f>VLOOKUP(B13,[1]PL1!$A$11:AP$1509,27,1)</f>
        <v>0</v>
      </c>
      <c r="AH13" s="16">
        <f t="shared" si="6"/>
        <v>0</v>
      </c>
      <c r="AI13" s="14">
        <f>VLOOKUP(B13,[1]PL1!$A$11:AP$1509,29,1)</f>
        <v>0</v>
      </c>
      <c r="AJ13" s="16">
        <f t="shared" si="7"/>
        <v>0</v>
      </c>
      <c r="AK13" s="14">
        <f>VLOOKUP(B13,[1]PL1!$A$11:AP$1509,31,1)</f>
        <v>0</v>
      </c>
      <c r="AL13" s="16">
        <f t="shared" si="8"/>
        <v>0</v>
      </c>
      <c r="AM13" s="14">
        <f>VLOOKUP(B13,[1]PL1!$A$11:AP$1509,33,1)</f>
        <v>0</v>
      </c>
      <c r="AN13" s="16">
        <f t="shared" si="9"/>
        <v>0</v>
      </c>
      <c r="AO13" s="14">
        <f>VLOOKUP(B13,[1]PL1!$A$11:AP$1509,35,1)</f>
        <v>0</v>
      </c>
      <c r="AP13" s="16">
        <f t="shared" si="10"/>
        <v>0</v>
      </c>
      <c r="AQ13" s="14">
        <f>VLOOKUP(B13,[1]PL1!$A$11:AP$1509,37,1)</f>
        <v>0</v>
      </c>
      <c r="AR13" s="16">
        <f t="shared" si="11"/>
        <v>0</v>
      </c>
      <c r="AS13" s="14">
        <f>VLOOKUP(B13,[1]PL1!$A$11:AP$1509,39,1)</f>
        <v>0</v>
      </c>
      <c r="AT13" s="16">
        <f t="shared" si="12"/>
        <v>0</v>
      </c>
      <c r="AU13" s="14">
        <f>VLOOKUP(B13,[1]PL1!$A$11:AP$1509,41,1)</f>
        <v>0</v>
      </c>
      <c r="AV13" s="16">
        <f t="shared" si="13"/>
        <v>0</v>
      </c>
    </row>
    <row r="14" spans="1:48" ht="60" x14ac:dyDescent="0.25">
      <c r="A14" s="18">
        <v>8</v>
      </c>
      <c r="B14" s="27" t="s">
        <v>2875</v>
      </c>
      <c r="C14" s="18">
        <f>VLOOKUP(B14,[1]PL1!A$9:AP$1509,4,1)</f>
        <v>552</v>
      </c>
      <c r="D14" s="18" t="s">
        <v>35</v>
      </c>
      <c r="E14" s="28" t="s">
        <v>4475</v>
      </c>
      <c r="F14" s="28" t="s">
        <v>2614</v>
      </c>
      <c r="G14" s="18" t="s">
        <v>932</v>
      </c>
      <c r="H14" s="28" t="s">
        <v>178</v>
      </c>
      <c r="I14" s="28" t="s">
        <v>40</v>
      </c>
      <c r="J14" s="18" t="s">
        <v>2652</v>
      </c>
      <c r="K14" s="18" t="s">
        <v>133</v>
      </c>
      <c r="L14" s="28" t="s">
        <v>5954</v>
      </c>
      <c r="M14" s="28" t="s">
        <v>3290</v>
      </c>
      <c r="N14" s="28" t="s">
        <v>44</v>
      </c>
      <c r="O14" s="18" t="s">
        <v>45</v>
      </c>
      <c r="P14" s="29">
        <v>15000</v>
      </c>
      <c r="Q14" s="30">
        <v>2700</v>
      </c>
      <c r="R14" s="30">
        <v>365</v>
      </c>
      <c r="S14" s="31">
        <f t="shared" si="0"/>
        <v>5475000</v>
      </c>
      <c r="T14" s="28" t="s">
        <v>6152</v>
      </c>
      <c r="U14" s="28" t="s">
        <v>110</v>
      </c>
      <c r="V14" s="32" t="s">
        <v>6283</v>
      </c>
      <c r="W14" s="14">
        <f>VLOOKUP(B14,[1]PL1!$A$11:AP$1509,17,1)</f>
        <v>10000</v>
      </c>
      <c r="X14" s="15">
        <f t="shared" si="1"/>
        <v>3650000</v>
      </c>
      <c r="Y14" s="14">
        <f>VLOOKUP(B14,[1]PL1!$A$11:AP$1509,19,1)</f>
        <v>0</v>
      </c>
      <c r="Z14" s="16">
        <f t="shared" si="2"/>
        <v>0</v>
      </c>
      <c r="AA14" s="14">
        <f>VLOOKUP(B14,[1]PL1!$A$11:AP$1509,21,1)</f>
        <v>0</v>
      </c>
      <c r="AB14" s="16">
        <f t="shared" si="3"/>
        <v>0</v>
      </c>
      <c r="AC14" s="14">
        <f>VLOOKUP(B14,[1]PL1!$A$11:AP$1509,23,1)</f>
        <v>0</v>
      </c>
      <c r="AD14" s="16">
        <f t="shared" si="4"/>
        <v>0</v>
      </c>
      <c r="AE14" s="14">
        <f>VLOOKUP(B14,[1]PL1!$A$11:AP$1509,25,1)</f>
        <v>0</v>
      </c>
      <c r="AF14" s="16">
        <f t="shared" si="5"/>
        <v>0</v>
      </c>
      <c r="AG14" s="14">
        <f>VLOOKUP(B14,[1]PL1!$A$11:AP$1509,27,1)</f>
        <v>0</v>
      </c>
      <c r="AH14" s="16">
        <f t="shared" si="6"/>
        <v>0</v>
      </c>
      <c r="AI14" s="14">
        <f>VLOOKUP(B14,[1]PL1!$A$11:AP$1509,29,1)</f>
        <v>0</v>
      </c>
      <c r="AJ14" s="16">
        <f t="shared" si="7"/>
        <v>0</v>
      </c>
      <c r="AK14" s="14">
        <f>VLOOKUP(B14,[1]PL1!$A$11:AP$1509,31,1)</f>
        <v>0</v>
      </c>
      <c r="AL14" s="16">
        <f t="shared" si="8"/>
        <v>0</v>
      </c>
      <c r="AM14" s="14">
        <f>VLOOKUP(B14,[1]PL1!$A$11:AP$1509,33,1)</f>
        <v>0</v>
      </c>
      <c r="AN14" s="16">
        <f t="shared" si="9"/>
        <v>0</v>
      </c>
      <c r="AO14" s="14">
        <f>VLOOKUP(B14,[1]PL1!$A$11:AP$1509,35,1)</f>
        <v>0</v>
      </c>
      <c r="AP14" s="16">
        <f t="shared" si="10"/>
        <v>0</v>
      </c>
      <c r="AQ14" s="14">
        <f>VLOOKUP(B14,[1]PL1!$A$11:AP$1509,37,1)</f>
        <v>0</v>
      </c>
      <c r="AR14" s="16">
        <f t="shared" si="11"/>
        <v>0</v>
      </c>
      <c r="AS14" s="14">
        <f>VLOOKUP(B14,[1]PL1!$A$11:AP$1509,39,1)</f>
        <v>0</v>
      </c>
      <c r="AT14" s="16">
        <f t="shared" si="12"/>
        <v>0</v>
      </c>
      <c r="AU14" s="14">
        <f>VLOOKUP(B14,[1]PL1!$A$11:AP$1509,41,1)</f>
        <v>5000</v>
      </c>
      <c r="AV14" s="16">
        <f t="shared" si="13"/>
        <v>1825000</v>
      </c>
    </row>
    <row r="15" spans="1:48" ht="45" x14ac:dyDescent="0.25">
      <c r="A15" s="18">
        <v>9</v>
      </c>
      <c r="B15" s="27" t="s">
        <v>4297</v>
      </c>
      <c r="C15" s="18">
        <f>VLOOKUP(B15,[1]PL1!A$9:AP$1509,4,1)</f>
        <v>552</v>
      </c>
      <c r="D15" s="18" t="s">
        <v>35</v>
      </c>
      <c r="E15" s="28" t="s">
        <v>4476</v>
      </c>
      <c r="F15" s="28" t="s">
        <v>2614</v>
      </c>
      <c r="G15" s="18" t="s">
        <v>769</v>
      </c>
      <c r="H15" s="28" t="s">
        <v>178</v>
      </c>
      <c r="I15" s="28" t="s">
        <v>40</v>
      </c>
      <c r="J15" s="18" t="s">
        <v>179</v>
      </c>
      <c r="K15" s="18" t="s">
        <v>133</v>
      </c>
      <c r="L15" s="28" t="s">
        <v>6029</v>
      </c>
      <c r="M15" s="28" t="s">
        <v>2184</v>
      </c>
      <c r="N15" s="28" t="s">
        <v>44</v>
      </c>
      <c r="O15" s="18" t="s">
        <v>45</v>
      </c>
      <c r="P15" s="29">
        <v>20500</v>
      </c>
      <c r="Q15" s="30">
        <v>3000</v>
      </c>
      <c r="R15" s="30">
        <v>480</v>
      </c>
      <c r="S15" s="31">
        <f t="shared" si="0"/>
        <v>9840000</v>
      </c>
      <c r="T15" s="28" t="s">
        <v>3257</v>
      </c>
      <c r="U15" s="28" t="s">
        <v>110</v>
      </c>
      <c r="V15" s="32" t="s">
        <v>6296</v>
      </c>
      <c r="W15" s="14">
        <f>VLOOKUP(B15,[1]PL1!$A$11:AP$1509,17,1)</f>
        <v>20000</v>
      </c>
      <c r="X15" s="15">
        <f t="shared" si="1"/>
        <v>9600000</v>
      </c>
      <c r="Y15" s="14">
        <f>VLOOKUP(B15,[1]PL1!$A$11:AP$1509,19,1)</f>
        <v>0</v>
      </c>
      <c r="Z15" s="16">
        <f t="shared" si="2"/>
        <v>0</v>
      </c>
      <c r="AA15" s="14">
        <f>VLOOKUP(B15,[1]PL1!$A$11:AP$1509,21,1)</f>
        <v>0</v>
      </c>
      <c r="AB15" s="16">
        <f t="shared" si="3"/>
        <v>0</v>
      </c>
      <c r="AC15" s="14">
        <f>VLOOKUP(B15,[1]PL1!$A$11:AP$1509,23,1)</f>
        <v>0</v>
      </c>
      <c r="AD15" s="16">
        <f t="shared" si="4"/>
        <v>0</v>
      </c>
      <c r="AE15" s="14">
        <f>VLOOKUP(B15,[1]PL1!$A$11:AP$1509,25,1)</f>
        <v>0</v>
      </c>
      <c r="AF15" s="16">
        <f t="shared" si="5"/>
        <v>0</v>
      </c>
      <c r="AG15" s="14">
        <f>VLOOKUP(B15,[1]PL1!$A$11:AP$1509,27,1)</f>
        <v>0</v>
      </c>
      <c r="AH15" s="16">
        <f t="shared" si="6"/>
        <v>0</v>
      </c>
      <c r="AI15" s="14">
        <f>VLOOKUP(B15,[1]PL1!$A$11:AP$1509,29,1)</f>
        <v>0</v>
      </c>
      <c r="AJ15" s="16">
        <f t="shared" si="7"/>
        <v>0</v>
      </c>
      <c r="AK15" s="14">
        <f>VLOOKUP(B15,[1]PL1!$A$11:AP$1509,31,1)</f>
        <v>0</v>
      </c>
      <c r="AL15" s="16">
        <f t="shared" si="8"/>
        <v>0</v>
      </c>
      <c r="AM15" s="14">
        <f>VLOOKUP(B15,[1]PL1!$A$11:AP$1509,33,1)</f>
        <v>0</v>
      </c>
      <c r="AN15" s="16">
        <f t="shared" si="9"/>
        <v>0</v>
      </c>
      <c r="AO15" s="14">
        <f>VLOOKUP(B15,[1]PL1!$A$11:AP$1509,35,1)</f>
        <v>0</v>
      </c>
      <c r="AP15" s="16">
        <f t="shared" si="10"/>
        <v>0</v>
      </c>
      <c r="AQ15" s="14">
        <f>VLOOKUP(B15,[1]PL1!$A$11:AP$1509,37,1)</f>
        <v>0</v>
      </c>
      <c r="AR15" s="16">
        <f t="shared" si="11"/>
        <v>0</v>
      </c>
      <c r="AS15" s="14">
        <f>VLOOKUP(B15,[1]PL1!$A$11:AP$1509,39,1)</f>
        <v>0</v>
      </c>
      <c r="AT15" s="16">
        <f t="shared" si="12"/>
        <v>0</v>
      </c>
      <c r="AU15" s="14">
        <f>VLOOKUP(B15,[1]PL1!$A$11:AP$1509,41,1)</f>
        <v>500</v>
      </c>
      <c r="AV15" s="16">
        <f t="shared" si="13"/>
        <v>240000</v>
      </c>
    </row>
    <row r="16" spans="1:48" ht="60" x14ac:dyDescent="0.25">
      <c r="A16" s="18">
        <v>10</v>
      </c>
      <c r="B16" s="27" t="s">
        <v>2246</v>
      </c>
      <c r="C16" s="18">
        <f>VLOOKUP(B16,[1]PL1!A$9:AP$1509,4,1)</f>
        <v>817</v>
      </c>
      <c r="D16" s="18" t="s">
        <v>35</v>
      </c>
      <c r="E16" s="28" t="s">
        <v>4478</v>
      </c>
      <c r="F16" s="28" t="s">
        <v>4477</v>
      </c>
      <c r="G16" s="18" t="s">
        <v>131</v>
      </c>
      <c r="H16" s="28" t="s">
        <v>178</v>
      </c>
      <c r="I16" s="28" t="s">
        <v>40</v>
      </c>
      <c r="J16" s="18" t="s">
        <v>179</v>
      </c>
      <c r="K16" s="18" t="s">
        <v>133</v>
      </c>
      <c r="L16" s="28" t="s">
        <v>5683</v>
      </c>
      <c r="M16" s="28" t="s">
        <v>5684</v>
      </c>
      <c r="N16" s="28" t="s">
        <v>44</v>
      </c>
      <c r="O16" s="18" t="s">
        <v>45</v>
      </c>
      <c r="P16" s="29">
        <v>17000</v>
      </c>
      <c r="Q16" s="30">
        <v>1000</v>
      </c>
      <c r="R16" s="30">
        <v>1000</v>
      </c>
      <c r="S16" s="31">
        <f t="shared" si="0"/>
        <v>17000000</v>
      </c>
      <c r="T16" s="28" t="s">
        <v>1975</v>
      </c>
      <c r="U16" s="28" t="s">
        <v>47</v>
      </c>
      <c r="V16" s="32" t="s">
        <v>6225</v>
      </c>
      <c r="W16" s="14">
        <f>VLOOKUP(B16,[1]PL1!$A$11:AP$1509,17,1)</f>
        <v>0</v>
      </c>
      <c r="X16" s="15">
        <f t="shared" si="1"/>
        <v>0</v>
      </c>
      <c r="Y16" s="14">
        <f>VLOOKUP(B16,[1]PL1!$A$11:AP$1509,19,1)</f>
        <v>0</v>
      </c>
      <c r="Z16" s="16">
        <f t="shared" si="2"/>
        <v>0</v>
      </c>
      <c r="AA16" s="14">
        <f>VLOOKUP(B16,[1]PL1!$A$11:AP$1509,21,1)</f>
        <v>17000</v>
      </c>
      <c r="AB16" s="16">
        <f t="shared" si="3"/>
        <v>17000000</v>
      </c>
      <c r="AC16" s="14">
        <f>VLOOKUP(B16,[1]PL1!$A$11:AP$1509,23,1)</f>
        <v>0</v>
      </c>
      <c r="AD16" s="16">
        <f t="shared" si="4"/>
        <v>0</v>
      </c>
      <c r="AE16" s="14">
        <f>VLOOKUP(B16,[1]PL1!$A$11:AP$1509,25,1)</f>
        <v>0</v>
      </c>
      <c r="AF16" s="16">
        <f t="shared" si="5"/>
        <v>0</v>
      </c>
      <c r="AG16" s="14">
        <f>VLOOKUP(B16,[1]PL1!$A$11:AP$1509,27,1)</f>
        <v>0</v>
      </c>
      <c r="AH16" s="16">
        <f t="shared" si="6"/>
        <v>0</v>
      </c>
      <c r="AI16" s="14">
        <f>VLOOKUP(B16,[1]PL1!$A$11:AP$1509,29,1)</f>
        <v>0</v>
      </c>
      <c r="AJ16" s="16">
        <f t="shared" si="7"/>
        <v>0</v>
      </c>
      <c r="AK16" s="14">
        <f>VLOOKUP(B16,[1]PL1!$A$11:AP$1509,31,1)</f>
        <v>0</v>
      </c>
      <c r="AL16" s="16">
        <f t="shared" si="8"/>
        <v>0</v>
      </c>
      <c r="AM16" s="14">
        <f>VLOOKUP(B16,[1]PL1!$A$11:AP$1509,33,1)</f>
        <v>0</v>
      </c>
      <c r="AN16" s="16">
        <f t="shared" si="9"/>
        <v>0</v>
      </c>
      <c r="AO16" s="14">
        <f>VLOOKUP(B16,[1]PL1!$A$11:AP$1509,35,1)</f>
        <v>0</v>
      </c>
      <c r="AP16" s="16">
        <f t="shared" si="10"/>
        <v>0</v>
      </c>
      <c r="AQ16" s="14">
        <f>VLOOKUP(B16,[1]PL1!$A$11:AP$1509,37,1)</f>
        <v>0</v>
      </c>
      <c r="AR16" s="16">
        <f t="shared" si="11"/>
        <v>0</v>
      </c>
      <c r="AS16" s="14">
        <f>VLOOKUP(B16,[1]PL1!$A$11:AP$1509,39,1)</f>
        <v>0</v>
      </c>
      <c r="AT16" s="16">
        <f t="shared" si="12"/>
        <v>0</v>
      </c>
      <c r="AU16" s="14">
        <f>VLOOKUP(B16,[1]PL1!$A$11:AP$1509,41,1)</f>
        <v>0</v>
      </c>
      <c r="AV16" s="16">
        <f t="shared" si="13"/>
        <v>0</v>
      </c>
    </row>
    <row r="17" spans="1:48" ht="60" x14ac:dyDescent="0.25">
      <c r="A17" s="18">
        <v>11</v>
      </c>
      <c r="B17" s="27" t="s">
        <v>881</v>
      </c>
      <c r="C17" s="18">
        <f>VLOOKUP(B17,[1]PL1!A$9:AP$1509,4,1)</f>
        <v>932</v>
      </c>
      <c r="D17" s="18" t="s">
        <v>73</v>
      </c>
      <c r="E17" s="28" t="s">
        <v>2247</v>
      </c>
      <c r="F17" s="28" t="s">
        <v>883</v>
      </c>
      <c r="G17" s="18" t="s">
        <v>69</v>
      </c>
      <c r="H17" s="28" t="s">
        <v>1023</v>
      </c>
      <c r="I17" s="28" t="s">
        <v>40</v>
      </c>
      <c r="J17" s="18" t="s">
        <v>179</v>
      </c>
      <c r="K17" s="18" t="s">
        <v>141</v>
      </c>
      <c r="L17" s="28" t="s">
        <v>2248</v>
      </c>
      <c r="M17" s="28" t="s">
        <v>2141</v>
      </c>
      <c r="N17" s="28" t="s">
        <v>44</v>
      </c>
      <c r="O17" s="18" t="s">
        <v>317</v>
      </c>
      <c r="P17" s="29">
        <v>140400</v>
      </c>
      <c r="Q17" s="30">
        <v>2951</v>
      </c>
      <c r="R17" s="30">
        <v>2200</v>
      </c>
      <c r="S17" s="31">
        <f t="shared" si="0"/>
        <v>308880000</v>
      </c>
      <c r="T17" s="28" t="s">
        <v>2250</v>
      </c>
      <c r="U17" s="28" t="s">
        <v>47</v>
      </c>
      <c r="V17" s="32" t="s">
        <v>6237</v>
      </c>
      <c r="W17" s="14">
        <f>VLOOKUP(B17,[1]PL1!$A$11:AP$1509,17,1)</f>
        <v>0</v>
      </c>
      <c r="X17" s="15">
        <f t="shared" si="1"/>
        <v>0</v>
      </c>
      <c r="Y17" s="14">
        <f>VLOOKUP(B17,[1]PL1!$A$11:AP$1509,19,1)</f>
        <v>0</v>
      </c>
      <c r="Z17" s="16">
        <f t="shared" si="2"/>
        <v>0</v>
      </c>
      <c r="AA17" s="14">
        <f>VLOOKUP(B17,[1]PL1!$A$11:AP$1509,21,1)</f>
        <v>0</v>
      </c>
      <c r="AB17" s="16">
        <f t="shared" si="3"/>
        <v>0</v>
      </c>
      <c r="AC17" s="14">
        <f>VLOOKUP(B17,[1]PL1!$A$11:AP$1509,23,1)</f>
        <v>0</v>
      </c>
      <c r="AD17" s="16">
        <f t="shared" si="4"/>
        <v>0</v>
      </c>
      <c r="AE17" s="14">
        <f>VLOOKUP(B17,[1]PL1!$A$11:AP$1509,25,1)</f>
        <v>0</v>
      </c>
      <c r="AF17" s="16">
        <f t="shared" si="5"/>
        <v>0</v>
      </c>
      <c r="AG17" s="14">
        <f>VLOOKUP(B17,[1]PL1!$A$11:AP$1509,27,1)</f>
        <v>0</v>
      </c>
      <c r="AH17" s="16">
        <f t="shared" si="6"/>
        <v>0</v>
      </c>
      <c r="AI17" s="14">
        <f>VLOOKUP(B17,[1]PL1!$A$11:AP$1509,29,1)</f>
        <v>20000</v>
      </c>
      <c r="AJ17" s="16">
        <f t="shared" si="7"/>
        <v>44000000</v>
      </c>
      <c r="AK17" s="14">
        <f>VLOOKUP(B17,[1]PL1!$A$11:AP$1509,31,1)</f>
        <v>78400</v>
      </c>
      <c r="AL17" s="16">
        <f t="shared" si="8"/>
        <v>172480000</v>
      </c>
      <c r="AM17" s="14">
        <f>VLOOKUP(B17,[1]PL1!$A$11:AP$1509,33,1)</f>
        <v>10000</v>
      </c>
      <c r="AN17" s="16">
        <f t="shared" si="9"/>
        <v>22000000</v>
      </c>
      <c r="AO17" s="14">
        <f>VLOOKUP(B17,[1]PL1!$A$11:AP$1509,35,1)</f>
        <v>2000</v>
      </c>
      <c r="AP17" s="16">
        <f t="shared" si="10"/>
        <v>4400000</v>
      </c>
      <c r="AQ17" s="14">
        <f>VLOOKUP(B17,[1]PL1!$A$11:AP$1509,37,1)</f>
        <v>0</v>
      </c>
      <c r="AR17" s="16">
        <f t="shared" si="11"/>
        <v>0</v>
      </c>
      <c r="AS17" s="14">
        <f>VLOOKUP(B17,[1]PL1!$A$11:AP$1509,39,1)</f>
        <v>0</v>
      </c>
      <c r="AT17" s="16">
        <f t="shared" si="12"/>
        <v>0</v>
      </c>
      <c r="AU17" s="14">
        <f>VLOOKUP(B17,[1]PL1!$A$11:AP$1509,41,1)</f>
        <v>30000</v>
      </c>
      <c r="AV17" s="16">
        <f t="shared" si="13"/>
        <v>66000000</v>
      </c>
    </row>
    <row r="18" spans="1:48" ht="45" x14ac:dyDescent="0.25">
      <c r="A18" s="18">
        <v>12</v>
      </c>
      <c r="B18" s="27" t="s">
        <v>4298</v>
      </c>
      <c r="C18" s="18">
        <f>VLOOKUP(B18,[1]PL1!A$9:AP$1509,4,1)</f>
        <v>932</v>
      </c>
      <c r="D18" s="18" t="s">
        <v>35</v>
      </c>
      <c r="E18" s="28" t="s">
        <v>882</v>
      </c>
      <c r="F18" s="28" t="s">
        <v>883</v>
      </c>
      <c r="G18" s="18" t="s">
        <v>69</v>
      </c>
      <c r="H18" s="28" t="s">
        <v>178</v>
      </c>
      <c r="I18" s="28" t="s">
        <v>40</v>
      </c>
      <c r="J18" s="18" t="s">
        <v>915</v>
      </c>
      <c r="K18" s="18" t="s">
        <v>133</v>
      </c>
      <c r="L18" s="28" t="s">
        <v>884</v>
      </c>
      <c r="M18" s="28" t="s">
        <v>885</v>
      </c>
      <c r="N18" s="28" t="s">
        <v>44</v>
      </c>
      <c r="O18" s="18" t="s">
        <v>45</v>
      </c>
      <c r="P18" s="29">
        <v>62000</v>
      </c>
      <c r="Q18" s="30">
        <v>1000</v>
      </c>
      <c r="R18" s="30">
        <v>395</v>
      </c>
      <c r="S18" s="31">
        <f t="shared" si="0"/>
        <v>24490000</v>
      </c>
      <c r="T18" s="28" t="s">
        <v>885</v>
      </c>
      <c r="U18" s="28" t="s">
        <v>110</v>
      </c>
      <c r="V18" s="32" t="s">
        <v>6257</v>
      </c>
      <c r="W18" s="14">
        <f>VLOOKUP(B18,[1]PL1!$A$11:AP$1509,17,1)</f>
        <v>14000</v>
      </c>
      <c r="X18" s="15">
        <f t="shared" si="1"/>
        <v>5530000</v>
      </c>
      <c r="Y18" s="14">
        <f>VLOOKUP(B18,[1]PL1!$A$11:AP$1509,19,1)</f>
        <v>0</v>
      </c>
      <c r="Z18" s="16">
        <f t="shared" si="2"/>
        <v>0</v>
      </c>
      <c r="AA18" s="14">
        <f>VLOOKUP(B18,[1]PL1!$A$11:AP$1509,21,1)</f>
        <v>0</v>
      </c>
      <c r="AB18" s="16">
        <f t="shared" si="3"/>
        <v>0</v>
      </c>
      <c r="AC18" s="14">
        <f>VLOOKUP(B18,[1]PL1!$A$11:AP$1509,23,1)</f>
        <v>0</v>
      </c>
      <c r="AD18" s="16">
        <f t="shared" si="4"/>
        <v>0</v>
      </c>
      <c r="AE18" s="14">
        <f>VLOOKUP(B18,[1]PL1!$A$11:AP$1509,25,1)</f>
        <v>0</v>
      </c>
      <c r="AF18" s="16">
        <f t="shared" si="5"/>
        <v>0</v>
      </c>
      <c r="AG18" s="14">
        <f>VLOOKUP(B18,[1]PL1!$A$11:AP$1509,27,1)</f>
        <v>0</v>
      </c>
      <c r="AH18" s="16">
        <f t="shared" si="6"/>
        <v>0</v>
      </c>
      <c r="AI18" s="14">
        <f>VLOOKUP(B18,[1]PL1!$A$11:AP$1509,29,1)</f>
        <v>10000</v>
      </c>
      <c r="AJ18" s="16">
        <f t="shared" si="7"/>
        <v>3950000</v>
      </c>
      <c r="AK18" s="14">
        <f>VLOOKUP(B18,[1]PL1!$A$11:AP$1509,31,1)</f>
        <v>0</v>
      </c>
      <c r="AL18" s="16">
        <f t="shared" si="8"/>
        <v>0</v>
      </c>
      <c r="AM18" s="14">
        <f>VLOOKUP(B18,[1]PL1!$A$11:AP$1509,33,1)</f>
        <v>38000</v>
      </c>
      <c r="AN18" s="16">
        <f t="shared" si="9"/>
        <v>15010000</v>
      </c>
      <c r="AO18" s="14">
        <f>VLOOKUP(B18,[1]PL1!$A$11:AP$1509,35,1)</f>
        <v>0</v>
      </c>
      <c r="AP18" s="16">
        <f t="shared" si="10"/>
        <v>0</v>
      </c>
      <c r="AQ18" s="14">
        <f>VLOOKUP(B18,[1]PL1!$A$11:AP$1509,37,1)</f>
        <v>0</v>
      </c>
      <c r="AR18" s="16">
        <f t="shared" si="11"/>
        <v>0</v>
      </c>
      <c r="AS18" s="14">
        <f>VLOOKUP(B18,[1]PL1!$A$11:AP$1509,39,1)</f>
        <v>0</v>
      </c>
      <c r="AT18" s="16">
        <f t="shared" si="12"/>
        <v>0</v>
      </c>
      <c r="AU18" s="14">
        <f>VLOOKUP(B18,[1]PL1!$A$11:AP$1509,41,1)</f>
        <v>0</v>
      </c>
      <c r="AV18" s="16">
        <f t="shared" si="13"/>
        <v>0</v>
      </c>
    </row>
    <row r="19" spans="1:48" ht="120" x14ac:dyDescent="0.25">
      <c r="A19" s="18">
        <v>13</v>
      </c>
      <c r="B19" s="27" t="s">
        <v>2183</v>
      </c>
      <c r="C19" s="18">
        <f>VLOOKUP(B19,[1]PL1!A$9:AP$1509,4,1)</f>
        <v>932</v>
      </c>
      <c r="D19" s="18" t="s">
        <v>35</v>
      </c>
      <c r="E19" s="28" t="s">
        <v>4479</v>
      </c>
      <c r="F19" s="28" t="s">
        <v>883</v>
      </c>
      <c r="G19" s="18" t="s">
        <v>69</v>
      </c>
      <c r="H19" s="28" t="s">
        <v>4480</v>
      </c>
      <c r="I19" s="28" t="s">
        <v>76</v>
      </c>
      <c r="J19" s="18" t="s">
        <v>5223</v>
      </c>
      <c r="K19" s="18" t="s">
        <v>133</v>
      </c>
      <c r="L19" s="28" t="s">
        <v>6030</v>
      </c>
      <c r="M19" s="28" t="s">
        <v>2184</v>
      </c>
      <c r="N19" s="28" t="s">
        <v>44</v>
      </c>
      <c r="O19" s="18" t="s">
        <v>78</v>
      </c>
      <c r="P19" s="29">
        <v>27000</v>
      </c>
      <c r="Q19" s="30">
        <v>16000</v>
      </c>
      <c r="R19" s="30">
        <v>13734</v>
      </c>
      <c r="S19" s="31">
        <f t="shared" si="0"/>
        <v>370818000</v>
      </c>
      <c r="T19" s="28" t="s">
        <v>3257</v>
      </c>
      <c r="U19" s="28" t="s">
        <v>110</v>
      </c>
      <c r="V19" s="32" t="s">
        <v>6296</v>
      </c>
      <c r="W19" s="14">
        <f>VLOOKUP(B19,[1]PL1!$A$11:AP$1509,17,1)</f>
        <v>14000</v>
      </c>
      <c r="X19" s="15">
        <f t="shared" si="1"/>
        <v>192276000</v>
      </c>
      <c r="Y19" s="14">
        <f>VLOOKUP(B19,[1]PL1!$A$11:AP$1509,19,1)</f>
        <v>0</v>
      </c>
      <c r="Z19" s="16">
        <f t="shared" si="2"/>
        <v>0</v>
      </c>
      <c r="AA19" s="14">
        <f>VLOOKUP(B19,[1]PL1!$A$11:AP$1509,21,1)</f>
        <v>0</v>
      </c>
      <c r="AB19" s="16">
        <f t="shared" si="3"/>
        <v>0</v>
      </c>
      <c r="AC19" s="14">
        <f>VLOOKUP(B19,[1]PL1!$A$11:AP$1509,23,1)</f>
        <v>0</v>
      </c>
      <c r="AD19" s="16">
        <f t="shared" si="4"/>
        <v>0</v>
      </c>
      <c r="AE19" s="14">
        <f>VLOOKUP(B19,[1]PL1!$A$11:AP$1509,25,1)</f>
        <v>0</v>
      </c>
      <c r="AF19" s="16">
        <f t="shared" si="5"/>
        <v>0</v>
      </c>
      <c r="AG19" s="14">
        <f>VLOOKUP(B19,[1]PL1!$A$11:AP$1509,27,1)</f>
        <v>0</v>
      </c>
      <c r="AH19" s="16">
        <f t="shared" si="6"/>
        <v>0</v>
      </c>
      <c r="AI19" s="14">
        <f>VLOOKUP(B19,[1]PL1!$A$11:AP$1509,29,1)</f>
        <v>1500</v>
      </c>
      <c r="AJ19" s="16">
        <f t="shared" si="7"/>
        <v>20601000</v>
      </c>
      <c r="AK19" s="14">
        <f>VLOOKUP(B19,[1]PL1!$A$11:AP$1509,31,1)</f>
        <v>1000</v>
      </c>
      <c r="AL19" s="16">
        <f t="shared" si="8"/>
        <v>13734000</v>
      </c>
      <c r="AM19" s="14">
        <f>VLOOKUP(B19,[1]PL1!$A$11:AP$1509,33,1)</f>
        <v>7000</v>
      </c>
      <c r="AN19" s="16">
        <f t="shared" si="9"/>
        <v>96138000</v>
      </c>
      <c r="AO19" s="14">
        <f>VLOOKUP(B19,[1]PL1!$A$11:AP$1509,35,1)</f>
        <v>0</v>
      </c>
      <c r="AP19" s="16">
        <f t="shared" si="10"/>
        <v>0</v>
      </c>
      <c r="AQ19" s="14">
        <f>VLOOKUP(B19,[1]PL1!$A$11:AP$1509,37,1)</f>
        <v>0</v>
      </c>
      <c r="AR19" s="16">
        <f t="shared" si="11"/>
        <v>0</v>
      </c>
      <c r="AS19" s="14">
        <f>VLOOKUP(B19,[1]PL1!$A$11:AP$1509,39,1)</f>
        <v>0</v>
      </c>
      <c r="AT19" s="16">
        <f t="shared" si="12"/>
        <v>0</v>
      </c>
      <c r="AU19" s="14">
        <f>VLOOKUP(B19,[1]PL1!$A$11:AP$1509,41,1)</f>
        <v>3500</v>
      </c>
      <c r="AV19" s="16">
        <f t="shared" si="13"/>
        <v>48069000</v>
      </c>
    </row>
    <row r="20" spans="1:48" ht="60" x14ac:dyDescent="0.25">
      <c r="A20" s="18">
        <v>14</v>
      </c>
      <c r="B20" s="27" t="s">
        <v>2251</v>
      </c>
      <c r="C20" s="18">
        <f>VLOOKUP(B20,[1]PL1!A$9:AP$1509,4,1)</f>
        <v>553</v>
      </c>
      <c r="D20" s="18" t="s">
        <v>73</v>
      </c>
      <c r="E20" s="28" t="s">
        <v>2252</v>
      </c>
      <c r="F20" s="28" t="s">
        <v>3175</v>
      </c>
      <c r="G20" s="18" t="s">
        <v>2253</v>
      </c>
      <c r="H20" s="28" t="s">
        <v>1310</v>
      </c>
      <c r="I20" s="28" t="s">
        <v>40</v>
      </c>
      <c r="J20" s="18" t="s">
        <v>2254</v>
      </c>
      <c r="K20" s="18" t="s">
        <v>141</v>
      </c>
      <c r="L20" s="28" t="s">
        <v>2255</v>
      </c>
      <c r="M20" s="28" t="s">
        <v>2141</v>
      </c>
      <c r="N20" s="28" t="s">
        <v>44</v>
      </c>
      <c r="O20" s="18" t="s">
        <v>317</v>
      </c>
      <c r="P20" s="29">
        <v>760200</v>
      </c>
      <c r="Q20" s="30">
        <v>382</v>
      </c>
      <c r="R20" s="30">
        <v>335</v>
      </c>
      <c r="S20" s="31">
        <f t="shared" si="0"/>
        <v>254667000</v>
      </c>
      <c r="T20" s="28" t="s">
        <v>2250</v>
      </c>
      <c r="U20" s="28" t="s">
        <v>47</v>
      </c>
      <c r="V20" s="32" t="s">
        <v>6237</v>
      </c>
      <c r="W20" s="14">
        <f>VLOOKUP(B20,[1]PL1!$A$11:AP$1509,17,1)</f>
        <v>0</v>
      </c>
      <c r="X20" s="15">
        <f t="shared" si="1"/>
        <v>0</v>
      </c>
      <c r="Y20" s="14">
        <f>VLOOKUP(B20,[1]PL1!$A$11:AP$1509,19,1)</f>
        <v>0</v>
      </c>
      <c r="Z20" s="16">
        <f t="shared" si="2"/>
        <v>0</v>
      </c>
      <c r="AA20" s="14">
        <f>VLOOKUP(B20,[1]PL1!$A$11:AP$1509,21,1)</f>
        <v>0</v>
      </c>
      <c r="AB20" s="16">
        <f t="shared" si="3"/>
        <v>0</v>
      </c>
      <c r="AC20" s="14">
        <f>VLOOKUP(B20,[1]PL1!$A$11:AP$1509,23,1)</f>
        <v>200</v>
      </c>
      <c r="AD20" s="16">
        <f t="shared" si="4"/>
        <v>67000</v>
      </c>
      <c r="AE20" s="14">
        <f>VLOOKUP(B20,[1]PL1!$A$11:AP$1509,25,1)</f>
        <v>0</v>
      </c>
      <c r="AF20" s="16">
        <f t="shared" si="5"/>
        <v>0</v>
      </c>
      <c r="AG20" s="14">
        <f>VLOOKUP(B20,[1]PL1!$A$11:AP$1509,27,1)</f>
        <v>40000</v>
      </c>
      <c r="AH20" s="16">
        <f t="shared" si="6"/>
        <v>13400000</v>
      </c>
      <c r="AI20" s="14">
        <f>VLOOKUP(B20,[1]PL1!$A$11:AP$1509,29,1)</f>
        <v>20000</v>
      </c>
      <c r="AJ20" s="16">
        <f t="shared" si="7"/>
        <v>6700000</v>
      </c>
      <c r="AK20" s="14">
        <f>VLOOKUP(B20,[1]PL1!$A$11:AP$1509,31,1)</f>
        <v>600000</v>
      </c>
      <c r="AL20" s="16">
        <f t="shared" si="8"/>
        <v>201000000</v>
      </c>
      <c r="AM20" s="14">
        <f>VLOOKUP(B20,[1]PL1!$A$11:AP$1509,33,1)</f>
        <v>50000</v>
      </c>
      <c r="AN20" s="16">
        <f t="shared" si="9"/>
        <v>16750000</v>
      </c>
      <c r="AO20" s="14">
        <f>VLOOKUP(B20,[1]PL1!$A$11:AP$1509,35,1)</f>
        <v>0</v>
      </c>
      <c r="AP20" s="16">
        <f t="shared" si="10"/>
        <v>0</v>
      </c>
      <c r="AQ20" s="14">
        <f>VLOOKUP(B20,[1]PL1!$A$11:AP$1509,37,1)</f>
        <v>20000</v>
      </c>
      <c r="AR20" s="16">
        <f t="shared" si="11"/>
        <v>6700000</v>
      </c>
      <c r="AS20" s="14">
        <f>VLOOKUP(B20,[1]PL1!$A$11:AP$1509,39,1)</f>
        <v>0</v>
      </c>
      <c r="AT20" s="16">
        <f t="shared" si="12"/>
        <v>0</v>
      </c>
      <c r="AU20" s="14">
        <f>VLOOKUP(B20,[1]PL1!$A$11:AP$1509,41,1)</f>
        <v>30000</v>
      </c>
      <c r="AV20" s="16">
        <f t="shared" si="13"/>
        <v>10050000</v>
      </c>
    </row>
    <row r="21" spans="1:48" ht="60" x14ac:dyDescent="0.25">
      <c r="A21" s="18">
        <v>15</v>
      </c>
      <c r="B21" s="27" t="s">
        <v>3286</v>
      </c>
      <c r="C21" s="18">
        <f>VLOOKUP(B21,[1]PL1!A$9:AP$1509,4,1)</f>
        <v>553</v>
      </c>
      <c r="D21" s="18" t="s">
        <v>35</v>
      </c>
      <c r="E21" s="28" t="s">
        <v>3287</v>
      </c>
      <c r="F21" s="28" t="s">
        <v>8118</v>
      </c>
      <c r="G21" s="18" t="s">
        <v>2253</v>
      </c>
      <c r="H21" s="28" t="s">
        <v>663</v>
      </c>
      <c r="I21" s="28" t="s">
        <v>40</v>
      </c>
      <c r="J21" s="18" t="s">
        <v>2639</v>
      </c>
      <c r="K21" s="18" t="s">
        <v>141</v>
      </c>
      <c r="L21" s="28" t="s">
        <v>3288</v>
      </c>
      <c r="M21" s="28" t="s">
        <v>3290</v>
      </c>
      <c r="N21" s="28" t="s">
        <v>44</v>
      </c>
      <c r="O21" s="18" t="s">
        <v>45</v>
      </c>
      <c r="P21" s="29">
        <v>550000</v>
      </c>
      <c r="Q21" s="30">
        <v>252</v>
      </c>
      <c r="R21" s="30">
        <v>68</v>
      </c>
      <c r="S21" s="31">
        <f t="shared" si="0"/>
        <v>37400000</v>
      </c>
      <c r="T21" s="28" t="s">
        <v>6152</v>
      </c>
      <c r="U21" s="28" t="s">
        <v>110</v>
      </c>
      <c r="V21" s="32" t="s">
        <v>6283</v>
      </c>
      <c r="W21" s="14">
        <f>VLOOKUP(B21,[1]PL1!$A$11:AP$1509,17,1)</f>
        <v>350000</v>
      </c>
      <c r="X21" s="15">
        <f t="shared" si="1"/>
        <v>23800000</v>
      </c>
      <c r="Y21" s="14">
        <f>VLOOKUP(B21,[1]PL1!$A$11:AP$1509,19,1)</f>
        <v>0</v>
      </c>
      <c r="Z21" s="16">
        <f t="shared" si="2"/>
        <v>0</v>
      </c>
      <c r="AA21" s="14">
        <f>VLOOKUP(B21,[1]PL1!$A$11:AP$1509,21,1)</f>
        <v>0</v>
      </c>
      <c r="AB21" s="16">
        <f t="shared" si="3"/>
        <v>0</v>
      </c>
      <c r="AC21" s="14">
        <f>VLOOKUP(B21,[1]PL1!$A$11:AP$1509,23,1)</f>
        <v>0</v>
      </c>
      <c r="AD21" s="16">
        <f t="shared" si="4"/>
        <v>0</v>
      </c>
      <c r="AE21" s="14">
        <f>VLOOKUP(B21,[1]PL1!$A$11:AP$1509,25,1)</f>
        <v>0</v>
      </c>
      <c r="AF21" s="16">
        <f t="shared" si="5"/>
        <v>0</v>
      </c>
      <c r="AG21" s="14">
        <f>VLOOKUP(B21,[1]PL1!$A$11:AP$1509,27,1)</f>
        <v>70000</v>
      </c>
      <c r="AH21" s="16">
        <f t="shared" si="6"/>
        <v>4760000</v>
      </c>
      <c r="AI21" s="14">
        <f>VLOOKUP(B21,[1]PL1!$A$11:AP$1509,29,1)</f>
        <v>30000</v>
      </c>
      <c r="AJ21" s="16">
        <f t="shared" si="7"/>
        <v>2040000</v>
      </c>
      <c r="AK21" s="14">
        <f>VLOOKUP(B21,[1]PL1!$A$11:AP$1509,31,1)</f>
        <v>0</v>
      </c>
      <c r="AL21" s="16">
        <f t="shared" si="8"/>
        <v>0</v>
      </c>
      <c r="AM21" s="14">
        <f>VLOOKUP(B21,[1]PL1!$A$11:AP$1509,33,1)</f>
        <v>0</v>
      </c>
      <c r="AN21" s="16">
        <f t="shared" si="9"/>
        <v>0</v>
      </c>
      <c r="AO21" s="14">
        <f>VLOOKUP(B21,[1]PL1!$A$11:AP$1509,35,1)</f>
        <v>100000</v>
      </c>
      <c r="AP21" s="16">
        <f t="shared" si="10"/>
        <v>6800000</v>
      </c>
      <c r="AQ21" s="14">
        <f>VLOOKUP(B21,[1]PL1!$A$11:AP$1509,37,1)</f>
        <v>0</v>
      </c>
      <c r="AR21" s="16">
        <f t="shared" si="11"/>
        <v>0</v>
      </c>
      <c r="AS21" s="14">
        <f>VLOOKUP(B21,[1]PL1!$A$11:AP$1509,39,1)</f>
        <v>0</v>
      </c>
      <c r="AT21" s="16">
        <f t="shared" si="12"/>
        <v>0</v>
      </c>
      <c r="AU21" s="14">
        <f>VLOOKUP(B21,[1]PL1!$A$11:AP$1509,41,1)</f>
        <v>0</v>
      </c>
      <c r="AV21" s="16">
        <f t="shared" si="13"/>
        <v>0</v>
      </c>
    </row>
    <row r="22" spans="1:48" ht="60" x14ac:dyDescent="0.25">
      <c r="A22" s="18">
        <v>16</v>
      </c>
      <c r="B22" s="27" t="s">
        <v>3174</v>
      </c>
      <c r="C22" s="18">
        <f>VLOOKUP(B22,[1]PL1!A$9:AP$1509,4,1)</f>
        <v>553</v>
      </c>
      <c r="D22" s="18" t="s">
        <v>80</v>
      </c>
      <c r="E22" s="28" t="s">
        <v>4481</v>
      </c>
      <c r="F22" s="28" t="s">
        <v>3175</v>
      </c>
      <c r="G22" s="18" t="s">
        <v>139</v>
      </c>
      <c r="H22" s="28" t="s">
        <v>178</v>
      </c>
      <c r="I22" s="28" t="s">
        <v>40</v>
      </c>
      <c r="J22" s="18" t="s">
        <v>292</v>
      </c>
      <c r="K22" s="18" t="s">
        <v>141</v>
      </c>
      <c r="L22" s="28" t="s">
        <v>5576</v>
      </c>
      <c r="M22" s="28" t="s">
        <v>334</v>
      </c>
      <c r="N22" s="28" t="s">
        <v>335</v>
      </c>
      <c r="O22" s="18" t="s">
        <v>45</v>
      </c>
      <c r="P22" s="29">
        <v>80000</v>
      </c>
      <c r="Q22" s="30">
        <v>2930</v>
      </c>
      <c r="R22" s="30">
        <v>2920</v>
      </c>
      <c r="S22" s="31">
        <f t="shared" si="0"/>
        <v>233600000</v>
      </c>
      <c r="T22" s="28" t="s">
        <v>6117</v>
      </c>
      <c r="U22" s="28" t="s">
        <v>47</v>
      </c>
      <c r="V22" s="32" t="s">
        <v>6198</v>
      </c>
      <c r="W22" s="14">
        <f>VLOOKUP(B22,[1]PL1!$A$11:AP$1509,17,1)</f>
        <v>80000</v>
      </c>
      <c r="X22" s="15">
        <f t="shared" si="1"/>
        <v>233600000</v>
      </c>
      <c r="Y22" s="14">
        <f>VLOOKUP(B22,[1]PL1!$A$11:AP$1509,19,1)</f>
        <v>0</v>
      </c>
      <c r="Z22" s="16">
        <f t="shared" si="2"/>
        <v>0</v>
      </c>
      <c r="AA22" s="14">
        <f>VLOOKUP(B22,[1]PL1!$A$11:AP$1509,21,1)</f>
        <v>0</v>
      </c>
      <c r="AB22" s="16">
        <f t="shared" si="3"/>
        <v>0</v>
      </c>
      <c r="AC22" s="14">
        <f>VLOOKUP(B22,[1]PL1!$A$11:AP$1509,23,1)</f>
        <v>0</v>
      </c>
      <c r="AD22" s="16">
        <f t="shared" si="4"/>
        <v>0</v>
      </c>
      <c r="AE22" s="14">
        <f>VLOOKUP(B22,[1]PL1!$A$11:AP$1509,25,1)</f>
        <v>0</v>
      </c>
      <c r="AF22" s="16">
        <f t="shared" si="5"/>
        <v>0</v>
      </c>
      <c r="AG22" s="14">
        <f>VLOOKUP(B22,[1]PL1!$A$11:AP$1509,27,1)</f>
        <v>0</v>
      </c>
      <c r="AH22" s="16">
        <f t="shared" si="6"/>
        <v>0</v>
      </c>
      <c r="AI22" s="14">
        <f>VLOOKUP(B22,[1]PL1!$A$11:AP$1509,29,1)</f>
        <v>0</v>
      </c>
      <c r="AJ22" s="16">
        <f t="shared" si="7"/>
        <v>0</v>
      </c>
      <c r="AK22" s="14">
        <f>VLOOKUP(B22,[1]PL1!$A$11:AP$1509,31,1)</f>
        <v>0</v>
      </c>
      <c r="AL22" s="16">
        <f t="shared" si="8"/>
        <v>0</v>
      </c>
      <c r="AM22" s="14">
        <f>VLOOKUP(B22,[1]PL1!$A$11:AP$1509,33,1)</f>
        <v>0</v>
      </c>
      <c r="AN22" s="16">
        <f t="shared" si="9"/>
        <v>0</v>
      </c>
      <c r="AO22" s="14">
        <f>VLOOKUP(B22,[1]PL1!$A$11:AP$1509,35,1)</f>
        <v>0</v>
      </c>
      <c r="AP22" s="16">
        <f t="shared" si="10"/>
        <v>0</v>
      </c>
      <c r="AQ22" s="14">
        <f>VLOOKUP(B22,[1]PL1!$A$11:AP$1509,37,1)</f>
        <v>0</v>
      </c>
      <c r="AR22" s="16">
        <f t="shared" si="11"/>
        <v>0</v>
      </c>
      <c r="AS22" s="14">
        <f>VLOOKUP(B22,[1]PL1!$A$11:AP$1509,39,1)</f>
        <v>0</v>
      </c>
      <c r="AT22" s="16">
        <f t="shared" si="12"/>
        <v>0</v>
      </c>
      <c r="AU22" s="14">
        <f>VLOOKUP(B22,[1]PL1!$A$11:AP$1509,41,1)</f>
        <v>0</v>
      </c>
      <c r="AV22" s="16">
        <f t="shared" si="13"/>
        <v>0</v>
      </c>
    </row>
    <row r="23" spans="1:48" ht="45" x14ac:dyDescent="0.25">
      <c r="A23" s="18">
        <v>17</v>
      </c>
      <c r="B23" s="27" t="s">
        <v>2580</v>
      </c>
      <c r="C23" s="18">
        <f>VLOOKUP(B23,[1]PL1!A$9:AP$1509,4,1)</f>
        <v>553</v>
      </c>
      <c r="D23" s="18" t="s">
        <v>35</v>
      </c>
      <c r="E23" s="28" t="s">
        <v>4482</v>
      </c>
      <c r="F23" s="28" t="s">
        <v>3175</v>
      </c>
      <c r="G23" s="18" t="s">
        <v>139</v>
      </c>
      <c r="H23" s="28" t="s">
        <v>3176</v>
      </c>
      <c r="I23" s="28" t="s">
        <v>40</v>
      </c>
      <c r="J23" s="18" t="s">
        <v>89</v>
      </c>
      <c r="K23" s="18" t="s">
        <v>141</v>
      </c>
      <c r="L23" s="28" t="s">
        <v>3177</v>
      </c>
      <c r="M23" s="28" t="s">
        <v>3178</v>
      </c>
      <c r="N23" s="28" t="s">
        <v>44</v>
      </c>
      <c r="O23" s="18" t="s">
        <v>45</v>
      </c>
      <c r="P23" s="29">
        <v>13000</v>
      </c>
      <c r="Q23" s="30">
        <v>575</v>
      </c>
      <c r="R23" s="30">
        <v>450</v>
      </c>
      <c r="S23" s="31">
        <f t="shared" si="0"/>
        <v>5850000</v>
      </c>
      <c r="T23" s="28" t="s">
        <v>3179</v>
      </c>
      <c r="U23" s="28" t="s">
        <v>47</v>
      </c>
      <c r="V23" s="32" t="s">
        <v>6187</v>
      </c>
      <c r="W23" s="14">
        <f>VLOOKUP(B23,[1]PL1!$A$11:AP$1509,17,1)</f>
        <v>0</v>
      </c>
      <c r="X23" s="15">
        <f t="shared" si="1"/>
        <v>0</v>
      </c>
      <c r="Y23" s="14">
        <f>VLOOKUP(B23,[1]PL1!$A$11:AP$1509,19,1)</f>
        <v>0</v>
      </c>
      <c r="Z23" s="16">
        <f t="shared" si="2"/>
        <v>0</v>
      </c>
      <c r="AA23" s="14">
        <f>VLOOKUP(B23,[1]PL1!$A$11:AP$1509,21,1)</f>
        <v>0</v>
      </c>
      <c r="AB23" s="16">
        <f t="shared" si="3"/>
        <v>0</v>
      </c>
      <c r="AC23" s="14">
        <f>VLOOKUP(B23,[1]PL1!$A$11:AP$1509,23,1)</f>
        <v>0</v>
      </c>
      <c r="AD23" s="16">
        <f t="shared" si="4"/>
        <v>0</v>
      </c>
      <c r="AE23" s="14">
        <f>VLOOKUP(B23,[1]PL1!$A$11:AP$1509,25,1)</f>
        <v>0</v>
      </c>
      <c r="AF23" s="16">
        <f t="shared" si="5"/>
        <v>0</v>
      </c>
      <c r="AG23" s="14">
        <f>VLOOKUP(B23,[1]PL1!$A$11:AP$1509,27,1)</f>
        <v>0</v>
      </c>
      <c r="AH23" s="16">
        <f t="shared" si="6"/>
        <v>0</v>
      </c>
      <c r="AI23" s="14">
        <f>VLOOKUP(B23,[1]PL1!$A$11:AP$1509,29,1)</f>
        <v>0</v>
      </c>
      <c r="AJ23" s="16">
        <f t="shared" si="7"/>
        <v>0</v>
      </c>
      <c r="AK23" s="14">
        <f>VLOOKUP(B23,[1]PL1!$A$11:AP$1509,31,1)</f>
        <v>0</v>
      </c>
      <c r="AL23" s="16">
        <f t="shared" si="8"/>
        <v>0</v>
      </c>
      <c r="AM23" s="14">
        <f>VLOOKUP(B23,[1]PL1!$A$11:AP$1509,33,1)</f>
        <v>11000</v>
      </c>
      <c r="AN23" s="16">
        <f t="shared" si="9"/>
        <v>4950000</v>
      </c>
      <c r="AO23" s="14">
        <f>VLOOKUP(B23,[1]PL1!$A$11:AP$1509,35,1)</f>
        <v>0</v>
      </c>
      <c r="AP23" s="16">
        <f t="shared" si="10"/>
        <v>0</v>
      </c>
      <c r="AQ23" s="14">
        <f>VLOOKUP(B23,[1]PL1!$A$11:AP$1509,37,1)</f>
        <v>0</v>
      </c>
      <c r="AR23" s="16">
        <f t="shared" si="11"/>
        <v>0</v>
      </c>
      <c r="AS23" s="14">
        <f>VLOOKUP(B23,[1]PL1!$A$11:AP$1509,39,1)</f>
        <v>2000</v>
      </c>
      <c r="AT23" s="16">
        <f t="shared" si="12"/>
        <v>900000</v>
      </c>
      <c r="AU23" s="14">
        <f>VLOOKUP(B23,[1]PL1!$A$11:AP$1509,41,1)</f>
        <v>0</v>
      </c>
      <c r="AV23" s="16">
        <f t="shared" si="13"/>
        <v>0</v>
      </c>
    </row>
    <row r="24" spans="1:48" ht="45" x14ac:dyDescent="0.25">
      <c r="A24" s="18">
        <v>18</v>
      </c>
      <c r="B24" s="27" t="s">
        <v>2876</v>
      </c>
      <c r="C24" s="18">
        <f>VLOOKUP(B24,[1]PL1!A$9:AP$1509,4,1)</f>
        <v>554</v>
      </c>
      <c r="D24" s="18" t="s">
        <v>73</v>
      </c>
      <c r="E24" s="28" t="s">
        <v>4483</v>
      </c>
      <c r="F24" s="28" t="s">
        <v>2878</v>
      </c>
      <c r="G24" s="18" t="s">
        <v>4484</v>
      </c>
      <c r="H24" s="28" t="s">
        <v>88</v>
      </c>
      <c r="I24" s="28" t="s">
        <v>40</v>
      </c>
      <c r="J24" s="18" t="s">
        <v>1471</v>
      </c>
      <c r="K24" s="18" t="s">
        <v>133</v>
      </c>
      <c r="L24" s="28" t="s">
        <v>5895</v>
      </c>
      <c r="M24" s="28" t="s">
        <v>1478</v>
      </c>
      <c r="N24" s="28" t="s">
        <v>44</v>
      </c>
      <c r="O24" s="18" t="s">
        <v>45</v>
      </c>
      <c r="P24" s="29">
        <v>198200</v>
      </c>
      <c r="Q24" s="30">
        <v>10000</v>
      </c>
      <c r="R24" s="30">
        <v>5500</v>
      </c>
      <c r="S24" s="31">
        <f t="shared" si="0"/>
        <v>1090100000</v>
      </c>
      <c r="T24" s="28" t="s">
        <v>8082</v>
      </c>
      <c r="U24" s="28" t="s">
        <v>47</v>
      </c>
      <c r="V24" s="32" t="s">
        <v>6270</v>
      </c>
      <c r="W24" s="14">
        <f>VLOOKUP(B24,[1]PL1!$A$11:AP$1509,17,1)</f>
        <v>180000</v>
      </c>
      <c r="X24" s="15">
        <f t="shared" si="1"/>
        <v>990000000</v>
      </c>
      <c r="Y24" s="14">
        <f>VLOOKUP(B24,[1]PL1!$A$11:AP$1509,19,1)</f>
        <v>0</v>
      </c>
      <c r="Z24" s="16">
        <f t="shared" si="2"/>
        <v>0</v>
      </c>
      <c r="AA24" s="14">
        <f>VLOOKUP(B24,[1]PL1!$A$11:AP$1509,21,1)</f>
        <v>0</v>
      </c>
      <c r="AB24" s="16">
        <f t="shared" si="3"/>
        <v>0</v>
      </c>
      <c r="AC24" s="14">
        <f>VLOOKUP(B24,[1]PL1!$A$11:AP$1509,23,1)</f>
        <v>200</v>
      </c>
      <c r="AD24" s="16">
        <f t="shared" si="4"/>
        <v>1100000</v>
      </c>
      <c r="AE24" s="14">
        <f>VLOOKUP(B24,[1]PL1!$A$11:AP$1509,25,1)</f>
        <v>0</v>
      </c>
      <c r="AF24" s="16">
        <f t="shared" si="5"/>
        <v>0</v>
      </c>
      <c r="AG24" s="14">
        <f>VLOOKUP(B24,[1]PL1!$A$11:AP$1509,27,1)</f>
        <v>0</v>
      </c>
      <c r="AH24" s="16">
        <f t="shared" si="6"/>
        <v>0</v>
      </c>
      <c r="AI24" s="14">
        <f>VLOOKUP(B24,[1]PL1!$A$11:AP$1509,29,1)</f>
        <v>10000</v>
      </c>
      <c r="AJ24" s="16">
        <f t="shared" si="7"/>
        <v>55000000</v>
      </c>
      <c r="AK24" s="14">
        <f>VLOOKUP(B24,[1]PL1!$A$11:AP$1509,31,1)</f>
        <v>0</v>
      </c>
      <c r="AL24" s="16">
        <f t="shared" si="8"/>
        <v>0</v>
      </c>
      <c r="AM24" s="14">
        <f>VLOOKUP(B24,[1]PL1!$A$11:AP$1509,33,1)</f>
        <v>0</v>
      </c>
      <c r="AN24" s="16">
        <f t="shared" si="9"/>
        <v>0</v>
      </c>
      <c r="AO24" s="14">
        <f>VLOOKUP(B24,[1]PL1!$A$11:AP$1509,35,1)</f>
        <v>3000</v>
      </c>
      <c r="AP24" s="16">
        <f t="shared" si="10"/>
        <v>16500000</v>
      </c>
      <c r="AQ24" s="14">
        <f>VLOOKUP(B24,[1]PL1!$A$11:AP$1509,37,1)</f>
        <v>5000</v>
      </c>
      <c r="AR24" s="16">
        <f t="shared" si="11"/>
        <v>27500000</v>
      </c>
      <c r="AS24" s="14">
        <f>VLOOKUP(B24,[1]PL1!$A$11:AP$1509,39,1)</f>
        <v>0</v>
      </c>
      <c r="AT24" s="16">
        <f t="shared" si="12"/>
        <v>0</v>
      </c>
      <c r="AU24" s="14">
        <f>VLOOKUP(B24,[1]PL1!$A$11:AP$1509,41,1)</f>
        <v>0</v>
      </c>
      <c r="AV24" s="16">
        <f t="shared" si="13"/>
        <v>0</v>
      </c>
    </row>
    <row r="25" spans="1:48" ht="60" x14ac:dyDescent="0.25">
      <c r="A25" s="18">
        <v>19</v>
      </c>
      <c r="B25" s="27" t="s">
        <v>4299</v>
      </c>
      <c r="C25" s="18">
        <f>VLOOKUP(B25,[1]PL1!A$9:AP$1509,4,1)</f>
        <v>554</v>
      </c>
      <c r="D25" s="18" t="s">
        <v>80</v>
      </c>
      <c r="E25" s="28" t="s">
        <v>2877</v>
      </c>
      <c r="F25" s="28" t="s">
        <v>2878</v>
      </c>
      <c r="G25" s="18" t="s">
        <v>2879</v>
      </c>
      <c r="H25" s="28" t="s">
        <v>88</v>
      </c>
      <c r="I25" s="28" t="s">
        <v>40</v>
      </c>
      <c r="J25" s="18" t="s">
        <v>89</v>
      </c>
      <c r="K25" s="18" t="s">
        <v>1768</v>
      </c>
      <c r="L25" s="28" t="s">
        <v>2880</v>
      </c>
      <c r="M25" s="28" t="s">
        <v>2881</v>
      </c>
      <c r="N25" s="28" t="s">
        <v>849</v>
      </c>
      <c r="O25" s="18" t="s">
        <v>45</v>
      </c>
      <c r="P25" s="29">
        <v>20000</v>
      </c>
      <c r="Q25" s="30">
        <v>23100</v>
      </c>
      <c r="R25" s="30">
        <v>20828</v>
      </c>
      <c r="S25" s="31">
        <f t="shared" si="0"/>
        <v>416560000</v>
      </c>
      <c r="T25" s="28" t="s">
        <v>6103</v>
      </c>
      <c r="U25" s="28" t="s">
        <v>47</v>
      </c>
      <c r="V25" s="32" t="s">
        <v>6172</v>
      </c>
      <c r="W25" s="14">
        <f>VLOOKUP(B25,[1]PL1!$A$11:AP$1509,17,1)</f>
        <v>20000</v>
      </c>
      <c r="X25" s="15">
        <f t="shared" si="1"/>
        <v>416560000</v>
      </c>
      <c r="Y25" s="14">
        <f>VLOOKUP(B25,[1]PL1!$A$11:AP$1509,19,1)</f>
        <v>0</v>
      </c>
      <c r="Z25" s="16">
        <f t="shared" si="2"/>
        <v>0</v>
      </c>
      <c r="AA25" s="14">
        <f>VLOOKUP(B25,[1]PL1!$A$11:AP$1509,21,1)</f>
        <v>0</v>
      </c>
      <c r="AB25" s="16">
        <f t="shared" si="3"/>
        <v>0</v>
      </c>
      <c r="AC25" s="14">
        <f>VLOOKUP(B25,[1]PL1!$A$11:AP$1509,23,1)</f>
        <v>0</v>
      </c>
      <c r="AD25" s="16">
        <f t="shared" si="4"/>
        <v>0</v>
      </c>
      <c r="AE25" s="14">
        <f>VLOOKUP(B25,[1]PL1!$A$11:AP$1509,25,1)</f>
        <v>0</v>
      </c>
      <c r="AF25" s="16">
        <f t="shared" si="5"/>
        <v>0</v>
      </c>
      <c r="AG25" s="14">
        <f>VLOOKUP(B25,[1]PL1!$A$11:AP$1509,27,1)</f>
        <v>0</v>
      </c>
      <c r="AH25" s="16">
        <f t="shared" si="6"/>
        <v>0</v>
      </c>
      <c r="AI25" s="14">
        <f>VLOOKUP(B25,[1]PL1!$A$11:AP$1509,29,1)</f>
        <v>0</v>
      </c>
      <c r="AJ25" s="16">
        <f t="shared" si="7"/>
        <v>0</v>
      </c>
      <c r="AK25" s="14">
        <f>VLOOKUP(B25,[1]PL1!$A$11:AP$1509,31,1)</f>
        <v>0</v>
      </c>
      <c r="AL25" s="16">
        <f t="shared" si="8"/>
        <v>0</v>
      </c>
      <c r="AM25" s="14">
        <f>VLOOKUP(B25,[1]PL1!$A$11:AP$1509,33,1)</f>
        <v>0</v>
      </c>
      <c r="AN25" s="16">
        <f t="shared" si="9"/>
        <v>0</v>
      </c>
      <c r="AO25" s="14">
        <f>VLOOKUP(B25,[1]PL1!$A$11:AP$1509,35,1)</f>
        <v>0</v>
      </c>
      <c r="AP25" s="16">
        <f t="shared" si="10"/>
        <v>0</v>
      </c>
      <c r="AQ25" s="14">
        <f>VLOOKUP(B25,[1]PL1!$A$11:AP$1509,37,1)</f>
        <v>0</v>
      </c>
      <c r="AR25" s="16">
        <f t="shared" si="11"/>
        <v>0</v>
      </c>
      <c r="AS25" s="14">
        <f>VLOOKUP(B25,[1]PL1!$A$11:AP$1509,39,1)</f>
        <v>0</v>
      </c>
      <c r="AT25" s="16">
        <f t="shared" si="12"/>
        <v>0</v>
      </c>
      <c r="AU25" s="14">
        <f>VLOOKUP(B25,[1]PL1!$A$11:AP$1509,41,1)</f>
        <v>0</v>
      </c>
      <c r="AV25" s="16">
        <f t="shared" si="13"/>
        <v>0</v>
      </c>
    </row>
    <row r="26" spans="1:48" ht="45" x14ac:dyDescent="0.25">
      <c r="A26" s="18">
        <v>20</v>
      </c>
      <c r="B26" s="27" t="s">
        <v>445</v>
      </c>
      <c r="C26" s="18">
        <f>VLOOKUP(B26,[1]PL1!A$9:AP$1509,4,1)</f>
        <v>554</v>
      </c>
      <c r="D26" s="18" t="s">
        <v>68</v>
      </c>
      <c r="E26" s="28" t="s">
        <v>4485</v>
      </c>
      <c r="F26" s="28" t="s">
        <v>2878</v>
      </c>
      <c r="G26" s="18" t="s">
        <v>2879</v>
      </c>
      <c r="H26" s="28" t="s">
        <v>88</v>
      </c>
      <c r="I26" s="28" t="s">
        <v>40</v>
      </c>
      <c r="J26" s="18" t="s">
        <v>89</v>
      </c>
      <c r="K26" s="18" t="s">
        <v>133</v>
      </c>
      <c r="L26" s="28" t="s">
        <v>5758</v>
      </c>
      <c r="M26" s="28" t="s">
        <v>5759</v>
      </c>
      <c r="N26" s="28" t="s">
        <v>44</v>
      </c>
      <c r="O26" s="18" t="s">
        <v>45</v>
      </c>
      <c r="P26" s="29">
        <v>205000</v>
      </c>
      <c r="Q26" s="30">
        <v>6300</v>
      </c>
      <c r="R26" s="30">
        <v>5000</v>
      </c>
      <c r="S26" s="31">
        <f t="shared" si="0"/>
        <v>1025000000</v>
      </c>
      <c r="T26" s="28" t="s">
        <v>6134</v>
      </c>
      <c r="U26" s="28" t="s">
        <v>47</v>
      </c>
      <c r="V26" s="32" t="s">
        <v>6241</v>
      </c>
      <c r="W26" s="14">
        <f>VLOOKUP(B26,[1]PL1!$A$11:AP$1509,17,1)</f>
        <v>180000</v>
      </c>
      <c r="X26" s="15">
        <f t="shared" si="1"/>
        <v>900000000</v>
      </c>
      <c r="Y26" s="14">
        <f>VLOOKUP(B26,[1]PL1!$A$11:AP$1509,19,1)</f>
        <v>0</v>
      </c>
      <c r="Z26" s="16">
        <f t="shared" si="2"/>
        <v>0</v>
      </c>
      <c r="AA26" s="14">
        <f>VLOOKUP(B26,[1]PL1!$A$11:AP$1509,21,1)</f>
        <v>0</v>
      </c>
      <c r="AB26" s="16">
        <f t="shared" si="3"/>
        <v>0</v>
      </c>
      <c r="AC26" s="14">
        <f>VLOOKUP(B26,[1]PL1!$A$11:AP$1509,23,1)</f>
        <v>0</v>
      </c>
      <c r="AD26" s="16">
        <f t="shared" si="4"/>
        <v>0</v>
      </c>
      <c r="AE26" s="14">
        <f>VLOOKUP(B26,[1]PL1!$A$11:AP$1509,25,1)</f>
        <v>0</v>
      </c>
      <c r="AF26" s="16">
        <f t="shared" si="5"/>
        <v>0</v>
      </c>
      <c r="AG26" s="14">
        <f>VLOOKUP(B26,[1]PL1!$A$11:AP$1509,27,1)</f>
        <v>0</v>
      </c>
      <c r="AH26" s="16">
        <f t="shared" si="6"/>
        <v>0</v>
      </c>
      <c r="AI26" s="14">
        <f>VLOOKUP(B26,[1]PL1!$A$11:AP$1509,29,1)</f>
        <v>10000</v>
      </c>
      <c r="AJ26" s="16">
        <f t="shared" si="7"/>
        <v>50000000</v>
      </c>
      <c r="AK26" s="14">
        <f>VLOOKUP(B26,[1]PL1!$A$11:AP$1509,31,1)</f>
        <v>0</v>
      </c>
      <c r="AL26" s="16">
        <f t="shared" si="8"/>
        <v>0</v>
      </c>
      <c r="AM26" s="14">
        <f>VLOOKUP(B26,[1]PL1!$A$11:AP$1509,33,1)</f>
        <v>15000</v>
      </c>
      <c r="AN26" s="16">
        <f t="shared" si="9"/>
        <v>75000000</v>
      </c>
      <c r="AO26" s="14">
        <f>VLOOKUP(B26,[1]PL1!$A$11:AP$1509,35,1)</f>
        <v>0</v>
      </c>
      <c r="AP26" s="16">
        <f t="shared" si="10"/>
        <v>0</v>
      </c>
      <c r="AQ26" s="14">
        <f>VLOOKUP(B26,[1]PL1!$A$11:AP$1509,37,1)</f>
        <v>0</v>
      </c>
      <c r="AR26" s="16">
        <f t="shared" si="11"/>
        <v>0</v>
      </c>
      <c r="AS26" s="14">
        <f>VLOOKUP(B26,[1]PL1!$A$11:AP$1509,39,1)</f>
        <v>0</v>
      </c>
      <c r="AT26" s="16">
        <f t="shared" si="12"/>
        <v>0</v>
      </c>
      <c r="AU26" s="14">
        <f>VLOOKUP(B26,[1]PL1!$A$11:AP$1509,41,1)</f>
        <v>0</v>
      </c>
      <c r="AV26" s="16">
        <f t="shared" si="13"/>
        <v>0</v>
      </c>
    </row>
    <row r="27" spans="1:48" ht="30" x14ac:dyDescent="0.25">
      <c r="A27" s="18">
        <v>21</v>
      </c>
      <c r="B27" s="27" t="s">
        <v>3642</v>
      </c>
      <c r="C27" s="18">
        <f>VLOOKUP(B27,[1]PL1!A$9:AP$1509,4,1)</f>
        <v>277</v>
      </c>
      <c r="D27" s="18" t="s">
        <v>80</v>
      </c>
      <c r="E27" s="28" t="s">
        <v>446</v>
      </c>
      <c r="F27" s="28" t="s">
        <v>331</v>
      </c>
      <c r="G27" s="18" t="s">
        <v>202</v>
      </c>
      <c r="H27" s="28" t="s">
        <v>447</v>
      </c>
      <c r="I27" s="28" t="s">
        <v>40</v>
      </c>
      <c r="J27" s="18" t="s">
        <v>197</v>
      </c>
      <c r="K27" s="18" t="s">
        <v>133</v>
      </c>
      <c r="L27" s="28" t="s">
        <v>448</v>
      </c>
      <c r="M27" s="28" t="s">
        <v>449</v>
      </c>
      <c r="N27" s="28" t="s">
        <v>450</v>
      </c>
      <c r="O27" s="18" t="s">
        <v>45</v>
      </c>
      <c r="P27" s="29">
        <v>3000</v>
      </c>
      <c r="Q27" s="30">
        <v>5000</v>
      </c>
      <c r="R27" s="30">
        <v>3444</v>
      </c>
      <c r="S27" s="31">
        <f t="shared" si="0"/>
        <v>10332000</v>
      </c>
      <c r="T27" s="28" t="s">
        <v>8114</v>
      </c>
      <c r="U27" s="28" t="s">
        <v>47</v>
      </c>
      <c r="V27" s="32" t="s">
        <v>6189</v>
      </c>
      <c r="W27" s="14">
        <f>VLOOKUP(B27,[1]PL1!$A$11:AP$1509,17,1)</f>
        <v>0</v>
      </c>
      <c r="X27" s="15">
        <f t="shared" si="1"/>
        <v>0</v>
      </c>
      <c r="Y27" s="14">
        <f>VLOOKUP(B27,[1]PL1!$A$11:AP$1509,19,1)</f>
        <v>0</v>
      </c>
      <c r="Z27" s="16">
        <f t="shared" si="2"/>
        <v>0</v>
      </c>
      <c r="AA27" s="14">
        <f>VLOOKUP(B27,[1]PL1!$A$11:AP$1509,21,1)</f>
        <v>0</v>
      </c>
      <c r="AB27" s="16">
        <f t="shared" si="3"/>
        <v>0</v>
      </c>
      <c r="AC27" s="14">
        <f>VLOOKUP(B27,[1]PL1!$A$11:AP$1509,23,1)</f>
        <v>0</v>
      </c>
      <c r="AD27" s="16">
        <f t="shared" si="4"/>
        <v>0</v>
      </c>
      <c r="AE27" s="14">
        <f>VLOOKUP(B27,[1]PL1!$A$11:AP$1509,25,1)</f>
        <v>0</v>
      </c>
      <c r="AF27" s="16">
        <f t="shared" si="5"/>
        <v>0</v>
      </c>
      <c r="AG27" s="14">
        <f>VLOOKUP(B27,[1]PL1!$A$11:AP$1509,27,1)</f>
        <v>0</v>
      </c>
      <c r="AH27" s="16">
        <f t="shared" si="6"/>
        <v>0</v>
      </c>
      <c r="AI27" s="14">
        <f>VLOOKUP(B27,[1]PL1!$A$11:AP$1509,29,1)</f>
        <v>2000</v>
      </c>
      <c r="AJ27" s="16">
        <f t="shared" si="7"/>
        <v>6888000</v>
      </c>
      <c r="AK27" s="14">
        <f>VLOOKUP(B27,[1]PL1!$A$11:AP$1509,31,1)</f>
        <v>0</v>
      </c>
      <c r="AL27" s="16">
        <f t="shared" si="8"/>
        <v>0</v>
      </c>
      <c r="AM27" s="14">
        <f>VLOOKUP(B27,[1]PL1!$A$11:AP$1509,33,1)</f>
        <v>0</v>
      </c>
      <c r="AN27" s="16">
        <f t="shared" si="9"/>
        <v>0</v>
      </c>
      <c r="AO27" s="14">
        <f>VLOOKUP(B27,[1]PL1!$A$11:AP$1509,35,1)</f>
        <v>0</v>
      </c>
      <c r="AP27" s="16">
        <f t="shared" si="10"/>
        <v>0</v>
      </c>
      <c r="AQ27" s="14">
        <f>VLOOKUP(B27,[1]PL1!$A$11:AP$1509,37,1)</f>
        <v>0</v>
      </c>
      <c r="AR27" s="16">
        <f t="shared" si="11"/>
        <v>0</v>
      </c>
      <c r="AS27" s="14">
        <f>VLOOKUP(B27,[1]PL1!$A$11:AP$1509,39,1)</f>
        <v>0</v>
      </c>
      <c r="AT27" s="16">
        <f t="shared" si="12"/>
        <v>0</v>
      </c>
      <c r="AU27" s="14">
        <f>VLOOKUP(B27,[1]PL1!$A$11:AP$1509,41,1)</f>
        <v>1000</v>
      </c>
      <c r="AV27" s="16">
        <f t="shared" si="13"/>
        <v>3444000</v>
      </c>
    </row>
    <row r="28" spans="1:48" ht="75" x14ac:dyDescent="0.25">
      <c r="A28" s="18">
        <v>22</v>
      </c>
      <c r="B28" s="27" t="s">
        <v>1336</v>
      </c>
      <c r="C28" s="18">
        <f>VLOOKUP(B28,[1]PL1!A$9:AP$1509,4,1)</f>
        <v>277</v>
      </c>
      <c r="D28" s="18" t="s">
        <v>73</v>
      </c>
      <c r="E28" s="28" t="s">
        <v>3643</v>
      </c>
      <c r="F28" s="28" t="s">
        <v>331</v>
      </c>
      <c r="G28" s="18" t="s">
        <v>202</v>
      </c>
      <c r="H28" s="28" t="s">
        <v>178</v>
      </c>
      <c r="I28" s="28" t="s">
        <v>40</v>
      </c>
      <c r="J28" s="18" t="s">
        <v>271</v>
      </c>
      <c r="K28" s="18" t="s">
        <v>133</v>
      </c>
      <c r="L28" s="28" t="s">
        <v>3644</v>
      </c>
      <c r="M28" s="28" t="s">
        <v>6052</v>
      </c>
      <c r="N28" s="28" t="s">
        <v>44</v>
      </c>
      <c r="O28" s="18" t="s">
        <v>45</v>
      </c>
      <c r="P28" s="29">
        <v>4000</v>
      </c>
      <c r="Q28" s="30">
        <v>1575</v>
      </c>
      <c r="R28" s="30">
        <v>848</v>
      </c>
      <c r="S28" s="31">
        <f t="shared" si="0"/>
        <v>3392000</v>
      </c>
      <c r="T28" s="28" t="s">
        <v>6160</v>
      </c>
      <c r="U28" s="28" t="s">
        <v>47</v>
      </c>
      <c r="V28" s="32" t="s">
        <v>6300</v>
      </c>
      <c r="W28" s="14">
        <f>VLOOKUP(B28,[1]PL1!$A$11:AP$1509,17,1)</f>
        <v>0</v>
      </c>
      <c r="X28" s="15">
        <f t="shared" si="1"/>
        <v>0</v>
      </c>
      <c r="Y28" s="14">
        <f>VLOOKUP(B28,[1]PL1!$A$11:AP$1509,19,1)</f>
        <v>0</v>
      </c>
      <c r="Z28" s="16">
        <f t="shared" si="2"/>
        <v>0</v>
      </c>
      <c r="AA28" s="14">
        <f>VLOOKUP(B28,[1]PL1!$A$11:AP$1509,21,1)</f>
        <v>0</v>
      </c>
      <c r="AB28" s="16">
        <f t="shared" si="3"/>
        <v>0</v>
      </c>
      <c r="AC28" s="14">
        <f>VLOOKUP(B28,[1]PL1!$A$11:AP$1509,23,1)</f>
        <v>0</v>
      </c>
      <c r="AD28" s="16">
        <f t="shared" si="4"/>
        <v>0</v>
      </c>
      <c r="AE28" s="14">
        <f>VLOOKUP(B28,[1]PL1!$A$11:AP$1509,25,1)</f>
        <v>3000</v>
      </c>
      <c r="AF28" s="16">
        <f t="shared" si="5"/>
        <v>2544000</v>
      </c>
      <c r="AG28" s="14">
        <f>VLOOKUP(B28,[1]PL1!$A$11:AP$1509,27,1)</f>
        <v>0</v>
      </c>
      <c r="AH28" s="16">
        <f t="shared" si="6"/>
        <v>0</v>
      </c>
      <c r="AI28" s="14">
        <f>VLOOKUP(B28,[1]PL1!$A$11:AP$1509,29,1)</f>
        <v>0</v>
      </c>
      <c r="AJ28" s="16">
        <f t="shared" si="7"/>
        <v>0</v>
      </c>
      <c r="AK28" s="14">
        <f>VLOOKUP(B28,[1]PL1!$A$11:AP$1509,31,1)</f>
        <v>0</v>
      </c>
      <c r="AL28" s="16">
        <f t="shared" si="8"/>
        <v>0</v>
      </c>
      <c r="AM28" s="14">
        <f>VLOOKUP(B28,[1]PL1!$A$11:AP$1509,33,1)</f>
        <v>0</v>
      </c>
      <c r="AN28" s="16">
        <f t="shared" si="9"/>
        <v>0</v>
      </c>
      <c r="AO28" s="14">
        <f>VLOOKUP(B28,[1]PL1!$A$11:AP$1509,35,1)</f>
        <v>0</v>
      </c>
      <c r="AP28" s="16">
        <f t="shared" si="10"/>
        <v>0</v>
      </c>
      <c r="AQ28" s="14">
        <f>VLOOKUP(B28,[1]PL1!$A$11:AP$1509,37,1)</f>
        <v>0</v>
      </c>
      <c r="AR28" s="16">
        <f t="shared" si="11"/>
        <v>0</v>
      </c>
      <c r="AS28" s="14">
        <f>VLOOKUP(B28,[1]PL1!$A$11:AP$1509,39,1)</f>
        <v>0</v>
      </c>
      <c r="AT28" s="16">
        <f t="shared" si="12"/>
        <v>0</v>
      </c>
      <c r="AU28" s="14">
        <f>VLOOKUP(B28,[1]PL1!$A$11:AP$1509,41,1)</f>
        <v>1000</v>
      </c>
      <c r="AV28" s="16">
        <f t="shared" si="13"/>
        <v>848000</v>
      </c>
    </row>
    <row r="29" spans="1:48" ht="90" x14ac:dyDescent="0.25">
      <c r="A29" s="18">
        <v>23</v>
      </c>
      <c r="B29" s="27" t="s">
        <v>1340</v>
      </c>
      <c r="C29" s="18">
        <f>VLOOKUP(B29,[1]PL1!A$9:AP$1509,4,1)</f>
        <v>277</v>
      </c>
      <c r="D29" s="18" t="s">
        <v>80</v>
      </c>
      <c r="E29" s="28" t="s">
        <v>1341</v>
      </c>
      <c r="F29" s="28" t="s">
        <v>331</v>
      </c>
      <c r="G29" s="18" t="s">
        <v>145</v>
      </c>
      <c r="H29" s="28" t="s">
        <v>178</v>
      </c>
      <c r="I29" s="28" t="s">
        <v>40</v>
      </c>
      <c r="J29" s="18" t="s">
        <v>5224</v>
      </c>
      <c r="K29" s="18" t="s">
        <v>133</v>
      </c>
      <c r="L29" s="28" t="s">
        <v>1342</v>
      </c>
      <c r="M29" s="28" t="s">
        <v>1343</v>
      </c>
      <c r="N29" s="28" t="s">
        <v>335</v>
      </c>
      <c r="O29" s="18" t="s">
        <v>45</v>
      </c>
      <c r="P29" s="29">
        <v>20000</v>
      </c>
      <c r="Q29" s="30">
        <v>8500</v>
      </c>
      <c r="R29" s="30">
        <v>8500</v>
      </c>
      <c r="S29" s="31">
        <f t="shared" si="0"/>
        <v>170000000</v>
      </c>
      <c r="T29" s="28" t="s">
        <v>6106</v>
      </c>
      <c r="U29" s="28" t="s">
        <v>47</v>
      </c>
      <c r="V29" s="32" t="s">
        <v>6179</v>
      </c>
      <c r="W29" s="14">
        <f>VLOOKUP(B29,[1]PL1!$A$11:AP$1509,17,1)</f>
        <v>8000</v>
      </c>
      <c r="X29" s="15">
        <f t="shared" si="1"/>
        <v>68000000</v>
      </c>
      <c r="Y29" s="14">
        <f>VLOOKUP(B29,[1]PL1!$A$11:AP$1509,19,1)</f>
        <v>0</v>
      </c>
      <c r="Z29" s="16">
        <f t="shared" si="2"/>
        <v>0</v>
      </c>
      <c r="AA29" s="14">
        <f>VLOOKUP(B29,[1]PL1!$A$11:AP$1509,21,1)</f>
        <v>0</v>
      </c>
      <c r="AB29" s="16">
        <f t="shared" si="3"/>
        <v>0</v>
      </c>
      <c r="AC29" s="14">
        <f>VLOOKUP(B29,[1]PL1!$A$11:AP$1509,23,1)</f>
        <v>0</v>
      </c>
      <c r="AD29" s="16">
        <f t="shared" si="4"/>
        <v>0</v>
      </c>
      <c r="AE29" s="14">
        <f>VLOOKUP(B29,[1]PL1!$A$11:AP$1509,25,1)</f>
        <v>0</v>
      </c>
      <c r="AF29" s="16">
        <f t="shared" si="5"/>
        <v>0</v>
      </c>
      <c r="AG29" s="14">
        <f>VLOOKUP(B29,[1]PL1!$A$11:AP$1509,27,1)</f>
        <v>1000</v>
      </c>
      <c r="AH29" s="16">
        <f t="shared" si="6"/>
        <v>8500000</v>
      </c>
      <c r="AI29" s="14">
        <f>VLOOKUP(B29,[1]PL1!$A$11:AP$1509,29,1)</f>
        <v>2000</v>
      </c>
      <c r="AJ29" s="16">
        <f t="shared" si="7"/>
        <v>17000000</v>
      </c>
      <c r="AK29" s="14">
        <f>VLOOKUP(B29,[1]PL1!$A$11:AP$1509,31,1)</f>
        <v>0</v>
      </c>
      <c r="AL29" s="16">
        <f t="shared" si="8"/>
        <v>0</v>
      </c>
      <c r="AM29" s="14">
        <f>VLOOKUP(B29,[1]PL1!$A$11:AP$1509,33,1)</f>
        <v>4000</v>
      </c>
      <c r="AN29" s="16">
        <f t="shared" si="9"/>
        <v>34000000</v>
      </c>
      <c r="AO29" s="14">
        <f>VLOOKUP(B29,[1]PL1!$A$11:AP$1509,35,1)</f>
        <v>4000</v>
      </c>
      <c r="AP29" s="16">
        <f t="shared" si="10"/>
        <v>34000000</v>
      </c>
      <c r="AQ29" s="14">
        <f>VLOOKUP(B29,[1]PL1!$A$11:AP$1509,37,1)</f>
        <v>0</v>
      </c>
      <c r="AR29" s="16">
        <f t="shared" si="11"/>
        <v>0</v>
      </c>
      <c r="AS29" s="14">
        <f>VLOOKUP(B29,[1]PL1!$A$11:AP$1509,39,1)</f>
        <v>1000</v>
      </c>
      <c r="AT29" s="16">
        <f t="shared" si="12"/>
        <v>8500000</v>
      </c>
      <c r="AU29" s="14">
        <f>VLOOKUP(B29,[1]PL1!$A$11:AP$1509,41,1)</f>
        <v>0</v>
      </c>
      <c r="AV29" s="16">
        <f t="shared" si="13"/>
        <v>0</v>
      </c>
    </row>
    <row r="30" spans="1:48" ht="60" x14ac:dyDescent="0.25">
      <c r="A30" s="18">
        <v>24</v>
      </c>
      <c r="B30" s="27" t="s">
        <v>2256</v>
      </c>
      <c r="C30" s="18">
        <f>VLOOKUP(B30,[1]PL1!A$9:AP$1509,4,1)</f>
        <v>277</v>
      </c>
      <c r="D30" s="18" t="s">
        <v>68</v>
      </c>
      <c r="E30" s="28" t="s">
        <v>2257</v>
      </c>
      <c r="F30" s="28" t="s">
        <v>331</v>
      </c>
      <c r="G30" s="18" t="s">
        <v>332</v>
      </c>
      <c r="H30" s="28" t="s">
        <v>1023</v>
      </c>
      <c r="I30" s="28" t="s">
        <v>40</v>
      </c>
      <c r="J30" s="18" t="s">
        <v>2259</v>
      </c>
      <c r="K30" s="18" t="s">
        <v>522</v>
      </c>
      <c r="L30" s="28" t="s">
        <v>2260</v>
      </c>
      <c r="M30" s="28" t="s">
        <v>2141</v>
      </c>
      <c r="N30" s="28" t="s">
        <v>44</v>
      </c>
      <c r="O30" s="18" t="s">
        <v>317</v>
      </c>
      <c r="P30" s="29">
        <v>9600</v>
      </c>
      <c r="Q30" s="30">
        <v>5000</v>
      </c>
      <c r="R30" s="30">
        <v>4000</v>
      </c>
      <c r="S30" s="31">
        <f t="shared" si="0"/>
        <v>38400000</v>
      </c>
      <c r="T30" s="28" t="s">
        <v>2250</v>
      </c>
      <c r="U30" s="28" t="s">
        <v>47</v>
      </c>
      <c r="V30" s="32" t="s">
        <v>6237</v>
      </c>
      <c r="W30" s="14">
        <f>VLOOKUP(B30,[1]PL1!$A$11:AP$1509,17,1)</f>
        <v>0</v>
      </c>
      <c r="X30" s="15">
        <f t="shared" si="1"/>
        <v>0</v>
      </c>
      <c r="Y30" s="14">
        <f>VLOOKUP(B30,[1]PL1!$A$11:AP$1509,19,1)</f>
        <v>0</v>
      </c>
      <c r="Z30" s="16">
        <f t="shared" si="2"/>
        <v>0</v>
      </c>
      <c r="AA30" s="14">
        <f>VLOOKUP(B30,[1]PL1!$A$11:AP$1509,21,1)</f>
        <v>0</v>
      </c>
      <c r="AB30" s="16">
        <f t="shared" si="3"/>
        <v>0</v>
      </c>
      <c r="AC30" s="14">
        <f>VLOOKUP(B30,[1]PL1!$A$11:AP$1509,23,1)</f>
        <v>0</v>
      </c>
      <c r="AD30" s="16">
        <f t="shared" si="4"/>
        <v>0</v>
      </c>
      <c r="AE30" s="14">
        <f>VLOOKUP(B30,[1]PL1!$A$11:AP$1509,25,1)</f>
        <v>6000</v>
      </c>
      <c r="AF30" s="16">
        <f t="shared" si="5"/>
        <v>24000000</v>
      </c>
      <c r="AG30" s="14">
        <f>VLOOKUP(B30,[1]PL1!$A$11:AP$1509,27,1)</f>
        <v>2000</v>
      </c>
      <c r="AH30" s="16">
        <f t="shared" si="6"/>
        <v>8000000</v>
      </c>
      <c r="AI30" s="14">
        <f>VLOOKUP(B30,[1]PL1!$A$11:AP$1509,29,1)</f>
        <v>0</v>
      </c>
      <c r="AJ30" s="16">
        <f t="shared" si="7"/>
        <v>0</v>
      </c>
      <c r="AK30" s="14">
        <f>VLOOKUP(B30,[1]PL1!$A$11:AP$1509,31,1)</f>
        <v>600</v>
      </c>
      <c r="AL30" s="16">
        <f t="shared" si="8"/>
        <v>2400000</v>
      </c>
      <c r="AM30" s="14">
        <f>VLOOKUP(B30,[1]PL1!$A$11:AP$1509,33,1)</f>
        <v>0</v>
      </c>
      <c r="AN30" s="16">
        <f t="shared" si="9"/>
        <v>0</v>
      </c>
      <c r="AO30" s="14">
        <f>VLOOKUP(B30,[1]PL1!$A$11:AP$1509,35,1)</f>
        <v>0</v>
      </c>
      <c r="AP30" s="16">
        <f t="shared" si="10"/>
        <v>0</v>
      </c>
      <c r="AQ30" s="14">
        <f>VLOOKUP(B30,[1]PL1!$A$11:AP$1509,37,1)</f>
        <v>0</v>
      </c>
      <c r="AR30" s="16">
        <f t="shared" si="11"/>
        <v>0</v>
      </c>
      <c r="AS30" s="14">
        <f>VLOOKUP(B30,[1]PL1!$A$11:AP$1509,39,1)</f>
        <v>0</v>
      </c>
      <c r="AT30" s="16">
        <f t="shared" si="12"/>
        <v>0</v>
      </c>
      <c r="AU30" s="14">
        <f>VLOOKUP(B30,[1]PL1!$A$11:AP$1509,41,1)</f>
        <v>1000</v>
      </c>
      <c r="AV30" s="16">
        <f t="shared" si="13"/>
        <v>4000000</v>
      </c>
    </row>
    <row r="31" spans="1:48" ht="45" x14ac:dyDescent="0.25">
      <c r="A31" s="18">
        <v>25</v>
      </c>
      <c r="B31" s="27" t="s">
        <v>3289</v>
      </c>
      <c r="C31" s="18">
        <f>VLOOKUP(B31,[1]PL1!A$9:AP$1509,4,1)</f>
        <v>277</v>
      </c>
      <c r="D31" s="18" t="s">
        <v>35</v>
      </c>
      <c r="E31" s="28" t="s">
        <v>4486</v>
      </c>
      <c r="F31" s="28" t="s">
        <v>331</v>
      </c>
      <c r="G31" s="18" t="s">
        <v>332</v>
      </c>
      <c r="H31" s="28" t="s">
        <v>178</v>
      </c>
      <c r="I31" s="28" t="s">
        <v>40</v>
      </c>
      <c r="J31" s="18" t="s">
        <v>5225</v>
      </c>
      <c r="K31" s="18" t="s">
        <v>133</v>
      </c>
      <c r="L31" s="28" t="s">
        <v>5836</v>
      </c>
      <c r="M31" s="28" t="s">
        <v>885</v>
      </c>
      <c r="N31" s="28" t="s">
        <v>44</v>
      </c>
      <c r="O31" s="18" t="s">
        <v>45</v>
      </c>
      <c r="P31" s="29">
        <v>2100</v>
      </c>
      <c r="Q31" s="30">
        <v>2800</v>
      </c>
      <c r="R31" s="30">
        <v>1140</v>
      </c>
      <c r="S31" s="31">
        <f t="shared" si="0"/>
        <v>2394000</v>
      </c>
      <c r="T31" s="28" t="s">
        <v>885</v>
      </c>
      <c r="U31" s="28" t="s">
        <v>110</v>
      </c>
      <c r="V31" s="32" t="s">
        <v>6257</v>
      </c>
      <c r="W31" s="14">
        <f>VLOOKUP(B31,[1]PL1!$A$11:AP$1509,17,1)</f>
        <v>0</v>
      </c>
      <c r="X31" s="15">
        <f t="shared" si="1"/>
        <v>0</v>
      </c>
      <c r="Y31" s="14">
        <f>VLOOKUP(B31,[1]PL1!$A$11:AP$1509,19,1)</f>
        <v>0</v>
      </c>
      <c r="Z31" s="16">
        <f t="shared" si="2"/>
        <v>0</v>
      </c>
      <c r="AA31" s="14">
        <f>VLOOKUP(B31,[1]PL1!$A$11:AP$1509,21,1)</f>
        <v>100</v>
      </c>
      <c r="AB31" s="16">
        <f t="shared" si="3"/>
        <v>114000</v>
      </c>
      <c r="AC31" s="14">
        <f>VLOOKUP(B31,[1]PL1!$A$11:AP$1509,23,1)</f>
        <v>0</v>
      </c>
      <c r="AD31" s="16">
        <f t="shared" si="4"/>
        <v>0</v>
      </c>
      <c r="AE31" s="14">
        <f>VLOOKUP(B31,[1]PL1!$A$11:AP$1509,25,1)</f>
        <v>0</v>
      </c>
      <c r="AF31" s="16">
        <f t="shared" si="5"/>
        <v>0</v>
      </c>
      <c r="AG31" s="14">
        <f>VLOOKUP(B31,[1]PL1!$A$11:AP$1509,27,1)</f>
        <v>0</v>
      </c>
      <c r="AH31" s="16">
        <f t="shared" si="6"/>
        <v>0</v>
      </c>
      <c r="AI31" s="14">
        <f>VLOOKUP(B31,[1]PL1!$A$11:AP$1509,29,1)</f>
        <v>0</v>
      </c>
      <c r="AJ31" s="16">
        <f t="shared" si="7"/>
        <v>0</v>
      </c>
      <c r="AK31" s="14">
        <f>VLOOKUP(B31,[1]PL1!$A$11:AP$1509,31,1)</f>
        <v>0</v>
      </c>
      <c r="AL31" s="16">
        <f t="shared" si="8"/>
        <v>0</v>
      </c>
      <c r="AM31" s="14">
        <f>VLOOKUP(B31,[1]PL1!$A$11:AP$1509,33,1)</f>
        <v>0</v>
      </c>
      <c r="AN31" s="16">
        <f t="shared" si="9"/>
        <v>0</v>
      </c>
      <c r="AO31" s="14">
        <f>VLOOKUP(B31,[1]PL1!$A$11:AP$1509,35,1)</f>
        <v>0</v>
      </c>
      <c r="AP31" s="16">
        <f t="shared" si="10"/>
        <v>0</v>
      </c>
      <c r="AQ31" s="14">
        <f>VLOOKUP(B31,[1]PL1!$A$11:AP$1509,37,1)</f>
        <v>1000</v>
      </c>
      <c r="AR31" s="16">
        <f t="shared" si="11"/>
        <v>1140000</v>
      </c>
      <c r="AS31" s="14">
        <f>VLOOKUP(B31,[1]PL1!$A$11:AP$1509,39,1)</f>
        <v>1000</v>
      </c>
      <c r="AT31" s="16">
        <f t="shared" si="12"/>
        <v>1140000</v>
      </c>
      <c r="AU31" s="14">
        <f>VLOOKUP(B31,[1]PL1!$A$11:AP$1509,41,1)</f>
        <v>0</v>
      </c>
      <c r="AV31" s="16">
        <f t="shared" si="13"/>
        <v>0</v>
      </c>
    </row>
    <row r="32" spans="1:48" ht="45" x14ac:dyDescent="0.25">
      <c r="A32" s="18">
        <v>26</v>
      </c>
      <c r="B32" s="27" t="s">
        <v>4300</v>
      </c>
      <c r="C32" s="18">
        <f>VLOOKUP(B32,[1]PL1!A$9:AP$1509,4,1)</f>
        <v>277</v>
      </c>
      <c r="D32" s="18" t="s">
        <v>35</v>
      </c>
      <c r="E32" s="28" t="s">
        <v>1337</v>
      </c>
      <c r="F32" s="28" t="s">
        <v>331</v>
      </c>
      <c r="G32" s="18" t="s">
        <v>202</v>
      </c>
      <c r="H32" s="28" t="s">
        <v>132</v>
      </c>
      <c r="I32" s="28" t="s">
        <v>40</v>
      </c>
      <c r="J32" s="18" t="s">
        <v>5226</v>
      </c>
      <c r="K32" s="18" t="s">
        <v>133</v>
      </c>
      <c r="L32" s="28" t="s">
        <v>1339</v>
      </c>
      <c r="M32" s="28" t="s">
        <v>5480</v>
      </c>
      <c r="N32" s="28" t="s">
        <v>44</v>
      </c>
      <c r="O32" s="18" t="s">
        <v>123</v>
      </c>
      <c r="P32" s="29">
        <v>3000</v>
      </c>
      <c r="Q32" s="30">
        <v>5000</v>
      </c>
      <c r="R32" s="30">
        <v>5000</v>
      </c>
      <c r="S32" s="31">
        <f t="shared" si="0"/>
        <v>15000000</v>
      </c>
      <c r="T32" s="28" t="s">
        <v>6106</v>
      </c>
      <c r="U32" s="28" t="s">
        <v>47</v>
      </c>
      <c r="V32" s="32" t="s">
        <v>6179</v>
      </c>
      <c r="W32" s="14">
        <f>VLOOKUP(B32,[1]PL1!$A$11:AP$1509,17,1)</f>
        <v>3000</v>
      </c>
      <c r="X32" s="15">
        <f t="shared" si="1"/>
        <v>15000000</v>
      </c>
      <c r="Y32" s="14">
        <f>VLOOKUP(B32,[1]PL1!$A$11:AP$1509,19,1)</f>
        <v>0</v>
      </c>
      <c r="Z32" s="16">
        <f t="shared" si="2"/>
        <v>0</v>
      </c>
      <c r="AA32" s="14">
        <f>VLOOKUP(B32,[1]PL1!$A$11:AP$1509,21,1)</f>
        <v>0</v>
      </c>
      <c r="AB32" s="16">
        <f t="shared" si="3"/>
        <v>0</v>
      </c>
      <c r="AC32" s="14">
        <f>VLOOKUP(B32,[1]PL1!$A$11:AP$1509,23,1)</f>
        <v>0</v>
      </c>
      <c r="AD32" s="16">
        <f t="shared" si="4"/>
        <v>0</v>
      </c>
      <c r="AE32" s="14">
        <f>VLOOKUP(B32,[1]PL1!$A$11:AP$1509,25,1)</f>
        <v>0</v>
      </c>
      <c r="AF32" s="16">
        <f t="shared" si="5"/>
        <v>0</v>
      </c>
      <c r="AG32" s="14">
        <f>VLOOKUP(B32,[1]PL1!$A$11:AP$1509,27,1)</f>
        <v>0</v>
      </c>
      <c r="AH32" s="16">
        <f t="shared" si="6"/>
        <v>0</v>
      </c>
      <c r="AI32" s="14">
        <f>VLOOKUP(B32,[1]PL1!$A$11:AP$1509,29,1)</f>
        <v>0</v>
      </c>
      <c r="AJ32" s="16">
        <f t="shared" si="7"/>
        <v>0</v>
      </c>
      <c r="AK32" s="14">
        <f>VLOOKUP(B32,[1]PL1!$A$11:AP$1509,31,1)</f>
        <v>0</v>
      </c>
      <c r="AL32" s="16">
        <f t="shared" si="8"/>
        <v>0</v>
      </c>
      <c r="AM32" s="14">
        <f>VLOOKUP(B32,[1]PL1!$A$11:AP$1509,33,1)</f>
        <v>0</v>
      </c>
      <c r="AN32" s="16">
        <f t="shared" si="9"/>
        <v>0</v>
      </c>
      <c r="AO32" s="14">
        <f>VLOOKUP(B32,[1]PL1!$A$11:AP$1509,35,1)</f>
        <v>0</v>
      </c>
      <c r="AP32" s="16">
        <f t="shared" si="10"/>
        <v>0</v>
      </c>
      <c r="AQ32" s="14">
        <f>VLOOKUP(B32,[1]PL1!$A$11:AP$1509,37,1)</f>
        <v>0</v>
      </c>
      <c r="AR32" s="16">
        <f t="shared" si="11"/>
        <v>0</v>
      </c>
      <c r="AS32" s="14">
        <f>VLOOKUP(B32,[1]PL1!$A$11:AP$1509,39,1)</f>
        <v>0</v>
      </c>
      <c r="AT32" s="16">
        <f t="shared" si="12"/>
        <v>0</v>
      </c>
      <c r="AU32" s="14">
        <f>VLOOKUP(B32,[1]PL1!$A$11:AP$1509,41,1)</f>
        <v>0</v>
      </c>
      <c r="AV32" s="16">
        <f t="shared" si="13"/>
        <v>0</v>
      </c>
    </row>
    <row r="33" spans="1:48" ht="45" x14ac:dyDescent="0.25">
      <c r="A33" s="18">
        <v>27</v>
      </c>
      <c r="B33" s="27" t="s">
        <v>564</v>
      </c>
      <c r="C33" s="18">
        <f>VLOOKUP(B33,[1]PL1!A$9:AP$1509,4,1)</f>
        <v>277</v>
      </c>
      <c r="D33" s="18" t="s">
        <v>35</v>
      </c>
      <c r="E33" s="28" t="s">
        <v>4487</v>
      </c>
      <c r="F33" s="28" t="s">
        <v>331</v>
      </c>
      <c r="G33" s="18" t="s">
        <v>4488</v>
      </c>
      <c r="H33" s="28" t="s">
        <v>4220</v>
      </c>
      <c r="I33" s="28" t="s">
        <v>3676</v>
      </c>
      <c r="J33" s="18" t="s">
        <v>5227</v>
      </c>
      <c r="K33" s="18" t="s">
        <v>133</v>
      </c>
      <c r="L33" s="28" t="s">
        <v>5974</v>
      </c>
      <c r="M33" s="28" t="s">
        <v>3972</v>
      </c>
      <c r="N33" s="28" t="s">
        <v>44</v>
      </c>
      <c r="O33" s="18" t="s">
        <v>558</v>
      </c>
      <c r="P33" s="29">
        <v>70</v>
      </c>
      <c r="Q33" s="30">
        <v>52500</v>
      </c>
      <c r="R33" s="30">
        <v>49000</v>
      </c>
      <c r="S33" s="31">
        <f t="shared" si="0"/>
        <v>3430000</v>
      </c>
      <c r="T33" s="28" t="s">
        <v>3914</v>
      </c>
      <c r="U33" s="28" t="s">
        <v>47</v>
      </c>
      <c r="V33" s="32" t="s">
        <v>6286</v>
      </c>
      <c r="W33" s="14">
        <f>VLOOKUP(B33,[1]PL1!$A$11:AP$1509,17,1)</f>
        <v>0</v>
      </c>
      <c r="X33" s="15">
        <f t="shared" si="1"/>
        <v>0</v>
      </c>
      <c r="Y33" s="14">
        <f>VLOOKUP(B33,[1]PL1!$A$11:AP$1509,19,1)</f>
        <v>0</v>
      </c>
      <c r="Z33" s="16">
        <f t="shared" si="2"/>
        <v>0</v>
      </c>
      <c r="AA33" s="14">
        <f>VLOOKUP(B33,[1]PL1!$A$11:AP$1509,21,1)</f>
        <v>20</v>
      </c>
      <c r="AB33" s="16">
        <f t="shared" si="3"/>
        <v>980000</v>
      </c>
      <c r="AC33" s="14">
        <f>VLOOKUP(B33,[1]PL1!$A$11:AP$1509,23,1)</f>
        <v>0</v>
      </c>
      <c r="AD33" s="16">
        <f t="shared" si="4"/>
        <v>0</v>
      </c>
      <c r="AE33" s="14">
        <f>VLOOKUP(B33,[1]PL1!$A$11:AP$1509,25,1)</f>
        <v>0</v>
      </c>
      <c r="AF33" s="16">
        <f t="shared" si="5"/>
        <v>0</v>
      </c>
      <c r="AG33" s="14">
        <f>VLOOKUP(B33,[1]PL1!$A$11:AP$1509,27,1)</f>
        <v>0</v>
      </c>
      <c r="AH33" s="16">
        <f t="shared" si="6"/>
        <v>0</v>
      </c>
      <c r="AI33" s="14">
        <f>VLOOKUP(B33,[1]PL1!$A$11:AP$1509,29,1)</f>
        <v>0</v>
      </c>
      <c r="AJ33" s="16">
        <f t="shared" si="7"/>
        <v>0</v>
      </c>
      <c r="AK33" s="14">
        <f>VLOOKUP(B33,[1]PL1!$A$11:AP$1509,31,1)</f>
        <v>0</v>
      </c>
      <c r="AL33" s="16">
        <f t="shared" si="8"/>
        <v>0</v>
      </c>
      <c r="AM33" s="14">
        <f>VLOOKUP(B33,[1]PL1!$A$11:AP$1509,33,1)</f>
        <v>0</v>
      </c>
      <c r="AN33" s="16">
        <f t="shared" si="9"/>
        <v>0</v>
      </c>
      <c r="AO33" s="14">
        <f>VLOOKUP(B33,[1]PL1!$A$11:AP$1509,35,1)</f>
        <v>0</v>
      </c>
      <c r="AP33" s="16">
        <f t="shared" si="10"/>
        <v>0</v>
      </c>
      <c r="AQ33" s="14">
        <f>VLOOKUP(B33,[1]PL1!$A$11:AP$1509,37,1)</f>
        <v>0</v>
      </c>
      <c r="AR33" s="16">
        <f t="shared" si="11"/>
        <v>0</v>
      </c>
      <c r="AS33" s="14">
        <f>VLOOKUP(B33,[1]PL1!$A$11:AP$1509,39,1)</f>
        <v>0</v>
      </c>
      <c r="AT33" s="16">
        <f t="shared" si="12"/>
        <v>0</v>
      </c>
      <c r="AU33" s="14">
        <f>VLOOKUP(B33,[1]PL1!$A$11:AP$1509,41,1)</f>
        <v>50</v>
      </c>
      <c r="AV33" s="16">
        <f t="shared" si="13"/>
        <v>2450000</v>
      </c>
    </row>
    <row r="34" spans="1:48" ht="45" x14ac:dyDescent="0.25">
      <c r="A34" s="18">
        <v>28</v>
      </c>
      <c r="B34" s="27" t="s">
        <v>4083</v>
      </c>
      <c r="C34" s="18">
        <f>VLOOKUP(B34,[1]PL1!A$9:AP$1509,4,1)</f>
        <v>277</v>
      </c>
      <c r="D34" s="18" t="s">
        <v>35</v>
      </c>
      <c r="E34" s="28" t="s">
        <v>2258</v>
      </c>
      <c r="F34" s="28" t="s">
        <v>331</v>
      </c>
      <c r="G34" s="18" t="s">
        <v>2034</v>
      </c>
      <c r="H34" s="28" t="s">
        <v>692</v>
      </c>
      <c r="I34" s="28" t="s">
        <v>105</v>
      </c>
      <c r="J34" s="18" t="s">
        <v>4075</v>
      </c>
      <c r="K34" s="18" t="s">
        <v>133</v>
      </c>
      <c r="L34" s="28" t="s">
        <v>5975</v>
      </c>
      <c r="M34" s="28" t="s">
        <v>3972</v>
      </c>
      <c r="N34" s="28" t="s">
        <v>44</v>
      </c>
      <c r="O34" s="18" t="s">
        <v>558</v>
      </c>
      <c r="P34" s="29">
        <v>4200</v>
      </c>
      <c r="Q34" s="30">
        <v>9500</v>
      </c>
      <c r="R34" s="30">
        <v>3850</v>
      </c>
      <c r="S34" s="31">
        <f t="shared" si="0"/>
        <v>16170000</v>
      </c>
      <c r="T34" s="28" t="s">
        <v>3914</v>
      </c>
      <c r="U34" s="28" t="s">
        <v>47</v>
      </c>
      <c r="V34" s="32" t="s">
        <v>6286</v>
      </c>
      <c r="W34" s="14">
        <f>VLOOKUP(B34,[1]PL1!$A$11:AP$1509,17,1)</f>
        <v>1000</v>
      </c>
      <c r="X34" s="15">
        <f t="shared" si="1"/>
        <v>3850000</v>
      </c>
      <c r="Y34" s="14">
        <f>VLOOKUP(B34,[1]PL1!$A$11:AP$1509,19,1)</f>
        <v>0</v>
      </c>
      <c r="Z34" s="16">
        <f t="shared" si="2"/>
        <v>0</v>
      </c>
      <c r="AA34" s="14">
        <f>VLOOKUP(B34,[1]PL1!$A$11:AP$1509,21,1)</f>
        <v>0</v>
      </c>
      <c r="AB34" s="16">
        <f t="shared" si="3"/>
        <v>0</v>
      </c>
      <c r="AC34" s="14">
        <f>VLOOKUP(B34,[1]PL1!$A$11:AP$1509,23,1)</f>
        <v>0</v>
      </c>
      <c r="AD34" s="16">
        <f t="shared" si="4"/>
        <v>0</v>
      </c>
      <c r="AE34" s="14">
        <f>VLOOKUP(B34,[1]PL1!$A$11:AP$1509,25,1)</f>
        <v>200</v>
      </c>
      <c r="AF34" s="16">
        <f t="shared" si="5"/>
        <v>770000</v>
      </c>
      <c r="AG34" s="14">
        <f>VLOOKUP(B34,[1]PL1!$A$11:AP$1509,27,1)</f>
        <v>100</v>
      </c>
      <c r="AH34" s="16">
        <f t="shared" si="6"/>
        <v>385000</v>
      </c>
      <c r="AI34" s="14">
        <f>VLOOKUP(B34,[1]PL1!$A$11:AP$1509,29,1)</f>
        <v>0</v>
      </c>
      <c r="AJ34" s="16">
        <f t="shared" si="7"/>
        <v>0</v>
      </c>
      <c r="AK34" s="14">
        <f>VLOOKUP(B34,[1]PL1!$A$11:AP$1509,31,1)</f>
        <v>300</v>
      </c>
      <c r="AL34" s="16">
        <f t="shared" si="8"/>
        <v>1155000</v>
      </c>
      <c r="AM34" s="14">
        <f>VLOOKUP(B34,[1]PL1!$A$11:AP$1509,33,1)</f>
        <v>1000</v>
      </c>
      <c r="AN34" s="16">
        <f t="shared" si="9"/>
        <v>3850000</v>
      </c>
      <c r="AO34" s="14">
        <f>VLOOKUP(B34,[1]PL1!$A$11:AP$1509,35,1)</f>
        <v>500</v>
      </c>
      <c r="AP34" s="16">
        <f t="shared" si="10"/>
        <v>1925000</v>
      </c>
      <c r="AQ34" s="14">
        <f>VLOOKUP(B34,[1]PL1!$A$11:AP$1509,37,1)</f>
        <v>500</v>
      </c>
      <c r="AR34" s="16">
        <f t="shared" si="11"/>
        <v>1925000</v>
      </c>
      <c r="AS34" s="14">
        <f>VLOOKUP(B34,[1]PL1!$A$11:AP$1509,39,1)</f>
        <v>300</v>
      </c>
      <c r="AT34" s="16">
        <f t="shared" si="12"/>
        <v>1155000</v>
      </c>
      <c r="AU34" s="14">
        <f>VLOOKUP(B34,[1]PL1!$A$11:AP$1509,41,1)</f>
        <v>300</v>
      </c>
      <c r="AV34" s="16">
        <f t="shared" si="13"/>
        <v>1155000</v>
      </c>
    </row>
    <row r="35" spans="1:48" ht="60" x14ac:dyDescent="0.25">
      <c r="A35" s="18">
        <v>29</v>
      </c>
      <c r="B35" s="27" t="s">
        <v>4086</v>
      </c>
      <c r="C35" s="18">
        <f>VLOOKUP(B35,[1]PL1!A$9:AP$1509,4,1)</f>
        <v>980</v>
      </c>
      <c r="D35" s="18" t="s">
        <v>35</v>
      </c>
      <c r="E35" s="28" t="s">
        <v>4489</v>
      </c>
      <c r="F35" s="28" t="s">
        <v>565</v>
      </c>
      <c r="G35" s="18" t="s">
        <v>6571</v>
      </c>
      <c r="H35" s="28" t="s">
        <v>566</v>
      </c>
      <c r="I35" s="28" t="s">
        <v>465</v>
      </c>
      <c r="J35" s="18" t="s">
        <v>567</v>
      </c>
      <c r="K35" s="18" t="s">
        <v>133</v>
      </c>
      <c r="L35" s="28" t="s">
        <v>568</v>
      </c>
      <c r="M35" s="28" t="s">
        <v>569</v>
      </c>
      <c r="N35" s="28" t="s">
        <v>44</v>
      </c>
      <c r="O35" s="18" t="s">
        <v>108</v>
      </c>
      <c r="P35" s="29">
        <v>2400</v>
      </c>
      <c r="Q35" s="30">
        <v>56304</v>
      </c>
      <c r="R35" s="30">
        <v>53000</v>
      </c>
      <c r="S35" s="31">
        <f t="shared" si="0"/>
        <v>127200000</v>
      </c>
      <c r="T35" s="28" t="s">
        <v>570</v>
      </c>
      <c r="U35" s="28" t="s">
        <v>47</v>
      </c>
      <c r="V35" s="32" t="s">
        <v>6262</v>
      </c>
      <c r="W35" s="14">
        <f>VLOOKUP(B35,[1]PL1!$A$11:AP$1509,17,1)</f>
        <v>2000</v>
      </c>
      <c r="X35" s="15">
        <f t="shared" si="1"/>
        <v>106000000</v>
      </c>
      <c r="Y35" s="14">
        <f>VLOOKUP(B35,[1]PL1!$A$11:AP$1509,19,1)</f>
        <v>0</v>
      </c>
      <c r="Z35" s="16">
        <f t="shared" si="2"/>
        <v>0</v>
      </c>
      <c r="AA35" s="14">
        <f>VLOOKUP(B35,[1]PL1!$A$11:AP$1509,21,1)</f>
        <v>0</v>
      </c>
      <c r="AB35" s="16">
        <f t="shared" si="3"/>
        <v>0</v>
      </c>
      <c r="AC35" s="14">
        <f>VLOOKUP(B35,[1]PL1!$A$11:AP$1509,23,1)</f>
        <v>0</v>
      </c>
      <c r="AD35" s="16">
        <f t="shared" si="4"/>
        <v>0</v>
      </c>
      <c r="AE35" s="14">
        <f>VLOOKUP(B35,[1]PL1!$A$11:AP$1509,25,1)</f>
        <v>0</v>
      </c>
      <c r="AF35" s="16">
        <f t="shared" si="5"/>
        <v>0</v>
      </c>
      <c r="AG35" s="14">
        <f>VLOOKUP(B35,[1]PL1!$A$11:AP$1509,27,1)</f>
        <v>0</v>
      </c>
      <c r="AH35" s="16">
        <f t="shared" si="6"/>
        <v>0</v>
      </c>
      <c r="AI35" s="14">
        <f>VLOOKUP(B35,[1]PL1!$A$11:AP$1509,29,1)</f>
        <v>0</v>
      </c>
      <c r="AJ35" s="16">
        <f t="shared" si="7"/>
        <v>0</v>
      </c>
      <c r="AK35" s="14">
        <f>VLOOKUP(B35,[1]PL1!$A$11:AP$1509,31,1)</f>
        <v>0</v>
      </c>
      <c r="AL35" s="16">
        <f t="shared" si="8"/>
        <v>0</v>
      </c>
      <c r="AM35" s="14">
        <f>VLOOKUP(B35,[1]PL1!$A$11:AP$1509,33,1)</f>
        <v>0</v>
      </c>
      <c r="AN35" s="16">
        <f t="shared" si="9"/>
        <v>0</v>
      </c>
      <c r="AO35" s="14">
        <f>VLOOKUP(B35,[1]PL1!$A$11:AP$1509,35,1)</f>
        <v>100</v>
      </c>
      <c r="AP35" s="16">
        <f t="shared" si="10"/>
        <v>5300000</v>
      </c>
      <c r="AQ35" s="14">
        <f>VLOOKUP(B35,[1]PL1!$A$11:AP$1509,37,1)</f>
        <v>0</v>
      </c>
      <c r="AR35" s="16">
        <f t="shared" si="11"/>
        <v>0</v>
      </c>
      <c r="AS35" s="14">
        <f>VLOOKUP(B35,[1]PL1!$A$11:AP$1509,39,1)</f>
        <v>0</v>
      </c>
      <c r="AT35" s="16">
        <f t="shared" si="12"/>
        <v>0</v>
      </c>
      <c r="AU35" s="14">
        <f>VLOOKUP(B35,[1]PL1!$A$11:AP$1509,41,1)</f>
        <v>300</v>
      </c>
      <c r="AV35" s="16">
        <f t="shared" si="13"/>
        <v>15900000</v>
      </c>
    </row>
    <row r="36" spans="1:48" ht="60" x14ac:dyDescent="0.25">
      <c r="A36" s="18">
        <v>30</v>
      </c>
      <c r="B36" s="27" t="s">
        <v>4301</v>
      </c>
      <c r="C36" s="18">
        <f>VLOOKUP(B36,[1]PL1!A$9:AP$1509,4,1)</f>
        <v>980</v>
      </c>
      <c r="D36" s="18" t="s">
        <v>35</v>
      </c>
      <c r="E36" s="28" t="s">
        <v>571</v>
      </c>
      <c r="F36" s="28" t="s">
        <v>565</v>
      </c>
      <c r="G36" s="18" t="s">
        <v>6572</v>
      </c>
      <c r="H36" s="28" t="s">
        <v>566</v>
      </c>
      <c r="I36" s="28" t="s">
        <v>465</v>
      </c>
      <c r="J36" s="18" t="s">
        <v>567</v>
      </c>
      <c r="K36" s="18" t="s">
        <v>141</v>
      </c>
      <c r="L36" s="28" t="s">
        <v>572</v>
      </c>
      <c r="M36" s="28" t="s">
        <v>569</v>
      </c>
      <c r="N36" s="28" t="s">
        <v>44</v>
      </c>
      <c r="O36" s="18" t="s">
        <v>108</v>
      </c>
      <c r="P36" s="29">
        <v>6700</v>
      </c>
      <c r="Q36" s="30">
        <v>128162</v>
      </c>
      <c r="R36" s="30">
        <v>115000</v>
      </c>
      <c r="S36" s="31">
        <f t="shared" si="0"/>
        <v>770500000</v>
      </c>
      <c r="T36" s="28" t="s">
        <v>570</v>
      </c>
      <c r="U36" s="28" t="s">
        <v>47</v>
      </c>
      <c r="V36" s="32" t="s">
        <v>6262</v>
      </c>
      <c r="W36" s="14">
        <f>VLOOKUP(B36,[1]PL1!$A$11:AP$1509,17,1)</f>
        <v>6500</v>
      </c>
      <c r="X36" s="15">
        <f t="shared" si="1"/>
        <v>747500000</v>
      </c>
      <c r="Y36" s="14">
        <f>VLOOKUP(B36,[1]PL1!$A$11:AP$1509,19,1)</f>
        <v>0</v>
      </c>
      <c r="Z36" s="16">
        <f t="shared" si="2"/>
        <v>0</v>
      </c>
      <c r="AA36" s="14">
        <f>VLOOKUP(B36,[1]PL1!$A$11:AP$1509,21,1)</f>
        <v>0</v>
      </c>
      <c r="AB36" s="16">
        <f t="shared" si="3"/>
        <v>0</v>
      </c>
      <c r="AC36" s="14">
        <f>VLOOKUP(B36,[1]PL1!$A$11:AP$1509,23,1)</f>
        <v>0</v>
      </c>
      <c r="AD36" s="16">
        <f t="shared" si="4"/>
        <v>0</v>
      </c>
      <c r="AE36" s="14">
        <f>VLOOKUP(B36,[1]PL1!$A$11:AP$1509,25,1)</f>
        <v>0</v>
      </c>
      <c r="AF36" s="16">
        <f t="shared" si="5"/>
        <v>0</v>
      </c>
      <c r="AG36" s="14">
        <f>VLOOKUP(B36,[1]PL1!$A$11:AP$1509,27,1)</f>
        <v>0</v>
      </c>
      <c r="AH36" s="16">
        <f t="shared" si="6"/>
        <v>0</v>
      </c>
      <c r="AI36" s="14">
        <f>VLOOKUP(B36,[1]PL1!$A$11:AP$1509,29,1)</f>
        <v>0</v>
      </c>
      <c r="AJ36" s="16">
        <f t="shared" si="7"/>
        <v>0</v>
      </c>
      <c r="AK36" s="14">
        <f>VLOOKUP(B36,[1]PL1!$A$11:AP$1509,31,1)</f>
        <v>0</v>
      </c>
      <c r="AL36" s="16">
        <f t="shared" si="8"/>
        <v>0</v>
      </c>
      <c r="AM36" s="14">
        <f>VLOOKUP(B36,[1]PL1!$A$11:AP$1509,33,1)</f>
        <v>0</v>
      </c>
      <c r="AN36" s="16">
        <f t="shared" si="9"/>
        <v>0</v>
      </c>
      <c r="AO36" s="14">
        <f>VLOOKUP(B36,[1]PL1!$A$11:AP$1509,35,1)</f>
        <v>0</v>
      </c>
      <c r="AP36" s="16">
        <f t="shared" si="10"/>
        <v>0</v>
      </c>
      <c r="AQ36" s="14">
        <f>VLOOKUP(B36,[1]PL1!$A$11:AP$1509,37,1)</f>
        <v>0</v>
      </c>
      <c r="AR36" s="16">
        <f t="shared" si="11"/>
        <v>0</v>
      </c>
      <c r="AS36" s="14">
        <f>VLOOKUP(B36,[1]PL1!$A$11:AP$1509,39,1)</f>
        <v>0</v>
      </c>
      <c r="AT36" s="16">
        <f t="shared" si="12"/>
        <v>0</v>
      </c>
      <c r="AU36" s="14">
        <f>VLOOKUP(B36,[1]PL1!$A$11:AP$1509,41,1)</f>
        <v>200</v>
      </c>
      <c r="AV36" s="16">
        <f t="shared" si="13"/>
        <v>23000000</v>
      </c>
    </row>
    <row r="37" spans="1:48" ht="45" x14ac:dyDescent="0.25">
      <c r="A37" s="18">
        <v>31</v>
      </c>
      <c r="B37" s="27" t="s">
        <v>4302</v>
      </c>
      <c r="C37" s="18">
        <f>VLOOKUP(B37,[1]PL1!A$9:AP$1509,4,1)</f>
        <v>980</v>
      </c>
      <c r="D37" s="18" t="s">
        <v>35</v>
      </c>
      <c r="E37" s="28" t="s">
        <v>1074</v>
      </c>
      <c r="F37" s="28" t="s">
        <v>565</v>
      </c>
      <c r="G37" s="18" t="s">
        <v>6505</v>
      </c>
      <c r="H37" s="28" t="s">
        <v>103</v>
      </c>
      <c r="I37" s="28" t="s">
        <v>465</v>
      </c>
      <c r="J37" s="18" t="s">
        <v>1075</v>
      </c>
      <c r="K37" s="18" t="s">
        <v>133</v>
      </c>
      <c r="L37" s="28" t="s">
        <v>1076</v>
      </c>
      <c r="M37" s="28" t="s">
        <v>3997</v>
      </c>
      <c r="N37" s="28" t="s">
        <v>44</v>
      </c>
      <c r="O37" s="18" t="s">
        <v>108</v>
      </c>
      <c r="P37" s="29">
        <v>300</v>
      </c>
      <c r="Q37" s="30">
        <v>69069</v>
      </c>
      <c r="R37" s="30">
        <v>52000</v>
      </c>
      <c r="S37" s="31">
        <f t="shared" si="0"/>
        <v>15600000</v>
      </c>
      <c r="T37" s="28" t="s">
        <v>3997</v>
      </c>
      <c r="U37" s="28" t="s">
        <v>110</v>
      </c>
      <c r="V37" s="32" t="s">
        <v>6202</v>
      </c>
      <c r="W37" s="14">
        <f>VLOOKUP(B37,[1]PL1!$A$11:AP$1509,17,1)</f>
        <v>0</v>
      </c>
      <c r="X37" s="15">
        <f t="shared" si="1"/>
        <v>0</v>
      </c>
      <c r="Y37" s="14">
        <f>VLOOKUP(B37,[1]PL1!$A$11:AP$1509,19,1)</f>
        <v>0</v>
      </c>
      <c r="Z37" s="16">
        <f t="shared" si="2"/>
        <v>0</v>
      </c>
      <c r="AA37" s="14">
        <f>VLOOKUP(B37,[1]PL1!$A$11:AP$1509,21,1)</f>
        <v>0</v>
      </c>
      <c r="AB37" s="16">
        <f t="shared" si="3"/>
        <v>0</v>
      </c>
      <c r="AC37" s="14">
        <f>VLOOKUP(B37,[1]PL1!$A$11:AP$1509,23,1)</f>
        <v>0</v>
      </c>
      <c r="AD37" s="16">
        <f t="shared" si="4"/>
        <v>0</v>
      </c>
      <c r="AE37" s="14">
        <f>VLOOKUP(B37,[1]PL1!$A$11:AP$1509,25,1)</f>
        <v>0</v>
      </c>
      <c r="AF37" s="16">
        <f t="shared" si="5"/>
        <v>0</v>
      </c>
      <c r="AG37" s="14">
        <f>VLOOKUP(B37,[1]PL1!$A$11:AP$1509,27,1)</f>
        <v>0</v>
      </c>
      <c r="AH37" s="16">
        <f t="shared" si="6"/>
        <v>0</v>
      </c>
      <c r="AI37" s="14">
        <f>VLOOKUP(B37,[1]PL1!$A$11:AP$1509,29,1)</f>
        <v>0</v>
      </c>
      <c r="AJ37" s="16">
        <f t="shared" si="7"/>
        <v>0</v>
      </c>
      <c r="AK37" s="14">
        <f>VLOOKUP(B37,[1]PL1!$A$11:AP$1509,31,1)</f>
        <v>0</v>
      </c>
      <c r="AL37" s="16">
        <f t="shared" si="8"/>
        <v>0</v>
      </c>
      <c r="AM37" s="14">
        <f>VLOOKUP(B37,[1]PL1!$A$11:AP$1509,33,1)</f>
        <v>0</v>
      </c>
      <c r="AN37" s="16">
        <f t="shared" si="9"/>
        <v>0</v>
      </c>
      <c r="AO37" s="14">
        <f>VLOOKUP(B37,[1]PL1!$A$11:AP$1509,35,1)</f>
        <v>0</v>
      </c>
      <c r="AP37" s="16">
        <f t="shared" si="10"/>
        <v>0</v>
      </c>
      <c r="AQ37" s="14">
        <f>VLOOKUP(B37,[1]PL1!$A$11:AP$1509,37,1)</f>
        <v>0</v>
      </c>
      <c r="AR37" s="16">
        <f t="shared" si="11"/>
        <v>0</v>
      </c>
      <c r="AS37" s="14">
        <f>VLOOKUP(B37,[1]PL1!$A$11:AP$1509,39,1)</f>
        <v>0</v>
      </c>
      <c r="AT37" s="16">
        <f t="shared" si="12"/>
        <v>0</v>
      </c>
      <c r="AU37" s="14">
        <f>VLOOKUP(B37,[1]PL1!$A$11:AP$1509,41,1)</f>
        <v>300</v>
      </c>
      <c r="AV37" s="16">
        <f t="shared" si="13"/>
        <v>15600000</v>
      </c>
    </row>
    <row r="38" spans="1:48" ht="60" x14ac:dyDescent="0.25">
      <c r="A38" s="18">
        <v>32</v>
      </c>
      <c r="B38" s="27" t="s">
        <v>1073</v>
      </c>
      <c r="C38" s="18">
        <f>VLOOKUP(B38,[1]PL1!A$9:AP$1509,4,1)</f>
        <v>980</v>
      </c>
      <c r="D38" s="18">
        <v>2</v>
      </c>
      <c r="E38" s="28" t="s">
        <v>4490</v>
      </c>
      <c r="F38" s="28" t="s">
        <v>565</v>
      </c>
      <c r="G38" s="18" t="s">
        <v>4491</v>
      </c>
      <c r="H38" s="28" t="s">
        <v>103</v>
      </c>
      <c r="I38" s="28" t="s">
        <v>465</v>
      </c>
      <c r="J38" s="18" t="s">
        <v>3588</v>
      </c>
      <c r="K38" s="18" t="s">
        <v>141</v>
      </c>
      <c r="L38" s="28" t="s">
        <v>6049</v>
      </c>
      <c r="M38" s="28" t="s">
        <v>3405</v>
      </c>
      <c r="N38" s="28" t="s">
        <v>2589</v>
      </c>
      <c r="O38" s="18" t="s">
        <v>148</v>
      </c>
      <c r="P38" s="29">
        <v>3000</v>
      </c>
      <c r="Q38" s="30">
        <v>120000</v>
      </c>
      <c r="R38" s="30">
        <v>110000</v>
      </c>
      <c r="S38" s="31">
        <f t="shared" si="0"/>
        <v>330000000</v>
      </c>
      <c r="T38" s="28" t="s">
        <v>6159</v>
      </c>
      <c r="U38" s="28" t="s">
        <v>47</v>
      </c>
      <c r="V38" s="32" t="s">
        <v>6299</v>
      </c>
      <c r="W38" s="14">
        <f>VLOOKUP(B38,[1]PL1!$A$11:AP$1509,17,1)</f>
        <v>3000</v>
      </c>
      <c r="X38" s="15">
        <f t="shared" si="1"/>
        <v>330000000</v>
      </c>
      <c r="Y38" s="14">
        <f>VLOOKUP(B38,[1]PL1!$A$11:AP$1509,19,1)</f>
        <v>0</v>
      </c>
      <c r="Z38" s="16">
        <f t="shared" si="2"/>
        <v>0</v>
      </c>
      <c r="AA38" s="14">
        <f>VLOOKUP(B38,[1]PL1!$A$11:AP$1509,21,1)</f>
        <v>0</v>
      </c>
      <c r="AB38" s="16">
        <f t="shared" si="3"/>
        <v>0</v>
      </c>
      <c r="AC38" s="14">
        <f>VLOOKUP(B38,[1]PL1!$A$11:AP$1509,23,1)</f>
        <v>0</v>
      </c>
      <c r="AD38" s="16">
        <f t="shared" si="4"/>
        <v>0</v>
      </c>
      <c r="AE38" s="14">
        <f>VLOOKUP(B38,[1]PL1!$A$11:AP$1509,25,1)</f>
        <v>0</v>
      </c>
      <c r="AF38" s="16">
        <f t="shared" si="5"/>
        <v>0</v>
      </c>
      <c r="AG38" s="14">
        <f>VLOOKUP(B38,[1]PL1!$A$11:AP$1509,27,1)</f>
        <v>0</v>
      </c>
      <c r="AH38" s="16">
        <f t="shared" si="6"/>
        <v>0</v>
      </c>
      <c r="AI38" s="14">
        <f>VLOOKUP(B38,[1]PL1!$A$11:AP$1509,29,1)</f>
        <v>0</v>
      </c>
      <c r="AJ38" s="16">
        <f t="shared" si="7"/>
        <v>0</v>
      </c>
      <c r="AK38" s="14">
        <f>VLOOKUP(B38,[1]PL1!$A$11:AP$1509,31,1)</f>
        <v>0</v>
      </c>
      <c r="AL38" s="16">
        <f t="shared" si="8"/>
        <v>0</v>
      </c>
      <c r="AM38" s="14">
        <f>VLOOKUP(B38,[1]PL1!$A$11:AP$1509,33,1)</f>
        <v>0</v>
      </c>
      <c r="AN38" s="16">
        <f t="shared" si="9"/>
        <v>0</v>
      </c>
      <c r="AO38" s="14">
        <f>VLOOKUP(B38,[1]PL1!$A$11:AP$1509,35,1)</f>
        <v>0</v>
      </c>
      <c r="AP38" s="16">
        <f t="shared" si="10"/>
        <v>0</v>
      </c>
      <c r="AQ38" s="14">
        <f>VLOOKUP(B38,[1]PL1!$A$11:AP$1509,37,1)</f>
        <v>0</v>
      </c>
      <c r="AR38" s="16">
        <f t="shared" si="11"/>
        <v>0</v>
      </c>
      <c r="AS38" s="14">
        <f>VLOOKUP(B38,[1]PL1!$A$11:AP$1509,39,1)</f>
        <v>0</v>
      </c>
      <c r="AT38" s="16">
        <f t="shared" si="12"/>
        <v>0</v>
      </c>
      <c r="AU38" s="14">
        <f>VLOOKUP(B38,[1]PL1!$A$11:AP$1509,41,1)</f>
        <v>0</v>
      </c>
      <c r="AV38" s="16">
        <f t="shared" si="13"/>
        <v>0</v>
      </c>
    </row>
    <row r="39" spans="1:48" ht="60" x14ac:dyDescent="0.25">
      <c r="A39" s="18">
        <v>33</v>
      </c>
      <c r="B39" s="27" t="s">
        <v>4303</v>
      </c>
      <c r="C39" s="18">
        <f>VLOOKUP(B39,[1]PL1!A$9:AP$1509,4,1)</f>
        <v>980</v>
      </c>
      <c r="D39" s="18" t="s">
        <v>80</v>
      </c>
      <c r="E39" s="28" t="s">
        <v>1700</v>
      </c>
      <c r="F39" s="28" t="s">
        <v>565</v>
      </c>
      <c r="G39" s="18" t="s">
        <v>6467</v>
      </c>
      <c r="H39" s="28" t="s">
        <v>1701</v>
      </c>
      <c r="I39" s="28" t="s">
        <v>465</v>
      </c>
      <c r="J39" s="18" t="s">
        <v>1702</v>
      </c>
      <c r="K39" s="18" t="s">
        <v>133</v>
      </c>
      <c r="L39" s="28" t="s">
        <v>1703</v>
      </c>
      <c r="M39" s="28" t="s">
        <v>1704</v>
      </c>
      <c r="N39" s="28" t="s">
        <v>1705</v>
      </c>
      <c r="O39" s="18" t="s">
        <v>108</v>
      </c>
      <c r="P39" s="29">
        <v>1200</v>
      </c>
      <c r="Q39" s="30">
        <v>115000</v>
      </c>
      <c r="R39" s="30">
        <v>105000</v>
      </c>
      <c r="S39" s="31">
        <f t="shared" si="0"/>
        <v>126000000</v>
      </c>
      <c r="T39" s="28" t="s">
        <v>8080</v>
      </c>
      <c r="U39" s="28" t="s">
        <v>47</v>
      </c>
      <c r="V39" s="32" t="s">
        <v>6185</v>
      </c>
      <c r="W39" s="14">
        <f>VLOOKUP(B39,[1]PL1!$A$11:AP$1509,17,1)</f>
        <v>0</v>
      </c>
      <c r="X39" s="15">
        <f t="shared" si="1"/>
        <v>0</v>
      </c>
      <c r="Y39" s="14">
        <f>VLOOKUP(B39,[1]PL1!$A$11:AP$1509,19,1)</f>
        <v>0</v>
      </c>
      <c r="Z39" s="16">
        <f t="shared" si="2"/>
        <v>0</v>
      </c>
      <c r="AA39" s="14">
        <f>VLOOKUP(B39,[1]PL1!$A$11:AP$1509,21,1)</f>
        <v>0</v>
      </c>
      <c r="AB39" s="16">
        <f t="shared" si="3"/>
        <v>0</v>
      </c>
      <c r="AC39" s="14">
        <f>VLOOKUP(B39,[1]PL1!$A$11:AP$1509,23,1)</f>
        <v>0</v>
      </c>
      <c r="AD39" s="16">
        <f t="shared" si="4"/>
        <v>0</v>
      </c>
      <c r="AE39" s="14">
        <f>VLOOKUP(B39,[1]PL1!$A$11:AP$1509,25,1)</f>
        <v>0</v>
      </c>
      <c r="AF39" s="16">
        <f t="shared" si="5"/>
        <v>0</v>
      </c>
      <c r="AG39" s="14">
        <f>VLOOKUP(B39,[1]PL1!$A$11:AP$1509,27,1)</f>
        <v>0</v>
      </c>
      <c r="AH39" s="16">
        <f t="shared" si="6"/>
        <v>0</v>
      </c>
      <c r="AI39" s="14">
        <f>VLOOKUP(B39,[1]PL1!$A$11:AP$1509,29,1)</f>
        <v>100</v>
      </c>
      <c r="AJ39" s="16">
        <f t="shared" si="7"/>
        <v>10500000</v>
      </c>
      <c r="AK39" s="14">
        <f>VLOOKUP(B39,[1]PL1!$A$11:AP$1509,31,1)</f>
        <v>600</v>
      </c>
      <c r="AL39" s="16">
        <f t="shared" si="8"/>
        <v>63000000</v>
      </c>
      <c r="AM39" s="14">
        <f>VLOOKUP(B39,[1]PL1!$A$11:AP$1509,33,1)</f>
        <v>0</v>
      </c>
      <c r="AN39" s="16">
        <f t="shared" si="9"/>
        <v>0</v>
      </c>
      <c r="AO39" s="14">
        <f>VLOOKUP(B39,[1]PL1!$A$11:AP$1509,35,1)</f>
        <v>0</v>
      </c>
      <c r="AP39" s="16">
        <f t="shared" si="10"/>
        <v>0</v>
      </c>
      <c r="AQ39" s="14">
        <f>VLOOKUP(B39,[1]PL1!$A$11:AP$1509,37,1)</f>
        <v>0</v>
      </c>
      <c r="AR39" s="16">
        <f t="shared" si="11"/>
        <v>0</v>
      </c>
      <c r="AS39" s="14">
        <f>VLOOKUP(B39,[1]PL1!$A$11:AP$1509,39,1)</f>
        <v>0</v>
      </c>
      <c r="AT39" s="16">
        <f t="shared" si="12"/>
        <v>0</v>
      </c>
      <c r="AU39" s="14">
        <f>VLOOKUP(B39,[1]PL1!$A$11:AP$1509,41,1)</f>
        <v>500</v>
      </c>
      <c r="AV39" s="16">
        <f t="shared" si="13"/>
        <v>52500000</v>
      </c>
    </row>
    <row r="40" spans="1:48" ht="60" x14ac:dyDescent="0.25">
      <c r="A40" s="18">
        <v>34</v>
      </c>
      <c r="B40" s="27" t="s">
        <v>1699</v>
      </c>
      <c r="C40" s="18">
        <f>VLOOKUP(B40,[1]PL1!A$9:AP$1509,4,1)</f>
        <v>980</v>
      </c>
      <c r="D40" s="18">
        <v>2</v>
      </c>
      <c r="E40" s="28" t="s">
        <v>3586</v>
      </c>
      <c r="F40" s="28" t="s">
        <v>565</v>
      </c>
      <c r="G40" s="18" t="s">
        <v>3587</v>
      </c>
      <c r="H40" s="28" t="s">
        <v>103</v>
      </c>
      <c r="I40" s="28" t="s">
        <v>465</v>
      </c>
      <c r="J40" s="18" t="s">
        <v>5228</v>
      </c>
      <c r="K40" s="18" t="s">
        <v>141</v>
      </c>
      <c r="L40" s="28" t="s">
        <v>3589</v>
      </c>
      <c r="M40" s="28" t="s">
        <v>3405</v>
      </c>
      <c r="N40" s="28" t="s">
        <v>2589</v>
      </c>
      <c r="O40" s="18" t="s">
        <v>148</v>
      </c>
      <c r="P40" s="29">
        <v>2020</v>
      </c>
      <c r="Q40" s="30">
        <v>110000</v>
      </c>
      <c r="R40" s="30">
        <v>89500</v>
      </c>
      <c r="S40" s="31">
        <f t="shared" si="0"/>
        <v>180790000</v>
      </c>
      <c r="T40" s="28" t="s">
        <v>6159</v>
      </c>
      <c r="U40" s="28" t="s">
        <v>47</v>
      </c>
      <c r="V40" s="32" t="s">
        <v>6299</v>
      </c>
      <c r="W40" s="14">
        <f>VLOOKUP(B40,[1]PL1!$A$11:AP$1509,17,1)</f>
        <v>1000</v>
      </c>
      <c r="X40" s="15">
        <f t="shared" si="1"/>
        <v>89500000</v>
      </c>
      <c r="Y40" s="14">
        <f>VLOOKUP(B40,[1]PL1!$A$11:AP$1509,19,1)</f>
        <v>0</v>
      </c>
      <c r="Z40" s="16">
        <f t="shared" si="2"/>
        <v>0</v>
      </c>
      <c r="AA40" s="14">
        <f>VLOOKUP(B40,[1]PL1!$A$11:AP$1509,21,1)</f>
        <v>0</v>
      </c>
      <c r="AB40" s="16">
        <f t="shared" si="3"/>
        <v>0</v>
      </c>
      <c r="AC40" s="14">
        <f>VLOOKUP(B40,[1]PL1!$A$11:AP$1509,23,1)</f>
        <v>1000</v>
      </c>
      <c r="AD40" s="16">
        <f t="shared" si="4"/>
        <v>89500000</v>
      </c>
      <c r="AE40" s="14">
        <f>VLOOKUP(B40,[1]PL1!$A$11:AP$1509,25,1)</f>
        <v>20</v>
      </c>
      <c r="AF40" s="16">
        <f t="shared" si="5"/>
        <v>1790000</v>
      </c>
      <c r="AG40" s="14">
        <f>VLOOKUP(B40,[1]PL1!$A$11:AP$1509,27,1)</f>
        <v>0</v>
      </c>
      <c r="AH40" s="16">
        <f t="shared" si="6"/>
        <v>0</v>
      </c>
      <c r="AI40" s="14">
        <f>VLOOKUP(B40,[1]PL1!$A$11:AP$1509,29,1)</f>
        <v>0</v>
      </c>
      <c r="AJ40" s="16">
        <f t="shared" si="7"/>
        <v>0</v>
      </c>
      <c r="AK40" s="14">
        <f>VLOOKUP(B40,[1]PL1!$A$11:AP$1509,31,1)</f>
        <v>0</v>
      </c>
      <c r="AL40" s="16">
        <f t="shared" si="8"/>
        <v>0</v>
      </c>
      <c r="AM40" s="14">
        <f>VLOOKUP(B40,[1]PL1!$A$11:AP$1509,33,1)</f>
        <v>0</v>
      </c>
      <c r="AN40" s="16">
        <f t="shared" si="9"/>
        <v>0</v>
      </c>
      <c r="AO40" s="14">
        <f>VLOOKUP(B40,[1]PL1!$A$11:AP$1509,35,1)</f>
        <v>0</v>
      </c>
      <c r="AP40" s="16">
        <f t="shared" si="10"/>
        <v>0</v>
      </c>
      <c r="AQ40" s="14">
        <f>VLOOKUP(B40,[1]PL1!$A$11:AP$1509,37,1)</f>
        <v>0</v>
      </c>
      <c r="AR40" s="16">
        <f t="shared" si="11"/>
        <v>0</v>
      </c>
      <c r="AS40" s="14">
        <f>VLOOKUP(B40,[1]PL1!$A$11:AP$1509,39,1)</f>
        <v>0</v>
      </c>
      <c r="AT40" s="16">
        <f t="shared" si="12"/>
        <v>0</v>
      </c>
      <c r="AU40" s="14">
        <f>VLOOKUP(B40,[1]PL1!$A$11:AP$1509,41,1)</f>
        <v>0</v>
      </c>
      <c r="AV40" s="16">
        <f t="shared" si="13"/>
        <v>0</v>
      </c>
    </row>
    <row r="41" spans="1:48" ht="60" x14ac:dyDescent="0.25">
      <c r="A41" s="18">
        <v>35</v>
      </c>
      <c r="B41" s="27" t="s">
        <v>4304</v>
      </c>
      <c r="C41" s="18">
        <f>VLOOKUP(B41,[1]PL1!A$9:AP$1509,4,1)</f>
        <v>980</v>
      </c>
      <c r="D41" s="18" t="s">
        <v>35</v>
      </c>
      <c r="E41" s="28" t="s">
        <v>4489</v>
      </c>
      <c r="F41" s="28" t="s">
        <v>565</v>
      </c>
      <c r="G41" s="18" t="s">
        <v>1457</v>
      </c>
      <c r="H41" s="28" t="s">
        <v>566</v>
      </c>
      <c r="I41" s="28" t="s">
        <v>465</v>
      </c>
      <c r="J41" s="18" t="s">
        <v>106</v>
      </c>
      <c r="K41" s="18" t="s">
        <v>133</v>
      </c>
      <c r="L41" s="28" t="s">
        <v>568</v>
      </c>
      <c r="M41" s="28" t="s">
        <v>569</v>
      </c>
      <c r="N41" s="28" t="s">
        <v>44</v>
      </c>
      <c r="O41" s="18" t="s">
        <v>108</v>
      </c>
      <c r="P41" s="29">
        <v>1000</v>
      </c>
      <c r="Q41" s="30">
        <v>93752</v>
      </c>
      <c r="R41" s="30">
        <v>68000</v>
      </c>
      <c r="S41" s="31">
        <f t="shared" si="0"/>
        <v>68000000</v>
      </c>
      <c r="T41" s="28" t="s">
        <v>570</v>
      </c>
      <c r="U41" s="28" t="s">
        <v>47</v>
      </c>
      <c r="V41" s="32" t="s">
        <v>6262</v>
      </c>
      <c r="W41" s="14">
        <f>VLOOKUP(B41,[1]PL1!$A$11:AP$1509,17,1)</f>
        <v>1000</v>
      </c>
      <c r="X41" s="15">
        <f t="shared" si="1"/>
        <v>68000000</v>
      </c>
      <c r="Y41" s="14">
        <f>VLOOKUP(B41,[1]PL1!$A$11:AP$1509,19,1)</f>
        <v>0</v>
      </c>
      <c r="Z41" s="16">
        <f t="shared" si="2"/>
        <v>0</v>
      </c>
      <c r="AA41" s="14">
        <f>VLOOKUP(B41,[1]PL1!$A$11:AP$1509,21,1)</f>
        <v>0</v>
      </c>
      <c r="AB41" s="16">
        <f t="shared" si="3"/>
        <v>0</v>
      </c>
      <c r="AC41" s="14">
        <f>VLOOKUP(B41,[1]PL1!$A$11:AP$1509,23,1)</f>
        <v>0</v>
      </c>
      <c r="AD41" s="16">
        <f t="shared" si="4"/>
        <v>0</v>
      </c>
      <c r="AE41" s="14">
        <f>VLOOKUP(B41,[1]PL1!$A$11:AP$1509,25,1)</f>
        <v>0</v>
      </c>
      <c r="AF41" s="16">
        <f t="shared" si="5"/>
        <v>0</v>
      </c>
      <c r="AG41" s="14">
        <f>VLOOKUP(B41,[1]PL1!$A$11:AP$1509,27,1)</f>
        <v>0</v>
      </c>
      <c r="AH41" s="16">
        <f t="shared" si="6"/>
        <v>0</v>
      </c>
      <c r="AI41" s="14">
        <f>VLOOKUP(B41,[1]PL1!$A$11:AP$1509,29,1)</f>
        <v>0</v>
      </c>
      <c r="AJ41" s="16">
        <f t="shared" si="7"/>
        <v>0</v>
      </c>
      <c r="AK41" s="14">
        <f>VLOOKUP(B41,[1]PL1!$A$11:AP$1509,31,1)</f>
        <v>0</v>
      </c>
      <c r="AL41" s="16">
        <f t="shared" si="8"/>
        <v>0</v>
      </c>
      <c r="AM41" s="14">
        <f>VLOOKUP(B41,[1]PL1!$A$11:AP$1509,33,1)</f>
        <v>0</v>
      </c>
      <c r="AN41" s="16">
        <f t="shared" si="9"/>
        <v>0</v>
      </c>
      <c r="AO41" s="14">
        <f>VLOOKUP(B41,[1]PL1!$A$11:AP$1509,35,1)</f>
        <v>0</v>
      </c>
      <c r="AP41" s="16">
        <f t="shared" si="10"/>
        <v>0</v>
      </c>
      <c r="AQ41" s="14">
        <f>VLOOKUP(B41,[1]PL1!$A$11:AP$1509,37,1)</f>
        <v>0</v>
      </c>
      <c r="AR41" s="16">
        <f t="shared" si="11"/>
        <v>0</v>
      </c>
      <c r="AS41" s="14">
        <f>VLOOKUP(B41,[1]PL1!$A$11:AP$1509,39,1)</f>
        <v>0</v>
      </c>
      <c r="AT41" s="16">
        <f t="shared" si="12"/>
        <v>0</v>
      </c>
      <c r="AU41" s="14">
        <f>VLOOKUP(B41,[1]PL1!$A$11:AP$1509,41,1)</f>
        <v>0</v>
      </c>
      <c r="AV41" s="16">
        <f t="shared" si="13"/>
        <v>0</v>
      </c>
    </row>
    <row r="42" spans="1:48" ht="60" x14ac:dyDescent="0.25">
      <c r="A42" s="18">
        <v>36</v>
      </c>
      <c r="B42" s="27" t="s">
        <v>1706</v>
      </c>
      <c r="C42" s="18">
        <f>VLOOKUP(B42,[1]PL1!A$9:AP$1509,4,1)</f>
        <v>980</v>
      </c>
      <c r="D42" s="18" t="s">
        <v>73</v>
      </c>
      <c r="E42" s="28" t="s">
        <v>4492</v>
      </c>
      <c r="F42" s="28" t="s">
        <v>565</v>
      </c>
      <c r="G42" s="18" t="s">
        <v>6468</v>
      </c>
      <c r="H42" s="28" t="s">
        <v>103</v>
      </c>
      <c r="I42" s="28" t="s">
        <v>465</v>
      </c>
      <c r="J42" s="18" t="s">
        <v>5229</v>
      </c>
      <c r="K42" s="18" t="s">
        <v>133</v>
      </c>
      <c r="L42" s="28" t="s">
        <v>5510</v>
      </c>
      <c r="M42" s="28" t="s">
        <v>1704</v>
      </c>
      <c r="N42" s="28" t="s">
        <v>1705</v>
      </c>
      <c r="O42" s="18" t="s">
        <v>108</v>
      </c>
      <c r="P42" s="29">
        <v>1000</v>
      </c>
      <c r="Q42" s="30">
        <v>164100</v>
      </c>
      <c r="R42" s="30">
        <v>127000</v>
      </c>
      <c r="S42" s="31">
        <f t="shared" si="0"/>
        <v>127000000</v>
      </c>
      <c r="T42" s="28" t="s">
        <v>8080</v>
      </c>
      <c r="U42" s="28" t="s">
        <v>47</v>
      </c>
      <c r="V42" s="32" t="s">
        <v>6185</v>
      </c>
      <c r="W42" s="14">
        <f>VLOOKUP(B42,[1]PL1!$A$11:AP$1509,17,1)</f>
        <v>1000</v>
      </c>
      <c r="X42" s="15">
        <f t="shared" si="1"/>
        <v>127000000</v>
      </c>
      <c r="Y42" s="14">
        <f>VLOOKUP(B42,[1]PL1!$A$11:AP$1509,19,1)</f>
        <v>0</v>
      </c>
      <c r="Z42" s="16">
        <f t="shared" si="2"/>
        <v>0</v>
      </c>
      <c r="AA42" s="14">
        <f>VLOOKUP(B42,[1]PL1!$A$11:AP$1509,21,1)</f>
        <v>0</v>
      </c>
      <c r="AB42" s="16">
        <f t="shared" si="3"/>
        <v>0</v>
      </c>
      <c r="AC42" s="14">
        <f>VLOOKUP(B42,[1]PL1!$A$11:AP$1509,23,1)</f>
        <v>0</v>
      </c>
      <c r="AD42" s="16">
        <f t="shared" si="4"/>
        <v>0</v>
      </c>
      <c r="AE42" s="14">
        <f>VLOOKUP(B42,[1]PL1!$A$11:AP$1509,25,1)</f>
        <v>0</v>
      </c>
      <c r="AF42" s="16">
        <f t="shared" si="5"/>
        <v>0</v>
      </c>
      <c r="AG42" s="14">
        <f>VLOOKUP(B42,[1]PL1!$A$11:AP$1509,27,1)</f>
        <v>0</v>
      </c>
      <c r="AH42" s="16">
        <f t="shared" si="6"/>
        <v>0</v>
      </c>
      <c r="AI42" s="14">
        <f>VLOOKUP(B42,[1]PL1!$A$11:AP$1509,29,1)</f>
        <v>0</v>
      </c>
      <c r="AJ42" s="16">
        <f t="shared" si="7"/>
        <v>0</v>
      </c>
      <c r="AK42" s="14">
        <f>VLOOKUP(B42,[1]PL1!$A$11:AP$1509,31,1)</f>
        <v>0</v>
      </c>
      <c r="AL42" s="16">
        <f t="shared" si="8"/>
        <v>0</v>
      </c>
      <c r="AM42" s="14">
        <f>VLOOKUP(B42,[1]PL1!$A$11:AP$1509,33,1)</f>
        <v>0</v>
      </c>
      <c r="AN42" s="16">
        <f t="shared" si="9"/>
        <v>0</v>
      </c>
      <c r="AO42" s="14">
        <f>VLOOKUP(B42,[1]PL1!$A$11:AP$1509,35,1)</f>
        <v>0</v>
      </c>
      <c r="AP42" s="16">
        <f t="shared" si="10"/>
        <v>0</v>
      </c>
      <c r="AQ42" s="14">
        <f>VLOOKUP(B42,[1]PL1!$A$11:AP$1509,37,1)</f>
        <v>0</v>
      </c>
      <c r="AR42" s="16">
        <f t="shared" si="11"/>
        <v>0</v>
      </c>
      <c r="AS42" s="14">
        <f>VLOOKUP(B42,[1]PL1!$A$11:AP$1509,39,1)</f>
        <v>0</v>
      </c>
      <c r="AT42" s="16">
        <f t="shared" si="12"/>
        <v>0</v>
      </c>
      <c r="AU42" s="14">
        <f>VLOOKUP(B42,[1]PL1!$A$11:AP$1509,41,1)</f>
        <v>0</v>
      </c>
      <c r="AV42" s="16">
        <f t="shared" si="13"/>
        <v>0</v>
      </c>
    </row>
    <row r="43" spans="1:48" ht="60" x14ac:dyDescent="0.25">
      <c r="A43" s="18">
        <v>37</v>
      </c>
      <c r="B43" s="27" t="s">
        <v>4305</v>
      </c>
      <c r="C43" s="18">
        <f>VLOOKUP(B43,[1]PL1!A$9:AP$1509,4,1)</f>
        <v>982</v>
      </c>
      <c r="D43" s="18" t="s">
        <v>80</v>
      </c>
      <c r="E43" s="28" t="s">
        <v>4493</v>
      </c>
      <c r="F43" s="28" t="s">
        <v>3592</v>
      </c>
      <c r="G43" s="18" t="s">
        <v>3593</v>
      </c>
      <c r="H43" s="28" t="s">
        <v>103</v>
      </c>
      <c r="I43" s="28" t="s">
        <v>465</v>
      </c>
      <c r="J43" s="18" t="s">
        <v>3594</v>
      </c>
      <c r="K43" s="18" t="s">
        <v>141</v>
      </c>
      <c r="L43" s="28" t="s">
        <v>3595</v>
      </c>
      <c r="M43" s="28" t="s">
        <v>3596</v>
      </c>
      <c r="N43" s="28" t="s">
        <v>146</v>
      </c>
      <c r="O43" s="18" t="s">
        <v>148</v>
      </c>
      <c r="P43" s="29">
        <v>200</v>
      </c>
      <c r="Q43" s="30">
        <v>404670</v>
      </c>
      <c r="R43" s="30">
        <v>404670</v>
      </c>
      <c r="S43" s="31">
        <f t="shared" si="0"/>
        <v>80934000</v>
      </c>
      <c r="T43" s="28" t="s">
        <v>8083</v>
      </c>
      <c r="U43" s="28" t="s">
        <v>47</v>
      </c>
      <c r="V43" s="32" t="s">
        <v>6206</v>
      </c>
      <c r="W43" s="14">
        <f>VLOOKUP(B43,[1]PL1!$A$11:AP$1509,17,1)</f>
        <v>200</v>
      </c>
      <c r="X43" s="15">
        <f t="shared" si="1"/>
        <v>80934000</v>
      </c>
      <c r="Y43" s="14">
        <f>VLOOKUP(B43,[1]PL1!$A$11:AP$1509,19,1)</f>
        <v>0</v>
      </c>
      <c r="Z43" s="16">
        <f t="shared" si="2"/>
        <v>0</v>
      </c>
      <c r="AA43" s="14">
        <f>VLOOKUP(B43,[1]PL1!$A$11:AP$1509,21,1)</f>
        <v>0</v>
      </c>
      <c r="AB43" s="16">
        <f t="shared" si="3"/>
        <v>0</v>
      </c>
      <c r="AC43" s="14">
        <f>VLOOKUP(B43,[1]PL1!$A$11:AP$1509,23,1)</f>
        <v>0</v>
      </c>
      <c r="AD43" s="16">
        <f t="shared" si="4"/>
        <v>0</v>
      </c>
      <c r="AE43" s="14">
        <f>VLOOKUP(B43,[1]PL1!$A$11:AP$1509,25,1)</f>
        <v>0</v>
      </c>
      <c r="AF43" s="16">
        <f t="shared" si="5"/>
        <v>0</v>
      </c>
      <c r="AG43" s="14">
        <f>VLOOKUP(B43,[1]PL1!$A$11:AP$1509,27,1)</f>
        <v>0</v>
      </c>
      <c r="AH43" s="16">
        <f t="shared" si="6"/>
        <v>0</v>
      </c>
      <c r="AI43" s="14">
        <f>VLOOKUP(B43,[1]PL1!$A$11:AP$1509,29,1)</f>
        <v>0</v>
      </c>
      <c r="AJ43" s="16">
        <f t="shared" si="7"/>
        <v>0</v>
      </c>
      <c r="AK43" s="14">
        <f>VLOOKUP(B43,[1]PL1!$A$11:AP$1509,31,1)</f>
        <v>0</v>
      </c>
      <c r="AL43" s="16">
        <f t="shared" si="8"/>
        <v>0</v>
      </c>
      <c r="AM43" s="14">
        <f>VLOOKUP(B43,[1]PL1!$A$11:AP$1509,33,1)</f>
        <v>0</v>
      </c>
      <c r="AN43" s="16">
        <f t="shared" si="9"/>
        <v>0</v>
      </c>
      <c r="AO43" s="14">
        <f>VLOOKUP(B43,[1]PL1!$A$11:AP$1509,35,1)</f>
        <v>0</v>
      </c>
      <c r="AP43" s="16">
        <f t="shared" si="10"/>
        <v>0</v>
      </c>
      <c r="AQ43" s="14">
        <f>VLOOKUP(B43,[1]PL1!$A$11:AP$1509,37,1)</f>
        <v>0</v>
      </c>
      <c r="AR43" s="16">
        <f t="shared" si="11"/>
        <v>0</v>
      </c>
      <c r="AS43" s="14">
        <f>VLOOKUP(B43,[1]PL1!$A$11:AP$1509,39,1)</f>
        <v>0</v>
      </c>
      <c r="AT43" s="16">
        <f t="shared" si="12"/>
        <v>0</v>
      </c>
      <c r="AU43" s="14">
        <f>VLOOKUP(B43,[1]PL1!$A$11:AP$1509,41,1)</f>
        <v>0</v>
      </c>
      <c r="AV43" s="16">
        <f t="shared" si="13"/>
        <v>0</v>
      </c>
    </row>
    <row r="44" spans="1:48" ht="45" x14ac:dyDescent="0.25">
      <c r="A44" s="18">
        <v>38</v>
      </c>
      <c r="B44" s="27" t="s">
        <v>3590</v>
      </c>
      <c r="C44" s="18">
        <f>VLOOKUP(B44,[1]PL1!A$9:AP$1509,4,1)</f>
        <v>983</v>
      </c>
      <c r="D44" s="18" t="s">
        <v>80</v>
      </c>
      <c r="E44" s="28" t="s">
        <v>4494</v>
      </c>
      <c r="F44" s="28" t="s">
        <v>3402</v>
      </c>
      <c r="G44" s="18" t="s">
        <v>8103</v>
      </c>
      <c r="H44" s="28" t="s">
        <v>4088</v>
      </c>
      <c r="I44" s="28" t="s">
        <v>465</v>
      </c>
      <c r="J44" s="18" t="s">
        <v>4089</v>
      </c>
      <c r="K44" s="18" t="s">
        <v>141</v>
      </c>
      <c r="L44" s="28" t="s">
        <v>4090</v>
      </c>
      <c r="M44" s="28" t="s">
        <v>4091</v>
      </c>
      <c r="N44" s="28" t="s">
        <v>1726</v>
      </c>
      <c r="O44" s="18" t="s">
        <v>148</v>
      </c>
      <c r="P44" s="29">
        <v>150</v>
      </c>
      <c r="Q44" s="30">
        <v>696500</v>
      </c>
      <c r="R44" s="30">
        <v>696500</v>
      </c>
      <c r="S44" s="31">
        <f t="shared" si="0"/>
        <v>104475000</v>
      </c>
      <c r="T44" s="28" t="s">
        <v>6127</v>
      </c>
      <c r="U44" s="28" t="s">
        <v>47</v>
      </c>
      <c r="V44" s="32" t="s">
        <v>6222</v>
      </c>
      <c r="W44" s="14">
        <f>VLOOKUP(B44,[1]PL1!$A$11:AP$1509,17,1)</f>
        <v>150</v>
      </c>
      <c r="X44" s="15">
        <f t="shared" si="1"/>
        <v>104475000</v>
      </c>
      <c r="Y44" s="14">
        <f>VLOOKUP(B44,[1]PL1!$A$11:AP$1509,19,1)</f>
        <v>0</v>
      </c>
      <c r="Z44" s="16">
        <f t="shared" si="2"/>
        <v>0</v>
      </c>
      <c r="AA44" s="14">
        <f>VLOOKUP(B44,[1]PL1!$A$11:AP$1509,21,1)</f>
        <v>0</v>
      </c>
      <c r="AB44" s="16">
        <f t="shared" si="3"/>
        <v>0</v>
      </c>
      <c r="AC44" s="14">
        <f>VLOOKUP(B44,[1]PL1!$A$11:AP$1509,23,1)</f>
        <v>0</v>
      </c>
      <c r="AD44" s="16">
        <f t="shared" si="4"/>
        <v>0</v>
      </c>
      <c r="AE44" s="14">
        <f>VLOOKUP(B44,[1]PL1!$A$11:AP$1509,25,1)</f>
        <v>0</v>
      </c>
      <c r="AF44" s="16">
        <f t="shared" si="5"/>
        <v>0</v>
      </c>
      <c r="AG44" s="14">
        <f>VLOOKUP(B44,[1]PL1!$A$11:AP$1509,27,1)</f>
        <v>0</v>
      </c>
      <c r="AH44" s="16">
        <f t="shared" si="6"/>
        <v>0</v>
      </c>
      <c r="AI44" s="14">
        <f>VLOOKUP(B44,[1]PL1!$A$11:AP$1509,29,1)</f>
        <v>0</v>
      </c>
      <c r="AJ44" s="16">
        <f t="shared" si="7"/>
        <v>0</v>
      </c>
      <c r="AK44" s="14">
        <f>VLOOKUP(B44,[1]PL1!$A$11:AP$1509,31,1)</f>
        <v>0</v>
      </c>
      <c r="AL44" s="16">
        <f t="shared" si="8"/>
        <v>0</v>
      </c>
      <c r="AM44" s="14">
        <f>VLOOKUP(B44,[1]PL1!$A$11:AP$1509,33,1)</f>
        <v>0</v>
      </c>
      <c r="AN44" s="16">
        <f t="shared" si="9"/>
        <v>0</v>
      </c>
      <c r="AO44" s="14">
        <f>VLOOKUP(B44,[1]PL1!$A$11:AP$1509,35,1)</f>
        <v>0</v>
      </c>
      <c r="AP44" s="16">
        <f t="shared" si="10"/>
        <v>0</v>
      </c>
      <c r="AQ44" s="14">
        <f>VLOOKUP(B44,[1]PL1!$A$11:AP$1509,37,1)</f>
        <v>0</v>
      </c>
      <c r="AR44" s="16">
        <f t="shared" si="11"/>
        <v>0</v>
      </c>
      <c r="AS44" s="14">
        <f>VLOOKUP(B44,[1]PL1!$A$11:AP$1509,39,1)</f>
        <v>0</v>
      </c>
      <c r="AT44" s="16">
        <f t="shared" si="12"/>
        <v>0</v>
      </c>
      <c r="AU44" s="14">
        <f>VLOOKUP(B44,[1]PL1!$A$11:AP$1509,41,1)</f>
        <v>0</v>
      </c>
      <c r="AV44" s="16">
        <f t="shared" si="13"/>
        <v>0</v>
      </c>
    </row>
    <row r="45" spans="1:48" ht="60" x14ac:dyDescent="0.25">
      <c r="A45" s="18">
        <v>39</v>
      </c>
      <c r="B45" s="27" t="s">
        <v>3591</v>
      </c>
      <c r="C45" s="18">
        <f>VLOOKUP(B45,[1]PL1!A$9:AP$1509,4,1)</f>
        <v>983</v>
      </c>
      <c r="D45" s="18">
        <v>2</v>
      </c>
      <c r="E45" s="28" t="s">
        <v>3401</v>
      </c>
      <c r="F45" s="28" t="s">
        <v>3402</v>
      </c>
      <c r="G45" s="18" t="s">
        <v>4495</v>
      </c>
      <c r="H45" s="28" t="s">
        <v>1824</v>
      </c>
      <c r="I45" s="28" t="s">
        <v>465</v>
      </c>
      <c r="J45" s="18" t="s">
        <v>3403</v>
      </c>
      <c r="K45" s="18" t="s">
        <v>141</v>
      </c>
      <c r="L45" s="28" t="s">
        <v>3404</v>
      </c>
      <c r="M45" s="28" t="s">
        <v>3405</v>
      </c>
      <c r="N45" s="28" t="s">
        <v>2589</v>
      </c>
      <c r="O45" s="18" t="s">
        <v>148</v>
      </c>
      <c r="P45" s="29">
        <v>300</v>
      </c>
      <c r="Q45" s="30">
        <v>600000</v>
      </c>
      <c r="R45" s="30">
        <v>560000</v>
      </c>
      <c r="S45" s="31">
        <f t="shared" si="0"/>
        <v>168000000</v>
      </c>
      <c r="T45" s="28" t="s">
        <v>6159</v>
      </c>
      <c r="U45" s="28" t="s">
        <v>47</v>
      </c>
      <c r="V45" s="32" t="s">
        <v>6299</v>
      </c>
      <c r="W45" s="14">
        <f>VLOOKUP(B45,[1]PL1!$A$11:AP$1509,17,1)</f>
        <v>300</v>
      </c>
      <c r="X45" s="15">
        <f t="shared" si="1"/>
        <v>168000000</v>
      </c>
      <c r="Y45" s="14">
        <f>VLOOKUP(B45,[1]PL1!$A$11:AP$1509,19,1)</f>
        <v>0</v>
      </c>
      <c r="Z45" s="16">
        <f t="shared" si="2"/>
        <v>0</v>
      </c>
      <c r="AA45" s="14">
        <f>VLOOKUP(B45,[1]PL1!$A$11:AP$1509,21,1)</f>
        <v>0</v>
      </c>
      <c r="AB45" s="16">
        <f t="shared" si="3"/>
        <v>0</v>
      </c>
      <c r="AC45" s="14">
        <f>VLOOKUP(B45,[1]PL1!$A$11:AP$1509,23,1)</f>
        <v>0</v>
      </c>
      <c r="AD45" s="16">
        <f t="shared" si="4"/>
        <v>0</v>
      </c>
      <c r="AE45" s="14">
        <f>VLOOKUP(B45,[1]PL1!$A$11:AP$1509,25,1)</f>
        <v>0</v>
      </c>
      <c r="AF45" s="16">
        <f t="shared" si="5"/>
        <v>0</v>
      </c>
      <c r="AG45" s="14">
        <f>VLOOKUP(B45,[1]PL1!$A$11:AP$1509,27,1)</f>
        <v>0</v>
      </c>
      <c r="AH45" s="16">
        <f t="shared" si="6"/>
        <v>0</v>
      </c>
      <c r="AI45" s="14">
        <f>VLOOKUP(B45,[1]PL1!$A$11:AP$1509,29,1)</f>
        <v>0</v>
      </c>
      <c r="AJ45" s="16">
        <f t="shared" si="7"/>
        <v>0</v>
      </c>
      <c r="AK45" s="14">
        <f>VLOOKUP(B45,[1]PL1!$A$11:AP$1509,31,1)</f>
        <v>0</v>
      </c>
      <c r="AL45" s="16">
        <f t="shared" si="8"/>
        <v>0</v>
      </c>
      <c r="AM45" s="14">
        <f>VLOOKUP(B45,[1]PL1!$A$11:AP$1509,33,1)</f>
        <v>0</v>
      </c>
      <c r="AN45" s="16">
        <f t="shared" si="9"/>
        <v>0</v>
      </c>
      <c r="AO45" s="14">
        <f>VLOOKUP(B45,[1]PL1!$A$11:AP$1509,35,1)</f>
        <v>0</v>
      </c>
      <c r="AP45" s="16">
        <f t="shared" si="10"/>
        <v>0</v>
      </c>
      <c r="AQ45" s="14">
        <f>VLOOKUP(B45,[1]PL1!$A$11:AP$1509,37,1)</f>
        <v>0</v>
      </c>
      <c r="AR45" s="16">
        <f t="shared" si="11"/>
        <v>0</v>
      </c>
      <c r="AS45" s="14">
        <f>VLOOKUP(B45,[1]PL1!$A$11:AP$1509,39,1)</f>
        <v>0</v>
      </c>
      <c r="AT45" s="16">
        <f t="shared" si="12"/>
        <v>0</v>
      </c>
      <c r="AU45" s="14">
        <f>VLOOKUP(B45,[1]PL1!$A$11:AP$1509,41,1)</f>
        <v>0</v>
      </c>
      <c r="AV45" s="16">
        <f t="shared" si="13"/>
        <v>0</v>
      </c>
    </row>
    <row r="46" spans="1:48" ht="60" x14ac:dyDescent="0.25">
      <c r="A46" s="18">
        <v>40</v>
      </c>
      <c r="B46" s="27" t="s">
        <v>4087</v>
      </c>
      <c r="C46" s="18">
        <f>VLOOKUP(B46,[1]PL1!A$9:AP$1509,4,1)</f>
        <v>983</v>
      </c>
      <c r="D46" s="18" t="s">
        <v>73</v>
      </c>
      <c r="E46" s="28" t="s">
        <v>4496</v>
      </c>
      <c r="F46" s="28" t="s">
        <v>3402</v>
      </c>
      <c r="G46" s="18" t="s">
        <v>6507</v>
      </c>
      <c r="H46" s="28" t="s">
        <v>103</v>
      </c>
      <c r="I46" s="28" t="s">
        <v>6624</v>
      </c>
      <c r="J46" s="18" t="s">
        <v>3598</v>
      </c>
      <c r="K46" s="18" t="s">
        <v>141</v>
      </c>
      <c r="L46" s="28" t="s">
        <v>3599</v>
      </c>
      <c r="M46" s="28" t="s">
        <v>5607</v>
      </c>
      <c r="N46" s="28" t="s">
        <v>2589</v>
      </c>
      <c r="O46" s="18" t="s">
        <v>148</v>
      </c>
      <c r="P46" s="29">
        <v>200</v>
      </c>
      <c r="Q46" s="30">
        <v>590000</v>
      </c>
      <c r="R46" s="30">
        <v>577500</v>
      </c>
      <c r="S46" s="31">
        <f t="shared" si="0"/>
        <v>115500000</v>
      </c>
      <c r="T46" s="28" t="s">
        <v>8083</v>
      </c>
      <c r="U46" s="28" t="s">
        <v>425</v>
      </c>
      <c r="V46" s="32" t="s">
        <v>6206</v>
      </c>
      <c r="W46" s="14">
        <f>VLOOKUP(B46,[1]PL1!$A$11:AP$1509,17,1)</f>
        <v>150</v>
      </c>
      <c r="X46" s="15">
        <f t="shared" si="1"/>
        <v>86625000</v>
      </c>
      <c r="Y46" s="14">
        <f>VLOOKUP(B46,[1]PL1!$A$11:AP$1509,19,1)</f>
        <v>0</v>
      </c>
      <c r="Z46" s="16">
        <f t="shared" si="2"/>
        <v>0</v>
      </c>
      <c r="AA46" s="14">
        <f>VLOOKUP(B46,[1]PL1!$A$11:AP$1509,21,1)</f>
        <v>0</v>
      </c>
      <c r="AB46" s="16">
        <f t="shared" si="3"/>
        <v>0</v>
      </c>
      <c r="AC46" s="14">
        <f>VLOOKUP(B46,[1]PL1!$A$11:AP$1509,23,1)</f>
        <v>0</v>
      </c>
      <c r="AD46" s="16">
        <f t="shared" si="4"/>
        <v>0</v>
      </c>
      <c r="AE46" s="14">
        <f>VLOOKUP(B46,[1]PL1!$A$11:AP$1509,25,1)</f>
        <v>0</v>
      </c>
      <c r="AF46" s="16">
        <f t="shared" si="5"/>
        <v>0</v>
      </c>
      <c r="AG46" s="14">
        <f>VLOOKUP(B46,[1]PL1!$A$11:AP$1509,27,1)</f>
        <v>0</v>
      </c>
      <c r="AH46" s="16">
        <f t="shared" si="6"/>
        <v>0</v>
      </c>
      <c r="AI46" s="14">
        <f>VLOOKUP(B46,[1]PL1!$A$11:AP$1509,29,1)</f>
        <v>0</v>
      </c>
      <c r="AJ46" s="16">
        <f t="shared" si="7"/>
        <v>0</v>
      </c>
      <c r="AK46" s="14">
        <f>VLOOKUP(B46,[1]PL1!$A$11:AP$1509,31,1)</f>
        <v>0</v>
      </c>
      <c r="AL46" s="16">
        <f t="shared" si="8"/>
        <v>0</v>
      </c>
      <c r="AM46" s="14">
        <f>VLOOKUP(B46,[1]PL1!$A$11:AP$1509,33,1)</f>
        <v>0</v>
      </c>
      <c r="AN46" s="16">
        <f t="shared" si="9"/>
        <v>0</v>
      </c>
      <c r="AO46" s="14">
        <f>VLOOKUP(B46,[1]PL1!$A$11:AP$1509,35,1)</f>
        <v>0</v>
      </c>
      <c r="AP46" s="16">
        <f t="shared" si="10"/>
        <v>0</v>
      </c>
      <c r="AQ46" s="14">
        <f>VLOOKUP(B46,[1]PL1!$A$11:AP$1509,37,1)</f>
        <v>0</v>
      </c>
      <c r="AR46" s="16">
        <f t="shared" si="11"/>
        <v>0</v>
      </c>
      <c r="AS46" s="14">
        <f>VLOOKUP(B46,[1]PL1!$A$11:AP$1509,39,1)</f>
        <v>0</v>
      </c>
      <c r="AT46" s="16">
        <f t="shared" si="12"/>
        <v>0</v>
      </c>
      <c r="AU46" s="14">
        <f>VLOOKUP(B46,[1]PL1!$A$11:AP$1509,41,1)</f>
        <v>50</v>
      </c>
      <c r="AV46" s="16">
        <f t="shared" si="13"/>
        <v>28875000</v>
      </c>
    </row>
    <row r="47" spans="1:48" ht="45" x14ac:dyDescent="0.25">
      <c r="A47" s="18">
        <v>41</v>
      </c>
      <c r="B47" s="27" t="s">
        <v>3400</v>
      </c>
      <c r="C47" s="18">
        <f>VLOOKUP(B47,[1]PL1!A$9:AP$1509,4,1)</f>
        <v>436</v>
      </c>
      <c r="D47" s="18" t="s">
        <v>35</v>
      </c>
      <c r="E47" s="28" t="s">
        <v>3912</v>
      </c>
      <c r="F47" s="28" t="s">
        <v>6431</v>
      </c>
      <c r="G47" s="18" t="s">
        <v>453</v>
      </c>
      <c r="H47" s="28" t="s">
        <v>178</v>
      </c>
      <c r="I47" s="28" t="s">
        <v>40</v>
      </c>
      <c r="J47" s="18" t="s">
        <v>3913</v>
      </c>
      <c r="K47" s="18" t="s">
        <v>133</v>
      </c>
      <c r="L47" s="28" t="s">
        <v>5976</v>
      </c>
      <c r="M47" s="28" t="s">
        <v>5977</v>
      </c>
      <c r="N47" s="28" t="s">
        <v>44</v>
      </c>
      <c r="O47" s="18" t="s">
        <v>45</v>
      </c>
      <c r="P47" s="29">
        <v>55000</v>
      </c>
      <c r="Q47" s="30">
        <v>472</v>
      </c>
      <c r="R47" s="30">
        <v>158</v>
      </c>
      <c r="S47" s="31">
        <f t="shared" si="0"/>
        <v>8690000</v>
      </c>
      <c r="T47" s="28" t="s">
        <v>3914</v>
      </c>
      <c r="U47" s="28" t="s">
        <v>47</v>
      </c>
      <c r="V47" s="32" t="s">
        <v>6286</v>
      </c>
      <c r="W47" s="14">
        <f>VLOOKUP(B47,[1]PL1!$A$11:AP$1509,17,1)</f>
        <v>15000</v>
      </c>
      <c r="X47" s="15">
        <f t="shared" si="1"/>
        <v>2370000</v>
      </c>
      <c r="Y47" s="14">
        <f>VLOOKUP(B47,[1]PL1!$A$11:AP$1509,19,1)</f>
        <v>0</v>
      </c>
      <c r="Z47" s="16">
        <f t="shared" si="2"/>
        <v>0</v>
      </c>
      <c r="AA47" s="14">
        <f>VLOOKUP(B47,[1]PL1!$A$11:AP$1509,21,1)</f>
        <v>0</v>
      </c>
      <c r="AB47" s="16">
        <f t="shared" si="3"/>
        <v>0</v>
      </c>
      <c r="AC47" s="14">
        <f>VLOOKUP(B47,[1]PL1!$A$11:AP$1509,23,1)</f>
        <v>0</v>
      </c>
      <c r="AD47" s="16">
        <f t="shared" si="4"/>
        <v>0</v>
      </c>
      <c r="AE47" s="14">
        <f>VLOOKUP(B47,[1]PL1!$A$11:AP$1509,25,1)</f>
        <v>0</v>
      </c>
      <c r="AF47" s="16">
        <f t="shared" si="5"/>
        <v>0</v>
      </c>
      <c r="AG47" s="14">
        <f>VLOOKUP(B47,[1]PL1!$A$11:AP$1509,27,1)</f>
        <v>0</v>
      </c>
      <c r="AH47" s="16">
        <f t="shared" si="6"/>
        <v>0</v>
      </c>
      <c r="AI47" s="14">
        <f>VLOOKUP(B47,[1]PL1!$A$11:AP$1509,29,1)</f>
        <v>0</v>
      </c>
      <c r="AJ47" s="16">
        <f t="shared" si="7"/>
        <v>0</v>
      </c>
      <c r="AK47" s="14">
        <f>VLOOKUP(B47,[1]PL1!$A$11:AP$1509,31,1)</f>
        <v>0</v>
      </c>
      <c r="AL47" s="16">
        <f t="shared" si="8"/>
        <v>0</v>
      </c>
      <c r="AM47" s="14">
        <f>VLOOKUP(B47,[1]PL1!$A$11:AP$1509,33,1)</f>
        <v>10000</v>
      </c>
      <c r="AN47" s="16">
        <f t="shared" si="9"/>
        <v>1580000</v>
      </c>
      <c r="AO47" s="14">
        <f>VLOOKUP(B47,[1]PL1!$A$11:AP$1509,35,1)</f>
        <v>10000</v>
      </c>
      <c r="AP47" s="16">
        <f t="shared" si="10"/>
        <v>1580000</v>
      </c>
      <c r="AQ47" s="14">
        <f>VLOOKUP(B47,[1]PL1!$A$11:AP$1509,37,1)</f>
        <v>0</v>
      </c>
      <c r="AR47" s="16">
        <f t="shared" si="11"/>
        <v>0</v>
      </c>
      <c r="AS47" s="14">
        <f>VLOOKUP(B47,[1]PL1!$A$11:AP$1509,39,1)</f>
        <v>0</v>
      </c>
      <c r="AT47" s="16">
        <f t="shared" si="12"/>
        <v>0</v>
      </c>
      <c r="AU47" s="14">
        <f>VLOOKUP(B47,[1]PL1!$A$11:AP$1509,41,1)</f>
        <v>20000</v>
      </c>
      <c r="AV47" s="16">
        <f t="shared" si="13"/>
        <v>3160000</v>
      </c>
    </row>
    <row r="48" spans="1:48" ht="105" x14ac:dyDescent="0.25">
      <c r="A48" s="18">
        <v>42</v>
      </c>
      <c r="B48" s="27" t="s">
        <v>3597</v>
      </c>
      <c r="C48" s="18">
        <f>VLOOKUP(B48,[1]PL1!A$9:AP$1509,4,1)</f>
        <v>128</v>
      </c>
      <c r="D48" s="18" t="s">
        <v>35</v>
      </c>
      <c r="E48" s="28" t="s">
        <v>3319</v>
      </c>
      <c r="F48" s="28" t="s">
        <v>1129</v>
      </c>
      <c r="G48" s="18" t="s">
        <v>3320</v>
      </c>
      <c r="H48" s="28" t="s">
        <v>517</v>
      </c>
      <c r="I48" s="28" t="s">
        <v>76</v>
      </c>
      <c r="J48" s="18" t="s">
        <v>5230</v>
      </c>
      <c r="K48" s="18" t="s">
        <v>133</v>
      </c>
      <c r="L48" s="28" t="s">
        <v>3321</v>
      </c>
      <c r="M48" s="28" t="s">
        <v>3322</v>
      </c>
      <c r="N48" s="28" t="s">
        <v>44</v>
      </c>
      <c r="O48" s="18" t="s">
        <v>78</v>
      </c>
      <c r="P48" s="29">
        <v>500</v>
      </c>
      <c r="Q48" s="30">
        <v>150150</v>
      </c>
      <c r="R48" s="30">
        <v>63000</v>
      </c>
      <c r="S48" s="31">
        <f t="shared" si="0"/>
        <v>31500000</v>
      </c>
      <c r="T48" s="28" t="s">
        <v>3322</v>
      </c>
      <c r="U48" s="28" t="s">
        <v>110</v>
      </c>
      <c r="V48" s="32" t="s">
        <v>6234</v>
      </c>
      <c r="W48" s="14">
        <f>VLOOKUP(B48,[1]PL1!$A$11:AP$1509,17,1)</f>
        <v>500</v>
      </c>
      <c r="X48" s="15">
        <f t="shared" si="1"/>
        <v>31500000</v>
      </c>
      <c r="Y48" s="14">
        <f>VLOOKUP(B48,[1]PL1!$A$11:AP$1509,19,1)</f>
        <v>0</v>
      </c>
      <c r="Z48" s="16">
        <f t="shared" si="2"/>
        <v>0</v>
      </c>
      <c r="AA48" s="14">
        <f>VLOOKUP(B48,[1]PL1!$A$11:AP$1509,21,1)</f>
        <v>0</v>
      </c>
      <c r="AB48" s="16">
        <f t="shared" si="3"/>
        <v>0</v>
      </c>
      <c r="AC48" s="14">
        <f>VLOOKUP(B48,[1]PL1!$A$11:AP$1509,23,1)</f>
        <v>0</v>
      </c>
      <c r="AD48" s="16">
        <f t="shared" si="4"/>
        <v>0</v>
      </c>
      <c r="AE48" s="14">
        <f>VLOOKUP(B48,[1]PL1!$A$11:AP$1509,25,1)</f>
        <v>0</v>
      </c>
      <c r="AF48" s="16">
        <f t="shared" si="5"/>
        <v>0</v>
      </c>
      <c r="AG48" s="14">
        <f>VLOOKUP(B48,[1]PL1!$A$11:AP$1509,27,1)</f>
        <v>0</v>
      </c>
      <c r="AH48" s="16">
        <f t="shared" si="6"/>
        <v>0</v>
      </c>
      <c r="AI48" s="14">
        <f>VLOOKUP(B48,[1]PL1!$A$11:AP$1509,29,1)</f>
        <v>0</v>
      </c>
      <c r="AJ48" s="16">
        <f t="shared" si="7"/>
        <v>0</v>
      </c>
      <c r="AK48" s="14">
        <f>VLOOKUP(B48,[1]PL1!$A$11:AP$1509,31,1)</f>
        <v>0</v>
      </c>
      <c r="AL48" s="16">
        <f t="shared" si="8"/>
        <v>0</v>
      </c>
      <c r="AM48" s="14">
        <f>VLOOKUP(B48,[1]PL1!$A$11:AP$1509,33,1)</f>
        <v>0</v>
      </c>
      <c r="AN48" s="16">
        <f t="shared" si="9"/>
        <v>0</v>
      </c>
      <c r="AO48" s="14">
        <f>VLOOKUP(B48,[1]PL1!$A$11:AP$1509,35,1)</f>
        <v>0</v>
      </c>
      <c r="AP48" s="16">
        <f t="shared" si="10"/>
        <v>0</v>
      </c>
      <c r="AQ48" s="14">
        <f>VLOOKUP(B48,[1]PL1!$A$11:AP$1509,37,1)</f>
        <v>0</v>
      </c>
      <c r="AR48" s="16">
        <f t="shared" si="11"/>
        <v>0</v>
      </c>
      <c r="AS48" s="14">
        <f>VLOOKUP(B48,[1]PL1!$A$11:AP$1509,39,1)</f>
        <v>0</v>
      </c>
      <c r="AT48" s="16">
        <f t="shared" si="12"/>
        <v>0</v>
      </c>
      <c r="AU48" s="14">
        <f>VLOOKUP(B48,[1]PL1!$A$11:AP$1509,41,1)</f>
        <v>0</v>
      </c>
      <c r="AV48" s="16">
        <f t="shared" si="13"/>
        <v>0</v>
      </c>
    </row>
    <row r="49" spans="1:48" ht="30" x14ac:dyDescent="0.25">
      <c r="A49" s="18">
        <v>43</v>
      </c>
      <c r="B49" s="27" t="s">
        <v>3911</v>
      </c>
      <c r="C49" s="18">
        <f>VLOOKUP(B49,[1]PL1!A$9:AP$1509,4,1)</f>
        <v>591</v>
      </c>
      <c r="D49" s="18" t="s">
        <v>35</v>
      </c>
      <c r="E49" s="28" t="s">
        <v>3190</v>
      </c>
      <c r="F49" s="28" t="s">
        <v>3191</v>
      </c>
      <c r="G49" s="18" t="s">
        <v>218</v>
      </c>
      <c r="H49" s="28" t="s">
        <v>140</v>
      </c>
      <c r="I49" s="28" t="s">
        <v>40</v>
      </c>
      <c r="J49" s="18" t="s">
        <v>89</v>
      </c>
      <c r="K49" s="18" t="s">
        <v>133</v>
      </c>
      <c r="L49" s="28" t="s">
        <v>3192</v>
      </c>
      <c r="M49" s="28" t="s">
        <v>3193</v>
      </c>
      <c r="N49" s="28" t="s">
        <v>44</v>
      </c>
      <c r="O49" s="18" t="s">
        <v>45</v>
      </c>
      <c r="P49" s="29">
        <v>500</v>
      </c>
      <c r="Q49" s="30">
        <v>17000</v>
      </c>
      <c r="R49" s="30">
        <v>17000</v>
      </c>
      <c r="S49" s="31">
        <f t="shared" si="0"/>
        <v>8500000</v>
      </c>
      <c r="T49" s="28" t="s">
        <v>8088</v>
      </c>
      <c r="U49" s="28" t="s">
        <v>47</v>
      </c>
      <c r="V49" s="32" t="s">
        <v>6290</v>
      </c>
      <c r="W49" s="14">
        <f>VLOOKUP(B49,[1]PL1!$A$11:AP$1509,17,1)</f>
        <v>0</v>
      </c>
      <c r="X49" s="15">
        <f t="shared" si="1"/>
        <v>0</v>
      </c>
      <c r="Y49" s="14">
        <f>VLOOKUP(B49,[1]PL1!$A$11:AP$1509,19,1)</f>
        <v>0</v>
      </c>
      <c r="Z49" s="16">
        <f t="shared" si="2"/>
        <v>0</v>
      </c>
      <c r="AA49" s="14">
        <f>VLOOKUP(B49,[1]PL1!$A$11:AP$1509,21,1)</f>
        <v>0</v>
      </c>
      <c r="AB49" s="16">
        <f t="shared" si="3"/>
        <v>0</v>
      </c>
      <c r="AC49" s="14">
        <f>VLOOKUP(B49,[1]PL1!$A$11:AP$1509,23,1)</f>
        <v>0</v>
      </c>
      <c r="AD49" s="16">
        <f t="shared" si="4"/>
        <v>0</v>
      </c>
      <c r="AE49" s="14">
        <f>VLOOKUP(B49,[1]PL1!$A$11:AP$1509,25,1)</f>
        <v>500</v>
      </c>
      <c r="AF49" s="16">
        <f t="shared" si="5"/>
        <v>8500000</v>
      </c>
      <c r="AG49" s="14">
        <f>VLOOKUP(B49,[1]PL1!$A$11:AP$1509,27,1)</f>
        <v>0</v>
      </c>
      <c r="AH49" s="16">
        <f t="shared" si="6"/>
        <v>0</v>
      </c>
      <c r="AI49" s="14">
        <f>VLOOKUP(B49,[1]PL1!$A$11:AP$1509,29,1)</f>
        <v>0</v>
      </c>
      <c r="AJ49" s="16">
        <f t="shared" si="7"/>
        <v>0</v>
      </c>
      <c r="AK49" s="14">
        <f>VLOOKUP(B49,[1]PL1!$A$11:AP$1509,31,1)</f>
        <v>0</v>
      </c>
      <c r="AL49" s="16">
        <f t="shared" si="8"/>
        <v>0</v>
      </c>
      <c r="AM49" s="14">
        <f>VLOOKUP(B49,[1]PL1!$A$11:AP$1509,33,1)</f>
        <v>0</v>
      </c>
      <c r="AN49" s="16">
        <f t="shared" si="9"/>
        <v>0</v>
      </c>
      <c r="AO49" s="14">
        <f>VLOOKUP(B49,[1]PL1!$A$11:AP$1509,35,1)</f>
        <v>0</v>
      </c>
      <c r="AP49" s="16">
        <f t="shared" si="10"/>
        <v>0</v>
      </c>
      <c r="AQ49" s="14">
        <f>VLOOKUP(B49,[1]PL1!$A$11:AP$1509,37,1)</f>
        <v>0</v>
      </c>
      <c r="AR49" s="16">
        <f t="shared" si="11"/>
        <v>0</v>
      </c>
      <c r="AS49" s="14">
        <f>VLOOKUP(B49,[1]PL1!$A$11:AP$1509,39,1)</f>
        <v>0</v>
      </c>
      <c r="AT49" s="16">
        <f t="shared" si="12"/>
        <v>0</v>
      </c>
      <c r="AU49" s="14">
        <f>VLOOKUP(B49,[1]PL1!$A$11:AP$1509,41,1)</f>
        <v>0</v>
      </c>
      <c r="AV49" s="16">
        <f t="shared" si="13"/>
        <v>0</v>
      </c>
    </row>
    <row r="50" spans="1:48" ht="45" x14ac:dyDescent="0.25">
      <c r="A50" s="18">
        <v>44</v>
      </c>
      <c r="B50" s="27" t="s">
        <v>3318</v>
      </c>
      <c r="C50" s="18">
        <f>VLOOKUP(B50,[1]PL1!A$9:AP$1509,4,1)</f>
        <v>592</v>
      </c>
      <c r="D50" s="18" t="s">
        <v>35</v>
      </c>
      <c r="E50" s="28" t="s">
        <v>3195</v>
      </c>
      <c r="F50" s="28" t="s">
        <v>6435</v>
      </c>
      <c r="G50" s="18" t="s">
        <v>6598</v>
      </c>
      <c r="H50" s="28" t="s">
        <v>3196</v>
      </c>
      <c r="I50" s="28" t="s">
        <v>105</v>
      </c>
      <c r="J50" s="18" t="s">
        <v>3197</v>
      </c>
      <c r="K50" s="18" t="s">
        <v>133</v>
      </c>
      <c r="L50" s="28" t="s">
        <v>3198</v>
      </c>
      <c r="M50" s="28" t="s">
        <v>3193</v>
      </c>
      <c r="N50" s="28" t="s">
        <v>44</v>
      </c>
      <c r="O50" s="18" t="s">
        <v>558</v>
      </c>
      <c r="P50" s="29">
        <v>500</v>
      </c>
      <c r="Q50" s="30">
        <v>65000</v>
      </c>
      <c r="R50" s="30">
        <v>59000</v>
      </c>
      <c r="S50" s="31">
        <f t="shared" si="0"/>
        <v>29500000</v>
      </c>
      <c r="T50" s="28" t="s">
        <v>8088</v>
      </c>
      <c r="U50" s="28" t="s">
        <v>47</v>
      </c>
      <c r="V50" s="32" t="s">
        <v>6290</v>
      </c>
      <c r="W50" s="14">
        <f>VLOOKUP(B50,[1]PL1!$A$11:AP$1509,17,1)</f>
        <v>100</v>
      </c>
      <c r="X50" s="15">
        <f t="shared" si="1"/>
        <v>5900000</v>
      </c>
      <c r="Y50" s="14">
        <f>VLOOKUP(B50,[1]PL1!$A$11:AP$1509,19,1)</f>
        <v>0</v>
      </c>
      <c r="Z50" s="16">
        <f t="shared" si="2"/>
        <v>0</v>
      </c>
      <c r="AA50" s="14">
        <f>VLOOKUP(B50,[1]PL1!$A$11:AP$1509,21,1)</f>
        <v>0</v>
      </c>
      <c r="AB50" s="16">
        <f t="shared" si="3"/>
        <v>0</v>
      </c>
      <c r="AC50" s="14">
        <f>VLOOKUP(B50,[1]PL1!$A$11:AP$1509,23,1)</f>
        <v>0</v>
      </c>
      <c r="AD50" s="16">
        <f t="shared" si="4"/>
        <v>0</v>
      </c>
      <c r="AE50" s="14">
        <f>VLOOKUP(B50,[1]PL1!$A$11:AP$1509,25,1)</f>
        <v>400</v>
      </c>
      <c r="AF50" s="16">
        <f t="shared" si="5"/>
        <v>23600000</v>
      </c>
      <c r="AG50" s="14">
        <f>VLOOKUP(B50,[1]PL1!$A$11:AP$1509,27,1)</f>
        <v>0</v>
      </c>
      <c r="AH50" s="16">
        <f t="shared" si="6"/>
        <v>0</v>
      </c>
      <c r="AI50" s="14">
        <f>VLOOKUP(B50,[1]PL1!$A$11:AP$1509,29,1)</f>
        <v>0</v>
      </c>
      <c r="AJ50" s="16">
        <f t="shared" si="7"/>
        <v>0</v>
      </c>
      <c r="AK50" s="14">
        <f>VLOOKUP(B50,[1]PL1!$A$11:AP$1509,31,1)</f>
        <v>0</v>
      </c>
      <c r="AL50" s="16">
        <f t="shared" si="8"/>
        <v>0</v>
      </c>
      <c r="AM50" s="14">
        <f>VLOOKUP(B50,[1]PL1!$A$11:AP$1509,33,1)</f>
        <v>0</v>
      </c>
      <c r="AN50" s="16">
        <f t="shared" si="9"/>
        <v>0</v>
      </c>
      <c r="AO50" s="14">
        <f>VLOOKUP(B50,[1]PL1!$A$11:AP$1509,35,1)</f>
        <v>0</v>
      </c>
      <c r="AP50" s="16">
        <f t="shared" si="10"/>
        <v>0</v>
      </c>
      <c r="AQ50" s="14">
        <f>VLOOKUP(B50,[1]PL1!$A$11:AP$1509,37,1)</f>
        <v>0</v>
      </c>
      <c r="AR50" s="16">
        <f t="shared" si="11"/>
        <v>0</v>
      </c>
      <c r="AS50" s="14">
        <f>VLOOKUP(B50,[1]PL1!$A$11:AP$1509,39,1)</f>
        <v>0</v>
      </c>
      <c r="AT50" s="16">
        <f t="shared" si="12"/>
        <v>0</v>
      </c>
      <c r="AU50" s="14">
        <f>VLOOKUP(B50,[1]PL1!$A$11:AP$1509,41,1)</f>
        <v>0</v>
      </c>
      <c r="AV50" s="16">
        <f t="shared" si="13"/>
        <v>0</v>
      </c>
    </row>
    <row r="51" spans="1:48" ht="45" x14ac:dyDescent="0.25">
      <c r="A51" s="18">
        <v>45</v>
      </c>
      <c r="B51" s="27" t="s">
        <v>3256</v>
      </c>
      <c r="C51" s="18">
        <f>VLOOKUP(B51,[1]PL1!A$9:AP$1509,4,1)</f>
        <v>487</v>
      </c>
      <c r="D51" s="18" t="s">
        <v>80</v>
      </c>
      <c r="E51" s="28" t="s">
        <v>3228</v>
      </c>
      <c r="F51" s="28" t="s">
        <v>6321</v>
      </c>
      <c r="G51" s="18" t="s">
        <v>6466</v>
      </c>
      <c r="H51" s="28" t="s">
        <v>1877</v>
      </c>
      <c r="I51" s="28" t="s">
        <v>76</v>
      </c>
      <c r="J51" s="18" t="s">
        <v>5231</v>
      </c>
      <c r="K51" s="18" t="s">
        <v>141</v>
      </c>
      <c r="L51" s="28" t="s">
        <v>3229</v>
      </c>
      <c r="M51" s="28" t="s">
        <v>3230</v>
      </c>
      <c r="N51" s="28" t="s">
        <v>457</v>
      </c>
      <c r="O51" s="18" t="s">
        <v>78</v>
      </c>
      <c r="P51" s="29">
        <v>100</v>
      </c>
      <c r="Q51" s="30">
        <v>900527</v>
      </c>
      <c r="R51" s="30">
        <v>849975</v>
      </c>
      <c r="S51" s="31">
        <f t="shared" si="0"/>
        <v>84997500</v>
      </c>
      <c r="T51" s="28" t="s">
        <v>3231</v>
      </c>
      <c r="U51" s="28" t="s">
        <v>425</v>
      </c>
      <c r="V51" s="32" t="s">
        <v>6182</v>
      </c>
      <c r="W51" s="14">
        <f>VLOOKUP(B51,[1]PL1!$A$11:AP$1509,17,1)</f>
        <v>100</v>
      </c>
      <c r="X51" s="15">
        <f t="shared" si="1"/>
        <v>84997500</v>
      </c>
      <c r="Y51" s="14">
        <f>VLOOKUP(B51,[1]PL1!$A$11:AP$1509,19,1)</f>
        <v>0</v>
      </c>
      <c r="Z51" s="16">
        <f t="shared" si="2"/>
        <v>0</v>
      </c>
      <c r="AA51" s="14">
        <f>VLOOKUP(B51,[1]PL1!$A$11:AP$1509,21,1)</f>
        <v>0</v>
      </c>
      <c r="AB51" s="16">
        <f t="shared" si="3"/>
        <v>0</v>
      </c>
      <c r="AC51" s="14">
        <f>VLOOKUP(B51,[1]PL1!$A$11:AP$1509,23,1)</f>
        <v>0</v>
      </c>
      <c r="AD51" s="16">
        <f t="shared" si="4"/>
        <v>0</v>
      </c>
      <c r="AE51" s="14">
        <f>VLOOKUP(B51,[1]PL1!$A$11:AP$1509,25,1)</f>
        <v>0</v>
      </c>
      <c r="AF51" s="16">
        <f t="shared" si="5"/>
        <v>0</v>
      </c>
      <c r="AG51" s="14">
        <f>VLOOKUP(B51,[1]PL1!$A$11:AP$1509,27,1)</f>
        <v>0</v>
      </c>
      <c r="AH51" s="16">
        <f t="shared" si="6"/>
        <v>0</v>
      </c>
      <c r="AI51" s="14">
        <f>VLOOKUP(B51,[1]PL1!$A$11:AP$1509,29,1)</f>
        <v>0</v>
      </c>
      <c r="AJ51" s="16">
        <f t="shared" si="7"/>
        <v>0</v>
      </c>
      <c r="AK51" s="14">
        <f>VLOOKUP(B51,[1]PL1!$A$11:AP$1509,31,1)</f>
        <v>0</v>
      </c>
      <c r="AL51" s="16">
        <f t="shared" si="8"/>
        <v>0</v>
      </c>
      <c r="AM51" s="14">
        <f>VLOOKUP(B51,[1]PL1!$A$11:AP$1509,33,1)</f>
        <v>0</v>
      </c>
      <c r="AN51" s="16">
        <f t="shared" si="9"/>
        <v>0</v>
      </c>
      <c r="AO51" s="14">
        <f>VLOOKUP(B51,[1]PL1!$A$11:AP$1509,35,1)</f>
        <v>0</v>
      </c>
      <c r="AP51" s="16">
        <f t="shared" si="10"/>
        <v>0</v>
      </c>
      <c r="AQ51" s="14">
        <f>VLOOKUP(B51,[1]PL1!$A$11:AP$1509,37,1)</f>
        <v>0</v>
      </c>
      <c r="AR51" s="16">
        <f t="shared" si="11"/>
        <v>0</v>
      </c>
      <c r="AS51" s="14">
        <f>VLOOKUP(B51,[1]PL1!$A$11:AP$1509,39,1)</f>
        <v>0</v>
      </c>
      <c r="AT51" s="16">
        <f t="shared" si="12"/>
        <v>0</v>
      </c>
      <c r="AU51" s="14">
        <f>VLOOKUP(B51,[1]PL1!$A$11:AP$1509,41,1)</f>
        <v>0</v>
      </c>
      <c r="AV51" s="16">
        <f t="shared" si="13"/>
        <v>0</v>
      </c>
    </row>
    <row r="52" spans="1:48" ht="45" x14ac:dyDescent="0.25">
      <c r="A52" s="18">
        <v>46</v>
      </c>
      <c r="B52" s="27" t="s">
        <v>3189</v>
      </c>
      <c r="C52" s="18">
        <f>VLOOKUP(B52,[1]PL1!A$9:AP$1509,4,1)</f>
        <v>105</v>
      </c>
      <c r="D52" s="18" t="s">
        <v>35</v>
      </c>
      <c r="E52" s="28" t="s">
        <v>2186</v>
      </c>
      <c r="F52" s="28" t="s">
        <v>2186</v>
      </c>
      <c r="G52" s="18" t="s">
        <v>1170</v>
      </c>
      <c r="H52" s="28" t="s">
        <v>243</v>
      </c>
      <c r="I52" s="28" t="s">
        <v>76</v>
      </c>
      <c r="J52" s="18" t="s">
        <v>2187</v>
      </c>
      <c r="K52" s="18" t="s">
        <v>1774</v>
      </c>
      <c r="L52" s="28" t="s">
        <v>2188</v>
      </c>
      <c r="M52" s="28" t="s">
        <v>2184</v>
      </c>
      <c r="N52" s="28" t="s">
        <v>44</v>
      </c>
      <c r="O52" s="18" t="s">
        <v>55</v>
      </c>
      <c r="P52" s="29">
        <v>30400</v>
      </c>
      <c r="Q52" s="30">
        <v>3850</v>
      </c>
      <c r="R52" s="30">
        <v>1300</v>
      </c>
      <c r="S52" s="31">
        <f t="shared" si="0"/>
        <v>39520000</v>
      </c>
      <c r="T52" s="28" t="s">
        <v>3257</v>
      </c>
      <c r="U52" s="28" t="s">
        <v>110</v>
      </c>
      <c r="V52" s="32" t="s">
        <v>6296</v>
      </c>
      <c r="W52" s="14">
        <f>VLOOKUP(B52,[1]PL1!$A$11:AP$1509,17,1)</f>
        <v>20000</v>
      </c>
      <c r="X52" s="15">
        <f t="shared" si="1"/>
        <v>26000000</v>
      </c>
      <c r="Y52" s="14">
        <f>VLOOKUP(B52,[1]PL1!$A$11:AP$1509,19,1)</f>
        <v>0</v>
      </c>
      <c r="Z52" s="16">
        <f t="shared" si="2"/>
        <v>0</v>
      </c>
      <c r="AA52" s="14">
        <f>VLOOKUP(B52,[1]PL1!$A$11:AP$1509,21,1)</f>
        <v>1400</v>
      </c>
      <c r="AB52" s="16">
        <f t="shared" si="3"/>
        <v>1820000</v>
      </c>
      <c r="AC52" s="14">
        <f>VLOOKUP(B52,[1]PL1!$A$11:AP$1509,23,1)</f>
        <v>0</v>
      </c>
      <c r="AD52" s="16">
        <f t="shared" si="4"/>
        <v>0</v>
      </c>
      <c r="AE52" s="14">
        <f>VLOOKUP(B52,[1]PL1!$A$11:AP$1509,25,1)</f>
        <v>50</v>
      </c>
      <c r="AF52" s="16">
        <f t="shared" si="5"/>
        <v>65000</v>
      </c>
      <c r="AG52" s="14">
        <f>VLOOKUP(B52,[1]PL1!$A$11:AP$1509,27,1)</f>
        <v>1600</v>
      </c>
      <c r="AH52" s="16">
        <f t="shared" si="6"/>
        <v>2080000</v>
      </c>
      <c r="AI52" s="14">
        <f>VLOOKUP(B52,[1]PL1!$A$11:AP$1509,29,1)</f>
        <v>500</v>
      </c>
      <c r="AJ52" s="16">
        <f t="shared" si="7"/>
        <v>650000</v>
      </c>
      <c r="AK52" s="14">
        <f>VLOOKUP(B52,[1]PL1!$A$11:AP$1509,31,1)</f>
        <v>250</v>
      </c>
      <c r="AL52" s="16">
        <f t="shared" si="8"/>
        <v>325000</v>
      </c>
      <c r="AM52" s="14">
        <f>VLOOKUP(B52,[1]PL1!$A$11:AP$1509,33,1)</f>
        <v>500</v>
      </c>
      <c r="AN52" s="16">
        <f t="shared" si="9"/>
        <v>650000</v>
      </c>
      <c r="AO52" s="14">
        <f>VLOOKUP(B52,[1]PL1!$A$11:AP$1509,35,1)</f>
        <v>500</v>
      </c>
      <c r="AP52" s="16">
        <f t="shared" si="10"/>
        <v>650000</v>
      </c>
      <c r="AQ52" s="14">
        <f>VLOOKUP(B52,[1]PL1!$A$11:AP$1509,37,1)</f>
        <v>100</v>
      </c>
      <c r="AR52" s="16">
        <f t="shared" si="11"/>
        <v>130000</v>
      </c>
      <c r="AS52" s="14">
        <f>VLOOKUP(B52,[1]PL1!$A$11:AP$1509,39,1)</f>
        <v>500</v>
      </c>
      <c r="AT52" s="16">
        <f t="shared" si="12"/>
        <v>650000</v>
      </c>
      <c r="AU52" s="14">
        <f>VLOOKUP(B52,[1]PL1!$A$11:AP$1509,41,1)</f>
        <v>5000</v>
      </c>
      <c r="AV52" s="16">
        <f t="shared" si="13"/>
        <v>6500000</v>
      </c>
    </row>
    <row r="53" spans="1:48" ht="60" x14ac:dyDescent="0.25">
      <c r="A53" s="18">
        <v>47</v>
      </c>
      <c r="B53" s="27" t="s">
        <v>3194</v>
      </c>
      <c r="C53" s="18">
        <f>VLOOKUP(B53,[1]PL1!A$9:AP$1509,4,1)</f>
        <v>34</v>
      </c>
      <c r="D53" s="18" t="s">
        <v>73</v>
      </c>
      <c r="E53" s="28" t="s">
        <v>4498</v>
      </c>
      <c r="F53" s="28" t="s">
        <v>4497</v>
      </c>
      <c r="G53" s="18" t="s">
        <v>209</v>
      </c>
      <c r="H53" s="28" t="s">
        <v>88</v>
      </c>
      <c r="I53" s="28" t="s">
        <v>40</v>
      </c>
      <c r="J53" s="18" t="s">
        <v>89</v>
      </c>
      <c r="K53" s="18" t="s">
        <v>133</v>
      </c>
      <c r="L53" s="28" t="s">
        <v>5929</v>
      </c>
      <c r="M53" s="28" t="s">
        <v>5930</v>
      </c>
      <c r="N53" s="28" t="s">
        <v>44</v>
      </c>
      <c r="O53" s="18" t="s">
        <v>45</v>
      </c>
      <c r="P53" s="29">
        <v>5000</v>
      </c>
      <c r="Q53" s="30">
        <v>15000</v>
      </c>
      <c r="R53" s="30">
        <v>12000</v>
      </c>
      <c r="S53" s="31">
        <f t="shared" si="0"/>
        <v>60000000</v>
      </c>
      <c r="T53" s="28" t="s">
        <v>2515</v>
      </c>
      <c r="U53" s="28" t="s">
        <v>47</v>
      </c>
      <c r="V53" s="32" t="s">
        <v>6276</v>
      </c>
      <c r="W53" s="14">
        <f>VLOOKUP(B53,[1]PL1!$A$11:AP$1509,17,1)</f>
        <v>5000</v>
      </c>
      <c r="X53" s="15">
        <f t="shared" si="1"/>
        <v>60000000</v>
      </c>
      <c r="Y53" s="14">
        <f>VLOOKUP(B53,[1]PL1!$A$11:AP$1509,19,1)</f>
        <v>0</v>
      </c>
      <c r="Z53" s="16">
        <f t="shared" si="2"/>
        <v>0</v>
      </c>
      <c r="AA53" s="14">
        <f>VLOOKUP(B53,[1]PL1!$A$11:AP$1509,21,1)</f>
        <v>0</v>
      </c>
      <c r="AB53" s="16">
        <f t="shared" si="3"/>
        <v>0</v>
      </c>
      <c r="AC53" s="14">
        <f>VLOOKUP(B53,[1]PL1!$A$11:AP$1509,23,1)</f>
        <v>0</v>
      </c>
      <c r="AD53" s="16">
        <f t="shared" si="4"/>
        <v>0</v>
      </c>
      <c r="AE53" s="14">
        <f>VLOOKUP(B53,[1]PL1!$A$11:AP$1509,25,1)</f>
        <v>0</v>
      </c>
      <c r="AF53" s="16">
        <f t="shared" si="5"/>
        <v>0</v>
      </c>
      <c r="AG53" s="14">
        <f>VLOOKUP(B53,[1]PL1!$A$11:AP$1509,27,1)</f>
        <v>0</v>
      </c>
      <c r="AH53" s="16">
        <f t="shared" si="6"/>
        <v>0</v>
      </c>
      <c r="AI53" s="14">
        <f>VLOOKUP(B53,[1]PL1!$A$11:AP$1509,29,1)</f>
        <v>0</v>
      </c>
      <c r="AJ53" s="16">
        <f t="shared" si="7"/>
        <v>0</v>
      </c>
      <c r="AK53" s="14">
        <f>VLOOKUP(B53,[1]PL1!$A$11:AP$1509,31,1)</f>
        <v>0</v>
      </c>
      <c r="AL53" s="16">
        <f t="shared" si="8"/>
        <v>0</v>
      </c>
      <c r="AM53" s="14">
        <f>VLOOKUP(B53,[1]PL1!$A$11:AP$1509,33,1)</f>
        <v>0</v>
      </c>
      <c r="AN53" s="16">
        <f t="shared" si="9"/>
        <v>0</v>
      </c>
      <c r="AO53" s="14">
        <f>VLOOKUP(B53,[1]PL1!$A$11:AP$1509,35,1)</f>
        <v>0</v>
      </c>
      <c r="AP53" s="16">
        <f t="shared" si="10"/>
        <v>0</v>
      </c>
      <c r="AQ53" s="14">
        <f>VLOOKUP(B53,[1]PL1!$A$11:AP$1509,37,1)</f>
        <v>0</v>
      </c>
      <c r="AR53" s="16">
        <f t="shared" si="11"/>
        <v>0</v>
      </c>
      <c r="AS53" s="14">
        <f>VLOOKUP(B53,[1]PL1!$A$11:AP$1509,39,1)</f>
        <v>0</v>
      </c>
      <c r="AT53" s="16">
        <f t="shared" si="12"/>
        <v>0</v>
      </c>
      <c r="AU53" s="14">
        <f>VLOOKUP(B53,[1]PL1!$A$11:AP$1509,41,1)</f>
        <v>0</v>
      </c>
      <c r="AV53" s="16">
        <f t="shared" si="13"/>
        <v>0</v>
      </c>
    </row>
    <row r="54" spans="1:48" ht="30" x14ac:dyDescent="0.25">
      <c r="A54" s="18">
        <v>48</v>
      </c>
      <c r="B54" s="27" t="s">
        <v>2582</v>
      </c>
      <c r="C54" s="18">
        <f>VLOOKUP(B54,[1]PL1!A$9:AP$1509,4,1)</f>
        <v>160</v>
      </c>
      <c r="D54" s="18" t="s">
        <v>73</v>
      </c>
      <c r="E54" s="28" t="s">
        <v>1066</v>
      </c>
      <c r="F54" s="28" t="s">
        <v>1067</v>
      </c>
      <c r="G54" s="18" t="s">
        <v>202</v>
      </c>
      <c r="H54" s="28" t="s">
        <v>88</v>
      </c>
      <c r="I54" s="28" t="s">
        <v>40</v>
      </c>
      <c r="J54" s="18" t="s">
        <v>1068</v>
      </c>
      <c r="K54" s="18" t="s">
        <v>133</v>
      </c>
      <c r="L54" s="28" t="s">
        <v>1069</v>
      </c>
      <c r="M54" s="28" t="s">
        <v>1070</v>
      </c>
      <c r="N54" s="28" t="s">
        <v>44</v>
      </c>
      <c r="O54" s="18" t="s">
        <v>45</v>
      </c>
      <c r="P54" s="29">
        <v>3000</v>
      </c>
      <c r="Q54" s="30">
        <v>2500</v>
      </c>
      <c r="R54" s="30">
        <v>1800</v>
      </c>
      <c r="S54" s="31">
        <f t="shared" si="0"/>
        <v>5400000</v>
      </c>
      <c r="T54" s="28" t="s">
        <v>8089</v>
      </c>
      <c r="U54" s="28" t="s">
        <v>110</v>
      </c>
      <c r="V54" s="32" t="s">
        <v>6258</v>
      </c>
      <c r="W54" s="14">
        <f>VLOOKUP(B54,[1]PL1!$A$11:AP$1509,17,1)</f>
        <v>0</v>
      </c>
      <c r="X54" s="15">
        <f t="shared" si="1"/>
        <v>0</v>
      </c>
      <c r="Y54" s="14">
        <f>VLOOKUP(B54,[1]PL1!$A$11:AP$1509,19,1)</f>
        <v>0</v>
      </c>
      <c r="Z54" s="16">
        <f t="shared" si="2"/>
        <v>0</v>
      </c>
      <c r="AA54" s="14">
        <f>VLOOKUP(B54,[1]PL1!$A$11:AP$1509,21,1)</f>
        <v>0</v>
      </c>
      <c r="AB54" s="16">
        <f t="shared" si="3"/>
        <v>0</v>
      </c>
      <c r="AC54" s="14">
        <f>VLOOKUP(B54,[1]PL1!$A$11:AP$1509,23,1)</f>
        <v>0</v>
      </c>
      <c r="AD54" s="16">
        <f t="shared" si="4"/>
        <v>0</v>
      </c>
      <c r="AE54" s="14">
        <f>VLOOKUP(B54,[1]PL1!$A$11:AP$1509,25,1)</f>
        <v>0</v>
      </c>
      <c r="AF54" s="16">
        <f t="shared" si="5"/>
        <v>0</v>
      </c>
      <c r="AG54" s="14">
        <f>VLOOKUP(B54,[1]PL1!$A$11:AP$1509,27,1)</f>
        <v>0</v>
      </c>
      <c r="AH54" s="16">
        <f t="shared" si="6"/>
        <v>0</v>
      </c>
      <c r="AI54" s="14">
        <f>VLOOKUP(B54,[1]PL1!$A$11:AP$1509,29,1)</f>
        <v>0</v>
      </c>
      <c r="AJ54" s="16">
        <f t="shared" si="7"/>
        <v>0</v>
      </c>
      <c r="AK54" s="14">
        <f>VLOOKUP(B54,[1]PL1!$A$11:AP$1509,31,1)</f>
        <v>0</v>
      </c>
      <c r="AL54" s="16">
        <f t="shared" si="8"/>
        <v>0</v>
      </c>
      <c r="AM54" s="14">
        <f>VLOOKUP(B54,[1]PL1!$A$11:AP$1509,33,1)</f>
        <v>0</v>
      </c>
      <c r="AN54" s="16">
        <f t="shared" si="9"/>
        <v>0</v>
      </c>
      <c r="AO54" s="14">
        <f>VLOOKUP(B54,[1]PL1!$A$11:AP$1509,35,1)</f>
        <v>0</v>
      </c>
      <c r="AP54" s="16">
        <f t="shared" si="10"/>
        <v>0</v>
      </c>
      <c r="AQ54" s="14">
        <f>VLOOKUP(B54,[1]PL1!$A$11:AP$1509,37,1)</f>
        <v>0</v>
      </c>
      <c r="AR54" s="16">
        <f t="shared" si="11"/>
        <v>0</v>
      </c>
      <c r="AS54" s="14">
        <f>VLOOKUP(B54,[1]PL1!$A$11:AP$1509,39,1)</f>
        <v>0</v>
      </c>
      <c r="AT54" s="16">
        <f t="shared" si="12"/>
        <v>0</v>
      </c>
      <c r="AU54" s="14">
        <f>VLOOKUP(B54,[1]PL1!$A$11:AP$1509,41,1)</f>
        <v>3000</v>
      </c>
      <c r="AV54" s="16">
        <f t="shared" si="13"/>
        <v>5400000</v>
      </c>
    </row>
    <row r="55" spans="1:48" ht="30" x14ac:dyDescent="0.25">
      <c r="A55" s="18">
        <v>49</v>
      </c>
      <c r="B55" s="27" t="s">
        <v>3227</v>
      </c>
      <c r="C55" s="18">
        <f>VLOOKUP(B55,[1]PL1!A$9:AP$1509,4,1)</f>
        <v>160</v>
      </c>
      <c r="D55" s="18" t="s">
        <v>73</v>
      </c>
      <c r="E55" s="28" t="s">
        <v>4499</v>
      </c>
      <c r="F55" s="28" t="s">
        <v>1067</v>
      </c>
      <c r="G55" s="18" t="s">
        <v>145</v>
      </c>
      <c r="H55" s="28" t="s">
        <v>88</v>
      </c>
      <c r="I55" s="28" t="s">
        <v>40</v>
      </c>
      <c r="J55" s="18" t="s">
        <v>2262</v>
      </c>
      <c r="K55" s="18" t="s">
        <v>133</v>
      </c>
      <c r="L55" s="28" t="s">
        <v>5847</v>
      </c>
      <c r="M55" s="28" t="s">
        <v>1070</v>
      </c>
      <c r="N55" s="28" t="s">
        <v>44</v>
      </c>
      <c r="O55" s="18" t="s">
        <v>45</v>
      </c>
      <c r="P55" s="29">
        <v>5000</v>
      </c>
      <c r="Q55" s="30">
        <v>4500</v>
      </c>
      <c r="R55" s="30">
        <v>3285</v>
      </c>
      <c r="S55" s="31">
        <f t="shared" si="0"/>
        <v>16425000</v>
      </c>
      <c r="T55" s="28" t="s">
        <v>8089</v>
      </c>
      <c r="U55" s="28" t="s">
        <v>110</v>
      </c>
      <c r="V55" s="32" t="s">
        <v>6258</v>
      </c>
      <c r="W55" s="14">
        <f>VLOOKUP(B55,[1]PL1!$A$11:AP$1509,17,1)</f>
        <v>0</v>
      </c>
      <c r="X55" s="15">
        <f t="shared" si="1"/>
        <v>0</v>
      </c>
      <c r="Y55" s="14">
        <f>VLOOKUP(B55,[1]PL1!$A$11:AP$1509,19,1)</f>
        <v>0</v>
      </c>
      <c r="Z55" s="16">
        <f t="shared" si="2"/>
        <v>0</v>
      </c>
      <c r="AA55" s="14">
        <f>VLOOKUP(B55,[1]PL1!$A$11:AP$1509,21,1)</f>
        <v>0</v>
      </c>
      <c r="AB55" s="16">
        <f t="shared" si="3"/>
        <v>0</v>
      </c>
      <c r="AC55" s="14">
        <f>VLOOKUP(B55,[1]PL1!$A$11:AP$1509,23,1)</f>
        <v>0</v>
      </c>
      <c r="AD55" s="16">
        <f t="shared" si="4"/>
        <v>0</v>
      </c>
      <c r="AE55" s="14">
        <f>VLOOKUP(B55,[1]PL1!$A$11:AP$1509,25,1)</f>
        <v>1000</v>
      </c>
      <c r="AF55" s="16">
        <f t="shared" si="5"/>
        <v>3285000</v>
      </c>
      <c r="AG55" s="14">
        <f>VLOOKUP(B55,[1]PL1!$A$11:AP$1509,27,1)</f>
        <v>0</v>
      </c>
      <c r="AH55" s="16">
        <f t="shared" si="6"/>
        <v>0</v>
      </c>
      <c r="AI55" s="14">
        <f>VLOOKUP(B55,[1]PL1!$A$11:AP$1509,29,1)</f>
        <v>1000</v>
      </c>
      <c r="AJ55" s="16">
        <f t="shared" si="7"/>
        <v>3285000</v>
      </c>
      <c r="AK55" s="14">
        <f>VLOOKUP(B55,[1]PL1!$A$11:AP$1509,31,1)</f>
        <v>0</v>
      </c>
      <c r="AL55" s="16">
        <f t="shared" si="8"/>
        <v>0</v>
      </c>
      <c r="AM55" s="14">
        <f>VLOOKUP(B55,[1]PL1!$A$11:AP$1509,33,1)</f>
        <v>0</v>
      </c>
      <c r="AN55" s="16">
        <f t="shared" si="9"/>
        <v>0</v>
      </c>
      <c r="AO55" s="14">
        <f>VLOOKUP(B55,[1]PL1!$A$11:AP$1509,35,1)</f>
        <v>0</v>
      </c>
      <c r="AP55" s="16">
        <f t="shared" si="10"/>
        <v>0</v>
      </c>
      <c r="AQ55" s="14">
        <f>VLOOKUP(B55,[1]PL1!$A$11:AP$1509,37,1)</f>
        <v>0</v>
      </c>
      <c r="AR55" s="16">
        <f t="shared" si="11"/>
        <v>0</v>
      </c>
      <c r="AS55" s="14">
        <f>VLOOKUP(B55,[1]PL1!$A$11:AP$1509,39,1)</f>
        <v>0</v>
      </c>
      <c r="AT55" s="16">
        <f t="shared" si="12"/>
        <v>0</v>
      </c>
      <c r="AU55" s="14">
        <f>VLOOKUP(B55,[1]PL1!$A$11:AP$1509,41,1)</f>
        <v>3000</v>
      </c>
      <c r="AV55" s="16">
        <f t="shared" si="13"/>
        <v>9855000</v>
      </c>
    </row>
    <row r="56" spans="1:48" ht="45" x14ac:dyDescent="0.25">
      <c r="A56" s="18">
        <v>50</v>
      </c>
      <c r="B56" s="27" t="s">
        <v>2185</v>
      </c>
      <c r="C56" s="18">
        <f>VLOOKUP(B56,[1]PL1!A$9:AP$1509,4,1)</f>
        <v>160</v>
      </c>
      <c r="D56" s="18" t="s">
        <v>35</v>
      </c>
      <c r="E56" s="28" t="s">
        <v>2944</v>
      </c>
      <c r="F56" s="28" t="s">
        <v>1067</v>
      </c>
      <c r="G56" s="18" t="s">
        <v>145</v>
      </c>
      <c r="H56" s="28" t="s">
        <v>88</v>
      </c>
      <c r="I56" s="28" t="s">
        <v>40</v>
      </c>
      <c r="J56" s="18" t="s">
        <v>2945</v>
      </c>
      <c r="K56" s="18" t="s">
        <v>495</v>
      </c>
      <c r="L56" s="28" t="s">
        <v>2946</v>
      </c>
      <c r="M56" s="28" t="s">
        <v>2947</v>
      </c>
      <c r="N56" s="28" t="s">
        <v>44</v>
      </c>
      <c r="O56" s="18" t="s">
        <v>45</v>
      </c>
      <c r="P56" s="29">
        <v>15500</v>
      </c>
      <c r="Q56" s="30">
        <v>4200</v>
      </c>
      <c r="R56" s="30">
        <v>1642</v>
      </c>
      <c r="S56" s="31">
        <f t="shared" si="0"/>
        <v>25451000</v>
      </c>
      <c r="T56" s="28" t="s">
        <v>2947</v>
      </c>
      <c r="U56" s="28" t="s">
        <v>110</v>
      </c>
      <c r="V56" s="32" t="s">
        <v>6244</v>
      </c>
      <c r="W56" s="14">
        <f>VLOOKUP(B56,[1]PL1!$A$11:AP$1509,17,1)</f>
        <v>8000</v>
      </c>
      <c r="X56" s="15">
        <f t="shared" si="1"/>
        <v>13136000</v>
      </c>
      <c r="Y56" s="14">
        <f>VLOOKUP(B56,[1]PL1!$A$11:AP$1509,19,1)</f>
        <v>0</v>
      </c>
      <c r="Z56" s="16">
        <f t="shared" si="2"/>
        <v>0</v>
      </c>
      <c r="AA56" s="14">
        <f>VLOOKUP(B56,[1]PL1!$A$11:AP$1509,21,1)</f>
        <v>0</v>
      </c>
      <c r="AB56" s="16">
        <f t="shared" si="3"/>
        <v>0</v>
      </c>
      <c r="AC56" s="14">
        <f>VLOOKUP(B56,[1]PL1!$A$11:AP$1509,23,1)</f>
        <v>0</v>
      </c>
      <c r="AD56" s="16">
        <f t="shared" si="4"/>
        <v>0</v>
      </c>
      <c r="AE56" s="14">
        <f>VLOOKUP(B56,[1]PL1!$A$11:AP$1509,25,1)</f>
        <v>0</v>
      </c>
      <c r="AF56" s="16">
        <f t="shared" si="5"/>
        <v>0</v>
      </c>
      <c r="AG56" s="14">
        <f>VLOOKUP(B56,[1]PL1!$A$11:AP$1509,27,1)</f>
        <v>500</v>
      </c>
      <c r="AH56" s="16">
        <f t="shared" si="6"/>
        <v>821000</v>
      </c>
      <c r="AI56" s="14">
        <f>VLOOKUP(B56,[1]PL1!$A$11:AP$1509,29,1)</f>
        <v>0</v>
      </c>
      <c r="AJ56" s="16">
        <f t="shared" si="7"/>
        <v>0</v>
      </c>
      <c r="AK56" s="14">
        <f>VLOOKUP(B56,[1]PL1!$A$11:AP$1509,31,1)</f>
        <v>0</v>
      </c>
      <c r="AL56" s="16">
        <f t="shared" si="8"/>
        <v>0</v>
      </c>
      <c r="AM56" s="14">
        <f>VLOOKUP(B56,[1]PL1!$A$11:AP$1509,33,1)</f>
        <v>3000</v>
      </c>
      <c r="AN56" s="16">
        <f t="shared" si="9"/>
        <v>4926000</v>
      </c>
      <c r="AO56" s="14">
        <f>VLOOKUP(B56,[1]PL1!$A$11:AP$1509,35,1)</f>
        <v>3000</v>
      </c>
      <c r="AP56" s="16">
        <f t="shared" si="10"/>
        <v>4926000</v>
      </c>
      <c r="AQ56" s="14">
        <f>VLOOKUP(B56,[1]PL1!$A$11:AP$1509,37,1)</f>
        <v>1000</v>
      </c>
      <c r="AR56" s="16">
        <f t="shared" si="11"/>
        <v>1642000</v>
      </c>
      <c r="AS56" s="14">
        <f>VLOOKUP(B56,[1]PL1!$A$11:AP$1509,39,1)</f>
        <v>0</v>
      </c>
      <c r="AT56" s="16">
        <f t="shared" si="12"/>
        <v>0</v>
      </c>
      <c r="AU56" s="14">
        <f>VLOOKUP(B56,[1]PL1!$A$11:AP$1509,41,1)</f>
        <v>0</v>
      </c>
      <c r="AV56" s="16">
        <f t="shared" si="13"/>
        <v>0</v>
      </c>
    </row>
    <row r="57" spans="1:48" ht="45" x14ac:dyDescent="0.25">
      <c r="A57" s="18">
        <v>51</v>
      </c>
      <c r="B57" s="27" t="s">
        <v>4306</v>
      </c>
      <c r="C57" s="18">
        <f>VLOOKUP(B57,[1]PL1!A$9:AP$1509,4,1)</f>
        <v>457</v>
      </c>
      <c r="D57" s="18" t="s">
        <v>80</v>
      </c>
      <c r="E57" s="28" t="s">
        <v>4500</v>
      </c>
      <c r="F57" s="28" t="s">
        <v>6442</v>
      </c>
      <c r="G57" s="18" t="s">
        <v>6607</v>
      </c>
      <c r="H57" s="28" t="s">
        <v>1701</v>
      </c>
      <c r="I57" s="28" t="s">
        <v>465</v>
      </c>
      <c r="J57" s="18" t="s">
        <v>5232</v>
      </c>
      <c r="K57" s="18" t="s">
        <v>133</v>
      </c>
      <c r="L57" s="28" t="s">
        <v>6043</v>
      </c>
      <c r="M57" s="28" t="s">
        <v>6044</v>
      </c>
      <c r="N57" s="28" t="s">
        <v>1711</v>
      </c>
      <c r="O57" s="18" t="s">
        <v>78</v>
      </c>
      <c r="P57" s="29">
        <v>2200</v>
      </c>
      <c r="Q57" s="30">
        <v>791700</v>
      </c>
      <c r="R57" s="30">
        <v>588000</v>
      </c>
      <c r="S57" s="31">
        <f t="shared" si="0"/>
        <v>1293600000</v>
      </c>
      <c r="T57" s="28" t="s">
        <v>6157</v>
      </c>
      <c r="U57" s="28" t="s">
        <v>47</v>
      </c>
      <c r="V57" s="32" t="s">
        <v>6297</v>
      </c>
      <c r="W57" s="14">
        <f>VLOOKUP(B57,[1]PL1!$A$11:AP$1509,17,1)</f>
        <v>2000</v>
      </c>
      <c r="X57" s="15">
        <f t="shared" si="1"/>
        <v>1176000000</v>
      </c>
      <c r="Y57" s="14">
        <f>VLOOKUP(B57,[1]PL1!$A$11:AP$1509,19,1)</f>
        <v>0</v>
      </c>
      <c r="Z57" s="16">
        <f t="shared" si="2"/>
        <v>0</v>
      </c>
      <c r="AA57" s="14">
        <f>VLOOKUP(B57,[1]PL1!$A$11:AP$1509,21,1)</f>
        <v>0</v>
      </c>
      <c r="AB57" s="16">
        <f t="shared" si="3"/>
        <v>0</v>
      </c>
      <c r="AC57" s="14">
        <f>VLOOKUP(B57,[1]PL1!$A$11:AP$1509,23,1)</f>
        <v>0</v>
      </c>
      <c r="AD57" s="16">
        <f t="shared" si="4"/>
        <v>0</v>
      </c>
      <c r="AE57" s="14">
        <f>VLOOKUP(B57,[1]PL1!$A$11:AP$1509,25,1)</f>
        <v>0</v>
      </c>
      <c r="AF57" s="16">
        <f t="shared" si="5"/>
        <v>0</v>
      </c>
      <c r="AG57" s="14">
        <f>VLOOKUP(B57,[1]PL1!$A$11:AP$1509,27,1)</f>
        <v>0</v>
      </c>
      <c r="AH57" s="16">
        <f t="shared" si="6"/>
        <v>0</v>
      </c>
      <c r="AI57" s="14">
        <f>VLOOKUP(B57,[1]PL1!$A$11:AP$1509,29,1)</f>
        <v>0</v>
      </c>
      <c r="AJ57" s="16">
        <f t="shared" si="7"/>
        <v>0</v>
      </c>
      <c r="AK57" s="14">
        <f>VLOOKUP(B57,[1]PL1!$A$11:AP$1509,31,1)</f>
        <v>0</v>
      </c>
      <c r="AL57" s="16">
        <f t="shared" si="8"/>
        <v>0</v>
      </c>
      <c r="AM57" s="14">
        <f>VLOOKUP(B57,[1]PL1!$A$11:AP$1509,33,1)</f>
        <v>0</v>
      </c>
      <c r="AN57" s="16">
        <f t="shared" si="9"/>
        <v>0</v>
      </c>
      <c r="AO57" s="14">
        <f>VLOOKUP(B57,[1]PL1!$A$11:AP$1509,35,1)</f>
        <v>0</v>
      </c>
      <c r="AP57" s="16">
        <f t="shared" si="10"/>
        <v>0</v>
      </c>
      <c r="AQ57" s="14">
        <f>VLOOKUP(B57,[1]PL1!$A$11:AP$1509,37,1)</f>
        <v>0</v>
      </c>
      <c r="AR57" s="16">
        <f t="shared" si="11"/>
        <v>0</v>
      </c>
      <c r="AS57" s="14">
        <f>VLOOKUP(B57,[1]PL1!$A$11:AP$1509,39,1)</f>
        <v>0</v>
      </c>
      <c r="AT57" s="16">
        <f t="shared" si="12"/>
        <v>0</v>
      </c>
      <c r="AU57" s="14">
        <f>VLOOKUP(B57,[1]PL1!$A$11:AP$1509,41,1)</f>
        <v>200</v>
      </c>
      <c r="AV57" s="16">
        <f t="shared" si="13"/>
        <v>117600000</v>
      </c>
    </row>
    <row r="58" spans="1:48" ht="60" x14ac:dyDescent="0.25">
      <c r="A58" s="18">
        <v>52</v>
      </c>
      <c r="B58" s="27" t="s">
        <v>305</v>
      </c>
      <c r="C58" s="18">
        <f>VLOOKUP(B58,[1]PL1!A$9:AP$1509,4,1)</f>
        <v>457</v>
      </c>
      <c r="D58" s="18" t="s">
        <v>73</v>
      </c>
      <c r="E58" s="28" t="s">
        <v>5424</v>
      </c>
      <c r="F58" s="28" t="s">
        <v>6442</v>
      </c>
      <c r="G58" s="18" t="s">
        <v>6607</v>
      </c>
      <c r="H58" s="28" t="s">
        <v>103</v>
      </c>
      <c r="I58" s="28" t="s">
        <v>465</v>
      </c>
      <c r="J58" s="18" t="s">
        <v>5428</v>
      </c>
      <c r="K58" s="18" t="s">
        <v>133</v>
      </c>
      <c r="L58" s="28" t="s">
        <v>6080</v>
      </c>
      <c r="M58" s="28" t="s">
        <v>2009</v>
      </c>
      <c r="N58" s="28" t="s">
        <v>1705</v>
      </c>
      <c r="O58" s="18" t="s">
        <v>108</v>
      </c>
      <c r="P58" s="29">
        <v>3700</v>
      </c>
      <c r="Q58" s="30">
        <v>770000</v>
      </c>
      <c r="R58" s="30">
        <v>595000</v>
      </c>
      <c r="S58" s="31">
        <f t="shared" si="0"/>
        <v>2201500000</v>
      </c>
      <c r="T58" s="28" t="s">
        <v>2005</v>
      </c>
      <c r="U58" s="28" t="s">
        <v>425</v>
      </c>
      <c r="V58" s="32" t="s">
        <v>6301</v>
      </c>
      <c r="W58" s="14">
        <f>VLOOKUP(B58,[1]PL1!$A$11:AP$1509,17,1)</f>
        <v>3500</v>
      </c>
      <c r="X58" s="15">
        <f t="shared" si="1"/>
        <v>2082500000</v>
      </c>
      <c r="Y58" s="14">
        <f>VLOOKUP(B58,[1]PL1!$A$11:AP$1509,19,1)</f>
        <v>0</v>
      </c>
      <c r="Z58" s="16">
        <f t="shared" si="2"/>
        <v>0</v>
      </c>
      <c r="AA58" s="14">
        <f>VLOOKUP(B58,[1]PL1!$A$11:AP$1509,21,1)</f>
        <v>0</v>
      </c>
      <c r="AB58" s="16">
        <f t="shared" si="3"/>
        <v>0</v>
      </c>
      <c r="AC58" s="14">
        <f>VLOOKUP(B58,[1]PL1!$A$11:AP$1509,23,1)</f>
        <v>0</v>
      </c>
      <c r="AD58" s="16">
        <f t="shared" si="4"/>
        <v>0</v>
      </c>
      <c r="AE58" s="14">
        <f>VLOOKUP(B58,[1]PL1!$A$11:AP$1509,25,1)</f>
        <v>0</v>
      </c>
      <c r="AF58" s="16">
        <f t="shared" si="5"/>
        <v>0</v>
      </c>
      <c r="AG58" s="14">
        <f>VLOOKUP(B58,[1]PL1!$A$11:AP$1509,27,1)</f>
        <v>0</v>
      </c>
      <c r="AH58" s="16">
        <f t="shared" si="6"/>
        <v>0</v>
      </c>
      <c r="AI58" s="14">
        <f>VLOOKUP(B58,[1]PL1!$A$11:AP$1509,29,1)</f>
        <v>0</v>
      </c>
      <c r="AJ58" s="16">
        <f t="shared" si="7"/>
        <v>0</v>
      </c>
      <c r="AK58" s="14">
        <f>VLOOKUP(B58,[1]PL1!$A$11:AP$1509,31,1)</f>
        <v>0</v>
      </c>
      <c r="AL58" s="16">
        <f t="shared" si="8"/>
        <v>0</v>
      </c>
      <c r="AM58" s="14">
        <f>VLOOKUP(B58,[1]PL1!$A$11:AP$1509,33,1)</f>
        <v>0</v>
      </c>
      <c r="AN58" s="16">
        <f t="shared" si="9"/>
        <v>0</v>
      </c>
      <c r="AO58" s="14">
        <f>VLOOKUP(B58,[1]PL1!$A$11:AP$1509,35,1)</f>
        <v>0</v>
      </c>
      <c r="AP58" s="16">
        <f t="shared" si="10"/>
        <v>0</v>
      </c>
      <c r="AQ58" s="14">
        <f>VLOOKUP(B58,[1]PL1!$A$11:AP$1509,37,1)</f>
        <v>0</v>
      </c>
      <c r="AR58" s="16">
        <f t="shared" si="11"/>
        <v>0</v>
      </c>
      <c r="AS58" s="14">
        <f>VLOOKUP(B58,[1]PL1!$A$11:AP$1509,39,1)</f>
        <v>0</v>
      </c>
      <c r="AT58" s="16">
        <f t="shared" si="12"/>
        <v>0</v>
      </c>
      <c r="AU58" s="14">
        <f>VLOOKUP(B58,[1]PL1!$A$11:AP$1509,41,1)</f>
        <v>200</v>
      </c>
      <c r="AV58" s="16">
        <f t="shared" si="13"/>
        <v>119000000</v>
      </c>
    </row>
    <row r="59" spans="1:48" ht="45" x14ac:dyDescent="0.25">
      <c r="A59" s="18">
        <v>53</v>
      </c>
      <c r="B59" s="27" t="s">
        <v>2261</v>
      </c>
      <c r="C59" s="18">
        <f>VLOOKUP(B59,[1]PL1!A$9:AP$1509,4,1)</f>
        <v>421</v>
      </c>
      <c r="D59" s="18" t="s">
        <v>35</v>
      </c>
      <c r="E59" s="28" t="s">
        <v>4501</v>
      </c>
      <c r="F59" s="28" t="s">
        <v>1174</v>
      </c>
      <c r="G59" s="18" t="s">
        <v>824</v>
      </c>
      <c r="H59" s="28" t="s">
        <v>88</v>
      </c>
      <c r="I59" s="28" t="s">
        <v>40</v>
      </c>
      <c r="J59" s="18" t="s">
        <v>179</v>
      </c>
      <c r="K59" s="18" t="s">
        <v>133</v>
      </c>
      <c r="L59" s="28" t="s">
        <v>6045</v>
      </c>
      <c r="M59" s="28" t="s">
        <v>1974</v>
      </c>
      <c r="N59" s="28" t="s">
        <v>44</v>
      </c>
      <c r="O59" s="18" t="s">
        <v>45</v>
      </c>
      <c r="P59" s="29">
        <v>43000</v>
      </c>
      <c r="Q59" s="30">
        <v>4200</v>
      </c>
      <c r="R59" s="30">
        <v>3465</v>
      </c>
      <c r="S59" s="31">
        <f t="shared" si="0"/>
        <v>148995000</v>
      </c>
      <c r="T59" s="28" t="s">
        <v>6158</v>
      </c>
      <c r="U59" s="28" t="s">
        <v>47</v>
      </c>
      <c r="V59" s="32" t="s">
        <v>6298</v>
      </c>
      <c r="W59" s="14">
        <f>VLOOKUP(B59,[1]PL1!$A$11:AP$1509,17,1)</f>
        <v>40000</v>
      </c>
      <c r="X59" s="15">
        <f t="shared" si="1"/>
        <v>138600000</v>
      </c>
      <c r="Y59" s="14">
        <f>VLOOKUP(B59,[1]PL1!$A$11:AP$1509,19,1)</f>
        <v>0</v>
      </c>
      <c r="Z59" s="16">
        <f t="shared" si="2"/>
        <v>0</v>
      </c>
      <c r="AA59" s="14">
        <f>VLOOKUP(B59,[1]PL1!$A$11:AP$1509,21,1)</f>
        <v>0</v>
      </c>
      <c r="AB59" s="16">
        <f t="shared" si="3"/>
        <v>0</v>
      </c>
      <c r="AC59" s="14">
        <f>VLOOKUP(B59,[1]PL1!$A$11:AP$1509,23,1)</f>
        <v>0</v>
      </c>
      <c r="AD59" s="16">
        <f t="shared" si="4"/>
        <v>0</v>
      </c>
      <c r="AE59" s="14">
        <f>VLOOKUP(B59,[1]PL1!$A$11:AP$1509,25,1)</f>
        <v>0</v>
      </c>
      <c r="AF59" s="16">
        <f t="shared" si="5"/>
        <v>0</v>
      </c>
      <c r="AG59" s="14">
        <f>VLOOKUP(B59,[1]PL1!$A$11:AP$1509,27,1)</f>
        <v>0</v>
      </c>
      <c r="AH59" s="16">
        <f t="shared" si="6"/>
        <v>0</v>
      </c>
      <c r="AI59" s="14">
        <f>VLOOKUP(B59,[1]PL1!$A$11:AP$1509,29,1)</f>
        <v>3000</v>
      </c>
      <c r="AJ59" s="16">
        <f t="shared" si="7"/>
        <v>10395000</v>
      </c>
      <c r="AK59" s="14">
        <f>VLOOKUP(B59,[1]PL1!$A$11:AP$1509,31,1)</f>
        <v>0</v>
      </c>
      <c r="AL59" s="16">
        <f t="shared" si="8"/>
        <v>0</v>
      </c>
      <c r="AM59" s="14">
        <f>VLOOKUP(B59,[1]PL1!$A$11:AP$1509,33,1)</f>
        <v>0</v>
      </c>
      <c r="AN59" s="16">
        <f t="shared" si="9"/>
        <v>0</v>
      </c>
      <c r="AO59" s="14">
        <f>VLOOKUP(B59,[1]PL1!$A$11:AP$1509,35,1)</f>
        <v>0</v>
      </c>
      <c r="AP59" s="16">
        <f t="shared" si="10"/>
        <v>0</v>
      </c>
      <c r="AQ59" s="14">
        <f>VLOOKUP(B59,[1]PL1!$A$11:AP$1509,37,1)</f>
        <v>0</v>
      </c>
      <c r="AR59" s="16">
        <f t="shared" si="11"/>
        <v>0</v>
      </c>
      <c r="AS59" s="14">
        <f>VLOOKUP(B59,[1]PL1!$A$11:AP$1509,39,1)</f>
        <v>0</v>
      </c>
      <c r="AT59" s="16">
        <f t="shared" si="12"/>
        <v>0</v>
      </c>
      <c r="AU59" s="14">
        <f>VLOOKUP(B59,[1]PL1!$A$11:AP$1509,41,1)</f>
        <v>0</v>
      </c>
      <c r="AV59" s="16">
        <f t="shared" si="13"/>
        <v>0</v>
      </c>
    </row>
    <row r="60" spans="1:48" ht="45" x14ac:dyDescent="0.25">
      <c r="A60" s="18">
        <v>54</v>
      </c>
      <c r="B60" s="27" t="s">
        <v>2943</v>
      </c>
      <c r="C60" s="18">
        <f>VLOOKUP(B60,[1]PL1!A$9:AP$1509,4,1)</f>
        <v>421</v>
      </c>
      <c r="D60" s="18" t="s">
        <v>35</v>
      </c>
      <c r="E60" s="28" t="s">
        <v>1972</v>
      </c>
      <c r="F60" s="28" t="s">
        <v>1174</v>
      </c>
      <c r="G60" s="18" t="s">
        <v>453</v>
      </c>
      <c r="H60" s="28" t="s">
        <v>88</v>
      </c>
      <c r="I60" s="28" t="s">
        <v>40</v>
      </c>
      <c r="J60" s="18" t="s">
        <v>179</v>
      </c>
      <c r="K60" s="18" t="s">
        <v>133</v>
      </c>
      <c r="L60" s="28" t="s">
        <v>1973</v>
      </c>
      <c r="M60" s="28" t="s">
        <v>1974</v>
      </c>
      <c r="N60" s="28" t="s">
        <v>44</v>
      </c>
      <c r="O60" s="18" t="s">
        <v>45</v>
      </c>
      <c r="P60" s="29">
        <v>2000</v>
      </c>
      <c r="Q60" s="30">
        <v>6000</v>
      </c>
      <c r="R60" s="30">
        <v>6000</v>
      </c>
      <c r="S60" s="31">
        <f t="shared" si="0"/>
        <v>12000000</v>
      </c>
      <c r="T60" s="28" t="s">
        <v>8090</v>
      </c>
      <c r="U60" s="28" t="s">
        <v>47</v>
      </c>
      <c r="V60" s="32" t="s">
        <v>6178</v>
      </c>
      <c r="W60" s="14">
        <f>VLOOKUP(B60,[1]PL1!$A$11:AP$1509,17,1)</f>
        <v>0</v>
      </c>
      <c r="X60" s="15">
        <f t="shared" si="1"/>
        <v>0</v>
      </c>
      <c r="Y60" s="14">
        <f>VLOOKUP(B60,[1]PL1!$A$11:AP$1509,19,1)</f>
        <v>0</v>
      </c>
      <c r="Z60" s="16">
        <f t="shared" si="2"/>
        <v>0</v>
      </c>
      <c r="AA60" s="14">
        <f>VLOOKUP(B60,[1]PL1!$A$11:AP$1509,21,1)</f>
        <v>0</v>
      </c>
      <c r="AB60" s="16">
        <f t="shared" si="3"/>
        <v>0</v>
      </c>
      <c r="AC60" s="14">
        <f>VLOOKUP(B60,[1]PL1!$A$11:AP$1509,23,1)</f>
        <v>0</v>
      </c>
      <c r="AD60" s="16">
        <f t="shared" si="4"/>
        <v>0</v>
      </c>
      <c r="AE60" s="14">
        <f>VLOOKUP(B60,[1]PL1!$A$11:AP$1509,25,1)</f>
        <v>0</v>
      </c>
      <c r="AF60" s="16">
        <f t="shared" si="5"/>
        <v>0</v>
      </c>
      <c r="AG60" s="14">
        <f>VLOOKUP(B60,[1]PL1!$A$11:AP$1509,27,1)</f>
        <v>0</v>
      </c>
      <c r="AH60" s="16">
        <f t="shared" si="6"/>
        <v>0</v>
      </c>
      <c r="AI60" s="14">
        <f>VLOOKUP(B60,[1]PL1!$A$11:AP$1509,29,1)</f>
        <v>0</v>
      </c>
      <c r="AJ60" s="16">
        <f t="shared" si="7"/>
        <v>0</v>
      </c>
      <c r="AK60" s="14">
        <f>VLOOKUP(B60,[1]PL1!$A$11:AP$1509,31,1)</f>
        <v>0</v>
      </c>
      <c r="AL60" s="16">
        <f t="shared" si="8"/>
        <v>0</v>
      </c>
      <c r="AM60" s="14">
        <f>VLOOKUP(B60,[1]PL1!$A$11:AP$1509,33,1)</f>
        <v>2000</v>
      </c>
      <c r="AN60" s="16">
        <f t="shared" si="9"/>
        <v>12000000</v>
      </c>
      <c r="AO60" s="14">
        <f>VLOOKUP(B60,[1]PL1!$A$11:AP$1509,35,1)</f>
        <v>0</v>
      </c>
      <c r="AP60" s="16">
        <f t="shared" si="10"/>
        <v>0</v>
      </c>
      <c r="AQ60" s="14">
        <f>VLOOKUP(B60,[1]PL1!$A$11:AP$1509,37,1)</f>
        <v>0</v>
      </c>
      <c r="AR60" s="16">
        <f t="shared" si="11"/>
        <v>0</v>
      </c>
      <c r="AS60" s="14">
        <f>VLOOKUP(B60,[1]PL1!$A$11:AP$1509,39,1)</f>
        <v>0</v>
      </c>
      <c r="AT60" s="16">
        <f t="shared" si="12"/>
        <v>0</v>
      </c>
      <c r="AU60" s="14">
        <f>VLOOKUP(B60,[1]PL1!$A$11:AP$1509,41,1)</f>
        <v>0</v>
      </c>
      <c r="AV60" s="16">
        <f t="shared" si="13"/>
        <v>0</v>
      </c>
    </row>
    <row r="61" spans="1:48" ht="60" x14ac:dyDescent="0.25">
      <c r="A61" s="18">
        <v>55</v>
      </c>
      <c r="B61" s="27" t="s">
        <v>2004</v>
      </c>
      <c r="C61" s="18">
        <f>VLOOKUP(B61,[1]PL1!A$9:AP$1509,4,1)</f>
        <v>421</v>
      </c>
      <c r="D61" s="18" t="s">
        <v>73</v>
      </c>
      <c r="E61" s="28" t="s">
        <v>2508</v>
      </c>
      <c r="F61" s="28" t="s">
        <v>1174</v>
      </c>
      <c r="G61" s="18" t="s">
        <v>164</v>
      </c>
      <c r="H61" s="28" t="s">
        <v>877</v>
      </c>
      <c r="I61" s="28" t="s">
        <v>40</v>
      </c>
      <c r="J61" s="18" t="s">
        <v>89</v>
      </c>
      <c r="K61" s="18" t="s">
        <v>133</v>
      </c>
      <c r="L61" s="28" t="s">
        <v>2509</v>
      </c>
      <c r="M61" s="28" t="s">
        <v>2504</v>
      </c>
      <c r="N61" s="28" t="s">
        <v>2505</v>
      </c>
      <c r="O61" s="18" t="s">
        <v>45</v>
      </c>
      <c r="P61" s="29">
        <v>60000</v>
      </c>
      <c r="Q61" s="30">
        <v>9500</v>
      </c>
      <c r="R61" s="30">
        <v>6600</v>
      </c>
      <c r="S61" s="31">
        <f t="shared" si="0"/>
        <v>396000000</v>
      </c>
      <c r="T61" s="28" t="s">
        <v>2506</v>
      </c>
      <c r="U61" s="28" t="s">
        <v>47</v>
      </c>
      <c r="V61" s="32" t="s">
        <v>6180</v>
      </c>
      <c r="W61" s="14">
        <f>VLOOKUP(B61,[1]PL1!$A$11:AP$1509,17,1)</f>
        <v>50000</v>
      </c>
      <c r="X61" s="15">
        <f t="shared" si="1"/>
        <v>330000000</v>
      </c>
      <c r="Y61" s="14">
        <f>VLOOKUP(B61,[1]PL1!$A$11:AP$1509,19,1)</f>
        <v>0</v>
      </c>
      <c r="Z61" s="16">
        <f t="shared" si="2"/>
        <v>0</v>
      </c>
      <c r="AA61" s="14">
        <f>VLOOKUP(B61,[1]PL1!$A$11:AP$1509,21,1)</f>
        <v>0</v>
      </c>
      <c r="AB61" s="16">
        <f t="shared" si="3"/>
        <v>0</v>
      </c>
      <c r="AC61" s="14">
        <f>VLOOKUP(B61,[1]PL1!$A$11:AP$1509,23,1)</f>
        <v>0</v>
      </c>
      <c r="AD61" s="16">
        <f t="shared" si="4"/>
        <v>0</v>
      </c>
      <c r="AE61" s="14">
        <f>VLOOKUP(B61,[1]PL1!$A$11:AP$1509,25,1)</f>
        <v>0</v>
      </c>
      <c r="AF61" s="16">
        <f t="shared" si="5"/>
        <v>0</v>
      </c>
      <c r="AG61" s="14">
        <f>VLOOKUP(B61,[1]PL1!$A$11:AP$1509,27,1)</f>
        <v>0</v>
      </c>
      <c r="AH61" s="16">
        <f t="shared" si="6"/>
        <v>0</v>
      </c>
      <c r="AI61" s="14">
        <f>VLOOKUP(B61,[1]PL1!$A$11:AP$1509,29,1)</f>
        <v>0</v>
      </c>
      <c r="AJ61" s="16">
        <f t="shared" si="7"/>
        <v>0</v>
      </c>
      <c r="AK61" s="14">
        <f>VLOOKUP(B61,[1]PL1!$A$11:AP$1509,31,1)</f>
        <v>0</v>
      </c>
      <c r="AL61" s="16">
        <f t="shared" si="8"/>
        <v>0</v>
      </c>
      <c r="AM61" s="14">
        <f>VLOOKUP(B61,[1]PL1!$A$11:AP$1509,33,1)</f>
        <v>0</v>
      </c>
      <c r="AN61" s="16">
        <f t="shared" si="9"/>
        <v>0</v>
      </c>
      <c r="AO61" s="14">
        <f>VLOOKUP(B61,[1]PL1!$A$11:AP$1509,35,1)</f>
        <v>0</v>
      </c>
      <c r="AP61" s="16">
        <f t="shared" si="10"/>
        <v>0</v>
      </c>
      <c r="AQ61" s="14">
        <f>VLOOKUP(B61,[1]PL1!$A$11:AP$1509,37,1)</f>
        <v>0</v>
      </c>
      <c r="AR61" s="16">
        <f t="shared" si="11"/>
        <v>0</v>
      </c>
      <c r="AS61" s="14">
        <f>VLOOKUP(B61,[1]PL1!$A$11:AP$1509,39,1)</f>
        <v>0</v>
      </c>
      <c r="AT61" s="16">
        <f t="shared" si="12"/>
        <v>0</v>
      </c>
      <c r="AU61" s="14">
        <f>VLOOKUP(B61,[1]PL1!$A$11:AP$1509,41,1)</f>
        <v>10000</v>
      </c>
      <c r="AV61" s="16">
        <f t="shared" si="13"/>
        <v>66000000</v>
      </c>
    </row>
    <row r="62" spans="1:48" ht="60" x14ac:dyDescent="0.25">
      <c r="A62" s="18">
        <v>56</v>
      </c>
      <c r="B62" s="27" t="s">
        <v>2006</v>
      </c>
      <c r="C62" s="18">
        <f>VLOOKUP(B62,[1]PL1!A$9:AP$1509,4,1)</f>
        <v>421</v>
      </c>
      <c r="D62" s="18" t="s">
        <v>68</v>
      </c>
      <c r="E62" s="28" t="s">
        <v>1173</v>
      </c>
      <c r="F62" s="28" t="s">
        <v>1174</v>
      </c>
      <c r="G62" s="18" t="s">
        <v>164</v>
      </c>
      <c r="H62" s="28" t="s">
        <v>877</v>
      </c>
      <c r="I62" s="28" t="s">
        <v>40</v>
      </c>
      <c r="J62" s="18" t="s">
        <v>1175</v>
      </c>
      <c r="K62" s="18" t="s">
        <v>133</v>
      </c>
      <c r="L62" s="28" t="s">
        <v>1176</v>
      </c>
      <c r="M62" s="28" t="s">
        <v>1177</v>
      </c>
      <c r="N62" s="28" t="s">
        <v>44</v>
      </c>
      <c r="O62" s="18" t="s">
        <v>317</v>
      </c>
      <c r="P62" s="29">
        <v>50000</v>
      </c>
      <c r="Q62" s="30">
        <v>9195</v>
      </c>
      <c r="R62" s="30">
        <v>6888</v>
      </c>
      <c r="S62" s="31">
        <f t="shared" si="0"/>
        <v>344400000</v>
      </c>
      <c r="T62" s="28" t="s">
        <v>1178</v>
      </c>
      <c r="U62" s="28" t="s">
        <v>47</v>
      </c>
      <c r="V62" s="32" t="s">
        <v>6210</v>
      </c>
      <c r="W62" s="14">
        <f>VLOOKUP(B62,[1]PL1!$A$11:AP$1509,17,1)</f>
        <v>50000</v>
      </c>
      <c r="X62" s="15">
        <f t="shared" si="1"/>
        <v>344400000</v>
      </c>
      <c r="Y62" s="14">
        <f>VLOOKUP(B62,[1]PL1!$A$11:AP$1509,19,1)</f>
        <v>0</v>
      </c>
      <c r="Z62" s="16">
        <f t="shared" si="2"/>
        <v>0</v>
      </c>
      <c r="AA62" s="14">
        <f>VLOOKUP(B62,[1]PL1!$A$11:AP$1509,21,1)</f>
        <v>0</v>
      </c>
      <c r="AB62" s="16">
        <f t="shared" si="3"/>
        <v>0</v>
      </c>
      <c r="AC62" s="14">
        <f>VLOOKUP(B62,[1]PL1!$A$11:AP$1509,23,1)</f>
        <v>0</v>
      </c>
      <c r="AD62" s="16">
        <f t="shared" si="4"/>
        <v>0</v>
      </c>
      <c r="AE62" s="14">
        <f>VLOOKUP(B62,[1]PL1!$A$11:AP$1509,25,1)</f>
        <v>0</v>
      </c>
      <c r="AF62" s="16">
        <f t="shared" si="5"/>
        <v>0</v>
      </c>
      <c r="AG62" s="14">
        <f>VLOOKUP(B62,[1]PL1!$A$11:AP$1509,27,1)</f>
        <v>0</v>
      </c>
      <c r="AH62" s="16">
        <f t="shared" si="6"/>
        <v>0</v>
      </c>
      <c r="AI62" s="14">
        <f>VLOOKUP(B62,[1]PL1!$A$11:AP$1509,29,1)</f>
        <v>0</v>
      </c>
      <c r="AJ62" s="16">
        <f t="shared" si="7"/>
        <v>0</v>
      </c>
      <c r="AK62" s="14">
        <f>VLOOKUP(B62,[1]PL1!$A$11:AP$1509,31,1)</f>
        <v>0</v>
      </c>
      <c r="AL62" s="16">
        <f t="shared" si="8"/>
        <v>0</v>
      </c>
      <c r="AM62" s="14">
        <f>VLOOKUP(B62,[1]PL1!$A$11:AP$1509,33,1)</f>
        <v>0</v>
      </c>
      <c r="AN62" s="16">
        <f t="shared" si="9"/>
        <v>0</v>
      </c>
      <c r="AO62" s="14">
        <f>VLOOKUP(B62,[1]PL1!$A$11:AP$1509,35,1)</f>
        <v>0</v>
      </c>
      <c r="AP62" s="16">
        <f t="shared" si="10"/>
        <v>0</v>
      </c>
      <c r="AQ62" s="14">
        <f>VLOOKUP(B62,[1]PL1!$A$11:AP$1509,37,1)</f>
        <v>0</v>
      </c>
      <c r="AR62" s="16">
        <f t="shared" si="11"/>
        <v>0</v>
      </c>
      <c r="AS62" s="14">
        <f>VLOOKUP(B62,[1]PL1!$A$11:AP$1509,39,1)</f>
        <v>0</v>
      </c>
      <c r="AT62" s="16">
        <f t="shared" si="12"/>
        <v>0</v>
      </c>
      <c r="AU62" s="14">
        <f>VLOOKUP(B62,[1]PL1!$A$11:AP$1509,41,1)</f>
        <v>0</v>
      </c>
      <c r="AV62" s="16">
        <f t="shared" si="13"/>
        <v>0</v>
      </c>
    </row>
    <row r="63" spans="1:48" ht="60" x14ac:dyDescent="0.25">
      <c r="A63" s="18">
        <v>57</v>
      </c>
      <c r="B63" s="27" t="s">
        <v>2007</v>
      </c>
      <c r="C63" s="18">
        <f>VLOOKUP(B63,[1]PL1!A$9:AP$1509,4,1)</f>
        <v>421</v>
      </c>
      <c r="D63" s="18" t="s">
        <v>35</v>
      </c>
      <c r="E63" s="28" t="s">
        <v>1173</v>
      </c>
      <c r="F63" s="28" t="s">
        <v>1174</v>
      </c>
      <c r="G63" s="18" t="s">
        <v>164</v>
      </c>
      <c r="H63" s="28" t="s">
        <v>877</v>
      </c>
      <c r="I63" s="28" t="s">
        <v>40</v>
      </c>
      <c r="J63" s="18" t="s">
        <v>1175</v>
      </c>
      <c r="K63" s="18" t="s">
        <v>133</v>
      </c>
      <c r="L63" s="28" t="s">
        <v>1176</v>
      </c>
      <c r="M63" s="28" t="s">
        <v>1177</v>
      </c>
      <c r="N63" s="28" t="s">
        <v>44</v>
      </c>
      <c r="O63" s="18" t="s">
        <v>317</v>
      </c>
      <c r="P63" s="29">
        <v>45000</v>
      </c>
      <c r="Q63" s="30">
        <v>9195</v>
      </c>
      <c r="R63" s="30">
        <v>6888</v>
      </c>
      <c r="S63" s="31">
        <f t="shared" si="0"/>
        <v>309960000</v>
      </c>
      <c r="T63" s="28" t="s">
        <v>1178</v>
      </c>
      <c r="U63" s="28" t="s">
        <v>47</v>
      </c>
      <c r="V63" s="32" t="s">
        <v>6210</v>
      </c>
      <c r="W63" s="14">
        <f>VLOOKUP(B63,[1]PL1!$A$11:AP$1509,17,1)</f>
        <v>20000</v>
      </c>
      <c r="X63" s="15">
        <f t="shared" si="1"/>
        <v>137760000</v>
      </c>
      <c r="Y63" s="14">
        <f>VLOOKUP(B63,[1]PL1!$A$11:AP$1509,19,1)</f>
        <v>0</v>
      </c>
      <c r="Z63" s="16">
        <f t="shared" si="2"/>
        <v>0</v>
      </c>
      <c r="AA63" s="14">
        <f>VLOOKUP(B63,[1]PL1!$A$11:AP$1509,21,1)</f>
        <v>0</v>
      </c>
      <c r="AB63" s="16">
        <f t="shared" si="3"/>
        <v>0</v>
      </c>
      <c r="AC63" s="14">
        <f>VLOOKUP(B63,[1]PL1!$A$11:AP$1509,23,1)</f>
        <v>0</v>
      </c>
      <c r="AD63" s="16">
        <f t="shared" si="4"/>
        <v>0</v>
      </c>
      <c r="AE63" s="14">
        <f>VLOOKUP(B63,[1]PL1!$A$11:AP$1509,25,1)</f>
        <v>0</v>
      </c>
      <c r="AF63" s="16">
        <f t="shared" si="5"/>
        <v>0</v>
      </c>
      <c r="AG63" s="14">
        <f>VLOOKUP(B63,[1]PL1!$A$11:AP$1509,27,1)</f>
        <v>0</v>
      </c>
      <c r="AH63" s="16">
        <f t="shared" si="6"/>
        <v>0</v>
      </c>
      <c r="AI63" s="14">
        <f>VLOOKUP(B63,[1]PL1!$A$11:AP$1509,29,1)</f>
        <v>10000</v>
      </c>
      <c r="AJ63" s="16">
        <f t="shared" si="7"/>
        <v>68880000</v>
      </c>
      <c r="AK63" s="14">
        <f>VLOOKUP(B63,[1]PL1!$A$11:AP$1509,31,1)</f>
        <v>5000</v>
      </c>
      <c r="AL63" s="16">
        <f t="shared" si="8"/>
        <v>34440000</v>
      </c>
      <c r="AM63" s="14">
        <f>VLOOKUP(B63,[1]PL1!$A$11:AP$1509,33,1)</f>
        <v>0</v>
      </c>
      <c r="AN63" s="16">
        <f t="shared" si="9"/>
        <v>0</v>
      </c>
      <c r="AO63" s="14">
        <f>VLOOKUP(B63,[1]PL1!$A$11:AP$1509,35,1)</f>
        <v>0</v>
      </c>
      <c r="AP63" s="16">
        <f t="shared" si="10"/>
        <v>0</v>
      </c>
      <c r="AQ63" s="14">
        <f>VLOOKUP(B63,[1]PL1!$A$11:AP$1509,37,1)</f>
        <v>0</v>
      </c>
      <c r="AR63" s="16">
        <f t="shared" si="11"/>
        <v>0</v>
      </c>
      <c r="AS63" s="14">
        <f>VLOOKUP(B63,[1]PL1!$A$11:AP$1509,39,1)</f>
        <v>0</v>
      </c>
      <c r="AT63" s="16">
        <f t="shared" si="12"/>
        <v>0</v>
      </c>
      <c r="AU63" s="14">
        <f>VLOOKUP(B63,[1]PL1!$A$11:AP$1509,41,1)</f>
        <v>10000</v>
      </c>
      <c r="AV63" s="16">
        <f t="shared" si="13"/>
        <v>68880000</v>
      </c>
    </row>
    <row r="64" spans="1:48" ht="45" x14ac:dyDescent="0.25">
      <c r="A64" s="18">
        <v>58</v>
      </c>
      <c r="B64" s="27" t="s">
        <v>3199</v>
      </c>
      <c r="C64" s="18">
        <f>VLOOKUP(B64,[1]PL1!A$9:AP$1509,4,1)</f>
        <v>94</v>
      </c>
      <c r="D64" s="18" t="s">
        <v>35</v>
      </c>
      <c r="E64" s="28" t="s">
        <v>887</v>
      </c>
      <c r="F64" s="28" t="s">
        <v>888</v>
      </c>
      <c r="G64" s="18" t="s">
        <v>453</v>
      </c>
      <c r="H64" s="28" t="s">
        <v>88</v>
      </c>
      <c r="I64" s="28" t="s">
        <v>40</v>
      </c>
      <c r="J64" s="18" t="s">
        <v>972</v>
      </c>
      <c r="K64" s="18" t="s">
        <v>133</v>
      </c>
      <c r="L64" s="28" t="s">
        <v>889</v>
      </c>
      <c r="M64" s="28" t="s">
        <v>885</v>
      </c>
      <c r="N64" s="28" t="s">
        <v>44</v>
      </c>
      <c r="O64" s="18" t="s">
        <v>45</v>
      </c>
      <c r="P64" s="29">
        <v>321000</v>
      </c>
      <c r="Q64" s="30">
        <v>362</v>
      </c>
      <c r="R64" s="30">
        <v>85</v>
      </c>
      <c r="S64" s="31">
        <f t="shared" si="0"/>
        <v>27285000</v>
      </c>
      <c r="T64" s="28" t="s">
        <v>885</v>
      </c>
      <c r="U64" s="28" t="s">
        <v>110</v>
      </c>
      <c r="V64" s="32" t="s">
        <v>6257</v>
      </c>
      <c r="W64" s="14">
        <f>VLOOKUP(B64,[1]PL1!$A$11:AP$1509,17,1)</f>
        <v>0</v>
      </c>
      <c r="X64" s="15">
        <f t="shared" si="1"/>
        <v>0</v>
      </c>
      <c r="Y64" s="14">
        <f>VLOOKUP(B64,[1]PL1!$A$11:AP$1509,19,1)</f>
        <v>0</v>
      </c>
      <c r="Z64" s="16">
        <f t="shared" si="2"/>
        <v>0</v>
      </c>
      <c r="AA64" s="14">
        <f>VLOOKUP(B64,[1]PL1!$A$11:AP$1509,21,1)</f>
        <v>0</v>
      </c>
      <c r="AB64" s="16">
        <f t="shared" si="3"/>
        <v>0</v>
      </c>
      <c r="AC64" s="14">
        <f>VLOOKUP(B64,[1]PL1!$A$11:AP$1509,23,1)</f>
        <v>20000</v>
      </c>
      <c r="AD64" s="16">
        <f t="shared" si="4"/>
        <v>1700000</v>
      </c>
      <c r="AE64" s="14">
        <f>VLOOKUP(B64,[1]PL1!$A$11:AP$1509,25,1)</f>
        <v>0</v>
      </c>
      <c r="AF64" s="16">
        <f t="shared" si="5"/>
        <v>0</v>
      </c>
      <c r="AG64" s="14">
        <f>VLOOKUP(B64,[1]PL1!$A$11:AP$1509,27,1)</f>
        <v>50000</v>
      </c>
      <c r="AH64" s="16">
        <f t="shared" si="6"/>
        <v>4250000</v>
      </c>
      <c r="AI64" s="14">
        <f>VLOOKUP(B64,[1]PL1!$A$11:AP$1509,29,1)</f>
        <v>100000</v>
      </c>
      <c r="AJ64" s="16">
        <f t="shared" si="7"/>
        <v>8500000</v>
      </c>
      <c r="AK64" s="14">
        <f>VLOOKUP(B64,[1]PL1!$A$11:AP$1509,31,1)</f>
        <v>56000</v>
      </c>
      <c r="AL64" s="16">
        <f t="shared" si="8"/>
        <v>4760000</v>
      </c>
      <c r="AM64" s="14">
        <f>VLOOKUP(B64,[1]PL1!$A$11:AP$1509,33,1)</f>
        <v>40000</v>
      </c>
      <c r="AN64" s="16">
        <f t="shared" si="9"/>
        <v>3400000</v>
      </c>
      <c r="AO64" s="14">
        <f>VLOOKUP(B64,[1]PL1!$A$11:AP$1509,35,1)</f>
        <v>0</v>
      </c>
      <c r="AP64" s="16">
        <f t="shared" si="10"/>
        <v>0</v>
      </c>
      <c r="AQ64" s="14">
        <f>VLOOKUP(B64,[1]PL1!$A$11:AP$1509,37,1)</f>
        <v>0</v>
      </c>
      <c r="AR64" s="16">
        <f t="shared" si="11"/>
        <v>0</v>
      </c>
      <c r="AS64" s="14">
        <f>VLOOKUP(B64,[1]PL1!$A$11:AP$1509,39,1)</f>
        <v>50000</v>
      </c>
      <c r="AT64" s="16">
        <f t="shared" si="12"/>
        <v>4250000</v>
      </c>
      <c r="AU64" s="14">
        <f>VLOOKUP(B64,[1]PL1!$A$11:AP$1509,41,1)</f>
        <v>5000</v>
      </c>
      <c r="AV64" s="16">
        <f t="shared" si="13"/>
        <v>425000</v>
      </c>
    </row>
    <row r="65" spans="1:48" ht="105" x14ac:dyDescent="0.25">
      <c r="A65" s="18">
        <v>59</v>
      </c>
      <c r="B65" s="27" t="s">
        <v>1971</v>
      </c>
      <c r="C65" s="18">
        <f>VLOOKUP(B65,[1]PL1!A$9:AP$1509,4,1)</f>
        <v>94</v>
      </c>
      <c r="D65" s="18" t="s">
        <v>35</v>
      </c>
      <c r="E65" s="28" t="s">
        <v>2627</v>
      </c>
      <c r="F65" s="28" t="s">
        <v>888</v>
      </c>
      <c r="G65" s="18" t="s">
        <v>164</v>
      </c>
      <c r="H65" s="28" t="s">
        <v>88</v>
      </c>
      <c r="I65" s="28" t="s">
        <v>40</v>
      </c>
      <c r="J65" s="18" t="s">
        <v>1209</v>
      </c>
      <c r="K65" s="18" t="s">
        <v>133</v>
      </c>
      <c r="L65" s="28" t="s">
        <v>2628</v>
      </c>
      <c r="M65" s="28" t="s">
        <v>8110</v>
      </c>
      <c r="N65" s="28" t="s">
        <v>44</v>
      </c>
      <c r="O65" s="18" t="s">
        <v>45</v>
      </c>
      <c r="P65" s="29">
        <v>220000</v>
      </c>
      <c r="Q65" s="30">
        <v>970</v>
      </c>
      <c r="R65" s="30">
        <v>970</v>
      </c>
      <c r="S65" s="31">
        <f t="shared" si="0"/>
        <v>213400000</v>
      </c>
      <c r="T65" s="28" t="s">
        <v>6134</v>
      </c>
      <c r="U65" s="28" t="s">
        <v>47</v>
      </c>
      <c r="V65" s="32" t="s">
        <v>6241</v>
      </c>
      <c r="W65" s="14">
        <f>VLOOKUP(B65,[1]PL1!$A$11:AP$1509,17,1)</f>
        <v>30000</v>
      </c>
      <c r="X65" s="15">
        <f t="shared" si="1"/>
        <v>29100000</v>
      </c>
      <c r="Y65" s="14">
        <f>VLOOKUP(B65,[1]PL1!$A$11:AP$1509,19,1)</f>
        <v>0</v>
      </c>
      <c r="Z65" s="16">
        <f t="shared" si="2"/>
        <v>0</v>
      </c>
      <c r="AA65" s="14">
        <f>VLOOKUP(B65,[1]PL1!$A$11:AP$1509,21,1)</f>
        <v>0</v>
      </c>
      <c r="AB65" s="16">
        <f t="shared" si="3"/>
        <v>0</v>
      </c>
      <c r="AC65" s="14">
        <f>VLOOKUP(B65,[1]PL1!$A$11:AP$1509,23,1)</f>
        <v>0</v>
      </c>
      <c r="AD65" s="16">
        <f t="shared" si="4"/>
        <v>0</v>
      </c>
      <c r="AE65" s="14">
        <f>VLOOKUP(B65,[1]PL1!$A$11:AP$1509,25,1)</f>
        <v>0</v>
      </c>
      <c r="AF65" s="16">
        <f t="shared" si="5"/>
        <v>0</v>
      </c>
      <c r="AG65" s="14">
        <f>VLOOKUP(B65,[1]PL1!$A$11:AP$1509,27,1)</f>
        <v>0</v>
      </c>
      <c r="AH65" s="16">
        <f t="shared" si="6"/>
        <v>0</v>
      </c>
      <c r="AI65" s="14">
        <f>VLOOKUP(B65,[1]PL1!$A$11:AP$1509,29,1)</f>
        <v>100000</v>
      </c>
      <c r="AJ65" s="16">
        <f t="shared" si="7"/>
        <v>97000000</v>
      </c>
      <c r="AK65" s="14">
        <f>VLOOKUP(B65,[1]PL1!$A$11:AP$1509,31,1)</f>
        <v>0</v>
      </c>
      <c r="AL65" s="16">
        <f t="shared" si="8"/>
        <v>0</v>
      </c>
      <c r="AM65" s="14">
        <f>VLOOKUP(B65,[1]PL1!$A$11:AP$1509,33,1)</f>
        <v>20000</v>
      </c>
      <c r="AN65" s="16">
        <f t="shared" si="9"/>
        <v>19400000</v>
      </c>
      <c r="AO65" s="14">
        <f>VLOOKUP(B65,[1]PL1!$A$11:AP$1509,35,1)</f>
        <v>20000</v>
      </c>
      <c r="AP65" s="16">
        <f t="shared" si="10"/>
        <v>19400000</v>
      </c>
      <c r="AQ65" s="14">
        <f>VLOOKUP(B65,[1]PL1!$A$11:AP$1509,37,1)</f>
        <v>50000</v>
      </c>
      <c r="AR65" s="16">
        <f t="shared" si="11"/>
        <v>48500000</v>
      </c>
      <c r="AS65" s="14">
        <f>VLOOKUP(B65,[1]PL1!$A$11:AP$1509,39,1)</f>
        <v>0</v>
      </c>
      <c r="AT65" s="16">
        <f t="shared" si="12"/>
        <v>0</v>
      </c>
      <c r="AU65" s="14">
        <f>VLOOKUP(B65,[1]PL1!$A$11:AP$1509,41,1)</f>
        <v>0</v>
      </c>
      <c r="AV65" s="16">
        <f t="shared" si="13"/>
        <v>0</v>
      </c>
    </row>
    <row r="66" spans="1:48" ht="60" x14ac:dyDescent="0.25">
      <c r="A66" s="18">
        <v>60</v>
      </c>
      <c r="B66" s="27" t="s">
        <v>2507</v>
      </c>
      <c r="C66" s="18">
        <f>VLOOKUP(B66,[1]PL1!A$9:AP$1509,4,1)</f>
        <v>94</v>
      </c>
      <c r="D66" s="18" t="s">
        <v>35</v>
      </c>
      <c r="E66" s="28" t="s">
        <v>4502</v>
      </c>
      <c r="F66" s="28" t="s">
        <v>888</v>
      </c>
      <c r="G66" s="18" t="s">
        <v>3131</v>
      </c>
      <c r="H66" s="28" t="s">
        <v>4503</v>
      </c>
      <c r="I66" s="28" t="s">
        <v>40</v>
      </c>
      <c r="J66" s="18" t="s">
        <v>992</v>
      </c>
      <c r="K66" s="18" t="s">
        <v>141</v>
      </c>
      <c r="L66" s="28" t="s">
        <v>5685</v>
      </c>
      <c r="M66" s="28" t="s">
        <v>650</v>
      </c>
      <c r="N66" s="28" t="s">
        <v>44</v>
      </c>
      <c r="O66" s="18" t="s">
        <v>55</v>
      </c>
      <c r="P66" s="29">
        <v>59000</v>
      </c>
      <c r="Q66" s="30">
        <v>2877</v>
      </c>
      <c r="R66" s="30">
        <v>2625</v>
      </c>
      <c r="S66" s="31">
        <f t="shared" si="0"/>
        <v>154875000</v>
      </c>
      <c r="T66" s="28" t="s">
        <v>1975</v>
      </c>
      <c r="U66" s="28" t="s">
        <v>47</v>
      </c>
      <c r="V66" s="32" t="s">
        <v>6225</v>
      </c>
      <c r="W66" s="14">
        <f>VLOOKUP(B66,[1]PL1!$A$11:AP$1509,17,1)</f>
        <v>10000</v>
      </c>
      <c r="X66" s="15">
        <f t="shared" si="1"/>
        <v>26250000</v>
      </c>
      <c r="Y66" s="14">
        <f>VLOOKUP(B66,[1]PL1!$A$11:AP$1509,19,1)</f>
        <v>0</v>
      </c>
      <c r="Z66" s="16">
        <f t="shared" si="2"/>
        <v>0</v>
      </c>
      <c r="AA66" s="14">
        <f>VLOOKUP(B66,[1]PL1!$A$11:AP$1509,21,1)</f>
        <v>0</v>
      </c>
      <c r="AB66" s="16">
        <f t="shared" si="3"/>
        <v>0</v>
      </c>
      <c r="AC66" s="14">
        <f>VLOOKUP(B66,[1]PL1!$A$11:AP$1509,23,1)</f>
        <v>0</v>
      </c>
      <c r="AD66" s="16">
        <f t="shared" si="4"/>
        <v>0</v>
      </c>
      <c r="AE66" s="14">
        <f>VLOOKUP(B66,[1]PL1!$A$11:AP$1509,25,1)</f>
        <v>0</v>
      </c>
      <c r="AF66" s="16">
        <f t="shared" si="5"/>
        <v>0</v>
      </c>
      <c r="AG66" s="14">
        <f>VLOOKUP(B66,[1]PL1!$A$11:AP$1509,27,1)</f>
        <v>0</v>
      </c>
      <c r="AH66" s="16">
        <f t="shared" si="6"/>
        <v>0</v>
      </c>
      <c r="AI66" s="14">
        <f>VLOOKUP(B66,[1]PL1!$A$11:AP$1509,29,1)</f>
        <v>30000</v>
      </c>
      <c r="AJ66" s="16">
        <f t="shared" si="7"/>
        <v>78750000</v>
      </c>
      <c r="AK66" s="14">
        <f>VLOOKUP(B66,[1]PL1!$A$11:AP$1509,31,1)</f>
        <v>0</v>
      </c>
      <c r="AL66" s="16">
        <f t="shared" si="8"/>
        <v>0</v>
      </c>
      <c r="AM66" s="14">
        <f>VLOOKUP(B66,[1]PL1!$A$11:AP$1509,33,1)</f>
        <v>3000</v>
      </c>
      <c r="AN66" s="16">
        <f t="shared" si="9"/>
        <v>7875000</v>
      </c>
      <c r="AO66" s="14">
        <f>VLOOKUP(B66,[1]PL1!$A$11:AP$1509,35,1)</f>
        <v>0</v>
      </c>
      <c r="AP66" s="16">
        <f t="shared" si="10"/>
        <v>0</v>
      </c>
      <c r="AQ66" s="14">
        <f>VLOOKUP(B66,[1]PL1!$A$11:AP$1509,37,1)</f>
        <v>0</v>
      </c>
      <c r="AR66" s="16">
        <f t="shared" si="11"/>
        <v>0</v>
      </c>
      <c r="AS66" s="14">
        <f>VLOOKUP(B66,[1]PL1!$A$11:AP$1509,39,1)</f>
        <v>0</v>
      </c>
      <c r="AT66" s="16">
        <f t="shared" si="12"/>
        <v>0</v>
      </c>
      <c r="AU66" s="14">
        <f>VLOOKUP(B66,[1]PL1!$A$11:AP$1509,41,1)</f>
        <v>16000</v>
      </c>
      <c r="AV66" s="16">
        <f t="shared" si="13"/>
        <v>42000000</v>
      </c>
    </row>
    <row r="67" spans="1:48" ht="45" x14ac:dyDescent="0.25">
      <c r="A67" s="18">
        <v>61</v>
      </c>
      <c r="B67" s="27" t="s">
        <v>1172</v>
      </c>
      <c r="C67" s="18">
        <f>VLOOKUP(B67,[1]PL1!A$9:AP$1509,4,1)</f>
        <v>76</v>
      </c>
      <c r="D67" s="18" t="s">
        <v>80</v>
      </c>
      <c r="E67" s="28" t="s">
        <v>420</v>
      </c>
      <c r="F67" s="28" t="s">
        <v>212</v>
      </c>
      <c r="G67" s="18" t="s">
        <v>139</v>
      </c>
      <c r="H67" s="28" t="s">
        <v>178</v>
      </c>
      <c r="I67" s="28" t="s">
        <v>40</v>
      </c>
      <c r="J67" s="18" t="s">
        <v>421</v>
      </c>
      <c r="K67" s="18" t="s">
        <v>495</v>
      </c>
      <c r="L67" s="28" t="s">
        <v>422</v>
      </c>
      <c r="M67" s="28" t="s">
        <v>423</v>
      </c>
      <c r="N67" s="28" t="s">
        <v>352</v>
      </c>
      <c r="O67" s="18" t="s">
        <v>45</v>
      </c>
      <c r="P67" s="29">
        <v>35000</v>
      </c>
      <c r="Q67" s="30">
        <v>1750</v>
      </c>
      <c r="R67" s="30">
        <v>1750</v>
      </c>
      <c r="S67" s="31">
        <f t="shared" si="0"/>
        <v>61250000</v>
      </c>
      <c r="T67" s="28" t="s">
        <v>424</v>
      </c>
      <c r="U67" s="28" t="s">
        <v>425</v>
      </c>
      <c r="V67" s="32" t="s">
        <v>6193</v>
      </c>
      <c r="W67" s="14">
        <f>VLOOKUP(B67,[1]PL1!$A$11:AP$1509,17,1)</f>
        <v>15000</v>
      </c>
      <c r="X67" s="15">
        <f t="shared" si="1"/>
        <v>26250000</v>
      </c>
      <c r="Y67" s="14">
        <f>VLOOKUP(B67,[1]PL1!$A$11:AP$1509,19,1)</f>
        <v>0</v>
      </c>
      <c r="Z67" s="16">
        <f t="shared" si="2"/>
        <v>0</v>
      </c>
      <c r="AA67" s="14">
        <f>VLOOKUP(B67,[1]PL1!$A$11:AP$1509,21,1)</f>
        <v>0</v>
      </c>
      <c r="AB67" s="16">
        <f t="shared" si="3"/>
        <v>0</v>
      </c>
      <c r="AC67" s="14">
        <f>VLOOKUP(B67,[1]PL1!$A$11:AP$1509,23,1)</f>
        <v>0</v>
      </c>
      <c r="AD67" s="16">
        <f t="shared" si="4"/>
        <v>0</v>
      </c>
      <c r="AE67" s="14">
        <f>VLOOKUP(B67,[1]PL1!$A$11:AP$1509,25,1)</f>
        <v>0</v>
      </c>
      <c r="AF67" s="16">
        <f t="shared" si="5"/>
        <v>0</v>
      </c>
      <c r="AG67" s="14">
        <f>VLOOKUP(B67,[1]PL1!$A$11:AP$1509,27,1)</f>
        <v>6000</v>
      </c>
      <c r="AH67" s="16">
        <f t="shared" si="6"/>
        <v>10500000</v>
      </c>
      <c r="AI67" s="14">
        <f>VLOOKUP(B67,[1]PL1!$A$11:AP$1509,29,1)</f>
        <v>0</v>
      </c>
      <c r="AJ67" s="16">
        <f t="shared" si="7"/>
        <v>0</v>
      </c>
      <c r="AK67" s="14">
        <f>VLOOKUP(B67,[1]PL1!$A$11:AP$1509,31,1)</f>
        <v>0</v>
      </c>
      <c r="AL67" s="16">
        <f t="shared" si="8"/>
        <v>0</v>
      </c>
      <c r="AM67" s="14">
        <f>VLOOKUP(B67,[1]PL1!$A$11:AP$1509,33,1)</f>
        <v>0</v>
      </c>
      <c r="AN67" s="16">
        <f t="shared" si="9"/>
        <v>0</v>
      </c>
      <c r="AO67" s="14">
        <f>VLOOKUP(B67,[1]PL1!$A$11:AP$1509,35,1)</f>
        <v>6000</v>
      </c>
      <c r="AP67" s="16">
        <f t="shared" si="10"/>
        <v>10500000</v>
      </c>
      <c r="AQ67" s="14">
        <f>VLOOKUP(B67,[1]PL1!$A$11:AP$1509,37,1)</f>
        <v>0</v>
      </c>
      <c r="AR67" s="16">
        <f t="shared" si="11"/>
        <v>0</v>
      </c>
      <c r="AS67" s="14">
        <f>VLOOKUP(B67,[1]PL1!$A$11:AP$1509,39,1)</f>
        <v>0</v>
      </c>
      <c r="AT67" s="16">
        <f t="shared" si="12"/>
        <v>0</v>
      </c>
      <c r="AU67" s="14">
        <f>VLOOKUP(B67,[1]PL1!$A$11:AP$1509,41,1)</f>
        <v>8000</v>
      </c>
      <c r="AV67" s="16">
        <f t="shared" si="13"/>
        <v>14000000</v>
      </c>
    </row>
    <row r="68" spans="1:48" ht="75" x14ac:dyDescent="0.25">
      <c r="A68" s="18">
        <v>62</v>
      </c>
      <c r="B68" s="27" t="s">
        <v>886</v>
      </c>
      <c r="C68" s="18">
        <f>VLOOKUP(B68,[1]PL1!A$9:AP$1509,4,1)</f>
        <v>76</v>
      </c>
      <c r="D68" s="18" t="s">
        <v>73</v>
      </c>
      <c r="E68" s="28" t="s">
        <v>3646</v>
      </c>
      <c r="F68" s="28" t="s">
        <v>212</v>
      </c>
      <c r="G68" s="18" t="s">
        <v>213</v>
      </c>
      <c r="H68" s="28" t="s">
        <v>178</v>
      </c>
      <c r="I68" s="28" t="s">
        <v>40</v>
      </c>
      <c r="J68" s="18" t="s">
        <v>179</v>
      </c>
      <c r="K68" s="18" t="s">
        <v>133</v>
      </c>
      <c r="L68" s="28" t="s">
        <v>3647</v>
      </c>
      <c r="M68" s="28" t="s">
        <v>6052</v>
      </c>
      <c r="N68" s="28" t="s">
        <v>44</v>
      </c>
      <c r="O68" s="18" t="s">
        <v>45</v>
      </c>
      <c r="P68" s="29">
        <v>31000</v>
      </c>
      <c r="Q68" s="30">
        <v>1000</v>
      </c>
      <c r="R68" s="30">
        <v>509</v>
      </c>
      <c r="S68" s="31">
        <f t="shared" si="0"/>
        <v>15779000</v>
      </c>
      <c r="T68" s="28" t="s">
        <v>6160</v>
      </c>
      <c r="U68" s="28" t="s">
        <v>47</v>
      </c>
      <c r="V68" s="32" t="s">
        <v>6300</v>
      </c>
      <c r="W68" s="14">
        <f>VLOOKUP(B68,[1]PL1!$A$11:AP$1509,17,1)</f>
        <v>20000</v>
      </c>
      <c r="X68" s="15">
        <f t="shared" si="1"/>
        <v>10180000</v>
      </c>
      <c r="Y68" s="14">
        <f>VLOOKUP(B68,[1]PL1!$A$11:AP$1509,19,1)</f>
        <v>0</v>
      </c>
      <c r="Z68" s="16">
        <f t="shared" si="2"/>
        <v>0</v>
      </c>
      <c r="AA68" s="14">
        <f>VLOOKUP(B68,[1]PL1!$A$11:AP$1509,21,1)</f>
        <v>0</v>
      </c>
      <c r="AB68" s="16">
        <f t="shared" si="3"/>
        <v>0</v>
      </c>
      <c r="AC68" s="14">
        <f>VLOOKUP(B68,[1]PL1!$A$11:AP$1509,23,1)</f>
        <v>0</v>
      </c>
      <c r="AD68" s="16">
        <f t="shared" si="4"/>
        <v>0</v>
      </c>
      <c r="AE68" s="14">
        <f>VLOOKUP(B68,[1]PL1!$A$11:AP$1509,25,1)</f>
        <v>0</v>
      </c>
      <c r="AF68" s="16">
        <f t="shared" si="5"/>
        <v>0</v>
      </c>
      <c r="AG68" s="14">
        <f>VLOOKUP(B68,[1]PL1!$A$11:AP$1509,27,1)</f>
        <v>0</v>
      </c>
      <c r="AH68" s="16">
        <f t="shared" si="6"/>
        <v>0</v>
      </c>
      <c r="AI68" s="14">
        <f>VLOOKUP(B68,[1]PL1!$A$11:AP$1509,29,1)</f>
        <v>3000</v>
      </c>
      <c r="AJ68" s="16">
        <f t="shared" si="7"/>
        <v>1527000</v>
      </c>
      <c r="AK68" s="14">
        <f>VLOOKUP(B68,[1]PL1!$A$11:AP$1509,31,1)</f>
        <v>0</v>
      </c>
      <c r="AL68" s="16">
        <f t="shared" si="8"/>
        <v>0</v>
      </c>
      <c r="AM68" s="14">
        <f>VLOOKUP(B68,[1]PL1!$A$11:AP$1509,33,1)</f>
        <v>0</v>
      </c>
      <c r="AN68" s="16">
        <f t="shared" si="9"/>
        <v>0</v>
      </c>
      <c r="AO68" s="14">
        <f>VLOOKUP(B68,[1]PL1!$A$11:AP$1509,35,1)</f>
        <v>0</v>
      </c>
      <c r="AP68" s="16">
        <f t="shared" si="10"/>
        <v>0</v>
      </c>
      <c r="AQ68" s="14">
        <f>VLOOKUP(B68,[1]PL1!$A$11:AP$1509,37,1)</f>
        <v>0</v>
      </c>
      <c r="AR68" s="16">
        <f t="shared" si="11"/>
        <v>0</v>
      </c>
      <c r="AS68" s="14">
        <f>VLOOKUP(B68,[1]PL1!$A$11:AP$1509,39,1)</f>
        <v>0</v>
      </c>
      <c r="AT68" s="16">
        <f t="shared" si="12"/>
        <v>0</v>
      </c>
      <c r="AU68" s="14">
        <f>VLOOKUP(B68,[1]PL1!$A$11:AP$1509,41,1)</f>
        <v>8000</v>
      </c>
      <c r="AV68" s="16">
        <f t="shared" si="13"/>
        <v>4072000</v>
      </c>
    </row>
    <row r="69" spans="1:48" ht="30" x14ac:dyDescent="0.25">
      <c r="A69" s="18">
        <v>63</v>
      </c>
      <c r="B69" s="27" t="s">
        <v>2626</v>
      </c>
      <c r="C69" s="18">
        <f>VLOOKUP(B69,[1]PL1!A$9:AP$1509,4,1)</f>
        <v>76</v>
      </c>
      <c r="D69" s="18" t="s">
        <v>35</v>
      </c>
      <c r="E69" s="28" t="s">
        <v>211</v>
      </c>
      <c r="F69" s="28" t="s">
        <v>212</v>
      </c>
      <c r="G69" s="18" t="s">
        <v>213</v>
      </c>
      <c r="H69" s="28" t="s">
        <v>178</v>
      </c>
      <c r="I69" s="28" t="s">
        <v>40</v>
      </c>
      <c r="J69" s="18" t="s">
        <v>197</v>
      </c>
      <c r="K69" s="18" t="s">
        <v>133</v>
      </c>
      <c r="L69" s="28" t="s">
        <v>214</v>
      </c>
      <c r="M69" s="28" t="s">
        <v>215</v>
      </c>
      <c r="N69" s="28" t="s">
        <v>44</v>
      </c>
      <c r="O69" s="18" t="s">
        <v>45</v>
      </c>
      <c r="P69" s="29">
        <v>85800</v>
      </c>
      <c r="Q69" s="30">
        <v>1050</v>
      </c>
      <c r="R69" s="30">
        <v>425</v>
      </c>
      <c r="S69" s="31">
        <f t="shared" si="0"/>
        <v>36465000</v>
      </c>
      <c r="T69" s="28" t="s">
        <v>215</v>
      </c>
      <c r="U69" s="28" t="s">
        <v>110</v>
      </c>
      <c r="V69" s="32" t="s">
        <v>6168</v>
      </c>
      <c r="W69" s="14">
        <f>VLOOKUP(B69,[1]PL1!$A$11:AP$1509,17,1)</f>
        <v>0</v>
      </c>
      <c r="X69" s="15">
        <f t="shared" si="1"/>
        <v>0</v>
      </c>
      <c r="Y69" s="14">
        <f>VLOOKUP(B69,[1]PL1!$A$11:AP$1509,19,1)</f>
        <v>0</v>
      </c>
      <c r="Z69" s="16">
        <f t="shared" si="2"/>
        <v>0</v>
      </c>
      <c r="AA69" s="14">
        <f>VLOOKUP(B69,[1]PL1!$A$11:AP$1509,21,1)</f>
        <v>0</v>
      </c>
      <c r="AB69" s="16">
        <f t="shared" si="3"/>
        <v>0</v>
      </c>
      <c r="AC69" s="14">
        <f>VLOOKUP(B69,[1]PL1!$A$11:AP$1509,23,1)</f>
        <v>0</v>
      </c>
      <c r="AD69" s="16">
        <f t="shared" si="4"/>
        <v>0</v>
      </c>
      <c r="AE69" s="14">
        <f>VLOOKUP(B69,[1]PL1!$A$11:AP$1509,25,1)</f>
        <v>0</v>
      </c>
      <c r="AF69" s="16">
        <f t="shared" si="5"/>
        <v>0</v>
      </c>
      <c r="AG69" s="14">
        <f>VLOOKUP(B69,[1]PL1!$A$11:AP$1509,27,1)</f>
        <v>0</v>
      </c>
      <c r="AH69" s="16">
        <f t="shared" si="6"/>
        <v>0</v>
      </c>
      <c r="AI69" s="14">
        <f>VLOOKUP(B69,[1]PL1!$A$11:AP$1509,29,1)</f>
        <v>0</v>
      </c>
      <c r="AJ69" s="16">
        <f t="shared" si="7"/>
        <v>0</v>
      </c>
      <c r="AK69" s="14">
        <f>VLOOKUP(B69,[1]PL1!$A$11:AP$1509,31,1)</f>
        <v>58800</v>
      </c>
      <c r="AL69" s="16">
        <f t="shared" si="8"/>
        <v>24990000</v>
      </c>
      <c r="AM69" s="14">
        <f>VLOOKUP(B69,[1]PL1!$A$11:AP$1509,33,1)</f>
        <v>20000</v>
      </c>
      <c r="AN69" s="16">
        <f t="shared" si="9"/>
        <v>8500000</v>
      </c>
      <c r="AO69" s="14">
        <f>VLOOKUP(B69,[1]PL1!$A$11:AP$1509,35,1)</f>
        <v>0</v>
      </c>
      <c r="AP69" s="16">
        <f t="shared" si="10"/>
        <v>0</v>
      </c>
      <c r="AQ69" s="14">
        <f>VLOOKUP(B69,[1]PL1!$A$11:AP$1509,37,1)</f>
        <v>5000</v>
      </c>
      <c r="AR69" s="16">
        <f t="shared" si="11"/>
        <v>2125000</v>
      </c>
      <c r="AS69" s="14">
        <f>VLOOKUP(B69,[1]PL1!$A$11:AP$1509,39,1)</f>
        <v>2000</v>
      </c>
      <c r="AT69" s="16">
        <f t="shared" si="12"/>
        <v>850000</v>
      </c>
      <c r="AU69" s="14">
        <f>VLOOKUP(B69,[1]PL1!$A$11:AP$1509,41,1)</f>
        <v>0</v>
      </c>
      <c r="AV69" s="16">
        <f t="shared" si="13"/>
        <v>0</v>
      </c>
    </row>
    <row r="70" spans="1:48" ht="30" x14ac:dyDescent="0.25">
      <c r="A70" s="18">
        <v>64</v>
      </c>
      <c r="B70" s="27" t="s">
        <v>3442</v>
      </c>
      <c r="C70" s="18">
        <f>VLOOKUP(B70,[1]PL1!A$9:AP$1509,4,1)</f>
        <v>84</v>
      </c>
      <c r="D70" s="18" t="s">
        <v>73</v>
      </c>
      <c r="E70" s="28" t="s">
        <v>4504</v>
      </c>
      <c r="F70" s="28" t="s">
        <v>892</v>
      </c>
      <c r="G70" s="18" t="s">
        <v>2264</v>
      </c>
      <c r="H70" s="28" t="s">
        <v>178</v>
      </c>
      <c r="I70" s="28" t="s">
        <v>40</v>
      </c>
      <c r="J70" s="18" t="s">
        <v>197</v>
      </c>
      <c r="K70" s="18" t="s">
        <v>141</v>
      </c>
      <c r="L70" s="28" t="s">
        <v>5848</v>
      </c>
      <c r="M70" s="28" t="s">
        <v>1070</v>
      </c>
      <c r="N70" s="28" t="s">
        <v>44</v>
      </c>
      <c r="O70" s="18" t="s">
        <v>45</v>
      </c>
      <c r="P70" s="29">
        <v>215000</v>
      </c>
      <c r="Q70" s="30">
        <v>1635</v>
      </c>
      <c r="R70" s="30">
        <v>610</v>
      </c>
      <c r="S70" s="31">
        <f t="shared" si="0"/>
        <v>131150000</v>
      </c>
      <c r="T70" s="28" t="s">
        <v>8089</v>
      </c>
      <c r="U70" s="28" t="s">
        <v>110</v>
      </c>
      <c r="V70" s="32" t="s">
        <v>6258</v>
      </c>
      <c r="W70" s="14">
        <f>VLOOKUP(B70,[1]PL1!$A$11:AP$1509,17,1)</f>
        <v>0</v>
      </c>
      <c r="X70" s="15">
        <f t="shared" si="1"/>
        <v>0</v>
      </c>
      <c r="Y70" s="14">
        <f>VLOOKUP(B70,[1]PL1!$A$11:AP$1509,19,1)</f>
        <v>3000</v>
      </c>
      <c r="Z70" s="16">
        <f t="shared" si="2"/>
        <v>1830000</v>
      </c>
      <c r="AA70" s="14">
        <f>VLOOKUP(B70,[1]PL1!$A$11:AP$1509,21,1)</f>
        <v>0</v>
      </c>
      <c r="AB70" s="16">
        <f t="shared" si="3"/>
        <v>0</v>
      </c>
      <c r="AC70" s="14">
        <f>VLOOKUP(B70,[1]PL1!$A$11:AP$1509,23,1)</f>
        <v>0</v>
      </c>
      <c r="AD70" s="16">
        <f t="shared" si="4"/>
        <v>0</v>
      </c>
      <c r="AE70" s="14">
        <f>VLOOKUP(B70,[1]PL1!$A$11:AP$1509,25,1)</f>
        <v>0</v>
      </c>
      <c r="AF70" s="16">
        <f t="shared" si="5"/>
        <v>0</v>
      </c>
      <c r="AG70" s="14">
        <f>VLOOKUP(B70,[1]PL1!$A$11:AP$1509,27,1)</f>
        <v>10000</v>
      </c>
      <c r="AH70" s="16">
        <f t="shared" si="6"/>
        <v>6100000</v>
      </c>
      <c r="AI70" s="14">
        <f>VLOOKUP(B70,[1]PL1!$A$11:AP$1509,29,1)</f>
        <v>2000</v>
      </c>
      <c r="AJ70" s="16">
        <f t="shared" si="7"/>
        <v>1220000</v>
      </c>
      <c r="AK70" s="14">
        <f>VLOOKUP(B70,[1]PL1!$A$11:AP$1509,31,1)</f>
        <v>0</v>
      </c>
      <c r="AL70" s="16">
        <f t="shared" si="8"/>
        <v>0</v>
      </c>
      <c r="AM70" s="14">
        <f>VLOOKUP(B70,[1]PL1!$A$11:AP$1509,33,1)</f>
        <v>100000</v>
      </c>
      <c r="AN70" s="16">
        <f t="shared" si="9"/>
        <v>61000000</v>
      </c>
      <c r="AO70" s="14">
        <f>VLOOKUP(B70,[1]PL1!$A$11:AP$1509,35,1)</f>
        <v>0</v>
      </c>
      <c r="AP70" s="16">
        <f t="shared" si="10"/>
        <v>0</v>
      </c>
      <c r="AQ70" s="14">
        <f>VLOOKUP(B70,[1]PL1!$A$11:AP$1509,37,1)</f>
        <v>0</v>
      </c>
      <c r="AR70" s="16">
        <f t="shared" si="11"/>
        <v>0</v>
      </c>
      <c r="AS70" s="14">
        <f>VLOOKUP(B70,[1]PL1!$A$11:AP$1509,39,1)</f>
        <v>0</v>
      </c>
      <c r="AT70" s="16">
        <f t="shared" si="12"/>
        <v>0</v>
      </c>
      <c r="AU70" s="14">
        <f>VLOOKUP(B70,[1]PL1!$A$11:AP$1509,41,1)</f>
        <v>100000</v>
      </c>
      <c r="AV70" s="16">
        <f t="shared" si="13"/>
        <v>61000000</v>
      </c>
    </row>
    <row r="71" spans="1:48" ht="45" x14ac:dyDescent="0.25">
      <c r="A71" s="18">
        <v>65</v>
      </c>
      <c r="B71" s="27" t="s">
        <v>419</v>
      </c>
      <c r="C71" s="18">
        <f>VLOOKUP(B71,[1]PL1!A$9:AP$1509,4,1)</f>
        <v>84</v>
      </c>
      <c r="D71" s="18" t="s">
        <v>35</v>
      </c>
      <c r="E71" s="28" t="s">
        <v>891</v>
      </c>
      <c r="F71" s="28" t="s">
        <v>892</v>
      </c>
      <c r="G71" s="18" t="s">
        <v>893</v>
      </c>
      <c r="H71" s="28" t="s">
        <v>178</v>
      </c>
      <c r="I71" s="28" t="s">
        <v>40</v>
      </c>
      <c r="J71" s="18" t="s">
        <v>894</v>
      </c>
      <c r="K71" s="18" t="s">
        <v>141</v>
      </c>
      <c r="L71" s="28" t="s">
        <v>895</v>
      </c>
      <c r="M71" s="28" t="s">
        <v>885</v>
      </c>
      <c r="N71" s="28" t="s">
        <v>44</v>
      </c>
      <c r="O71" s="18" t="s">
        <v>45</v>
      </c>
      <c r="P71" s="29">
        <v>95800</v>
      </c>
      <c r="Q71" s="30">
        <v>1300</v>
      </c>
      <c r="R71" s="30">
        <v>140</v>
      </c>
      <c r="S71" s="31">
        <f t="shared" ref="S71:S134" si="14">R71*P71</f>
        <v>13412000</v>
      </c>
      <c r="T71" s="28" t="s">
        <v>885</v>
      </c>
      <c r="U71" s="28" t="s">
        <v>110</v>
      </c>
      <c r="V71" s="32" t="s">
        <v>6257</v>
      </c>
      <c r="W71" s="14">
        <f>VLOOKUP(B71,[1]PL1!$A$11:AP$1509,17,1)</f>
        <v>0</v>
      </c>
      <c r="X71" s="15">
        <f t="shared" ref="X71:X134" si="15">W71*R71</f>
        <v>0</v>
      </c>
      <c r="Y71" s="14">
        <f>VLOOKUP(B71,[1]PL1!$A$11:AP$1509,19,1)</f>
        <v>0</v>
      </c>
      <c r="Z71" s="16">
        <f t="shared" ref="Z71:Z134" si="16">Y71*R71</f>
        <v>0</v>
      </c>
      <c r="AA71" s="14">
        <f>VLOOKUP(B71,[1]PL1!$A$11:AP$1509,21,1)</f>
        <v>0</v>
      </c>
      <c r="AB71" s="16">
        <f t="shared" ref="AB71:AB134" si="17">AA71*R71</f>
        <v>0</v>
      </c>
      <c r="AC71" s="14">
        <f>VLOOKUP(B71,[1]PL1!$A$11:AP$1509,23,1)</f>
        <v>0</v>
      </c>
      <c r="AD71" s="16">
        <f t="shared" ref="AD71:AD134" si="18">AC71*R71</f>
        <v>0</v>
      </c>
      <c r="AE71" s="14">
        <f>VLOOKUP(B71,[1]PL1!$A$11:AP$1509,25,1)</f>
        <v>0</v>
      </c>
      <c r="AF71" s="16">
        <f t="shared" ref="AF71:AF134" si="19">AE71*R71</f>
        <v>0</v>
      </c>
      <c r="AG71" s="14">
        <f>VLOOKUP(B71,[1]PL1!$A$11:AP$1509,27,1)</f>
        <v>0</v>
      </c>
      <c r="AH71" s="16">
        <f t="shared" ref="AH71:AH134" si="20">AG71*R71</f>
        <v>0</v>
      </c>
      <c r="AI71" s="14">
        <f>VLOOKUP(B71,[1]PL1!$A$11:AP$1509,29,1)</f>
        <v>0</v>
      </c>
      <c r="AJ71" s="16">
        <f t="shared" ref="AJ71:AJ134" si="21">AI71*R71</f>
        <v>0</v>
      </c>
      <c r="AK71" s="14">
        <f>VLOOKUP(B71,[1]PL1!$A$11:AP$1509,31,1)</f>
        <v>42800</v>
      </c>
      <c r="AL71" s="16">
        <f t="shared" ref="AL71:AL134" si="22">AK71*R71</f>
        <v>5992000</v>
      </c>
      <c r="AM71" s="14">
        <f>VLOOKUP(B71,[1]PL1!$A$11:AP$1509,33,1)</f>
        <v>0</v>
      </c>
      <c r="AN71" s="16">
        <f t="shared" ref="AN71:AN134" si="23">AM71*R71</f>
        <v>0</v>
      </c>
      <c r="AO71" s="14">
        <f>VLOOKUP(B71,[1]PL1!$A$11:AP$1509,35,1)</f>
        <v>30000</v>
      </c>
      <c r="AP71" s="16">
        <f t="shared" ref="AP71:AP134" si="24">AO71*R71</f>
        <v>4200000</v>
      </c>
      <c r="AQ71" s="14">
        <f>VLOOKUP(B71,[1]PL1!$A$11:AP$1509,37,1)</f>
        <v>20000</v>
      </c>
      <c r="AR71" s="16">
        <f t="shared" ref="AR71:AR134" si="25">AQ71*R71</f>
        <v>2800000</v>
      </c>
      <c r="AS71" s="14">
        <f>VLOOKUP(B71,[1]PL1!$A$11:AP$1509,39,1)</f>
        <v>3000</v>
      </c>
      <c r="AT71" s="16">
        <f t="shared" ref="AT71:AT134" si="26">AS71*R71</f>
        <v>420000</v>
      </c>
      <c r="AU71" s="14">
        <f>VLOOKUP(B71,[1]PL1!$A$11:AP$1509,41,1)</f>
        <v>0</v>
      </c>
      <c r="AV71" s="16">
        <f t="shared" ref="AV71:AV134" si="27">AU71*R71</f>
        <v>0</v>
      </c>
    </row>
    <row r="72" spans="1:48" ht="45" x14ac:dyDescent="0.25">
      <c r="A72" s="18">
        <v>66</v>
      </c>
      <c r="B72" s="27" t="s">
        <v>3645</v>
      </c>
      <c r="C72" s="18">
        <f>VLOOKUP(B72,[1]PL1!A$9:AP$1509,4,1)</f>
        <v>84</v>
      </c>
      <c r="D72" s="18" t="s">
        <v>35</v>
      </c>
      <c r="E72" s="28" t="s">
        <v>4505</v>
      </c>
      <c r="F72" s="28" t="s">
        <v>892</v>
      </c>
      <c r="G72" s="18" t="s">
        <v>6568</v>
      </c>
      <c r="H72" s="28" t="s">
        <v>178</v>
      </c>
      <c r="I72" s="28" t="s">
        <v>40</v>
      </c>
      <c r="J72" s="18" t="s">
        <v>179</v>
      </c>
      <c r="K72" s="18" t="s">
        <v>141</v>
      </c>
      <c r="L72" s="28" t="s">
        <v>897</v>
      </c>
      <c r="M72" s="28" t="s">
        <v>885</v>
      </c>
      <c r="N72" s="28" t="s">
        <v>44</v>
      </c>
      <c r="O72" s="18" t="s">
        <v>45</v>
      </c>
      <c r="P72" s="29">
        <v>36000</v>
      </c>
      <c r="Q72" s="30">
        <v>1200</v>
      </c>
      <c r="R72" s="30">
        <v>292</v>
      </c>
      <c r="S72" s="31">
        <f t="shared" si="14"/>
        <v>10512000</v>
      </c>
      <c r="T72" s="28" t="s">
        <v>885</v>
      </c>
      <c r="U72" s="28" t="s">
        <v>110</v>
      </c>
      <c r="V72" s="32" t="s">
        <v>6257</v>
      </c>
      <c r="W72" s="14">
        <f>VLOOKUP(B72,[1]PL1!$A$11:AP$1509,17,1)</f>
        <v>0</v>
      </c>
      <c r="X72" s="15">
        <f t="shared" si="15"/>
        <v>0</v>
      </c>
      <c r="Y72" s="14">
        <f>VLOOKUP(B72,[1]PL1!$A$11:AP$1509,19,1)</f>
        <v>0</v>
      </c>
      <c r="Z72" s="16">
        <f t="shared" si="16"/>
        <v>0</v>
      </c>
      <c r="AA72" s="14">
        <f>VLOOKUP(B72,[1]PL1!$A$11:AP$1509,21,1)</f>
        <v>0</v>
      </c>
      <c r="AB72" s="16">
        <f t="shared" si="17"/>
        <v>0</v>
      </c>
      <c r="AC72" s="14">
        <f>VLOOKUP(B72,[1]PL1!$A$11:AP$1509,23,1)</f>
        <v>0</v>
      </c>
      <c r="AD72" s="16">
        <f t="shared" si="18"/>
        <v>0</v>
      </c>
      <c r="AE72" s="14">
        <f>VLOOKUP(B72,[1]PL1!$A$11:AP$1509,25,1)</f>
        <v>0</v>
      </c>
      <c r="AF72" s="16">
        <f t="shared" si="19"/>
        <v>0</v>
      </c>
      <c r="AG72" s="14">
        <f>VLOOKUP(B72,[1]PL1!$A$11:AP$1509,27,1)</f>
        <v>0</v>
      </c>
      <c r="AH72" s="16">
        <f t="shared" si="20"/>
        <v>0</v>
      </c>
      <c r="AI72" s="14">
        <f>VLOOKUP(B72,[1]PL1!$A$11:AP$1509,29,1)</f>
        <v>0</v>
      </c>
      <c r="AJ72" s="16">
        <f t="shared" si="21"/>
        <v>0</v>
      </c>
      <c r="AK72" s="14">
        <f>VLOOKUP(B72,[1]PL1!$A$11:AP$1509,31,1)</f>
        <v>0</v>
      </c>
      <c r="AL72" s="16">
        <f t="shared" si="22"/>
        <v>0</v>
      </c>
      <c r="AM72" s="14">
        <f>VLOOKUP(B72,[1]PL1!$A$11:AP$1509,33,1)</f>
        <v>30000</v>
      </c>
      <c r="AN72" s="16">
        <f t="shared" si="23"/>
        <v>8760000</v>
      </c>
      <c r="AO72" s="14">
        <f>VLOOKUP(B72,[1]PL1!$A$11:AP$1509,35,1)</f>
        <v>0</v>
      </c>
      <c r="AP72" s="16">
        <f t="shared" si="24"/>
        <v>0</v>
      </c>
      <c r="AQ72" s="14">
        <f>VLOOKUP(B72,[1]PL1!$A$11:AP$1509,37,1)</f>
        <v>0</v>
      </c>
      <c r="AR72" s="16">
        <f t="shared" si="25"/>
        <v>0</v>
      </c>
      <c r="AS72" s="14">
        <f>VLOOKUP(B72,[1]PL1!$A$11:AP$1509,39,1)</f>
        <v>0</v>
      </c>
      <c r="AT72" s="16">
        <f t="shared" si="26"/>
        <v>0</v>
      </c>
      <c r="AU72" s="14">
        <f>VLOOKUP(B72,[1]PL1!$A$11:AP$1509,41,1)</f>
        <v>6000</v>
      </c>
      <c r="AV72" s="16">
        <f t="shared" si="27"/>
        <v>1752000</v>
      </c>
    </row>
    <row r="73" spans="1:48" ht="45" x14ac:dyDescent="0.25">
      <c r="A73" s="18">
        <v>67</v>
      </c>
      <c r="B73" s="27" t="s">
        <v>2263</v>
      </c>
      <c r="C73" s="18">
        <f>VLOOKUP(B73,[1]PL1!A$9:AP$1509,4,1)</f>
        <v>664</v>
      </c>
      <c r="D73" s="18" t="s">
        <v>35</v>
      </c>
      <c r="E73" s="28" t="s">
        <v>1180</v>
      </c>
      <c r="F73" s="28" t="s">
        <v>1181</v>
      </c>
      <c r="G73" s="18" t="s">
        <v>1182</v>
      </c>
      <c r="H73" s="28" t="s">
        <v>1183</v>
      </c>
      <c r="I73" s="28" t="s">
        <v>40</v>
      </c>
      <c r="J73" s="18" t="s">
        <v>1184</v>
      </c>
      <c r="K73" s="18" t="s">
        <v>133</v>
      </c>
      <c r="L73" s="28" t="s">
        <v>1185</v>
      </c>
      <c r="M73" s="28" t="s">
        <v>1186</v>
      </c>
      <c r="N73" s="28" t="s">
        <v>44</v>
      </c>
      <c r="O73" s="18" t="s">
        <v>325</v>
      </c>
      <c r="P73" s="29">
        <v>31000</v>
      </c>
      <c r="Q73" s="30">
        <v>2600</v>
      </c>
      <c r="R73" s="30">
        <v>2100</v>
      </c>
      <c r="S73" s="31">
        <f t="shared" si="14"/>
        <v>65100000</v>
      </c>
      <c r="T73" s="28" t="s">
        <v>1178</v>
      </c>
      <c r="U73" s="28" t="s">
        <v>47</v>
      </c>
      <c r="V73" s="32" t="s">
        <v>6210</v>
      </c>
      <c r="W73" s="14">
        <f>VLOOKUP(B73,[1]PL1!$A$11:AP$1509,17,1)</f>
        <v>10000</v>
      </c>
      <c r="X73" s="15">
        <f t="shared" si="15"/>
        <v>21000000</v>
      </c>
      <c r="Y73" s="14">
        <f>VLOOKUP(B73,[1]PL1!$A$11:AP$1509,19,1)</f>
        <v>0</v>
      </c>
      <c r="Z73" s="16">
        <f t="shared" si="16"/>
        <v>0</v>
      </c>
      <c r="AA73" s="14">
        <f>VLOOKUP(B73,[1]PL1!$A$11:AP$1509,21,1)</f>
        <v>0</v>
      </c>
      <c r="AB73" s="16">
        <f t="shared" si="17"/>
        <v>0</v>
      </c>
      <c r="AC73" s="14">
        <f>VLOOKUP(B73,[1]PL1!$A$11:AP$1509,23,1)</f>
        <v>0</v>
      </c>
      <c r="AD73" s="16">
        <f t="shared" si="18"/>
        <v>0</v>
      </c>
      <c r="AE73" s="14">
        <f>VLOOKUP(B73,[1]PL1!$A$11:AP$1509,25,1)</f>
        <v>0</v>
      </c>
      <c r="AF73" s="16">
        <f t="shared" si="19"/>
        <v>0</v>
      </c>
      <c r="AG73" s="14">
        <f>VLOOKUP(B73,[1]PL1!$A$11:AP$1509,27,1)</f>
        <v>0</v>
      </c>
      <c r="AH73" s="16">
        <f t="shared" si="20"/>
        <v>0</v>
      </c>
      <c r="AI73" s="14">
        <f>VLOOKUP(B73,[1]PL1!$A$11:AP$1509,29,1)</f>
        <v>1000</v>
      </c>
      <c r="AJ73" s="16">
        <f t="shared" si="21"/>
        <v>2100000</v>
      </c>
      <c r="AK73" s="14">
        <f>VLOOKUP(B73,[1]PL1!$A$11:AP$1509,31,1)</f>
        <v>0</v>
      </c>
      <c r="AL73" s="16">
        <f t="shared" si="22"/>
        <v>0</v>
      </c>
      <c r="AM73" s="14">
        <f>VLOOKUP(B73,[1]PL1!$A$11:AP$1509,33,1)</f>
        <v>0</v>
      </c>
      <c r="AN73" s="16">
        <f t="shared" si="23"/>
        <v>0</v>
      </c>
      <c r="AO73" s="14">
        <f>VLOOKUP(B73,[1]PL1!$A$11:AP$1509,35,1)</f>
        <v>10000</v>
      </c>
      <c r="AP73" s="16">
        <f t="shared" si="24"/>
        <v>21000000</v>
      </c>
      <c r="AQ73" s="14">
        <f>VLOOKUP(B73,[1]PL1!$A$11:AP$1509,37,1)</f>
        <v>10000</v>
      </c>
      <c r="AR73" s="16">
        <f t="shared" si="25"/>
        <v>21000000</v>
      </c>
      <c r="AS73" s="14">
        <f>VLOOKUP(B73,[1]PL1!$A$11:AP$1509,39,1)</f>
        <v>0</v>
      </c>
      <c r="AT73" s="16">
        <f t="shared" si="26"/>
        <v>0</v>
      </c>
      <c r="AU73" s="14">
        <f>VLOOKUP(B73,[1]PL1!$A$11:AP$1509,41,1)</f>
        <v>0</v>
      </c>
      <c r="AV73" s="16">
        <f t="shared" si="27"/>
        <v>0</v>
      </c>
    </row>
    <row r="74" spans="1:48" ht="45" x14ac:dyDescent="0.25">
      <c r="A74" s="18">
        <v>68</v>
      </c>
      <c r="B74" s="27" t="s">
        <v>890</v>
      </c>
      <c r="C74" s="18">
        <f>VLOOKUP(B74,[1]PL1!A$9:AP$1509,4,1)</f>
        <v>689</v>
      </c>
      <c r="D74" s="18" t="s">
        <v>35</v>
      </c>
      <c r="E74" s="28" t="s">
        <v>4506</v>
      </c>
      <c r="F74" s="28" t="s">
        <v>899</v>
      </c>
      <c r="G74" s="18" t="s">
        <v>209</v>
      </c>
      <c r="H74" s="28" t="s">
        <v>178</v>
      </c>
      <c r="I74" s="28" t="s">
        <v>40</v>
      </c>
      <c r="J74" s="18" t="s">
        <v>89</v>
      </c>
      <c r="K74" s="18" t="s">
        <v>133</v>
      </c>
      <c r="L74" s="28" t="s">
        <v>5955</v>
      </c>
      <c r="M74" s="28" t="s">
        <v>5956</v>
      </c>
      <c r="N74" s="28" t="s">
        <v>44</v>
      </c>
      <c r="O74" s="18" t="s">
        <v>45</v>
      </c>
      <c r="P74" s="29">
        <v>146500</v>
      </c>
      <c r="Q74" s="30">
        <v>528</v>
      </c>
      <c r="R74" s="30">
        <v>130</v>
      </c>
      <c r="S74" s="31">
        <f t="shared" si="14"/>
        <v>19045000</v>
      </c>
      <c r="T74" s="28" t="s">
        <v>6152</v>
      </c>
      <c r="U74" s="28" t="s">
        <v>110</v>
      </c>
      <c r="V74" s="32" t="s">
        <v>6283</v>
      </c>
      <c r="W74" s="14">
        <f>VLOOKUP(B74,[1]PL1!$A$11:AP$1509,17,1)</f>
        <v>0</v>
      </c>
      <c r="X74" s="15">
        <f t="shared" si="15"/>
        <v>0</v>
      </c>
      <c r="Y74" s="14">
        <f>VLOOKUP(B74,[1]PL1!$A$11:AP$1509,19,1)</f>
        <v>0</v>
      </c>
      <c r="Z74" s="16">
        <f t="shared" si="16"/>
        <v>0</v>
      </c>
      <c r="AA74" s="14">
        <f>VLOOKUP(B74,[1]PL1!$A$11:AP$1509,21,1)</f>
        <v>0</v>
      </c>
      <c r="AB74" s="16">
        <f t="shared" si="17"/>
        <v>0</v>
      </c>
      <c r="AC74" s="14">
        <f>VLOOKUP(B74,[1]PL1!$A$11:AP$1509,23,1)</f>
        <v>0</v>
      </c>
      <c r="AD74" s="16">
        <f t="shared" si="18"/>
        <v>0</v>
      </c>
      <c r="AE74" s="14">
        <f>VLOOKUP(B74,[1]PL1!$A$11:AP$1509,25,1)</f>
        <v>0</v>
      </c>
      <c r="AF74" s="16">
        <f t="shared" si="19"/>
        <v>0</v>
      </c>
      <c r="AG74" s="14">
        <f>VLOOKUP(B74,[1]PL1!$A$11:AP$1509,27,1)</f>
        <v>10000</v>
      </c>
      <c r="AH74" s="16">
        <f t="shared" si="20"/>
        <v>1300000</v>
      </c>
      <c r="AI74" s="14">
        <f>VLOOKUP(B74,[1]PL1!$A$11:AP$1509,29,1)</f>
        <v>0</v>
      </c>
      <c r="AJ74" s="16">
        <f t="shared" si="21"/>
        <v>0</v>
      </c>
      <c r="AK74" s="14">
        <f>VLOOKUP(B74,[1]PL1!$A$11:AP$1509,31,1)</f>
        <v>81500</v>
      </c>
      <c r="AL74" s="16">
        <f t="shared" si="22"/>
        <v>10595000</v>
      </c>
      <c r="AM74" s="14">
        <f>VLOOKUP(B74,[1]PL1!$A$11:AP$1509,33,1)</f>
        <v>0</v>
      </c>
      <c r="AN74" s="16">
        <f t="shared" si="23"/>
        <v>0</v>
      </c>
      <c r="AO74" s="14">
        <f>VLOOKUP(B74,[1]PL1!$A$11:AP$1509,35,1)</f>
        <v>0</v>
      </c>
      <c r="AP74" s="16">
        <f t="shared" si="24"/>
        <v>0</v>
      </c>
      <c r="AQ74" s="14">
        <f>VLOOKUP(B74,[1]PL1!$A$11:AP$1509,37,1)</f>
        <v>0</v>
      </c>
      <c r="AR74" s="16">
        <f t="shared" si="25"/>
        <v>0</v>
      </c>
      <c r="AS74" s="14">
        <f>VLOOKUP(B74,[1]PL1!$A$11:AP$1509,39,1)</f>
        <v>50000</v>
      </c>
      <c r="AT74" s="16">
        <f t="shared" si="26"/>
        <v>6500000</v>
      </c>
      <c r="AU74" s="14">
        <f>VLOOKUP(B74,[1]PL1!$A$11:AP$1509,41,1)</f>
        <v>5000</v>
      </c>
      <c r="AV74" s="16">
        <f t="shared" si="27"/>
        <v>650000</v>
      </c>
    </row>
    <row r="75" spans="1:48" ht="60" x14ac:dyDescent="0.25">
      <c r="A75" s="18">
        <v>69</v>
      </c>
      <c r="B75" s="27" t="s">
        <v>896</v>
      </c>
      <c r="C75" s="18">
        <f>VLOOKUP(B75,[1]PL1!A$9:AP$1509,4,1)</f>
        <v>689</v>
      </c>
      <c r="D75" s="18" t="s">
        <v>35</v>
      </c>
      <c r="E75" s="28" t="s">
        <v>3292</v>
      </c>
      <c r="F75" s="28" t="s">
        <v>899</v>
      </c>
      <c r="G75" s="18" t="s">
        <v>94</v>
      </c>
      <c r="H75" s="28" t="s">
        <v>88</v>
      </c>
      <c r="I75" s="28" t="s">
        <v>40</v>
      </c>
      <c r="J75" s="18" t="s">
        <v>2652</v>
      </c>
      <c r="K75" s="18" t="s">
        <v>133</v>
      </c>
      <c r="L75" s="28" t="s">
        <v>3293</v>
      </c>
      <c r="M75" s="28" t="s">
        <v>3290</v>
      </c>
      <c r="N75" s="28" t="s">
        <v>44</v>
      </c>
      <c r="O75" s="18" t="s">
        <v>45</v>
      </c>
      <c r="P75" s="29">
        <v>100400</v>
      </c>
      <c r="Q75" s="30">
        <v>930</v>
      </c>
      <c r="R75" s="30">
        <v>415</v>
      </c>
      <c r="S75" s="31">
        <f t="shared" si="14"/>
        <v>41666000</v>
      </c>
      <c r="T75" s="28" t="s">
        <v>6152</v>
      </c>
      <c r="U75" s="28" t="s">
        <v>110</v>
      </c>
      <c r="V75" s="32" t="s">
        <v>6283</v>
      </c>
      <c r="W75" s="14">
        <f>VLOOKUP(B75,[1]PL1!$A$11:AP$1509,17,1)</f>
        <v>0</v>
      </c>
      <c r="X75" s="15">
        <f t="shared" si="15"/>
        <v>0</v>
      </c>
      <c r="Y75" s="14">
        <f>VLOOKUP(B75,[1]PL1!$A$11:AP$1509,19,1)</f>
        <v>0</v>
      </c>
      <c r="Z75" s="16">
        <f t="shared" si="16"/>
        <v>0</v>
      </c>
      <c r="AA75" s="14">
        <f>VLOOKUP(B75,[1]PL1!$A$11:AP$1509,21,1)</f>
        <v>0</v>
      </c>
      <c r="AB75" s="16">
        <f t="shared" si="17"/>
        <v>0</v>
      </c>
      <c r="AC75" s="14">
        <f>VLOOKUP(B75,[1]PL1!$A$11:AP$1509,23,1)</f>
        <v>400</v>
      </c>
      <c r="AD75" s="16">
        <f t="shared" si="18"/>
        <v>166000</v>
      </c>
      <c r="AE75" s="14">
        <f>VLOOKUP(B75,[1]PL1!$A$11:AP$1509,25,1)</f>
        <v>0</v>
      </c>
      <c r="AF75" s="16">
        <f t="shared" si="19"/>
        <v>0</v>
      </c>
      <c r="AG75" s="14">
        <f>VLOOKUP(B75,[1]PL1!$A$11:AP$1509,27,1)</f>
        <v>10000</v>
      </c>
      <c r="AH75" s="16">
        <f t="shared" si="20"/>
        <v>4150000</v>
      </c>
      <c r="AI75" s="14">
        <f>VLOOKUP(B75,[1]PL1!$A$11:AP$1509,29,1)</f>
        <v>50000</v>
      </c>
      <c r="AJ75" s="16">
        <f t="shared" si="21"/>
        <v>20750000</v>
      </c>
      <c r="AK75" s="14">
        <f>VLOOKUP(B75,[1]PL1!$A$11:AP$1509,31,1)</f>
        <v>0</v>
      </c>
      <c r="AL75" s="16">
        <f t="shared" si="22"/>
        <v>0</v>
      </c>
      <c r="AM75" s="14">
        <f>VLOOKUP(B75,[1]PL1!$A$11:AP$1509,33,1)</f>
        <v>0</v>
      </c>
      <c r="AN75" s="16">
        <f t="shared" si="23"/>
        <v>0</v>
      </c>
      <c r="AO75" s="14">
        <f>VLOOKUP(B75,[1]PL1!$A$11:AP$1509,35,1)</f>
        <v>0</v>
      </c>
      <c r="AP75" s="16">
        <f t="shared" si="24"/>
        <v>0</v>
      </c>
      <c r="AQ75" s="14">
        <f>VLOOKUP(B75,[1]PL1!$A$11:AP$1509,37,1)</f>
        <v>40000</v>
      </c>
      <c r="AR75" s="16">
        <f t="shared" si="25"/>
        <v>16600000</v>
      </c>
      <c r="AS75" s="14">
        <f>VLOOKUP(B75,[1]PL1!$A$11:AP$1509,39,1)</f>
        <v>0</v>
      </c>
      <c r="AT75" s="16">
        <f t="shared" si="26"/>
        <v>0</v>
      </c>
      <c r="AU75" s="14">
        <f>VLOOKUP(B75,[1]PL1!$A$11:AP$1509,41,1)</f>
        <v>0</v>
      </c>
      <c r="AV75" s="16">
        <f t="shared" si="27"/>
        <v>0</v>
      </c>
    </row>
    <row r="76" spans="1:48" ht="60" x14ac:dyDescent="0.25">
      <c r="A76" s="18">
        <v>70</v>
      </c>
      <c r="B76" s="27" t="s">
        <v>4092</v>
      </c>
      <c r="C76" s="18">
        <f>VLOOKUP(B76,[1]PL1!A$9:AP$1509,4,1)</f>
        <v>689</v>
      </c>
      <c r="D76" s="18" t="s">
        <v>35</v>
      </c>
      <c r="E76" s="28" t="s">
        <v>2735</v>
      </c>
      <c r="F76" s="28" t="s">
        <v>899</v>
      </c>
      <c r="G76" s="18" t="s">
        <v>94</v>
      </c>
      <c r="H76" s="28" t="s">
        <v>160</v>
      </c>
      <c r="I76" s="28" t="s">
        <v>40</v>
      </c>
      <c r="J76" s="18" t="s">
        <v>271</v>
      </c>
      <c r="K76" s="18" t="s">
        <v>141</v>
      </c>
      <c r="L76" s="28" t="s">
        <v>2736</v>
      </c>
      <c r="M76" s="28" t="s">
        <v>2737</v>
      </c>
      <c r="N76" s="28" t="s">
        <v>44</v>
      </c>
      <c r="O76" s="18" t="s">
        <v>45</v>
      </c>
      <c r="P76" s="29">
        <v>90000</v>
      </c>
      <c r="Q76" s="30">
        <v>1800</v>
      </c>
      <c r="R76" s="30">
        <v>1650</v>
      </c>
      <c r="S76" s="31">
        <f t="shared" si="14"/>
        <v>148500000</v>
      </c>
      <c r="T76" s="28" t="s">
        <v>2738</v>
      </c>
      <c r="U76" s="28" t="s">
        <v>47</v>
      </c>
      <c r="V76" s="32" t="s">
        <v>6232</v>
      </c>
      <c r="W76" s="14">
        <f>VLOOKUP(B76,[1]PL1!$A$11:AP$1509,17,1)</f>
        <v>30000</v>
      </c>
      <c r="X76" s="15">
        <f t="shared" si="15"/>
        <v>49500000</v>
      </c>
      <c r="Y76" s="14">
        <f>VLOOKUP(B76,[1]PL1!$A$11:AP$1509,19,1)</f>
        <v>0</v>
      </c>
      <c r="Z76" s="16">
        <f t="shared" si="16"/>
        <v>0</v>
      </c>
      <c r="AA76" s="14">
        <f>VLOOKUP(B76,[1]PL1!$A$11:AP$1509,21,1)</f>
        <v>0</v>
      </c>
      <c r="AB76" s="16">
        <f t="shared" si="17"/>
        <v>0</v>
      </c>
      <c r="AC76" s="14">
        <f>VLOOKUP(B76,[1]PL1!$A$11:AP$1509,23,1)</f>
        <v>0</v>
      </c>
      <c r="AD76" s="16">
        <f t="shared" si="18"/>
        <v>0</v>
      </c>
      <c r="AE76" s="14">
        <f>VLOOKUP(B76,[1]PL1!$A$11:AP$1509,25,1)</f>
        <v>0</v>
      </c>
      <c r="AF76" s="16">
        <f t="shared" si="19"/>
        <v>0</v>
      </c>
      <c r="AG76" s="14">
        <f>VLOOKUP(B76,[1]PL1!$A$11:AP$1509,27,1)</f>
        <v>0</v>
      </c>
      <c r="AH76" s="16">
        <f t="shared" si="20"/>
        <v>0</v>
      </c>
      <c r="AI76" s="14">
        <f>VLOOKUP(B76,[1]PL1!$A$11:AP$1509,29,1)</f>
        <v>0</v>
      </c>
      <c r="AJ76" s="16">
        <f t="shared" si="21"/>
        <v>0</v>
      </c>
      <c r="AK76" s="14">
        <f>VLOOKUP(B76,[1]PL1!$A$11:AP$1509,31,1)</f>
        <v>0</v>
      </c>
      <c r="AL76" s="16">
        <f t="shared" si="22"/>
        <v>0</v>
      </c>
      <c r="AM76" s="14">
        <f>VLOOKUP(B76,[1]PL1!$A$11:AP$1509,33,1)</f>
        <v>30000</v>
      </c>
      <c r="AN76" s="16">
        <f t="shared" si="23"/>
        <v>49500000</v>
      </c>
      <c r="AO76" s="14">
        <f>VLOOKUP(B76,[1]PL1!$A$11:AP$1509,35,1)</f>
        <v>30000</v>
      </c>
      <c r="AP76" s="16">
        <f t="shared" si="24"/>
        <v>49500000</v>
      </c>
      <c r="AQ76" s="14">
        <f>VLOOKUP(B76,[1]PL1!$A$11:AP$1509,37,1)</f>
        <v>0</v>
      </c>
      <c r="AR76" s="16">
        <f t="shared" si="25"/>
        <v>0</v>
      </c>
      <c r="AS76" s="14">
        <f>VLOOKUP(B76,[1]PL1!$A$11:AP$1509,39,1)</f>
        <v>0</v>
      </c>
      <c r="AT76" s="16">
        <f t="shared" si="26"/>
        <v>0</v>
      </c>
      <c r="AU76" s="14">
        <f>VLOOKUP(B76,[1]PL1!$A$11:AP$1509,41,1)</f>
        <v>0</v>
      </c>
      <c r="AV76" s="16">
        <f t="shared" si="27"/>
        <v>0</v>
      </c>
    </row>
    <row r="77" spans="1:48" ht="60" x14ac:dyDescent="0.25">
      <c r="A77" s="18">
        <v>71</v>
      </c>
      <c r="B77" s="27" t="s">
        <v>3323</v>
      </c>
      <c r="C77" s="18">
        <f>VLOOKUP(B77,[1]PL1!A$9:AP$1509,4,1)</f>
        <v>689</v>
      </c>
      <c r="D77" s="18" t="s">
        <v>35</v>
      </c>
      <c r="E77" s="28" t="s">
        <v>4507</v>
      </c>
      <c r="F77" s="28" t="s">
        <v>899</v>
      </c>
      <c r="G77" s="18" t="s">
        <v>1452</v>
      </c>
      <c r="H77" s="28" t="s">
        <v>140</v>
      </c>
      <c r="I77" s="28" t="s">
        <v>40</v>
      </c>
      <c r="J77" s="18" t="s">
        <v>1209</v>
      </c>
      <c r="K77" s="18" t="s">
        <v>133</v>
      </c>
      <c r="L77" s="28" t="s">
        <v>5957</v>
      </c>
      <c r="M77" s="28" t="s">
        <v>3290</v>
      </c>
      <c r="N77" s="28" t="s">
        <v>44</v>
      </c>
      <c r="O77" s="18" t="s">
        <v>45</v>
      </c>
      <c r="P77" s="29">
        <v>30000</v>
      </c>
      <c r="Q77" s="30">
        <v>2900</v>
      </c>
      <c r="R77" s="30">
        <v>635</v>
      </c>
      <c r="S77" s="31">
        <f t="shared" si="14"/>
        <v>19050000</v>
      </c>
      <c r="T77" s="28" t="s">
        <v>6152</v>
      </c>
      <c r="U77" s="28" t="s">
        <v>110</v>
      </c>
      <c r="V77" s="32" t="s">
        <v>6283</v>
      </c>
      <c r="W77" s="14">
        <f>VLOOKUP(B77,[1]PL1!$A$11:AP$1509,17,1)</f>
        <v>0</v>
      </c>
      <c r="X77" s="15">
        <f t="shared" si="15"/>
        <v>0</v>
      </c>
      <c r="Y77" s="14">
        <f>VLOOKUP(B77,[1]PL1!$A$11:AP$1509,19,1)</f>
        <v>0</v>
      </c>
      <c r="Z77" s="16">
        <f t="shared" si="16"/>
        <v>0</v>
      </c>
      <c r="AA77" s="14">
        <f>VLOOKUP(B77,[1]PL1!$A$11:AP$1509,21,1)</f>
        <v>0</v>
      </c>
      <c r="AB77" s="16">
        <f t="shared" si="17"/>
        <v>0</v>
      </c>
      <c r="AC77" s="14">
        <f>VLOOKUP(B77,[1]PL1!$A$11:AP$1509,23,1)</f>
        <v>0</v>
      </c>
      <c r="AD77" s="16">
        <f t="shared" si="18"/>
        <v>0</v>
      </c>
      <c r="AE77" s="14">
        <f>VLOOKUP(B77,[1]PL1!$A$11:AP$1509,25,1)</f>
        <v>0</v>
      </c>
      <c r="AF77" s="16">
        <f t="shared" si="19"/>
        <v>0</v>
      </c>
      <c r="AG77" s="14">
        <f>VLOOKUP(B77,[1]PL1!$A$11:AP$1509,27,1)</f>
        <v>0</v>
      </c>
      <c r="AH77" s="16">
        <f t="shared" si="20"/>
        <v>0</v>
      </c>
      <c r="AI77" s="14">
        <f>VLOOKUP(B77,[1]PL1!$A$11:AP$1509,29,1)</f>
        <v>30000</v>
      </c>
      <c r="AJ77" s="16">
        <f t="shared" si="21"/>
        <v>19050000</v>
      </c>
      <c r="AK77" s="14">
        <f>VLOOKUP(B77,[1]PL1!$A$11:AP$1509,31,1)</f>
        <v>0</v>
      </c>
      <c r="AL77" s="16">
        <f t="shared" si="22"/>
        <v>0</v>
      </c>
      <c r="AM77" s="14">
        <f>VLOOKUP(B77,[1]PL1!$A$11:AP$1509,33,1)</f>
        <v>0</v>
      </c>
      <c r="AN77" s="16">
        <f t="shared" si="23"/>
        <v>0</v>
      </c>
      <c r="AO77" s="14">
        <f>VLOOKUP(B77,[1]PL1!$A$11:AP$1509,35,1)</f>
        <v>0</v>
      </c>
      <c r="AP77" s="16">
        <f t="shared" si="24"/>
        <v>0</v>
      </c>
      <c r="AQ77" s="14">
        <f>VLOOKUP(B77,[1]PL1!$A$11:AP$1509,37,1)</f>
        <v>0</v>
      </c>
      <c r="AR77" s="16">
        <f t="shared" si="25"/>
        <v>0</v>
      </c>
      <c r="AS77" s="14">
        <f>VLOOKUP(B77,[1]PL1!$A$11:AP$1509,39,1)</f>
        <v>0</v>
      </c>
      <c r="AT77" s="16">
        <f t="shared" si="26"/>
        <v>0</v>
      </c>
      <c r="AU77" s="14">
        <f>VLOOKUP(B77,[1]PL1!$A$11:AP$1509,41,1)</f>
        <v>0</v>
      </c>
      <c r="AV77" s="16">
        <f t="shared" si="27"/>
        <v>0</v>
      </c>
    </row>
    <row r="78" spans="1:48" ht="45" x14ac:dyDescent="0.25">
      <c r="A78" s="18">
        <v>72</v>
      </c>
      <c r="B78" s="27" t="s">
        <v>1179</v>
      </c>
      <c r="C78" s="18">
        <f>VLOOKUP(B78,[1]PL1!A$9:AP$1509,4,1)</f>
        <v>690</v>
      </c>
      <c r="D78" s="18" t="s">
        <v>35</v>
      </c>
      <c r="E78" s="28" t="s">
        <v>779</v>
      </c>
      <c r="F78" s="28" t="s">
        <v>6348</v>
      </c>
      <c r="G78" s="18" t="s">
        <v>780</v>
      </c>
      <c r="H78" s="28" t="s">
        <v>140</v>
      </c>
      <c r="I78" s="28" t="s">
        <v>40</v>
      </c>
      <c r="J78" s="18" t="s">
        <v>179</v>
      </c>
      <c r="K78" s="18" t="s">
        <v>141</v>
      </c>
      <c r="L78" s="28" t="s">
        <v>781</v>
      </c>
      <c r="M78" s="28" t="s">
        <v>5580</v>
      </c>
      <c r="N78" s="28" t="s">
        <v>44</v>
      </c>
      <c r="O78" s="18" t="s">
        <v>45</v>
      </c>
      <c r="P78" s="29">
        <v>128500</v>
      </c>
      <c r="Q78" s="30">
        <v>1800</v>
      </c>
      <c r="R78" s="30">
        <v>1680</v>
      </c>
      <c r="S78" s="31">
        <f t="shared" si="14"/>
        <v>215880000</v>
      </c>
      <c r="T78" s="28" t="s">
        <v>782</v>
      </c>
      <c r="U78" s="28" t="s">
        <v>47</v>
      </c>
      <c r="V78" s="32" t="s">
        <v>6199</v>
      </c>
      <c r="W78" s="14">
        <f>VLOOKUP(B78,[1]PL1!$A$11:AP$1509,17,1)</f>
        <v>40000</v>
      </c>
      <c r="X78" s="15">
        <f t="shared" si="15"/>
        <v>67200000</v>
      </c>
      <c r="Y78" s="14">
        <f>VLOOKUP(B78,[1]PL1!$A$11:AP$1509,19,1)</f>
        <v>0</v>
      </c>
      <c r="Z78" s="16">
        <f t="shared" si="16"/>
        <v>0</v>
      </c>
      <c r="AA78" s="14">
        <f>VLOOKUP(B78,[1]PL1!$A$11:AP$1509,21,1)</f>
        <v>0</v>
      </c>
      <c r="AB78" s="16">
        <f t="shared" si="17"/>
        <v>0</v>
      </c>
      <c r="AC78" s="14">
        <f>VLOOKUP(B78,[1]PL1!$A$11:AP$1509,23,1)</f>
        <v>0</v>
      </c>
      <c r="AD78" s="16">
        <f t="shared" si="18"/>
        <v>0</v>
      </c>
      <c r="AE78" s="14">
        <f>VLOOKUP(B78,[1]PL1!$A$11:AP$1509,25,1)</f>
        <v>0</v>
      </c>
      <c r="AF78" s="16">
        <f t="shared" si="19"/>
        <v>0</v>
      </c>
      <c r="AG78" s="14">
        <f>VLOOKUP(B78,[1]PL1!$A$11:AP$1509,27,1)</f>
        <v>0</v>
      </c>
      <c r="AH78" s="16">
        <f t="shared" si="20"/>
        <v>0</v>
      </c>
      <c r="AI78" s="14">
        <f>VLOOKUP(B78,[1]PL1!$A$11:AP$1509,29,1)</f>
        <v>5000</v>
      </c>
      <c r="AJ78" s="16">
        <f t="shared" si="21"/>
        <v>8400000</v>
      </c>
      <c r="AK78" s="14">
        <f>VLOOKUP(B78,[1]PL1!$A$11:AP$1509,31,1)</f>
        <v>18500</v>
      </c>
      <c r="AL78" s="16">
        <f t="shared" si="22"/>
        <v>31080000</v>
      </c>
      <c r="AM78" s="14">
        <f>VLOOKUP(B78,[1]PL1!$A$11:AP$1509,33,1)</f>
        <v>20000</v>
      </c>
      <c r="AN78" s="16">
        <f t="shared" si="23"/>
        <v>33600000</v>
      </c>
      <c r="AO78" s="14">
        <f>VLOOKUP(B78,[1]PL1!$A$11:AP$1509,35,1)</f>
        <v>20000</v>
      </c>
      <c r="AP78" s="16">
        <f t="shared" si="24"/>
        <v>33600000</v>
      </c>
      <c r="AQ78" s="14">
        <f>VLOOKUP(B78,[1]PL1!$A$11:AP$1509,37,1)</f>
        <v>10000</v>
      </c>
      <c r="AR78" s="16">
        <f t="shared" si="25"/>
        <v>16800000</v>
      </c>
      <c r="AS78" s="14">
        <f>VLOOKUP(B78,[1]PL1!$A$11:AP$1509,39,1)</f>
        <v>15000</v>
      </c>
      <c r="AT78" s="16">
        <f t="shared" si="26"/>
        <v>25200000</v>
      </c>
      <c r="AU78" s="14">
        <f>VLOOKUP(B78,[1]PL1!$A$11:AP$1509,41,1)</f>
        <v>0</v>
      </c>
      <c r="AV78" s="16">
        <f t="shared" si="27"/>
        <v>0</v>
      </c>
    </row>
    <row r="79" spans="1:48" ht="60" x14ac:dyDescent="0.25">
      <c r="A79" s="18">
        <v>73</v>
      </c>
      <c r="B79" s="27" t="s">
        <v>898</v>
      </c>
      <c r="C79" s="18">
        <f>VLOOKUP(B79,[1]PL1!A$9:AP$1509,4,1)</f>
        <v>961</v>
      </c>
      <c r="D79" s="18" t="s">
        <v>80</v>
      </c>
      <c r="E79" s="28" t="s">
        <v>1460</v>
      </c>
      <c r="F79" s="28" t="s">
        <v>1461</v>
      </c>
      <c r="G79" s="18" t="s">
        <v>415</v>
      </c>
      <c r="H79" s="28" t="s">
        <v>178</v>
      </c>
      <c r="I79" s="28" t="s">
        <v>40</v>
      </c>
      <c r="J79" s="18" t="s">
        <v>1462</v>
      </c>
      <c r="K79" s="18" t="s">
        <v>495</v>
      </c>
      <c r="L79" s="28" t="s">
        <v>1463</v>
      </c>
      <c r="M79" s="28" t="s">
        <v>294</v>
      </c>
      <c r="N79" s="28" t="s">
        <v>295</v>
      </c>
      <c r="O79" s="18" t="s">
        <v>45</v>
      </c>
      <c r="P79" s="29">
        <v>31000</v>
      </c>
      <c r="Q79" s="30">
        <v>1500</v>
      </c>
      <c r="R79" s="30">
        <v>1500</v>
      </c>
      <c r="S79" s="31">
        <f t="shared" si="14"/>
        <v>46500000</v>
      </c>
      <c r="T79" s="28" t="s">
        <v>8082</v>
      </c>
      <c r="U79" s="28" t="s">
        <v>47</v>
      </c>
      <c r="V79" s="32" t="s">
        <v>6270</v>
      </c>
      <c r="W79" s="14">
        <f>VLOOKUP(B79,[1]PL1!$A$11:AP$1509,17,1)</f>
        <v>0</v>
      </c>
      <c r="X79" s="15">
        <f t="shared" si="15"/>
        <v>0</v>
      </c>
      <c r="Y79" s="14">
        <f>VLOOKUP(B79,[1]PL1!$A$11:AP$1509,19,1)</f>
        <v>0</v>
      </c>
      <c r="Z79" s="16">
        <f t="shared" si="16"/>
        <v>0</v>
      </c>
      <c r="AA79" s="14">
        <f>VLOOKUP(B79,[1]PL1!$A$11:AP$1509,21,1)</f>
        <v>0</v>
      </c>
      <c r="AB79" s="16">
        <f t="shared" si="17"/>
        <v>0</v>
      </c>
      <c r="AC79" s="14">
        <f>VLOOKUP(B79,[1]PL1!$A$11:AP$1509,23,1)</f>
        <v>0</v>
      </c>
      <c r="AD79" s="16">
        <f t="shared" si="18"/>
        <v>0</v>
      </c>
      <c r="AE79" s="14">
        <f>VLOOKUP(B79,[1]PL1!$A$11:AP$1509,25,1)</f>
        <v>0</v>
      </c>
      <c r="AF79" s="16">
        <f t="shared" si="19"/>
        <v>0</v>
      </c>
      <c r="AG79" s="14">
        <f>VLOOKUP(B79,[1]PL1!$A$11:AP$1509,27,1)</f>
        <v>10000</v>
      </c>
      <c r="AH79" s="16">
        <f t="shared" si="20"/>
        <v>15000000</v>
      </c>
      <c r="AI79" s="14">
        <f>VLOOKUP(B79,[1]PL1!$A$11:AP$1509,29,1)</f>
        <v>0</v>
      </c>
      <c r="AJ79" s="16">
        <f t="shared" si="21"/>
        <v>0</v>
      </c>
      <c r="AK79" s="14">
        <f>VLOOKUP(B79,[1]PL1!$A$11:AP$1509,31,1)</f>
        <v>0</v>
      </c>
      <c r="AL79" s="16">
        <f t="shared" si="22"/>
        <v>0</v>
      </c>
      <c r="AM79" s="14">
        <f>VLOOKUP(B79,[1]PL1!$A$11:AP$1509,33,1)</f>
        <v>20000</v>
      </c>
      <c r="AN79" s="16">
        <f t="shared" si="23"/>
        <v>30000000</v>
      </c>
      <c r="AO79" s="14">
        <f>VLOOKUP(B79,[1]PL1!$A$11:AP$1509,35,1)</f>
        <v>0</v>
      </c>
      <c r="AP79" s="16">
        <f t="shared" si="24"/>
        <v>0</v>
      </c>
      <c r="AQ79" s="14">
        <f>VLOOKUP(B79,[1]PL1!$A$11:AP$1509,37,1)</f>
        <v>0</v>
      </c>
      <c r="AR79" s="16">
        <f t="shared" si="25"/>
        <v>0</v>
      </c>
      <c r="AS79" s="14">
        <f>VLOOKUP(B79,[1]PL1!$A$11:AP$1509,39,1)</f>
        <v>0</v>
      </c>
      <c r="AT79" s="16">
        <f t="shared" si="26"/>
        <v>0</v>
      </c>
      <c r="AU79" s="14">
        <f>VLOOKUP(B79,[1]PL1!$A$11:AP$1509,41,1)</f>
        <v>1000</v>
      </c>
      <c r="AV79" s="16">
        <f t="shared" si="27"/>
        <v>1500000</v>
      </c>
    </row>
    <row r="80" spans="1:48" ht="45" x14ac:dyDescent="0.25">
      <c r="A80" s="18">
        <v>74</v>
      </c>
      <c r="B80" s="27" t="s">
        <v>3291</v>
      </c>
      <c r="C80" s="18" t="str">
        <f>VLOOKUP(B80,[1]PL1!A$9:AP$1509,4,1)</f>
        <v>961</v>
      </c>
      <c r="D80" s="18" t="s">
        <v>73</v>
      </c>
      <c r="E80" s="28" t="s">
        <v>2511</v>
      </c>
      <c r="F80" s="28" t="s">
        <v>1461</v>
      </c>
      <c r="G80" s="18" t="s">
        <v>415</v>
      </c>
      <c r="H80" s="28" t="s">
        <v>178</v>
      </c>
      <c r="I80" s="28" t="s">
        <v>40</v>
      </c>
      <c r="J80" s="18" t="s">
        <v>179</v>
      </c>
      <c r="K80" s="18" t="s">
        <v>133</v>
      </c>
      <c r="L80" s="28" t="s">
        <v>2512</v>
      </c>
      <c r="M80" s="28" t="s">
        <v>2513</v>
      </c>
      <c r="N80" s="28" t="s">
        <v>2505</v>
      </c>
      <c r="O80" s="18" t="s">
        <v>45</v>
      </c>
      <c r="P80" s="29">
        <v>55000</v>
      </c>
      <c r="Q80" s="30">
        <v>1210</v>
      </c>
      <c r="R80" s="30">
        <v>1050</v>
      </c>
      <c r="S80" s="31">
        <f t="shared" si="14"/>
        <v>57750000</v>
      </c>
      <c r="T80" s="28" t="s">
        <v>2506</v>
      </c>
      <c r="U80" s="28" t="s">
        <v>47</v>
      </c>
      <c r="V80" s="32" t="s">
        <v>6180</v>
      </c>
      <c r="W80" s="14">
        <f>VLOOKUP(B80,[1]PL1!$A$11:AP$1509,17,1)</f>
        <v>35000</v>
      </c>
      <c r="X80" s="15">
        <f t="shared" si="15"/>
        <v>36750000</v>
      </c>
      <c r="Y80" s="14">
        <f>VLOOKUP(B80,[1]PL1!$A$11:AP$1509,19,1)</f>
        <v>0</v>
      </c>
      <c r="Z80" s="16">
        <f t="shared" si="16"/>
        <v>0</v>
      </c>
      <c r="AA80" s="14">
        <f>VLOOKUP(B80,[1]PL1!$A$11:AP$1509,21,1)</f>
        <v>0</v>
      </c>
      <c r="AB80" s="16">
        <f t="shared" si="17"/>
        <v>0</v>
      </c>
      <c r="AC80" s="14">
        <f>VLOOKUP(B80,[1]PL1!$A$11:AP$1509,23,1)</f>
        <v>0</v>
      </c>
      <c r="AD80" s="16">
        <f t="shared" si="18"/>
        <v>0</v>
      </c>
      <c r="AE80" s="14">
        <f>VLOOKUP(B80,[1]PL1!$A$11:AP$1509,25,1)</f>
        <v>0</v>
      </c>
      <c r="AF80" s="16">
        <f t="shared" si="19"/>
        <v>0</v>
      </c>
      <c r="AG80" s="14">
        <f>VLOOKUP(B80,[1]PL1!$A$11:AP$1509,27,1)</f>
        <v>0</v>
      </c>
      <c r="AH80" s="16">
        <f t="shared" si="20"/>
        <v>0</v>
      </c>
      <c r="AI80" s="14">
        <f>VLOOKUP(B80,[1]PL1!$A$11:AP$1509,29,1)</f>
        <v>10000</v>
      </c>
      <c r="AJ80" s="16">
        <f t="shared" si="21"/>
        <v>10500000</v>
      </c>
      <c r="AK80" s="14">
        <f>VLOOKUP(B80,[1]PL1!$A$11:AP$1509,31,1)</f>
        <v>0</v>
      </c>
      <c r="AL80" s="16">
        <f t="shared" si="22"/>
        <v>0</v>
      </c>
      <c r="AM80" s="14">
        <f>VLOOKUP(B80,[1]PL1!$A$11:AP$1509,33,1)</f>
        <v>0</v>
      </c>
      <c r="AN80" s="16">
        <f t="shared" si="23"/>
        <v>0</v>
      </c>
      <c r="AO80" s="14">
        <f>VLOOKUP(B80,[1]PL1!$A$11:AP$1509,35,1)</f>
        <v>5000</v>
      </c>
      <c r="AP80" s="16">
        <f t="shared" si="24"/>
        <v>5250000</v>
      </c>
      <c r="AQ80" s="14">
        <f>VLOOKUP(B80,[1]PL1!$A$11:AP$1509,37,1)</f>
        <v>5000</v>
      </c>
      <c r="AR80" s="16">
        <f t="shared" si="25"/>
        <v>5250000</v>
      </c>
      <c r="AS80" s="14">
        <f>VLOOKUP(B80,[1]PL1!$A$11:AP$1509,39,1)</f>
        <v>0</v>
      </c>
      <c r="AT80" s="16">
        <f t="shared" si="26"/>
        <v>0</v>
      </c>
      <c r="AU80" s="14">
        <f>VLOOKUP(B80,[1]PL1!$A$11:AP$1509,41,1)</f>
        <v>0</v>
      </c>
      <c r="AV80" s="16">
        <f t="shared" si="27"/>
        <v>0</v>
      </c>
    </row>
    <row r="81" spans="1:48" ht="45" x14ac:dyDescent="0.25">
      <c r="A81" s="18">
        <v>75</v>
      </c>
      <c r="B81" s="27" t="s">
        <v>2734</v>
      </c>
      <c r="C81" s="18">
        <f>VLOOKUP(B81,[1]PL1!A$9:AP$1509,4,1)</f>
        <v>961</v>
      </c>
      <c r="D81" s="18" t="s">
        <v>35</v>
      </c>
      <c r="E81" s="28" t="s">
        <v>4508</v>
      </c>
      <c r="F81" s="28" t="s">
        <v>1461</v>
      </c>
      <c r="G81" s="18" t="s">
        <v>3315</v>
      </c>
      <c r="H81" s="28" t="s">
        <v>52</v>
      </c>
      <c r="I81" s="28" t="s">
        <v>40</v>
      </c>
      <c r="J81" s="18" t="s">
        <v>3428</v>
      </c>
      <c r="K81" s="18" t="s">
        <v>141</v>
      </c>
      <c r="L81" s="28" t="s">
        <v>5944</v>
      </c>
      <c r="M81" s="28" t="s">
        <v>5945</v>
      </c>
      <c r="N81" s="28" t="s">
        <v>44</v>
      </c>
      <c r="O81" s="18" t="s">
        <v>123</v>
      </c>
      <c r="P81" s="29">
        <v>56400</v>
      </c>
      <c r="Q81" s="30">
        <v>5000</v>
      </c>
      <c r="R81" s="30">
        <v>1617</v>
      </c>
      <c r="S81" s="31">
        <f t="shared" si="14"/>
        <v>91198800</v>
      </c>
      <c r="T81" s="28" t="s">
        <v>668</v>
      </c>
      <c r="U81" s="28" t="s">
        <v>47</v>
      </c>
      <c r="V81" s="32" t="s">
        <v>6281</v>
      </c>
      <c r="W81" s="14">
        <f>VLOOKUP(B81,[1]PL1!$A$11:AP$1509,17,1)</f>
        <v>0</v>
      </c>
      <c r="X81" s="15">
        <f t="shared" si="15"/>
        <v>0</v>
      </c>
      <c r="Y81" s="14">
        <f>VLOOKUP(B81,[1]PL1!$A$11:AP$1509,19,1)</f>
        <v>0</v>
      </c>
      <c r="Z81" s="16">
        <f t="shared" si="16"/>
        <v>0</v>
      </c>
      <c r="AA81" s="14">
        <f>VLOOKUP(B81,[1]PL1!$A$11:AP$1509,21,1)</f>
        <v>0</v>
      </c>
      <c r="AB81" s="16">
        <f t="shared" si="17"/>
        <v>0</v>
      </c>
      <c r="AC81" s="14">
        <f>VLOOKUP(B81,[1]PL1!$A$11:AP$1509,23,1)</f>
        <v>0</v>
      </c>
      <c r="AD81" s="16">
        <f t="shared" si="18"/>
        <v>0</v>
      </c>
      <c r="AE81" s="14">
        <f>VLOOKUP(B81,[1]PL1!$A$11:AP$1509,25,1)</f>
        <v>0</v>
      </c>
      <c r="AF81" s="16">
        <f t="shared" si="19"/>
        <v>0</v>
      </c>
      <c r="AG81" s="14">
        <f>VLOOKUP(B81,[1]PL1!$A$11:AP$1509,27,1)</f>
        <v>1000</v>
      </c>
      <c r="AH81" s="16">
        <f t="shared" si="20"/>
        <v>1617000</v>
      </c>
      <c r="AI81" s="14">
        <f>VLOOKUP(B81,[1]PL1!$A$11:AP$1509,29,1)</f>
        <v>10000</v>
      </c>
      <c r="AJ81" s="16">
        <f t="shared" si="21"/>
        <v>16170000</v>
      </c>
      <c r="AK81" s="14">
        <f>VLOOKUP(B81,[1]PL1!$A$11:AP$1509,31,1)</f>
        <v>8400</v>
      </c>
      <c r="AL81" s="16">
        <f t="shared" si="22"/>
        <v>13582800</v>
      </c>
      <c r="AM81" s="14">
        <f>VLOOKUP(B81,[1]PL1!$A$11:AP$1509,33,1)</f>
        <v>37000</v>
      </c>
      <c r="AN81" s="16">
        <f t="shared" si="23"/>
        <v>59829000</v>
      </c>
      <c r="AO81" s="14">
        <f>VLOOKUP(B81,[1]PL1!$A$11:AP$1509,35,1)</f>
        <v>0</v>
      </c>
      <c r="AP81" s="16">
        <f t="shared" si="24"/>
        <v>0</v>
      </c>
      <c r="AQ81" s="14">
        <f>VLOOKUP(B81,[1]PL1!$A$11:AP$1509,37,1)</f>
        <v>0</v>
      </c>
      <c r="AR81" s="16">
        <f t="shared" si="25"/>
        <v>0</v>
      </c>
      <c r="AS81" s="14">
        <f>VLOOKUP(B81,[1]PL1!$A$11:AP$1509,39,1)</f>
        <v>0</v>
      </c>
      <c r="AT81" s="16">
        <f t="shared" si="26"/>
        <v>0</v>
      </c>
      <c r="AU81" s="14">
        <f>VLOOKUP(B81,[1]PL1!$A$11:AP$1509,41,1)</f>
        <v>0</v>
      </c>
      <c r="AV81" s="16">
        <f t="shared" si="27"/>
        <v>0</v>
      </c>
    </row>
    <row r="82" spans="1:48" ht="60" x14ac:dyDescent="0.25">
      <c r="A82" s="18">
        <v>76</v>
      </c>
      <c r="B82" s="27" t="s">
        <v>1901</v>
      </c>
      <c r="C82" s="18">
        <f>VLOOKUP(B82,[1]PL1!A$9:AP$1509,4,1)</f>
        <v>961</v>
      </c>
      <c r="D82" s="18" t="s">
        <v>35</v>
      </c>
      <c r="E82" s="28" t="s">
        <v>4509</v>
      </c>
      <c r="F82" s="28" t="s">
        <v>1461</v>
      </c>
      <c r="G82" s="18" t="s">
        <v>4510</v>
      </c>
      <c r="H82" s="28" t="s">
        <v>52</v>
      </c>
      <c r="I82" s="28" t="s">
        <v>40</v>
      </c>
      <c r="J82" s="18" t="s">
        <v>3785</v>
      </c>
      <c r="K82" s="18" t="s">
        <v>141</v>
      </c>
      <c r="L82" s="28" t="s">
        <v>5608</v>
      </c>
      <c r="M82" s="28" t="s">
        <v>5609</v>
      </c>
      <c r="N82" s="28" t="s">
        <v>44</v>
      </c>
      <c r="O82" s="18" t="s">
        <v>78</v>
      </c>
      <c r="P82" s="29">
        <v>2000</v>
      </c>
      <c r="Q82" s="30">
        <v>46000</v>
      </c>
      <c r="R82" s="30">
        <v>30000</v>
      </c>
      <c r="S82" s="31">
        <f t="shared" si="14"/>
        <v>60000000</v>
      </c>
      <c r="T82" s="28" t="s">
        <v>8083</v>
      </c>
      <c r="U82" s="28" t="s">
        <v>47</v>
      </c>
      <c r="V82" s="32" t="s">
        <v>6206</v>
      </c>
      <c r="W82" s="14">
        <f>VLOOKUP(B82,[1]PL1!$A$11:AP$1509,17,1)</f>
        <v>1000</v>
      </c>
      <c r="X82" s="15">
        <f t="shared" si="15"/>
        <v>30000000</v>
      </c>
      <c r="Y82" s="14">
        <f>VLOOKUP(B82,[1]PL1!$A$11:AP$1509,19,1)</f>
        <v>0</v>
      </c>
      <c r="Z82" s="16">
        <f t="shared" si="16"/>
        <v>0</v>
      </c>
      <c r="AA82" s="14">
        <f>VLOOKUP(B82,[1]PL1!$A$11:AP$1509,21,1)</f>
        <v>0</v>
      </c>
      <c r="AB82" s="16">
        <f t="shared" si="17"/>
        <v>0</v>
      </c>
      <c r="AC82" s="14">
        <f>VLOOKUP(B82,[1]PL1!$A$11:AP$1509,23,1)</f>
        <v>0</v>
      </c>
      <c r="AD82" s="16">
        <f t="shared" si="18"/>
        <v>0</v>
      </c>
      <c r="AE82" s="14">
        <f>VLOOKUP(B82,[1]PL1!$A$11:AP$1509,25,1)</f>
        <v>0</v>
      </c>
      <c r="AF82" s="16">
        <f t="shared" si="19"/>
        <v>0</v>
      </c>
      <c r="AG82" s="14">
        <f>VLOOKUP(B82,[1]PL1!$A$11:AP$1509,27,1)</f>
        <v>0</v>
      </c>
      <c r="AH82" s="16">
        <f t="shared" si="20"/>
        <v>0</v>
      </c>
      <c r="AI82" s="14">
        <f>VLOOKUP(B82,[1]PL1!$A$11:AP$1509,29,1)</f>
        <v>1000</v>
      </c>
      <c r="AJ82" s="16">
        <f t="shared" si="21"/>
        <v>30000000</v>
      </c>
      <c r="AK82" s="14">
        <f>VLOOKUP(B82,[1]PL1!$A$11:AP$1509,31,1)</f>
        <v>0</v>
      </c>
      <c r="AL82" s="16">
        <f t="shared" si="22"/>
        <v>0</v>
      </c>
      <c r="AM82" s="14">
        <f>VLOOKUP(B82,[1]PL1!$A$11:AP$1509,33,1)</f>
        <v>0</v>
      </c>
      <c r="AN82" s="16">
        <f t="shared" si="23"/>
        <v>0</v>
      </c>
      <c r="AO82" s="14">
        <f>VLOOKUP(B82,[1]PL1!$A$11:AP$1509,35,1)</f>
        <v>0</v>
      </c>
      <c r="AP82" s="16">
        <f t="shared" si="24"/>
        <v>0</v>
      </c>
      <c r="AQ82" s="14">
        <f>VLOOKUP(B82,[1]PL1!$A$11:AP$1509,37,1)</f>
        <v>0</v>
      </c>
      <c r="AR82" s="16">
        <f t="shared" si="25"/>
        <v>0</v>
      </c>
      <c r="AS82" s="14">
        <f>VLOOKUP(B82,[1]PL1!$A$11:AP$1509,39,1)</f>
        <v>0</v>
      </c>
      <c r="AT82" s="16">
        <f t="shared" si="26"/>
        <v>0</v>
      </c>
      <c r="AU82" s="14">
        <f>VLOOKUP(B82,[1]PL1!$A$11:AP$1509,41,1)</f>
        <v>0</v>
      </c>
      <c r="AV82" s="16">
        <f t="shared" si="27"/>
        <v>0</v>
      </c>
    </row>
    <row r="83" spans="1:48" ht="60" x14ac:dyDescent="0.25">
      <c r="A83" s="18">
        <v>77</v>
      </c>
      <c r="B83" s="27" t="s">
        <v>778</v>
      </c>
      <c r="C83" s="18">
        <f>VLOOKUP(B83,[1]PL1!A$9:AP$1509,4,1)</f>
        <v>961</v>
      </c>
      <c r="D83" s="18" t="s">
        <v>35</v>
      </c>
      <c r="E83" s="28" t="s">
        <v>3114</v>
      </c>
      <c r="F83" s="28" t="s">
        <v>1461</v>
      </c>
      <c r="G83" s="18" t="s">
        <v>2053</v>
      </c>
      <c r="H83" s="28" t="s">
        <v>52</v>
      </c>
      <c r="I83" s="28" t="s">
        <v>40</v>
      </c>
      <c r="J83" s="18" t="s">
        <v>1017</v>
      </c>
      <c r="K83" s="18" t="s">
        <v>141</v>
      </c>
      <c r="L83" s="28" t="s">
        <v>3115</v>
      </c>
      <c r="M83" s="28" t="s">
        <v>5873</v>
      </c>
      <c r="N83" s="28" t="s">
        <v>44</v>
      </c>
      <c r="O83" s="18" t="s">
        <v>123</v>
      </c>
      <c r="P83" s="29">
        <v>40000</v>
      </c>
      <c r="Q83" s="30">
        <v>6000</v>
      </c>
      <c r="R83" s="30">
        <v>1596</v>
      </c>
      <c r="S83" s="31">
        <f t="shared" si="14"/>
        <v>63840000</v>
      </c>
      <c r="T83" s="28" t="s">
        <v>3116</v>
      </c>
      <c r="U83" s="28" t="s">
        <v>47</v>
      </c>
      <c r="V83" s="32" t="s">
        <v>6264</v>
      </c>
      <c r="W83" s="14">
        <f>VLOOKUP(B83,[1]PL1!$A$11:AP$1509,17,1)</f>
        <v>35000</v>
      </c>
      <c r="X83" s="15">
        <f t="shared" si="15"/>
        <v>55860000</v>
      </c>
      <c r="Y83" s="14">
        <f>VLOOKUP(B83,[1]PL1!$A$11:AP$1509,19,1)</f>
        <v>0</v>
      </c>
      <c r="Z83" s="16">
        <f t="shared" si="16"/>
        <v>0</v>
      </c>
      <c r="AA83" s="14">
        <f>VLOOKUP(B83,[1]PL1!$A$11:AP$1509,21,1)</f>
        <v>0</v>
      </c>
      <c r="AB83" s="16">
        <f t="shared" si="17"/>
        <v>0</v>
      </c>
      <c r="AC83" s="14">
        <f>VLOOKUP(B83,[1]PL1!$A$11:AP$1509,23,1)</f>
        <v>0</v>
      </c>
      <c r="AD83" s="16">
        <f t="shared" si="18"/>
        <v>0</v>
      </c>
      <c r="AE83" s="14">
        <f>VLOOKUP(B83,[1]PL1!$A$11:AP$1509,25,1)</f>
        <v>0</v>
      </c>
      <c r="AF83" s="16">
        <f t="shared" si="19"/>
        <v>0</v>
      </c>
      <c r="AG83" s="14">
        <f>VLOOKUP(B83,[1]PL1!$A$11:AP$1509,27,1)</f>
        <v>5000</v>
      </c>
      <c r="AH83" s="16">
        <f t="shared" si="20"/>
        <v>7980000</v>
      </c>
      <c r="AI83" s="14">
        <f>VLOOKUP(B83,[1]PL1!$A$11:AP$1509,29,1)</f>
        <v>0</v>
      </c>
      <c r="AJ83" s="16">
        <f t="shared" si="21"/>
        <v>0</v>
      </c>
      <c r="AK83" s="14">
        <f>VLOOKUP(B83,[1]PL1!$A$11:AP$1509,31,1)</f>
        <v>0</v>
      </c>
      <c r="AL83" s="16">
        <f t="shared" si="22"/>
        <v>0</v>
      </c>
      <c r="AM83" s="14">
        <f>VLOOKUP(B83,[1]PL1!$A$11:AP$1509,33,1)</f>
        <v>0</v>
      </c>
      <c r="AN83" s="16">
        <f t="shared" si="23"/>
        <v>0</v>
      </c>
      <c r="AO83" s="14">
        <f>VLOOKUP(B83,[1]PL1!$A$11:AP$1509,35,1)</f>
        <v>0</v>
      </c>
      <c r="AP83" s="16">
        <f t="shared" si="24"/>
        <v>0</v>
      </c>
      <c r="AQ83" s="14">
        <f>VLOOKUP(B83,[1]PL1!$A$11:AP$1509,37,1)</f>
        <v>0</v>
      </c>
      <c r="AR83" s="16">
        <f t="shared" si="25"/>
        <v>0</v>
      </c>
      <c r="AS83" s="14">
        <f>VLOOKUP(B83,[1]PL1!$A$11:AP$1509,39,1)</f>
        <v>0</v>
      </c>
      <c r="AT83" s="16">
        <f t="shared" si="26"/>
        <v>0</v>
      </c>
      <c r="AU83" s="14">
        <f>VLOOKUP(B83,[1]PL1!$A$11:AP$1509,41,1)</f>
        <v>0</v>
      </c>
      <c r="AV83" s="16">
        <f t="shared" si="27"/>
        <v>0</v>
      </c>
    </row>
    <row r="84" spans="1:48" ht="30" x14ac:dyDescent="0.25">
      <c r="A84" s="18">
        <v>78</v>
      </c>
      <c r="B84" s="27" t="s">
        <v>2702</v>
      </c>
      <c r="C84" s="18">
        <f>VLOOKUP(B84,[1]PL1!A$9:AP$1509,4,1)</f>
        <v>961</v>
      </c>
      <c r="D84" s="18" t="s">
        <v>80</v>
      </c>
      <c r="E84" s="28" t="s">
        <v>4511</v>
      </c>
      <c r="F84" s="28" t="s">
        <v>1461</v>
      </c>
      <c r="G84" s="18" t="s">
        <v>4512</v>
      </c>
      <c r="H84" s="28" t="s">
        <v>1629</v>
      </c>
      <c r="I84" s="28" t="s">
        <v>40</v>
      </c>
      <c r="J84" s="18" t="s">
        <v>3081</v>
      </c>
      <c r="K84" s="18" t="s">
        <v>1774</v>
      </c>
      <c r="L84" s="28" t="s">
        <v>5557</v>
      </c>
      <c r="M84" s="28" t="s">
        <v>5558</v>
      </c>
      <c r="N84" s="28" t="s">
        <v>142</v>
      </c>
      <c r="O84" s="18" t="s">
        <v>55</v>
      </c>
      <c r="P84" s="29">
        <v>5000</v>
      </c>
      <c r="Q84" s="30">
        <v>9258</v>
      </c>
      <c r="R84" s="30">
        <v>8900</v>
      </c>
      <c r="S84" s="31">
        <f t="shared" si="14"/>
        <v>44500000</v>
      </c>
      <c r="T84" s="28" t="s">
        <v>6114</v>
      </c>
      <c r="U84" s="28" t="s">
        <v>47</v>
      </c>
      <c r="V84" s="32" t="s">
        <v>6190</v>
      </c>
      <c r="W84" s="14">
        <f>VLOOKUP(B84,[1]PL1!$A$11:AP$1509,17,1)</f>
        <v>0</v>
      </c>
      <c r="X84" s="15">
        <f t="shared" si="15"/>
        <v>0</v>
      </c>
      <c r="Y84" s="14">
        <f>VLOOKUP(B84,[1]PL1!$A$11:AP$1509,19,1)</f>
        <v>0</v>
      </c>
      <c r="Z84" s="16">
        <f t="shared" si="16"/>
        <v>0</v>
      </c>
      <c r="AA84" s="14">
        <f>VLOOKUP(B84,[1]PL1!$A$11:AP$1509,21,1)</f>
        <v>0</v>
      </c>
      <c r="AB84" s="16">
        <f t="shared" si="17"/>
        <v>0</v>
      </c>
      <c r="AC84" s="14">
        <f>VLOOKUP(B84,[1]PL1!$A$11:AP$1509,23,1)</f>
        <v>0</v>
      </c>
      <c r="AD84" s="16">
        <f t="shared" si="18"/>
        <v>0</v>
      </c>
      <c r="AE84" s="14">
        <f>VLOOKUP(B84,[1]PL1!$A$11:AP$1509,25,1)</f>
        <v>0</v>
      </c>
      <c r="AF84" s="16">
        <f t="shared" si="19"/>
        <v>0</v>
      </c>
      <c r="AG84" s="14">
        <f>VLOOKUP(B84,[1]PL1!$A$11:AP$1509,27,1)</f>
        <v>0</v>
      </c>
      <c r="AH84" s="16">
        <f t="shared" si="20"/>
        <v>0</v>
      </c>
      <c r="AI84" s="14">
        <f>VLOOKUP(B84,[1]PL1!$A$11:AP$1509,29,1)</f>
        <v>5000</v>
      </c>
      <c r="AJ84" s="16">
        <f t="shared" si="21"/>
        <v>44500000</v>
      </c>
      <c r="AK84" s="14">
        <f>VLOOKUP(B84,[1]PL1!$A$11:AP$1509,31,1)</f>
        <v>0</v>
      </c>
      <c r="AL84" s="16">
        <f t="shared" si="22"/>
        <v>0</v>
      </c>
      <c r="AM84" s="14">
        <f>VLOOKUP(B84,[1]PL1!$A$11:AP$1509,33,1)</f>
        <v>0</v>
      </c>
      <c r="AN84" s="16">
        <f t="shared" si="23"/>
        <v>0</v>
      </c>
      <c r="AO84" s="14">
        <f>VLOOKUP(B84,[1]PL1!$A$11:AP$1509,35,1)</f>
        <v>0</v>
      </c>
      <c r="AP84" s="16">
        <f t="shared" si="24"/>
        <v>0</v>
      </c>
      <c r="AQ84" s="14">
        <f>VLOOKUP(B84,[1]PL1!$A$11:AP$1509,37,1)</f>
        <v>0</v>
      </c>
      <c r="AR84" s="16">
        <f t="shared" si="25"/>
        <v>0</v>
      </c>
      <c r="AS84" s="14">
        <f>VLOOKUP(B84,[1]PL1!$A$11:AP$1509,39,1)</f>
        <v>0</v>
      </c>
      <c r="AT84" s="16">
        <f t="shared" si="26"/>
        <v>0</v>
      </c>
      <c r="AU84" s="14">
        <f>VLOOKUP(B84,[1]PL1!$A$11:AP$1509,41,1)</f>
        <v>0</v>
      </c>
      <c r="AV84" s="16">
        <f t="shared" si="27"/>
        <v>0</v>
      </c>
    </row>
    <row r="85" spans="1:48" ht="45" x14ac:dyDescent="0.25">
      <c r="A85" s="18">
        <v>79</v>
      </c>
      <c r="B85" s="27" t="s">
        <v>1459</v>
      </c>
      <c r="C85" s="18">
        <f>VLOOKUP(B85,[1]PL1!A$9:AP$1509,4,1)</f>
        <v>210</v>
      </c>
      <c r="D85" s="18" t="s">
        <v>35</v>
      </c>
      <c r="E85" s="28" t="s">
        <v>4513</v>
      </c>
      <c r="F85" s="28" t="s">
        <v>2099</v>
      </c>
      <c r="G85" s="18" t="s">
        <v>131</v>
      </c>
      <c r="H85" s="28" t="s">
        <v>517</v>
      </c>
      <c r="I85" s="28" t="s">
        <v>76</v>
      </c>
      <c r="J85" s="18" t="s">
        <v>5233</v>
      </c>
      <c r="K85" s="18" t="s">
        <v>141</v>
      </c>
      <c r="L85" s="28" t="s">
        <v>5879</v>
      </c>
      <c r="M85" s="28" t="s">
        <v>650</v>
      </c>
      <c r="N85" s="28" t="s">
        <v>44</v>
      </c>
      <c r="O85" s="18" t="s">
        <v>78</v>
      </c>
      <c r="P85" s="29">
        <v>1000</v>
      </c>
      <c r="Q85" s="30">
        <v>24000</v>
      </c>
      <c r="R85" s="30">
        <v>15000</v>
      </c>
      <c r="S85" s="31">
        <f t="shared" si="14"/>
        <v>15000000</v>
      </c>
      <c r="T85" s="28" t="s">
        <v>650</v>
      </c>
      <c r="U85" s="28" t="s">
        <v>110</v>
      </c>
      <c r="V85" s="32" t="s">
        <v>6266</v>
      </c>
      <c r="W85" s="14">
        <f>VLOOKUP(B85,[1]PL1!$A$11:AP$1509,17,1)</f>
        <v>1000</v>
      </c>
      <c r="X85" s="15">
        <f t="shared" si="15"/>
        <v>15000000</v>
      </c>
      <c r="Y85" s="14">
        <f>VLOOKUP(B85,[1]PL1!$A$11:AP$1509,19,1)</f>
        <v>0</v>
      </c>
      <c r="Z85" s="16">
        <f t="shared" si="16"/>
        <v>0</v>
      </c>
      <c r="AA85" s="14">
        <f>VLOOKUP(B85,[1]PL1!$A$11:AP$1509,21,1)</f>
        <v>0</v>
      </c>
      <c r="AB85" s="16">
        <f t="shared" si="17"/>
        <v>0</v>
      </c>
      <c r="AC85" s="14">
        <f>VLOOKUP(B85,[1]PL1!$A$11:AP$1509,23,1)</f>
        <v>0</v>
      </c>
      <c r="AD85" s="16">
        <f t="shared" si="18"/>
        <v>0</v>
      </c>
      <c r="AE85" s="14">
        <f>VLOOKUP(B85,[1]PL1!$A$11:AP$1509,25,1)</f>
        <v>0</v>
      </c>
      <c r="AF85" s="16">
        <f t="shared" si="19"/>
        <v>0</v>
      </c>
      <c r="AG85" s="14">
        <f>VLOOKUP(B85,[1]PL1!$A$11:AP$1509,27,1)</f>
        <v>0</v>
      </c>
      <c r="AH85" s="16">
        <f t="shared" si="20"/>
        <v>0</v>
      </c>
      <c r="AI85" s="14">
        <f>VLOOKUP(B85,[1]PL1!$A$11:AP$1509,29,1)</f>
        <v>0</v>
      </c>
      <c r="AJ85" s="16">
        <f t="shared" si="21"/>
        <v>0</v>
      </c>
      <c r="AK85" s="14">
        <f>VLOOKUP(B85,[1]PL1!$A$11:AP$1509,31,1)</f>
        <v>0</v>
      </c>
      <c r="AL85" s="16">
        <f t="shared" si="22"/>
        <v>0</v>
      </c>
      <c r="AM85" s="14">
        <f>VLOOKUP(B85,[1]PL1!$A$11:AP$1509,33,1)</f>
        <v>0</v>
      </c>
      <c r="AN85" s="16">
        <f t="shared" si="23"/>
        <v>0</v>
      </c>
      <c r="AO85" s="14">
        <f>VLOOKUP(B85,[1]PL1!$A$11:AP$1509,35,1)</f>
        <v>0</v>
      </c>
      <c r="AP85" s="16">
        <f t="shared" si="24"/>
        <v>0</v>
      </c>
      <c r="AQ85" s="14">
        <f>VLOOKUP(B85,[1]PL1!$A$11:AP$1509,37,1)</f>
        <v>0</v>
      </c>
      <c r="AR85" s="16">
        <f t="shared" si="25"/>
        <v>0</v>
      </c>
      <c r="AS85" s="14">
        <f>VLOOKUP(B85,[1]PL1!$A$11:AP$1509,39,1)</f>
        <v>0</v>
      </c>
      <c r="AT85" s="16">
        <f t="shared" si="26"/>
        <v>0</v>
      </c>
      <c r="AU85" s="14">
        <f>VLOOKUP(B85,[1]PL1!$A$11:AP$1509,41,1)</f>
        <v>0</v>
      </c>
      <c r="AV85" s="16">
        <f t="shared" si="27"/>
        <v>0</v>
      </c>
    </row>
    <row r="86" spans="1:48" ht="45" x14ac:dyDescent="0.25">
      <c r="A86" s="18">
        <v>80</v>
      </c>
      <c r="B86" s="27" t="s">
        <v>2510</v>
      </c>
      <c r="C86" s="18">
        <f>VLOOKUP(B86,[1]PL1!A$9:AP$1509,4,1)</f>
        <v>210</v>
      </c>
      <c r="D86" s="18" t="s">
        <v>73</v>
      </c>
      <c r="E86" s="28" t="s">
        <v>4514</v>
      </c>
      <c r="F86" s="28" t="s">
        <v>2099</v>
      </c>
      <c r="G86" s="18" t="s">
        <v>4656</v>
      </c>
      <c r="H86" s="28" t="s">
        <v>243</v>
      </c>
      <c r="I86" s="28" t="s">
        <v>76</v>
      </c>
      <c r="J86" s="18" t="s">
        <v>5234</v>
      </c>
      <c r="K86" s="18" t="s">
        <v>141</v>
      </c>
      <c r="L86" s="28" t="s">
        <v>5769</v>
      </c>
      <c r="M86" s="28" t="s">
        <v>5770</v>
      </c>
      <c r="N86" s="28" t="s">
        <v>457</v>
      </c>
      <c r="O86" s="18" t="s">
        <v>78</v>
      </c>
      <c r="P86" s="29">
        <v>3600</v>
      </c>
      <c r="Q86" s="30">
        <v>42000</v>
      </c>
      <c r="R86" s="30">
        <v>25800</v>
      </c>
      <c r="S86" s="31">
        <f t="shared" si="14"/>
        <v>92880000</v>
      </c>
      <c r="T86" s="28" t="s">
        <v>336</v>
      </c>
      <c r="U86" s="28" t="s">
        <v>47</v>
      </c>
      <c r="V86" s="32" t="s">
        <v>6243</v>
      </c>
      <c r="W86" s="14">
        <f>VLOOKUP(B86,[1]PL1!$A$11:AP$1509,17,1)</f>
        <v>2000</v>
      </c>
      <c r="X86" s="15">
        <f t="shared" si="15"/>
        <v>51600000</v>
      </c>
      <c r="Y86" s="14">
        <f>VLOOKUP(B86,[1]PL1!$A$11:AP$1509,19,1)</f>
        <v>0</v>
      </c>
      <c r="Z86" s="16">
        <f t="shared" si="16"/>
        <v>0</v>
      </c>
      <c r="AA86" s="14">
        <f>VLOOKUP(B86,[1]PL1!$A$11:AP$1509,21,1)</f>
        <v>0</v>
      </c>
      <c r="AB86" s="16">
        <f t="shared" si="17"/>
        <v>0</v>
      </c>
      <c r="AC86" s="14">
        <f>VLOOKUP(B86,[1]PL1!$A$11:AP$1509,23,1)</f>
        <v>0</v>
      </c>
      <c r="AD86" s="16">
        <f t="shared" si="18"/>
        <v>0</v>
      </c>
      <c r="AE86" s="14">
        <f>VLOOKUP(B86,[1]PL1!$A$11:AP$1509,25,1)</f>
        <v>0</v>
      </c>
      <c r="AF86" s="16">
        <f t="shared" si="19"/>
        <v>0</v>
      </c>
      <c r="AG86" s="14">
        <f>VLOOKUP(B86,[1]PL1!$A$11:AP$1509,27,1)</f>
        <v>0</v>
      </c>
      <c r="AH86" s="16">
        <f t="shared" si="20"/>
        <v>0</v>
      </c>
      <c r="AI86" s="14">
        <f>VLOOKUP(B86,[1]PL1!$A$11:AP$1509,29,1)</f>
        <v>0</v>
      </c>
      <c r="AJ86" s="16">
        <f t="shared" si="21"/>
        <v>0</v>
      </c>
      <c r="AK86" s="14">
        <f>VLOOKUP(B86,[1]PL1!$A$11:AP$1509,31,1)</f>
        <v>0</v>
      </c>
      <c r="AL86" s="16">
        <f t="shared" si="22"/>
        <v>0</v>
      </c>
      <c r="AM86" s="14">
        <f>VLOOKUP(B86,[1]PL1!$A$11:AP$1509,33,1)</f>
        <v>0</v>
      </c>
      <c r="AN86" s="16">
        <f t="shared" si="23"/>
        <v>0</v>
      </c>
      <c r="AO86" s="14">
        <f>VLOOKUP(B86,[1]PL1!$A$11:AP$1509,35,1)</f>
        <v>0</v>
      </c>
      <c r="AP86" s="16">
        <f t="shared" si="24"/>
        <v>0</v>
      </c>
      <c r="AQ86" s="14">
        <f>VLOOKUP(B86,[1]PL1!$A$11:AP$1509,37,1)</f>
        <v>100</v>
      </c>
      <c r="AR86" s="16">
        <f t="shared" si="25"/>
        <v>2580000</v>
      </c>
      <c r="AS86" s="14">
        <f>VLOOKUP(B86,[1]PL1!$A$11:AP$1509,39,1)</f>
        <v>0</v>
      </c>
      <c r="AT86" s="16">
        <f t="shared" si="26"/>
        <v>0</v>
      </c>
      <c r="AU86" s="14">
        <f>VLOOKUP(B86,[1]PL1!$A$11:AP$1509,41,1)</f>
        <v>1500</v>
      </c>
      <c r="AV86" s="16">
        <f t="shared" si="27"/>
        <v>38700000</v>
      </c>
    </row>
    <row r="87" spans="1:48" ht="60" x14ac:dyDescent="0.25">
      <c r="A87" s="18">
        <v>81</v>
      </c>
      <c r="B87" s="27" t="s">
        <v>3867</v>
      </c>
      <c r="C87" s="18">
        <f>VLOOKUP(B87,[1]PL1!A$9:AP$1509,4,1)</f>
        <v>210</v>
      </c>
      <c r="D87" s="18" t="s">
        <v>35</v>
      </c>
      <c r="E87" s="28" t="s">
        <v>2465</v>
      </c>
      <c r="F87" s="28" t="s">
        <v>2099</v>
      </c>
      <c r="G87" s="18" t="s">
        <v>82</v>
      </c>
      <c r="H87" s="28" t="s">
        <v>243</v>
      </c>
      <c r="I87" s="28" t="s">
        <v>76</v>
      </c>
      <c r="J87" s="18" t="s">
        <v>2466</v>
      </c>
      <c r="K87" s="18" t="s">
        <v>522</v>
      </c>
      <c r="L87" s="28" t="s">
        <v>2467</v>
      </c>
      <c r="M87" s="28" t="s">
        <v>2468</v>
      </c>
      <c r="N87" s="28" t="s">
        <v>44</v>
      </c>
      <c r="O87" s="18" t="s">
        <v>55</v>
      </c>
      <c r="P87" s="29">
        <v>3000</v>
      </c>
      <c r="Q87" s="30">
        <v>41200</v>
      </c>
      <c r="R87" s="30">
        <v>41200</v>
      </c>
      <c r="S87" s="31">
        <f t="shared" si="14"/>
        <v>123600000</v>
      </c>
      <c r="T87" s="28" t="s">
        <v>2469</v>
      </c>
      <c r="U87" s="28" t="s">
        <v>47</v>
      </c>
      <c r="V87" s="32" t="s">
        <v>6203</v>
      </c>
      <c r="W87" s="14">
        <f>VLOOKUP(B87,[1]PL1!$A$11:AP$1509,17,1)</f>
        <v>3000</v>
      </c>
      <c r="X87" s="15">
        <f t="shared" si="15"/>
        <v>123600000</v>
      </c>
      <c r="Y87" s="14">
        <f>VLOOKUP(B87,[1]PL1!$A$11:AP$1509,19,1)</f>
        <v>0</v>
      </c>
      <c r="Z87" s="16">
        <f t="shared" si="16"/>
        <v>0</v>
      </c>
      <c r="AA87" s="14">
        <f>VLOOKUP(B87,[1]PL1!$A$11:AP$1509,21,1)</f>
        <v>0</v>
      </c>
      <c r="AB87" s="16">
        <f t="shared" si="17"/>
        <v>0</v>
      </c>
      <c r="AC87" s="14">
        <f>VLOOKUP(B87,[1]PL1!$A$11:AP$1509,23,1)</f>
        <v>0</v>
      </c>
      <c r="AD87" s="16">
        <f t="shared" si="18"/>
        <v>0</v>
      </c>
      <c r="AE87" s="14">
        <f>VLOOKUP(B87,[1]PL1!$A$11:AP$1509,25,1)</f>
        <v>0</v>
      </c>
      <c r="AF87" s="16">
        <f t="shared" si="19"/>
        <v>0</v>
      </c>
      <c r="AG87" s="14">
        <f>VLOOKUP(B87,[1]PL1!$A$11:AP$1509,27,1)</f>
        <v>0</v>
      </c>
      <c r="AH87" s="16">
        <f t="shared" si="20"/>
        <v>0</v>
      </c>
      <c r="AI87" s="14">
        <f>VLOOKUP(B87,[1]PL1!$A$11:AP$1509,29,1)</f>
        <v>0</v>
      </c>
      <c r="AJ87" s="16">
        <f t="shared" si="21"/>
        <v>0</v>
      </c>
      <c r="AK87" s="14">
        <f>VLOOKUP(B87,[1]PL1!$A$11:AP$1509,31,1)</f>
        <v>0</v>
      </c>
      <c r="AL87" s="16">
        <f t="shared" si="22"/>
        <v>0</v>
      </c>
      <c r="AM87" s="14">
        <f>VLOOKUP(B87,[1]PL1!$A$11:AP$1509,33,1)</f>
        <v>0</v>
      </c>
      <c r="AN87" s="16">
        <f t="shared" si="23"/>
        <v>0</v>
      </c>
      <c r="AO87" s="14">
        <f>VLOOKUP(B87,[1]PL1!$A$11:AP$1509,35,1)</f>
        <v>0</v>
      </c>
      <c r="AP87" s="16">
        <f t="shared" si="24"/>
        <v>0</v>
      </c>
      <c r="AQ87" s="14">
        <f>VLOOKUP(B87,[1]PL1!$A$11:AP$1509,37,1)</f>
        <v>0</v>
      </c>
      <c r="AR87" s="16">
        <f t="shared" si="25"/>
        <v>0</v>
      </c>
      <c r="AS87" s="14">
        <f>VLOOKUP(B87,[1]PL1!$A$11:AP$1509,39,1)</f>
        <v>0</v>
      </c>
      <c r="AT87" s="16">
        <f t="shared" si="26"/>
        <v>0</v>
      </c>
      <c r="AU87" s="14">
        <f>VLOOKUP(B87,[1]PL1!$A$11:AP$1509,41,1)</f>
        <v>0</v>
      </c>
      <c r="AV87" s="16">
        <f t="shared" si="27"/>
        <v>0</v>
      </c>
    </row>
    <row r="88" spans="1:48" ht="60" x14ac:dyDescent="0.25">
      <c r="A88" s="18">
        <v>82</v>
      </c>
      <c r="B88" s="27" t="s">
        <v>3113</v>
      </c>
      <c r="C88" s="18">
        <f>VLOOKUP(B88,[1]PL1!A$9:AP$1509,4,1)</f>
        <v>488</v>
      </c>
      <c r="D88" s="18" t="s">
        <v>80</v>
      </c>
      <c r="E88" s="28" t="s">
        <v>2883</v>
      </c>
      <c r="F88" s="28" t="s">
        <v>201</v>
      </c>
      <c r="G88" s="18" t="s">
        <v>202</v>
      </c>
      <c r="H88" s="28" t="s">
        <v>178</v>
      </c>
      <c r="I88" s="28" t="s">
        <v>40</v>
      </c>
      <c r="J88" s="18" t="s">
        <v>2884</v>
      </c>
      <c r="K88" s="18" t="s">
        <v>141</v>
      </c>
      <c r="L88" s="28" t="s">
        <v>2885</v>
      </c>
      <c r="M88" s="28" t="s">
        <v>2881</v>
      </c>
      <c r="N88" s="28" t="s">
        <v>849</v>
      </c>
      <c r="O88" s="18" t="s">
        <v>45</v>
      </c>
      <c r="P88" s="29">
        <v>2600</v>
      </c>
      <c r="Q88" s="30">
        <v>6753</v>
      </c>
      <c r="R88" s="30">
        <v>6750</v>
      </c>
      <c r="S88" s="31">
        <f t="shared" si="14"/>
        <v>17550000</v>
      </c>
      <c r="T88" s="28" t="s">
        <v>6103</v>
      </c>
      <c r="U88" s="28" t="s">
        <v>47</v>
      </c>
      <c r="V88" s="32" t="s">
        <v>6172</v>
      </c>
      <c r="W88" s="14">
        <f>VLOOKUP(B88,[1]PL1!$A$11:AP$1509,17,1)</f>
        <v>0</v>
      </c>
      <c r="X88" s="15">
        <f t="shared" si="15"/>
        <v>0</v>
      </c>
      <c r="Y88" s="14">
        <f>VLOOKUP(B88,[1]PL1!$A$11:AP$1509,19,1)</f>
        <v>0</v>
      </c>
      <c r="Z88" s="16">
        <f t="shared" si="16"/>
        <v>0</v>
      </c>
      <c r="AA88" s="14">
        <f>VLOOKUP(B88,[1]PL1!$A$11:AP$1509,21,1)</f>
        <v>0</v>
      </c>
      <c r="AB88" s="16">
        <f t="shared" si="17"/>
        <v>0</v>
      </c>
      <c r="AC88" s="14">
        <f>VLOOKUP(B88,[1]PL1!$A$11:AP$1509,23,1)</f>
        <v>100</v>
      </c>
      <c r="AD88" s="16">
        <f t="shared" si="18"/>
        <v>675000</v>
      </c>
      <c r="AE88" s="14">
        <f>VLOOKUP(B88,[1]PL1!$A$11:AP$1509,25,1)</f>
        <v>0</v>
      </c>
      <c r="AF88" s="16">
        <f t="shared" si="19"/>
        <v>0</v>
      </c>
      <c r="AG88" s="14">
        <f>VLOOKUP(B88,[1]PL1!$A$11:AP$1509,27,1)</f>
        <v>0</v>
      </c>
      <c r="AH88" s="16">
        <f t="shared" si="20"/>
        <v>0</v>
      </c>
      <c r="AI88" s="14">
        <f>VLOOKUP(B88,[1]PL1!$A$11:AP$1509,29,1)</f>
        <v>0</v>
      </c>
      <c r="AJ88" s="16">
        <f t="shared" si="21"/>
        <v>0</v>
      </c>
      <c r="AK88" s="14">
        <f>VLOOKUP(B88,[1]PL1!$A$11:AP$1509,31,1)</f>
        <v>1500</v>
      </c>
      <c r="AL88" s="16">
        <f t="shared" si="22"/>
        <v>10125000</v>
      </c>
      <c r="AM88" s="14">
        <f>VLOOKUP(B88,[1]PL1!$A$11:AP$1509,33,1)</f>
        <v>0</v>
      </c>
      <c r="AN88" s="16">
        <f t="shared" si="23"/>
        <v>0</v>
      </c>
      <c r="AO88" s="14">
        <f>VLOOKUP(B88,[1]PL1!$A$11:AP$1509,35,1)</f>
        <v>0</v>
      </c>
      <c r="AP88" s="16">
        <f t="shared" si="24"/>
        <v>0</v>
      </c>
      <c r="AQ88" s="14">
        <f>VLOOKUP(B88,[1]PL1!$A$11:AP$1509,37,1)</f>
        <v>0</v>
      </c>
      <c r="AR88" s="16">
        <f t="shared" si="25"/>
        <v>0</v>
      </c>
      <c r="AS88" s="14">
        <f>VLOOKUP(B88,[1]PL1!$A$11:AP$1509,39,1)</f>
        <v>0</v>
      </c>
      <c r="AT88" s="16">
        <f t="shared" si="26"/>
        <v>0</v>
      </c>
      <c r="AU88" s="14">
        <f>VLOOKUP(B88,[1]PL1!$A$11:AP$1509,41,1)</f>
        <v>1000</v>
      </c>
      <c r="AV88" s="16">
        <f t="shared" si="27"/>
        <v>6750000</v>
      </c>
    </row>
    <row r="89" spans="1:48" ht="45" x14ac:dyDescent="0.25">
      <c r="A89" s="18">
        <v>83</v>
      </c>
      <c r="B89" s="27" t="s">
        <v>3462</v>
      </c>
      <c r="C89" s="18">
        <f>VLOOKUP(B89,[1]PL1!A$9:AP$1509,4,1)</f>
        <v>488</v>
      </c>
      <c r="D89" s="18" t="s">
        <v>73</v>
      </c>
      <c r="E89" s="28" t="s">
        <v>4515</v>
      </c>
      <c r="F89" s="28" t="s">
        <v>201</v>
      </c>
      <c r="G89" s="18" t="s">
        <v>202</v>
      </c>
      <c r="H89" s="28" t="s">
        <v>178</v>
      </c>
      <c r="I89" s="28" t="s">
        <v>40</v>
      </c>
      <c r="J89" s="18" t="s">
        <v>179</v>
      </c>
      <c r="K89" s="18" t="s">
        <v>133</v>
      </c>
      <c r="L89" s="28" t="s">
        <v>203</v>
      </c>
      <c r="M89" s="28" t="s">
        <v>204</v>
      </c>
      <c r="N89" s="28" t="s">
        <v>205</v>
      </c>
      <c r="O89" s="18" t="s">
        <v>45</v>
      </c>
      <c r="P89" s="29">
        <v>6200</v>
      </c>
      <c r="Q89" s="30">
        <v>2800</v>
      </c>
      <c r="R89" s="30">
        <v>2700</v>
      </c>
      <c r="S89" s="31">
        <f t="shared" si="14"/>
        <v>16740000</v>
      </c>
      <c r="T89" s="28" t="s">
        <v>6119</v>
      </c>
      <c r="U89" s="28" t="s">
        <v>47</v>
      </c>
      <c r="V89" s="32" t="s">
        <v>6207</v>
      </c>
      <c r="W89" s="14">
        <f>VLOOKUP(B89,[1]PL1!$A$11:AP$1509,17,1)</f>
        <v>2000</v>
      </c>
      <c r="X89" s="15">
        <f t="shared" si="15"/>
        <v>5400000</v>
      </c>
      <c r="Y89" s="14">
        <f>VLOOKUP(B89,[1]PL1!$A$11:AP$1509,19,1)</f>
        <v>0</v>
      </c>
      <c r="Z89" s="16">
        <f t="shared" si="16"/>
        <v>0</v>
      </c>
      <c r="AA89" s="14">
        <f>VLOOKUP(B89,[1]PL1!$A$11:AP$1509,21,1)</f>
        <v>0</v>
      </c>
      <c r="AB89" s="16">
        <f t="shared" si="17"/>
        <v>0</v>
      </c>
      <c r="AC89" s="14">
        <f>VLOOKUP(B89,[1]PL1!$A$11:AP$1509,23,1)</f>
        <v>0</v>
      </c>
      <c r="AD89" s="16">
        <f t="shared" si="18"/>
        <v>0</v>
      </c>
      <c r="AE89" s="14">
        <f>VLOOKUP(B89,[1]PL1!$A$11:AP$1509,25,1)</f>
        <v>0</v>
      </c>
      <c r="AF89" s="16">
        <f t="shared" si="19"/>
        <v>0</v>
      </c>
      <c r="AG89" s="14">
        <f>VLOOKUP(B89,[1]PL1!$A$11:AP$1509,27,1)</f>
        <v>0</v>
      </c>
      <c r="AH89" s="16">
        <f t="shared" si="20"/>
        <v>0</v>
      </c>
      <c r="AI89" s="14">
        <f>VLOOKUP(B89,[1]PL1!$A$11:AP$1509,29,1)</f>
        <v>200</v>
      </c>
      <c r="AJ89" s="16">
        <f t="shared" si="21"/>
        <v>540000</v>
      </c>
      <c r="AK89" s="14">
        <f>VLOOKUP(B89,[1]PL1!$A$11:AP$1509,31,1)</f>
        <v>0</v>
      </c>
      <c r="AL89" s="16">
        <f t="shared" si="22"/>
        <v>0</v>
      </c>
      <c r="AM89" s="14">
        <f>VLOOKUP(B89,[1]PL1!$A$11:AP$1509,33,1)</f>
        <v>3000</v>
      </c>
      <c r="AN89" s="16">
        <f t="shared" si="23"/>
        <v>8100000</v>
      </c>
      <c r="AO89" s="14">
        <f>VLOOKUP(B89,[1]PL1!$A$11:AP$1509,35,1)</f>
        <v>0</v>
      </c>
      <c r="AP89" s="16">
        <f t="shared" si="24"/>
        <v>0</v>
      </c>
      <c r="AQ89" s="14">
        <f>VLOOKUP(B89,[1]PL1!$A$11:AP$1509,37,1)</f>
        <v>0</v>
      </c>
      <c r="AR89" s="16">
        <f t="shared" si="25"/>
        <v>0</v>
      </c>
      <c r="AS89" s="14">
        <f>VLOOKUP(B89,[1]PL1!$A$11:AP$1509,39,1)</f>
        <v>0</v>
      </c>
      <c r="AT89" s="16">
        <f t="shared" si="26"/>
        <v>0</v>
      </c>
      <c r="AU89" s="14">
        <f>VLOOKUP(B89,[1]PL1!$A$11:AP$1509,41,1)</f>
        <v>1000</v>
      </c>
      <c r="AV89" s="16">
        <f t="shared" si="27"/>
        <v>2700000</v>
      </c>
    </row>
    <row r="90" spans="1:48" ht="45" x14ac:dyDescent="0.25">
      <c r="A90" s="18">
        <v>84</v>
      </c>
      <c r="B90" s="27" t="s">
        <v>2464</v>
      </c>
      <c r="C90" s="18">
        <f>VLOOKUP(B90,[1]PL1!A$9:AP$1509,4,1)</f>
        <v>488</v>
      </c>
      <c r="D90" s="18" t="s">
        <v>35</v>
      </c>
      <c r="E90" s="28" t="s">
        <v>2975</v>
      </c>
      <c r="F90" s="28" t="s">
        <v>201</v>
      </c>
      <c r="G90" s="18" t="s">
        <v>2976</v>
      </c>
      <c r="H90" s="28" t="s">
        <v>243</v>
      </c>
      <c r="I90" s="28" t="s">
        <v>76</v>
      </c>
      <c r="J90" s="18" t="s">
        <v>2977</v>
      </c>
      <c r="K90" s="18" t="s">
        <v>133</v>
      </c>
      <c r="L90" s="28" t="s">
        <v>2978</v>
      </c>
      <c r="M90" s="28" t="s">
        <v>2979</v>
      </c>
      <c r="N90" s="28" t="s">
        <v>44</v>
      </c>
      <c r="O90" s="18" t="s">
        <v>78</v>
      </c>
      <c r="P90" s="29">
        <v>1300</v>
      </c>
      <c r="Q90" s="30">
        <v>24000</v>
      </c>
      <c r="R90" s="30">
        <v>24000</v>
      </c>
      <c r="S90" s="31">
        <f t="shared" si="14"/>
        <v>31200000</v>
      </c>
      <c r="T90" s="28" t="s">
        <v>2979</v>
      </c>
      <c r="U90" s="28" t="s">
        <v>110</v>
      </c>
      <c r="V90" s="32" t="s">
        <v>6186</v>
      </c>
      <c r="W90" s="14">
        <f>VLOOKUP(B90,[1]PL1!$A$11:AP$1509,17,1)</f>
        <v>1200</v>
      </c>
      <c r="X90" s="15">
        <f t="shared" si="15"/>
        <v>28800000</v>
      </c>
      <c r="Y90" s="14">
        <f>VLOOKUP(B90,[1]PL1!$A$11:AP$1509,19,1)</f>
        <v>0</v>
      </c>
      <c r="Z90" s="16">
        <f t="shared" si="16"/>
        <v>0</v>
      </c>
      <c r="AA90" s="14">
        <f>VLOOKUP(B90,[1]PL1!$A$11:AP$1509,21,1)</f>
        <v>0</v>
      </c>
      <c r="AB90" s="16">
        <f t="shared" si="17"/>
        <v>0</v>
      </c>
      <c r="AC90" s="14">
        <f>VLOOKUP(B90,[1]PL1!$A$11:AP$1509,23,1)</f>
        <v>0</v>
      </c>
      <c r="AD90" s="16">
        <f t="shared" si="18"/>
        <v>0</v>
      </c>
      <c r="AE90" s="14">
        <f>VLOOKUP(B90,[1]PL1!$A$11:AP$1509,25,1)</f>
        <v>0</v>
      </c>
      <c r="AF90" s="16">
        <f t="shared" si="19"/>
        <v>0</v>
      </c>
      <c r="AG90" s="14">
        <f>VLOOKUP(B90,[1]PL1!$A$11:AP$1509,27,1)</f>
        <v>0</v>
      </c>
      <c r="AH90" s="16">
        <f t="shared" si="20"/>
        <v>0</v>
      </c>
      <c r="AI90" s="14">
        <f>VLOOKUP(B90,[1]PL1!$A$11:AP$1509,29,1)</f>
        <v>0</v>
      </c>
      <c r="AJ90" s="16">
        <f t="shared" si="21"/>
        <v>0</v>
      </c>
      <c r="AK90" s="14">
        <f>VLOOKUP(B90,[1]PL1!$A$11:AP$1509,31,1)</f>
        <v>0</v>
      </c>
      <c r="AL90" s="16">
        <f t="shared" si="22"/>
        <v>0</v>
      </c>
      <c r="AM90" s="14">
        <f>VLOOKUP(B90,[1]PL1!$A$11:AP$1509,33,1)</f>
        <v>0</v>
      </c>
      <c r="AN90" s="16">
        <f t="shared" si="23"/>
        <v>0</v>
      </c>
      <c r="AO90" s="14">
        <f>VLOOKUP(B90,[1]PL1!$A$11:AP$1509,35,1)</f>
        <v>0</v>
      </c>
      <c r="AP90" s="16">
        <f t="shared" si="24"/>
        <v>0</v>
      </c>
      <c r="AQ90" s="14">
        <f>VLOOKUP(B90,[1]PL1!$A$11:AP$1509,37,1)</f>
        <v>0</v>
      </c>
      <c r="AR90" s="16">
        <f t="shared" si="25"/>
        <v>0</v>
      </c>
      <c r="AS90" s="14">
        <f>VLOOKUP(B90,[1]PL1!$A$11:AP$1509,39,1)</f>
        <v>0</v>
      </c>
      <c r="AT90" s="16">
        <f t="shared" si="26"/>
        <v>0</v>
      </c>
      <c r="AU90" s="14">
        <f>VLOOKUP(B90,[1]PL1!$A$11:AP$1509,41,1)</f>
        <v>100</v>
      </c>
      <c r="AV90" s="16">
        <f t="shared" si="27"/>
        <v>2400000</v>
      </c>
    </row>
    <row r="91" spans="1:48" ht="60" x14ac:dyDescent="0.25">
      <c r="A91" s="18">
        <v>85</v>
      </c>
      <c r="B91" s="27" t="s">
        <v>2098</v>
      </c>
      <c r="C91" s="18">
        <f>VLOOKUP(B91,[1]PL1!A$9:AP$1509,4,1)</f>
        <v>921</v>
      </c>
      <c r="D91" s="18" t="s">
        <v>73</v>
      </c>
      <c r="E91" s="28" t="s">
        <v>3870</v>
      </c>
      <c r="F91" s="28" t="s">
        <v>6397</v>
      </c>
      <c r="G91" s="18" t="s">
        <v>218</v>
      </c>
      <c r="H91" s="28" t="s">
        <v>88</v>
      </c>
      <c r="I91" s="28" t="s">
        <v>40</v>
      </c>
      <c r="J91" s="18" t="s">
        <v>179</v>
      </c>
      <c r="K91" s="18" t="s">
        <v>133</v>
      </c>
      <c r="L91" s="28" t="s">
        <v>3871</v>
      </c>
      <c r="M91" s="28" t="s">
        <v>3868</v>
      </c>
      <c r="N91" s="28" t="s">
        <v>44</v>
      </c>
      <c r="O91" s="18" t="s">
        <v>45</v>
      </c>
      <c r="P91" s="29">
        <v>39600</v>
      </c>
      <c r="Q91" s="30">
        <v>2200</v>
      </c>
      <c r="R91" s="30">
        <v>2200</v>
      </c>
      <c r="S91" s="31">
        <f t="shared" si="14"/>
        <v>87120000</v>
      </c>
      <c r="T91" s="28" t="s">
        <v>8081</v>
      </c>
      <c r="U91" s="28" t="s">
        <v>47</v>
      </c>
      <c r="V91" s="32" t="s">
        <v>6236</v>
      </c>
      <c r="W91" s="14">
        <f>VLOOKUP(B91,[1]PL1!$A$11:AP$1509,17,1)</f>
        <v>0</v>
      </c>
      <c r="X91" s="15">
        <f t="shared" si="15"/>
        <v>0</v>
      </c>
      <c r="Y91" s="14">
        <f>VLOOKUP(B91,[1]PL1!$A$11:AP$1509,19,1)</f>
        <v>0</v>
      </c>
      <c r="Z91" s="16">
        <f t="shared" si="16"/>
        <v>0</v>
      </c>
      <c r="AA91" s="14">
        <f>VLOOKUP(B91,[1]PL1!$A$11:AP$1509,21,1)</f>
        <v>0</v>
      </c>
      <c r="AB91" s="16">
        <f t="shared" si="17"/>
        <v>0</v>
      </c>
      <c r="AC91" s="14">
        <f>VLOOKUP(B91,[1]PL1!$A$11:AP$1509,23,1)</f>
        <v>0</v>
      </c>
      <c r="AD91" s="16">
        <f t="shared" si="18"/>
        <v>0</v>
      </c>
      <c r="AE91" s="14">
        <f>VLOOKUP(B91,[1]PL1!$A$11:AP$1509,25,1)</f>
        <v>18600</v>
      </c>
      <c r="AF91" s="16">
        <f t="shared" si="19"/>
        <v>40920000</v>
      </c>
      <c r="AG91" s="14">
        <f>VLOOKUP(B91,[1]PL1!$A$11:AP$1509,27,1)</f>
        <v>0</v>
      </c>
      <c r="AH91" s="16">
        <f t="shared" si="20"/>
        <v>0</v>
      </c>
      <c r="AI91" s="14">
        <f>VLOOKUP(B91,[1]PL1!$A$11:AP$1509,29,1)</f>
        <v>10000</v>
      </c>
      <c r="AJ91" s="16">
        <f t="shared" si="21"/>
        <v>22000000</v>
      </c>
      <c r="AK91" s="14">
        <f>VLOOKUP(B91,[1]PL1!$A$11:AP$1509,31,1)</f>
        <v>8000</v>
      </c>
      <c r="AL91" s="16">
        <f t="shared" si="22"/>
        <v>17600000</v>
      </c>
      <c r="AM91" s="14">
        <f>VLOOKUP(B91,[1]PL1!$A$11:AP$1509,33,1)</f>
        <v>0</v>
      </c>
      <c r="AN91" s="16">
        <f t="shared" si="23"/>
        <v>0</v>
      </c>
      <c r="AO91" s="14">
        <f>VLOOKUP(B91,[1]PL1!$A$11:AP$1509,35,1)</f>
        <v>0</v>
      </c>
      <c r="AP91" s="16">
        <f t="shared" si="24"/>
        <v>0</v>
      </c>
      <c r="AQ91" s="14">
        <f>VLOOKUP(B91,[1]PL1!$A$11:AP$1509,37,1)</f>
        <v>0</v>
      </c>
      <c r="AR91" s="16">
        <f t="shared" si="25"/>
        <v>0</v>
      </c>
      <c r="AS91" s="14">
        <f>VLOOKUP(B91,[1]PL1!$A$11:AP$1509,39,1)</f>
        <v>0</v>
      </c>
      <c r="AT91" s="16">
        <f t="shared" si="26"/>
        <v>0</v>
      </c>
      <c r="AU91" s="14">
        <f>VLOOKUP(B91,[1]PL1!$A$11:AP$1509,41,1)</f>
        <v>3000</v>
      </c>
      <c r="AV91" s="16">
        <f t="shared" si="27"/>
        <v>6600000</v>
      </c>
    </row>
    <row r="92" spans="1:48" ht="60" x14ac:dyDescent="0.25">
      <c r="A92" s="18">
        <v>86</v>
      </c>
      <c r="B92" s="27" t="s">
        <v>3557</v>
      </c>
      <c r="C92" s="18">
        <f>VLOOKUP(B92,[1]PL1!A$9:AP$1509,4,1)</f>
        <v>507</v>
      </c>
      <c r="D92" s="18" t="s">
        <v>80</v>
      </c>
      <c r="E92" s="28" t="s">
        <v>4516</v>
      </c>
      <c r="F92" s="28" t="s">
        <v>903</v>
      </c>
      <c r="G92" s="18" t="s">
        <v>453</v>
      </c>
      <c r="H92" s="28" t="s">
        <v>178</v>
      </c>
      <c r="I92" s="28" t="s">
        <v>40</v>
      </c>
      <c r="J92" s="18" t="s">
        <v>89</v>
      </c>
      <c r="K92" s="18" t="s">
        <v>133</v>
      </c>
      <c r="L92" s="28" t="s">
        <v>5610</v>
      </c>
      <c r="M92" s="28" t="s">
        <v>165</v>
      </c>
      <c r="N92" s="28" t="s">
        <v>1836</v>
      </c>
      <c r="O92" s="18" t="s">
        <v>45</v>
      </c>
      <c r="P92" s="29">
        <v>984300</v>
      </c>
      <c r="Q92" s="30">
        <v>1278</v>
      </c>
      <c r="R92" s="30">
        <v>385</v>
      </c>
      <c r="S92" s="31">
        <f t="shared" si="14"/>
        <v>378955500</v>
      </c>
      <c r="T92" s="28" t="s">
        <v>8083</v>
      </c>
      <c r="U92" s="28" t="s">
        <v>425</v>
      </c>
      <c r="V92" s="32" t="s">
        <v>6206</v>
      </c>
      <c r="W92" s="14">
        <f>VLOOKUP(B92,[1]PL1!$A$11:AP$1509,17,1)</f>
        <v>0</v>
      </c>
      <c r="X92" s="15">
        <f t="shared" si="15"/>
        <v>0</v>
      </c>
      <c r="Y92" s="14">
        <f>VLOOKUP(B92,[1]PL1!$A$11:AP$1509,19,1)</f>
        <v>0</v>
      </c>
      <c r="Z92" s="16">
        <f t="shared" si="16"/>
        <v>0</v>
      </c>
      <c r="AA92" s="14">
        <f>VLOOKUP(B92,[1]PL1!$A$11:AP$1509,21,1)</f>
        <v>0</v>
      </c>
      <c r="AB92" s="16">
        <f t="shared" si="17"/>
        <v>0</v>
      </c>
      <c r="AC92" s="14">
        <f>VLOOKUP(B92,[1]PL1!$A$11:AP$1509,23,1)</f>
        <v>4300</v>
      </c>
      <c r="AD92" s="16">
        <f t="shared" si="18"/>
        <v>1655500</v>
      </c>
      <c r="AE92" s="14">
        <f>VLOOKUP(B92,[1]PL1!$A$11:AP$1509,25,1)</f>
        <v>0</v>
      </c>
      <c r="AF92" s="16">
        <f t="shared" si="19"/>
        <v>0</v>
      </c>
      <c r="AG92" s="14">
        <f>VLOOKUP(B92,[1]PL1!$A$11:AP$1509,27,1)</f>
        <v>700000</v>
      </c>
      <c r="AH92" s="16">
        <f t="shared" si="20"/>
        <v>269500000</v>
      </c>
      <c r="AI92" s="14">
        <f>VLOOKUP(B92,[1]PL1!$A$11:AP$1509,29,1)</f>
        <v>200000</v>
      </c>
      <c r="AJ92" s="16">
        <f t="shared" si="21"/>
        <v>77000000</v>
      </c>
      <c r="AK92" s="14">
        <f>VLOOKUP(B92,[1]PL1!$A$11:AP$1509,31,1)</f>
        <v>0</v>
      </c>
      <c r="AL92" s="16">
        <f t="shared" si="22"/>
        <v>0</v>
      </c>
      <c r="AM92" s="14">
        <f>VLOOKUP(B92,[1]PL1!$A$11:AP$1509,33,1)</f>
        <v>80000</v>
      </c>
      <c r="AN92" s="16">
        <f t="shared" si="23"/>
        <v>30800000</v>
      </c>
      <c r="AO92" s="14">
        <f>VLOOKUP(B92,[1]PL1!$A$11:AP$1509,35,1)</f>
        <v>0</v>
      </c>
      <c r="AP92" s="16">
        <f t="shared" si="24"/>
        <v>0</v>
      </c>
      <c r="AQ92" s="14">
        <f>VLOOKUP(B92,[1]PL1!$A$11:AP$1509,37,1)</f>
        <v>0</v>
      </c>
      <c r="AR92" s="16">
        <f t="shared" si="25"/>
        <v>0</v>
      </c>
      <c r="AS92" s="14">
        <f>VLOOKUP(B92,[1]PL1!$A$11:AP$1509,39,1)</f>
        <v>0</v>
      </c>
      <c r="AT92" s="16">
        <f t="shared" si="26"/>
        <v>0</v>
      </c>
      <c r="AU92" s="14">
        <f>VLOOKUP(B92,[1]PL1!$A$11:AP$1509,41,1)</f>
        <v>0</v>
      </c>
      <c r="AV92" s="16">
        <f t="shared" si="27"/>
        <v>0</v>
      </c>
    </row>
    <row r="93" spans="1:48" ht="60" x14ac:dyDescent="0.25">
      <c r="A93" s="18">
        <v>87</v>
      </c>
      <c r="B93" s="27" t="s">
        <v>2882</v>
      </c>
      <c r="C93" s="18">
        <f>VLOOKUP(B93,[1]PL1!A$9:AP$1509,4,1)</f>
        <v>494</v>
      </c>
      <c r="D93" s="18" t="s">
        <v>73</v>
      </c>
      <c r="E93" s="28" t="s">
        <v>2125</v>
      </c>
      <c r="F93" s="28" t="s">
        <v>903</v>
      </c>
      <c r="G93" s="18" t="s">
        <v>453</v>
      </c>
      <c r="H93" s="28" t="s">
        <v>140</v>
      </c>
      <c r="I93" s="28" t="s">
        <v>40</v>
      </c>
      <c r="J93" s="18" t="s">
        <v>89</v>
      </c>
      <c r="K93" s="18" t="s">
        <v>522</v>
      </c>
      <c r="L93" s="28" t="s">
        <v>2126</v>
      </c>
      <c r="M93" s="28" t="s">
        <v>5817</v>
      </c>
      <c r="N93" s="28" t="s">
        <v>44</v>
      </c>
      <c r="O93" s="18" t="s">
        <v>45</v>
      </c>
      <c r="P93" s="29">
        <v>1313000</v>
      </c>
      <c r="Q93" s="30">
        <v>894</v>
      </c>
      <c r="R93" s="30">
        <v>730</v>
      </c>
      <c r="S93" s="31">
        <f t="shared" si="14"/>
        <v>958490000</v>
      </c>
      <c r="T93" s="28" t="s">
        <v>2127</v>
      </c>
      <c r="U93" s="28" t="s">
        <v>47</v>
      </c>
      <c r="V93" s="32" t="s">
        <v>6253</v>
      </c>
      <c r="W93" s="14">
        <f>VLOOKUP(B93,[1]PL1!$A$11:AP$1509,17,1)</f>
        <v>250000</v>
      </c>
      <c r="X93" s="15">
        <f t="shared" si="15"/>
        <v>182500000</v>
      </c>
      <c r="Y93" s="14">
        <f>VLOOKUP(B93,[1]PL1!$A$11:AP$1509,19,1)</f>
        <v>3000</v>
      </c>
      <c r="Z93" s="16">
        <f t="shared" si="16"/>
        <v>2190000</v>
      </c>
      <c r="AA93" s="14">
        <f>VLOOKUP(B93,[1]PL1!$A$11:AP$1509,21,1)</f>
        <v>0</v>
      </c>
      <c r="AB93" s="16">
        <f t="shared" si="17"/>
        <v>0</v>
      </c>
      <c r="AC93" s="14">
        <f>VLOOKUP(B93,[1]PL1!$A$11:AP$1509,23,1)</f>
        <v>0</v>
      </c>
      <c r="AD93" s="16">
        <f t="shared" si="18"/>
        <v>0</v>
      </c>
      <c r="AE93" s="14">
        <f>VLOOKUP(B93,[1]PL1!$A$11:AP$1509,25,1)</f>
        <v>0</v>
      </c>
      <c r="AF93" s="16">
        <f t="shared" si="19"/>
        <v>0</v>
      </c>
      <c r="AG93" s="14">
        <f>VLOOKUP(B93,[1]PL1!$A$11:AP$1509,27,1)</f>
        <v>300000</v>
      </c>
      <c r="AH93" s="16">
        <f t="shared" si="20"/>
        <v>219000000</v>
      </c>
      <c r="AI93" s="14">
        <f>VLOOKUP(B93,[1]PL1!$A$11:AP$1509,29,1)</f>
        <v>200000</v>
      </c>
      <c r="AJ93" s="16">
        <f t="shared" si="21"/>
        <v>146000000</v>
      </c>
      <c r="AK93" s="14">
        <f>VLOOKUP(B93,[1]PL1!$A$11:AP$1509,31,1)</f>
        <v>0</v>
      </c>
      <c r="AL93" s="16">
        <f t="shared" si="22"/>
        <v>0</v>
      </c>
      <c r="AM93" s="14">
        <f>VLOOKUP(B93,[1]PL1!$A$11:AP$1509,33,1)</f>
        <v>270000</v>
      </c>
      <c r="AN93" s="16">
        <f t="shared" si="23"/>
        <v>197100000</v>
      </c>
      <c r="AO93" s="14">
        <f>VLOOKUP(B93,[1]PL1!$A$11:AP$1509,35,1)</f>
        <v>100000</v>
      </c>
      <c r="AP93" s="16">
        <f t="shared" si="24"/>
        <v>73000000</v>
      </c>
      <c r="AQ93" s="14">
        <f>VLOOKUP(B93,[1]PL1!$A$11:AP$1509,37,1)</f>
        <v>100000</v>
      </c>
      <c r="AR93" s="16">
        <f t="shared" si="25"/>
        <v>73000000</v>
      </c>
      <c r="AS93" s="14">
        <f>VLOOKUP(B93,[1]PL1!$A$11:AP$1509,39,1)</f>
        <v>30000</v>
      </c>
      <c r="AT93" s="16">
        <f t="shared" si="26"/>
        <v>21900000</v>
      </c>
      <c r="AU93" s="14">
        <f>VLOOKUP(B93,[1]PL1!$A$11:AP$1509,41,1)</f>
        <v>60000</v>
      </c>
      <c r="AV93" s="16">
        <f t="shared" si="27"/>
        <v>43800000</v>
      </c>
    </row>
    <row r="94" spans="1:48" ht="60" x14ac:dyDescent="0.25">
      <c r="A94" s="18">
        <v>88</v>
      </c>
      <c r="B94" s="27" t="s">
        <v>200</v>
      </c>
      <c r="C94" s="18">
        <f>VLOOKUP(B94,[1]PL1!A$9:AP$1509,4,1)</f>
        <v>494</v>
      </c>
      <c r="D94" s="18" t="s">
        <v>68</v>
      </c>
      <c r="E94" s="28" t="s">
        <v>4517</v>
      </c>
      <c r="F94" s="28" t="s">
        <v>903</v>
      </c>
      <c r="G94" s="18" t="s">
        <v>453</v>
      </c>
      <c r="H94" s="28" t="s">
        <v>4518</v>
      </c>
      <c r="I94" s="28" t="s">
        <v>40</v>
      </c>
      <c r="J94" s="18" t="s">
        <v>2639</v>
      </c>
      <c r="K94" s="18" t="s">
        <v>133</v>
      </c>
      <c r="L94" s="28" t="s">
        <v>5639</v>
      </c>
      <c r="M94" s="28" t="s">
        <v>2356</v>
      </c>
      <c r="N94" s="28" t="s">
        <v>44</v>
      </c>
      <c r="O94" s="18" t="s">
        <v>45</v>
      </c>
      <c r="P94" s="29">
        <v>1440000</v>
      </c>
      <c r="Q94" s="30">
        <v>950</v>
      </c>
      <c r="R94" s="30">
        <v>148</v>
      </c>
      <c r="S94" s="31">
        <f t="shared" si="14"/>
        <v>213120000</v>
      </c>
      <c r="T94" s="28" t="s">
        <v>2356</v>
      </c>
      <c r="U94" s="28" t="s">
        <v>110</v>
      </c>
      <c r="V94" s="32" t="s">
        <v>6213</v>
      </c>
      <c r="W94" s="14">
        <f>VLOOKUP(B94,[1]PL1!$A$11:AP$1509,17,1)</f>
        <v>0</v>
      </c>
      <c r="X94" s="15">
        <f t="shared" si="15"/>
        <v>0</v>
      </c>
      <c r="Y94" s="14">
        <f>VLOOKUP(B94,[1]PL1!$A$11:AP$1509,19,1)</f>
        <v>0</v>
      </c>
      <c r="Z94" s="16">
        <f t="shared" si="16"/>
        <v>0</v>
      </c>
      <c r="AA94" s="14">
        <f>VLOOKUP(B94,[1]PL1!$A$11:AP$1509,21,1)</f>
        <v>0</v>
      </c>
      <c r="AB94" s="16">
        <f t="shared" si="17"/>
        <v>0</v>
      </c>
      <c r="AC94" s="14">
        <f>VLOOKUP(B94,[1]PL1!$A$11:AP$1509,23,1)</f>
        <v>0</v>
      </c>
      <c r="AD94" s="16">
        <f t="shared" si="18"/>
        <v>0</v>
      </c>
      <c r="AE94" s="14">
        <f>VLOOKUP(B94,[1]PL1!$A$11:AP$1509,25,1)</f>
        <v>0</v>
      </c>
      <c r="AF94" s="16">
        <f t="shared" si="19"/>
        <v>0</v>
      </c>
      <c r="AG94" s="14">
        <f>VLOOKUP(B94,[1]PL1!$A$11:AP$1509,27,1)</f>
        <v>0</v>
      </c>
      <c r="AH94" s="16">
        <f t="shared" si="20"/>
        <v>0</v>
      </c>
      <c r="AI94" s="14">
        <f>VLOOKUP(B94,[1]PL1!$A$11:AP$1509,29,1)</f>
        <v>0</v>
      </c>
      <c r="AJ94" s="16">
        <f t="shared" si="21"/>
        <v>0</v>
      </c>
      <c r="AK94" s="14">
        <f>VLOOKUP(B94,[1]PL1!$A$11:AP$1509,31,1)</f>
        <v>1370000</v>
      </c>
      <c r="AL94" s="16">
        <f t="shared" si="22"/>
        <v>202760000</v>
      </c>
      <c r="AM94" s="14">
        <f>VLOOKUP(B94,[1]PL1!$A$11:AP$1509,33,1)</f>
        <v>50000</v>
      </c>
      <c r="AN94" s="16">
        <f t="shared" si="23"/>
        <v>7400000</v>
      </c>
      <c r="AO94" s="14">
        <f>VLOOKUP(B94,[1]PL1!$A$11:AP$1509,35,1)</f>
        <v>0</v>
      </c>
      <c r="AP94" s="16">
        <f t="shared" si="24"/>
        <v>0</v>
      </c>
      <c r="AQ94" s="14">
        <f>VLOOKUP(B94,[1]PL1!$A$11:AP$1509,37,1)</f>
        <v>0</v>
      </c>
      <c r="AR94" s="16">
        <f t="shared" si="25"/>
        <v>0</v>
      </c>
      <c r="AS94" s="14">
        <f>VLOOKUP(B94,[1]PL1!$A$11:AP$1509,39,1)</f>
        <v>0</v>
      </c>
      <c r="AT94" s="16">
        <f t="shared" si="26"/>
        <v>0</v>
      </c>
      <c r="AU94" s="14">
        <f>VLOOKUP(B94,[1]PL1!$A$11:AP$1509,41,1)</f>
        <v>20000</v>
      </c>
      <c r="AV94" s="16">
        <f t="shared" si="27"/>
        <v>2960000</v>
      </c>
    </row>
    <row r="95" spans="1:48" ht="45" x14ac:dyDescent="0.25">
      <c r="A95" s="18">
        <v>89</v>
      </c>
      <c r="B95" s="27" t="s">
        <v>2974</v>
      </c>
      <c r="C95" s="18">
        <f>VLOOKUP(B95,[1]PL1!A$9:AP$1509,4,1)</f>
        <v>507</v>
      </c>
      <c r="D95" s="18" t="s">
        <v>35</v>
      </c>
      <c r="E95" s="28" t="s">
        <v>902</v>
      </c>
      <c r="F95" s="28" t="s">
        <v>903</v>
      </c>
      <c r="G95" s="18" t="s">
        <v>453</v>
      </c>
      <c r="H95" s="28" t="s">
        <v>178</v>
      </c>
      <c r="I95" s="28" t="s">
        <v>40</v>
      </c>
      <c r="J95" s="18" t="s">
        <v>179</v>
      </c>
      <c r="K95" s="18" t="s">
        <v>133</v>
      </c>
      <c r="L95" s="28" t="s">
        <v>904</v>
      </c>
      <c r="M95" s="28" t="s">
        <v>885</v>
      </c>
      <c r="N95" s="28" t="s">
        <v>44</v>
      </c>
      <c r="O95" s="18" t="s">
        <v>45</v>
      </c>
      <c r="P95" s="29">
        <v>250000</v>
      </c>
      <c r="Q95" s="30">
        <v>450</v>
      </c>
      <c r="R95" s="30">
        <v>99</v>
      </c>
      <c r="S95" s="31">
        <f t="shared" si="14"/>
        <v>24750000</v>
      </c>
      <c r="T95" s="28" t="s">
        <v>885</v>
      </c>
      <c r="U95" s="28" t="s">
        <v>110</v>
      </c>
      <c r="V95" s="32" t="s">
        <v>6257</v>
      </c>
      <c r="W95" s="14">
        <f>VLOOKUP(B95,[1]PL1!$A$11:AP$1509,17,1)</f>
        <v>0</v>
      </c>
      <c r="X95" s="15">
        <f t="shared" si="15"/>
        <v>0</v>
      </c>
      <c r="Y95" s="14">
        <f>VLOOKUP(B95,[1]PL1!$A$11:AP$1509,19,1)</f>
        <v>0</v>
      </c>
      <c r="Z95" s="16">
        <f t="shared" si="16"/>
        <v>0</v>
      </c>
      <c r="AA95" s="14">
        <f>VLOOKUP(B95,[1]PL1!$A$11:AP$1509,21,1)</f>
        <v>0</v>
      </c>
      <c r="AB95" s="16">
        <f t="shared" si="17"/>
        <v>0</v>
      </c>
      <c r="AC95" s="14">
        <f>VLOOKUP(B95,[1]PL1!$A$11:AP$1509,23,1)</f>
        <v>0</v>
      </c>
      <c r="AD95" s="16">
        <f t="shared" si="18"/>
        <v>0</v>
      </c>
      <c r="AE95" s="14">
        <f>VLOOKUP(B95,[1]PL1!$A$11:AP$1509,25,1)</f>
        <v>0</v>
      </c>
      <c r="AF95" s="16">
        <f t="shared" si="19"/>
        <v>0</v>
      </c>
      <c r="AG95" s="14">
        <f>VLOOKUP(B95,[1]PL1!$A$11:AP$1509,27,1)</f>
        <v>0</v>
      </c>
      <c r="AH95" s="16">
        <f t="shared" si="20"/>
        <v>0</v>
      </c>
      <c r="AI95" s="14">
        <f>VLOOKUP(B95,[1]PL1!$A$11:AP$1509,29,1)</f>
        <v>0</v>
      </c>
      <c r="AJ95" s="16">
        <f t="shared" si="21"/>
        <v>0</v>
      </c>
      <c r="AK95" s="14">
        <f>VLOOKUP(B95,[1]PL1!$A$11:AP$1509,31,1)</f>
        <v>0</v>
      </c>
      <c r="AL95" s="16">
        <f t="shared" si="22"/>
        <v>0</v>
      </c>
      <c r="AM95" s="14">
        <f>VLOOKUP(B95,[1]PL1!$A$11:AP$1509,33,1)</f>
        <v>0</v>
      </c>
      <c r="AN95" s="16">
        <f t="shared" si="23"/>
        <v>0</v>
      </c>
      <c r="AO95" s="14">
        <f>VLOOKUP(B95,[1]PL1!$A$11:AP$1509,35,1)</f>
        <v>0</v>
      </c>
      <c r="AP95" s="16">
        <f t="shared" si="24"/>
        <v>0</v>
      </c>
      <c r="AQ95" s="14">
        <f>VLOOKUP(B95,[1]PL1!$A$11:AP$1509,37,1)</f>
        <v>250000</v>
      </c>
      <c r="AR95" s="16">
        <f t="shared" si="25"/>
        <v>24750000</v>
      </c>
      <c r="AS95" s="14">
        <f>VLOOKUP(B95,[1]PL1!$A$11:AP$1509,39,1)</f>
        <v>0</v>
      </c>
      <c r="AT95" s="16">
        <f t="shared" si="26"/>
        <v>0</v>
      </c>
      <c r="AU95" s="14">
        <f>VLOOKUP(B95,[1]PL1!$A$11:AP$1509,41,1)</f>
        <v>0</v>
      </c>
      <c r="AV95" s="16">
        <f t="shared" si="27"/>
        <v>0</v>
      </c>
    </row>
    <row r="96" spans="1:48" ht="60" x14ac:dyDescent="0.25">
      <c r="A96" s="18">
        <v>90</v>
      </c>
      <c r="B96" s="27" t="s">
        <v>3147</v>
      </c>
      <c r="C96" s="18">
        <f>VLOOKUP(B96,[1]PL1!A$9:AP$1509,4,1)</f>
        <v>507</v>
      </c>
      <c r="D96" s="18" t="s">
        <v>80</v>
      </c>
      <c r="E96" s="28" t="s">
        <v>4519</v>
      </c>
      <c r="F96" s="28" t="s">
        <v>903</v>
      </c>
      <c r="G96" s="18" t="s">
        <v>164</v>
      </c>
      <c r="H96" s="28" t="s">
        <v>1023</v>
      </c>
      <c r="I96" s="28" t="s">
        <v>40</v>
      </c>
      <c r="J96" s="18" t="s">
        <v>179</v>
      </c>
      <c r="K96" s="18" t="s">
        <v>141</v>
      </c>
      <c r="L96" s="28" t="s">
        <v>5742</v>
      </c>
      <c r="M96" s="28" t="s">
        <v>2141</v>
      </c>
      <c r="N96" s="28" t="s">
        <v>44</v>
      </c>
      <c r="O96" s="18" t="s">
        <v>317</v>
      </c>
      <c r="P96" s="29">
        <v>314000</v>
      </c>
      <c r="Q96" s="30">
        <v>1800</v>
      </c>
      <c r="R96" s="30">
        <v>680</v>
      </c>
      <c r="S96" s="31">
        <f t="shared" si="14"/>
        <v>213520000</v>
      </c>
      <c r="T96" s="28" t="s">
        <v>2250</v>
      </c>
      <c r="U96" s="28" t="s">
        <v>47</v>
      </c>
      <c r="V96" s="32" t="s">
        <v>6237</v>
      </c>
      <c r="W96" s="14">
        <f>VLOOKUP(B96,[1]PL1!$A$11:AP$1509,17,1)</f>
        <v>0</v>
      </c>
      <c r="X96" s="15">
        <f t="shared" si="15"/>
        <v>0</v>
      </c>
      <c r="Y96" s="14">
        <f>VLOOKUP(B96,[1]PL1!$A$11:AP$1509,19,1)</f>
        <v>0</v>
      </c>
      <c r="Z96" s="16">
        <f t="shared" si="16"/>
        <v>0</v>
      </c>
      <c r="AA96" s="14">
        <f>VLOOKUP(B96,[1]PL1!$A$11:AP$1509,21,1)</f>
        <v>0</v>
      </c>
      <c r="AB96" s="16">
        <f t="shared" si="17"/>
        <v>0</v>
      </c>
      <c r="AC96" s="14">
        <f>VLOOKUP(B96,[1]PL1!$A$11:AP$1509,23,1)</f>
        <v>0</v>
      </c>
      <c r="AD96" s="16">
        <f t="shared" si="18"/>
        <v>0</v>
      </c>
      <c r="AE96" s="14">
        <f>VLOOKUP(B96,[1]PL1!$A$11:AP$1509,25,1)</f>
        <v>0</v>
      </c>
      <c r="AF96" s="16">
        <f t="shared" si="19"/>
        <v>0</v>
      </c>
      <c r="AG96" s="14">
        <f>VLOOKUP(B96,[1]PL1!$A$11:AP$1509,27,1)</f>
        <v>0</v>
      </c>
      <c r="AH96" s="16">
        <f t="shared" si="20"/>
        <v>0</v>
      </c>
      <c r="AI96" s="14">
        <f>VLOOKUP(B96,[1]PL1!$A$11:AP$1509,29,1)</f>
        <v>30000</v>
      </c>
      <c r="AJ96" s="16">
        <f t="shared" si="21"/>
        <v>20400000</v>
      </c>
      <c r="AK96" s="14">
        <f>VLOOKUP(B96,[1]PL1!$A$11:AP$1509,31,1)</f>
        <v>254000</v>
      </c>
      <c r="AL96" s="16">
        <f t="shared" si="22"/>
        <v>172720000</v>
      </c>
      <c r="AM96" s="14">
        <f>VLOOKUP(B96,[1]PL1!$A$11:AP$1509,33,1)</f>
        <v>10000</v>
      </c>
      <c r="AN96" s="16">
        <f t="shared" si="23"/>
        <v>6800000</v>
      </c>
      <c r="AO96" s="14">
        <f>VLOOKUP(B96,[1]PL1!$A$11:AP$1509,35,1)</f>
        <v>0</v>
      </c>
      <c r="AP96" s="16">
        <f t="shared" si="24"/>
        <v>0</v>
      </c>
      <c r="AQ96" s="14">
        <f>VLOOKUP(B96,[1]PL1!$A$11:AP$1509,37,1)</f>
        <v>0</v>
      </c>
      <c r="AR96" s="16">
        <f t="shared" si="25"/>
        <v>0</v>
      </c>
      <c r="AS96" s="14">
        <f>VLOOKUP(B96,[1]PL1!$A$11:AP$1509,39,1)</f>
        <v>0</v>
      </c>
      <c r="AT96" s="16">
        <f t="shared" si="26"/>
        <v>0</v>
      </c>
      <c r="AU96" s="14">
        <f>VLOOKUP(B96,[1]PL1!$A$11:AP$1509,41,1)</f>
        <v>20000</v>
      </c>
      <c r="AV96" s="16">
        <f t="shared" si="27"/>
        <v>13600000</v>
      </c>
    </row>
    <row r="97" spans="1:48" ht="45" x14ac:dyDescent="0.25">
      <c r="A97" s="18">
        <v>91</v>
      </c>
      <c r="B97" s="27" t="s">
        <v>3869</v>
      </c>
      <c r="C97" s="18">
        <f>VLOOKUP(B97,[1]PL1!A$9:AP$1509,4,1)</f>
        <v>494</v>
      </c>
      <c r="D97" s="18" t="s">
        <v>68</v>
      </c>
      <c r="E97" s="28" t="s">
        <v>4520</v>
      </c>
      <c r="F97" s="28" t="s">
        <v>903</v>
      </c>
      <c r="G97" s="18" t="s">
        <v>164</v>
      </c>
      <c r="H97" s="28" t="s">
        <v>178</v>
      </c>
      <c r="I97" s="28" t="s">
        <v>40</v>
      </c>
      <c r="J97" s="18" t="s">
        <v>41</v>
      </c>
      <c r="K97" s="18" t="s">
        <v>133</v>
      </c>
      <c r="L97" s="28" t="s">
        <v>5629</v>
      </c>
      <c r="M97" s="28" t="s">
        <v>885</v>
      </c>
      <c r="N97" s="28" t="s">
        <v>44</v>
      </c>
      <c r="O97" s="18" t="s">
        <v>45</v>
      </c>
      <c r="P97" s="29">
        <v>100000</v>
      </c>
      <c r="Q97" s="30">
        <v>800</v>
      </c>
      <c r="R97" s="30">
        <v>335</v>
      </c>
      <c r="S97" s="31">
        <f t="shared" si="14"/>
        <v>33500000</v>
      </c>
      <c r="T97" s="28" t="s">
        <v>543</v>
      </c>
      <c r="U97" s="28" t="s">
        <v>47</v>
      </c>
      <c r="V97" s="32" t="s">
        <v>6208</v>
      </c>
      <c r="W97" s="14">
        <f>VLOOKUP(B97,[1]PL1!$A$11:AP$1509,17,1)</f>
        <v>50000</v>
      </c>
      <c r="X97" s="15">
        <f t="shared" si="15"/>
        <v>16750000</v>
      </c>
      <c r="Y97" s="14">
        <f>VLOOKUP(B97,[1]PL1!$A$11:AP$1509,19,1)</f>
        <v>0</v>
      </c>
      <c r="Z97" s="16">
        <f t="shared" si="16"/>
        <v>0</v>
      </c>
      <c r="AA97" s="14">
        <f>VLOOKUP(B97,[1]PL1!$A$11:AP$1509,21,1)</f>
        <v>0</v>
      </c>
      <c r="AB97" s="16">
        <f t="shared" si="17"/>
        <v>0</v>
      </c>
      <c r="AC97" s="14">
        <f>VLOOKUP(B97,[1]PL1!$A$11:AP$1509,23,1)</f>
        <v>0</v>
      </c>
      <c r="AD97" s="16">
        <f t="shared" si="18"/>
        <v>0</v>
      </c>
      <c r="AE97" s="14">
        <f>VLOOKUP(B97,[1]PL1!$A$11:AP$1509,25,1)</f>
        <v>0</v>
      </c>
      <c r="AF97" s="16">
        <f t="shared" si="19"/>
        <v>0</v>
      </c>
      <c r="AG97" s="14">
        <f>VLOOKUP(B97,[1]PL1!$A$11:AP$1509,27,1)</f>
        <v>0</v>
      </c>
      <c r="AH97" s="16">
        <f t="shared" si="20"/>
        <v>0</v>
      </c>
      <c r="AI97" s="14">
        <f>VLOOKUP(B97,[1]PL1!$A$11:AP$1509,29,1)</f>
        <v>0</v>
      </c>
      <c r="AJ97" s="16">
        <f t="shared" si="21"/>
        <v>0</v>
      </c>
      <c r="AK97" s="14">
        <f>VLOOKUP(B97,[1]PL1!$A$11:AP$1509,31,1)</f>
        <v>0</v>
      </c>
      <c r="AL97" s="16">
        <f t="shared" si="22"/>
        <v>0</v>
      </c>
      <c r="AM97" s="14">
        <f>VLOOKUP(B97,[1]PL1!$A$11:AP$1509,33,1)</f>
        <v>20000</v>
      </c>
      <c r="AN97" s="16">
        <f t="shared" si="23"/>
        <v>6700000</v>
      </c>
      <c r="AO97" s="14">
        <f>VLOOKUP(B97,[1]PL1!$A$11:AP$1509,35,1)</f>
        <v>20000</v>
      </c>
      <c r="AP97" s="16">
        <f t="shared" si="24"/>
        <v>6700000</v>
      </c>
      <c r="AQ97" s="14">
        <f>VLOOKUP(B97,[1]PL1!$A$11:AP$1509,37,1)</f>
        <v>0</v>
      </c>
      <c r="AR97" s="16">
        <f t="shared" si="25"/>
        <v>0</v>
      </c>
      <c r="AS97" s="14">
        <f>VLOOKUP(B97,[1]PL1!$A$11:AP$1509,39,1)</f>
        <v>10000</v>
      </c>
      <c r="AT97" s="16">
        <f t="shared" si="26"/>
        <v>3350000</v>
      </c>
      <c r="AU97" s="14">
        <f>VLOOKUP(B97,[1]PL1!$A$11:AP$1509,41,1)</f>
        <v>0</v>
      </c>
      <c r="AV97" s="16">
        <f t="shared" si="27"/>
        <v>0</v>
      </c>
    </row>
    <row r="98" spans="1:48" ht="45" x14ac:dyDescent="0.25">
      <c r="A98" s="18">
        <v>92</v>
      </c>
      <c r="B98" s="27" t="s">
        <v>3793</v>
      </c>
      <c r="C98" s="18">
        <f>VLOOKUP(B98,[1]PL1!A$9:AP$1509,4,1)</f>
        <v>495</v>
      </c>
      <c r="D98" s="18" t="s">
        <v>73</v>
      </c>
      <c r="E98" s="28" t="s">
        <v>4521</v>
      </c>
      <c r="F98" s="28" t="s">
        <v>6359</v>
      </c>
      <c r="G98" s="18" t="s">
        <v>3916</v>
      </c>
      <c r="H98" s="28" t="s">
        <v>88</v>
      </c>
      <c r="I98" s="28" t="s">
        <v>40</v>
      </c>
      <c r="J98" s="18" t="s">
        <v>179</v>
      </c>
      <c r="K98" s="18" t="s">
        <v>133</v>
      </c>
      <c r="L98" s="28" t="s">
        <v>206</v>
      </c>
      <c r="M98" s="28" t="s">
        <v>204</v>
      </c>
      <c r="N98" s="28" t="s">
        <v>205</v>
      </c>
      <c r="O98" s="18" t="s">
        <v>45</v>
      </c>
      <c r="P98" s="29">
        <v>120000</v>
      </c>
      <c r="Q98" s="30">
        <v>4400</v>
      </c>
      <c r="R98" s="30">
        <v>4050</v>
      </c>
      <c r="S98" s="31">
        <f t="shared" si="14"/>
        <v>486000000</v>
      </c>
      <c r="T98" s="28" t="s">
        <v>6119</v>
      </c>
      <c r="U98" s="28" t="s">
        <v>47</v>
      </c>
      <c r="V98" s="32" t="s">
        <v>6207</v>
      </c>
      <c r="W98" s="14">
        <f>VLOOKUP(B98,[1]PL1!$A$11:AP$1509,17,1)</f>
        <v>80000</v>
      </c>
      <c r="X98" s="15">
        <f t="shared" si="15"/>
        <v>324000000</v>
      </c>
      <c r="Y98" s="14">
        <f>VLOOKUP(B98,[1]PL1!$A$11:AP$1509,19,1)</f>
        <v>0</v>
      </c>
      <c r="Z98" s="16">
        <f t="shared" si="16"/>
        <v>0</v>
      </c>
      <c r="AA98" s="14">
        <f>VLOOKUP(B98,[1]PL1!$A$11:AP$1509,21,1)</f>
        <v>0</v>
      </c>
      <c r="AB98" s="16">
        <f t="shared" si="17"/>
        <v>0</v>
      </c>
      <c r="AC98" s="14">
        <f>VLOOKUP(B98,[1]PL1!$A$11:AP$1509,23,1)</f>
        <v>0</v>
      </c>
      <c r="AD98" s="16">
        <f t="shared" si="18"/>
        <v>0</v>
      </c>
      <c r="AE98" s="14">
        <f>VLOOKUP(B98,[1]PL1!$A$11:AP$1509,25,1)</f>
        <v>0</v>
      </c>
      <c r="AF98" s="16">
        <f t="shared" si="19"/>
        <v>0</v>
      </c>
      <c r="AG98" s="14">
        <f>VLOOKUP(B98,[1]PL1!$A$11:AP$1509,27,1)</f>
        <v>10000</v>
      </c>
      <c r="AH98" s="16">
        <f t="shared" si="20"/>
        <v>40500000</v>
      </c>
      <c r="AI98" s="14">
        <f>VLOOKUP(B98,[1]PL1!$A$11:AP$1509,29,1)</f>
        <v>0</v>
      </c>
      <c r="AJ98" s="16">
        <f t="shared" si="21"/>
        <v>0</v>
      </c>
      <c r="AK98" s="14">
        <f>VLOOKUP(B98,[1]PL1!$A$11:AP$1509,31,1)</f>
        <v>0</v>
      </c>
      <c r="AL98" s="16">
        <f t="shared" si="22"/>
        <v>0</v>
      </c>
      <c r="AM98" s="14">
        <f>VLOOKUP(B98,[1]PL1!$A$11:AP$1509,33,1)</f>
        <v>0</v>
      </c>
      <c r="AN98" s="16">
        <f t="shared" si="23"/>
        <v>0</v>
      </c>
      <c r="AO98" s="14">
        <f>VLOOKUP(B98,[1]PL1!$A$11:AP$1509,35,1)</f>
        <v>0</v>
      </c>
      <c r="AP98" s="16">
        <f t="shared" si="24"/>
        <v>0</v>
      </c>
      <c r="AQ98" s="14">
        <f>VLOOKUP(B98,[1]PL1!$A$11:AP$1509,37,1)</f>
        <v>0</v>
      </c>
      <c r="AR98" s="16">
        <f t="shared" si="25"/>
        <v>0</v>
      </c>
      <c r="AS98" s="14">
        <f>VLOOKUP(B98,[1]PL1!$A$11:AP$1509,39,1)</f>
        <v>0</v>
      </c>
      <c r="AT98" s="16">
        <f t="shared" si="26"/>
        <v>0</v>
      </c>
      <c r="AU98" s="14">
        <f>VLOOKUP(B98,[1]PL1!$A$11:AP$1509,41,1)</f>
        <v>30000</v>
      </c>
      <c r="AV98" s="16">
        <f t="shared" si="27"/>
        <v>121500000</v>
      </c>
    </row>
    <row r="99" spans="1:48" ht="45" x14ac:dyDescent="0.25">
      <c r="A99" s="18">
        <v>93</v>
      </c>
      <c r="B99" s="27" t="s">
        <v>901</v>
      </c>
      <c r="C99" s="18">
        <f>VLOOKUP(B99,[1]PL1!A$9:AP$1509,4,1)</f>
        <v>497</v>
      </c>
      <c r="D99" s="18" t="s">
        <v>80</v>
      </c>
      <c r="E99" s="28" t="s">
        <v>4522</v>
      </c>
      <c r="F99" s="28" t="s">
        <v>6351</v>
      </c>
      <c r="G99" s="18" t="s">
        <v>3916</v>
      </c>
      <c r="H99" s="28" t="s">
        <v>178</v>
      </c>
      <c r="I99" s="28" t="s">
        <v>40</v>
      </c>
      <c r="J99" s="18" t="s">
        <v>89</v>
      </c>
      <c r="K99" s="18" t="s">
        <v>133</v>
      </c>
      <c r="L99" s="28" t="s">
        <v>5591</v>
      </c>
      <c r="M99" s="28" t="s">
        <v>3558</v>
      </c>
      <c r="N99" s="28" t="s">
        <v>295</v>
      </c>
      <c r="O99" s="18" t="s">
        <v>45</v>
      </c>
      <c r="P99" s="29">
        <v>25000</v>
      </c>
      <c r="Q99" s="30">
        <v>6100</v>
      </c>
      <c r="R99" s="30">
        <v>5250</v>
      </c>
      <c r="S99" s="31">
        <f t="shared" si="14"/>
        <v>131250000</v>
      </c>
      <c r="T99" s="28" t="s">
        <v>3556</v>
      </c>
      <c r="U99" s="28" t="s">
        <v>425</v>
      </c>
      <c r="V99" s="32" t="s">
        <v>6201</v>
      </c>
      <c r="W99" s="14">
        <f>VLOOKUP(B99,[1]PL1!$A$11:AP$1509,17,1)</f>
        <v>0</v>
      </c>
      <c r="X99" s="15">
        <f t="shared" si="15"/>
        <v>0</v>
      </c>
      <c r="Y99" s="14">
        <f>VLOOKUP(B99,[1]PL1!$A$11:AP$1509,19,1)</f>
        <v>0</v>
      </c>
      <c r="Z99" s="16">
        <f t="shared" si="16"/>
        <v>0</v>
      </c>
      <c r="AA99" s="14">
        <f>VLOOKUP(B99,[1]PL1!$A$11:AP$1509,21,1)</f>
        <v>0</v>
      </c>
      <c r="AB99" s="16">
        <f t="shared" si="17"/>
        <v>0</v>
      </c>
      <c r="AC99" s="14">
        <f>VLOOKUP(B99,[1]PL1!$A$11:AP$1509,23,1)</f>
        <v>0</v>
      </c>
      <c r="AD99" s="16">
        <f t="shared" si="18"/>
        <v>0</v>
      </c>
      <c r="AE99" s="14">
        <f>VLOOKUP(B99,[1]PL1!$A$11:AP$1509,25,1)</f>
        <v>0</v>
      </c>
      <c r="AF99" s="16">
        <f t="shared" si="19"/>
        <v>0</v>
      </c>
      <c r="AG99" s="14">
        <f>VLOOKUP(B99,[1]PL1!$A$11:AP$1509,27,1)</f>
        <v>0</v>
      </c>
      <c r="AH99" s="16">
        <f t="shared" si="20"/>
        <v>0</v>
      </c>
      <c r="AI99" s="14">
        <f>VLOOKUP(B99,[1]PL1!$A$11:AP$1509,29,1)</f>
        <v>0</v>
      </c>
      <c r="AJ99" s="16">
        <f t="shared" si="21"/>
        <v>0</v>
      </c>
      <c r="AK99" s="14">
        <f>VLOOKUP(B99,[1]PL1!$A$11:AP$1509,31,1)</f>
        <v>0</v>
      </c>
      <c r="AL99" s="16">
        <f t="shared" si="22"/>
        <v>0</v>
      </c>
      <c r="AM99" s="14">
        <f>VLOOKUP(B99,[1]PL1!$A$11:AP$1509,33,1)</f>
        <v>0</v>
      </c>
      <c r="AN99" s="16">
        <f t="shared" si="23"/>
        <v>0</v>
      </c>
      <c r="AO99" s="14">
        <f>VLOOKUP(B99,[1]PL1!$A$11:AP$1509,35,1)</f>
        <v>0</v>
      </c>
      <c r="AP99" s="16">
        <f t="shared" si="24"/>
        <v>0</v>
      </c>
      <c r="AQ99" s="14">
        <f>VLOOKUP(B99,[1]PL1!$A$11:AP$1509,37,1)</f>
        <v>0</v>
      </c>
      <c r="AR99" s="16">
        <f t="shared" si="25"/>
        <v>0</v>
      </c>
      <c r="AS99" s="14">
        <f>VLOOKUP(B99,[1]PL1!$A$11:AP$1509,39,1)</f>
        <v>0</v>
      </c>
      <c r="AT99" s="16">
        <f t="shared" si="26"/>
        <v>0</v>
      </c>
      <c r="AU99" s="14">
        <f>VLOOKUP(B99,[1]PL1!$A$11:AP$1509,41,1)</f>
        <v>25000</v>
      </c>
      <c r="AV99" s="16">
        <f t="shared" si="27"/>
        <v>131250000</v>
      </c>
    </row>
    <row r="100" spans="1:48" ht="45" x14ac:dyDescent="0.25">
      <c r="A100" s="18">
        <v>94</v>
      </c>
      <c r="B100" s="27" t="s">
        <v>3304</v>
      </c>
      <c r="C100" s="18">
        <f>VLOOKUP(B100,[1]PL1!A$9:AP$1509,4,1)</f>
        <v>496</v>
      </c>
      <c r="D100" s="18" t="s">
        <v>378</v>
      </c>
      <c r="E100" s="28" t="s">
        <v>2517</v>
      </c>
      <c r="F100" s="28" t="s">
        <v>2518</v>
      </c>
      <c r="G100" s="18" t="s">
        <v>2519</v>
      </c>
      <c r="H100" s="28" t="s">
        <v>88</v>
      </c>
      <c r="I100" s="28" t="s">
        <v>40</v>
      </c>
      <c r="J100" s="18" t="s">
        <v>179</v>
      </c>
      <c r="K100" s="18" t="s">
        <v>141</v>
      </c>
      <c r="L100" s="28" t="s">
        <v>2520</v>
      </c>
      <c r="M100" s="28" t="s">
        <v>1984</v>
      </c>
      <c r="N100" s="28" t="s">
        <v>92</v>
      </c>
      <c r="O100" s="18" t="s">
        <v>45</v>
      </c>
      <c r="P100" s="29">
        <v>347000</v>
      </c>
      <c r="Q100" s="30">
        <v>5200</v>
      </c>
      <c r="R100" s="30">
        <v>5200</v>
      </c>
      <c r="S100" s="31">
        <f t="shared" si="14"/>
        <v>1804400000</v>
      </c>
      <c r="T100" s="28" t="s">
        <v>2515</v>
      </c>
      <c r="U100" s="28" t="s">
        <v>6163</v>
      </c>
      <c r="V100" s="32" t="s">
        <v>6276</v>
      </c>
      <c r="W100" s="14">
        <f>VLOOKUP(B100,[1]PL1!$A$11:AP$1509,17,1)</f>
        <v>300000</v>
      </c>
      <c r="X100" s="15">
        <f t="shared" si="15"/>
        <v>1560000000</v>
      </c>
      <c r="Y100" s="14">
        <f>VLOOKUP(B100,[1]PL1!$A$11:AP$1509,19,1)</f>
        <v>0</v>
      </c>
      <c r="Z100" s="16">
        <f t="shared" si="16"/>
        <v>0</v>
      </c>
      <c r="AA100" s="14">
        <f>VLOOKUP(B100,[1]PL1!$A$11:AP$1509,21,1)</f>
        <v>0</v>
      </c>
      <c r="AB100" s="16">
        <f t="shared" si="17"/>
        <v>0</v>
      </c>
      <c r="AC100" s="14">
        <f>VLOOKUP(B100,[1]PL1!$A$11:AP$1509,23,1)</f>
        <v>0</v>
      </c>
      <c r="AD100" s="16">
        <f t="shared" si="18"/>
        <v>0</v>
      </c>
      <c r="AE100" s="14">
        <f>VLOOKUP(B100,[1]PL1!$A$11:AP$1509,25,1)</f>
        <v>0</v>
      </c>
      <c r="AF100" s="16">
        <f t="shared" si="19"/>
        <v>0</v>
      </c>
      <c r="AG100" s="14">
        <f>VLOOKUP(B100,[1]PL1!$A$11:AP$1509,27,1)</f>
        <v>0</v>
      </c>
      <c r="AH100" s="16">
        <f t="shared" si="20"/>
        <v>0</v>
      </c>
      <c r="AI100" s="14">
        <f>VLOOKUP(B100,[1]PL1!$A$11:AP$1509,29,1)</f>
        <v>10000</v>
      </c>
      <c r="AJ100" s="16">
        <f t="shared" si="21"/>
        <v>52000000</v>
      </c>
      <c r="AK100" s="14">
        <f>VLOOKUP(B100,[1]PL1!$A$11:AP$1509,31,1)</f>
        <v>0</v>
      </c>
      <c r="AL100" s="16">
        <f t="shared" si="22"/>
        <v>0</v>
      </c>
      <c r="AM100" s="14">
        <f>VLOOKUP(B100,[1]PL1!$A$11:AP$1509,33,1)</f>
        <v>10000</v>
      </c>
      <c r="AN100" s="16">
        <f t="shared" si="23"/>
        <v>52000000</v>
      </c>
      <c r="AO100" s="14">
        <f>VLOOKUP(B100,[1]PL1!$A$11:AP$1509,35,1)</f>
        <v>10000</v>
      </c>
      <c r="AP100" s="16">
        <f t="shared" si="24"/>
        <v>52000000</v>
      </c>
      <c r="AQ100" s="14">
        <f>VLOOKUP(B100,[1]PL1!$A$11:AP$1509,37,1)</f>
        <v>10000</v>
      </c>
      <c r="AR100" s="16">
        <f t="shared" si="25"/>
        <v>52000000</v>
      </c>
      <c r="AS100" s="14">
        <f>VLOOKUP(B100,[1]PL1!$A$11:AP$1509,39,1)</f>
        <v>2000</v>
      </c>
      <c r="AT100" s="16">
        <f t="shared" si="26"/>
        <v>10400000</v>
      </c>
      <c r="AU100" s="14">
        <f>VLOOKUP(B100,[1]PL1!$A$11:AP$1509,41,1)</f>
        <v>5000</v>
      </c>
      <c r="AV100" s="16">
        <f t="shared" si="27"/>
        <v>26000000</v>
      </c>
    </row>
    <row r="101" spans="1:48" ht="90" x14ac:dyDescent="0.25">
      <c r="A101" s="18">
        <v>95</v>
      </c>
      <c r="B101" s="27" t="s">
        <v>905</v>
      </c>
      <c r="C101" s="18">
        <f>VLOOKUP(B101,[1]PL1!A$9:AP$1509,4,1)</f>
        <v>500</v>
      </c>
      <c r="D101" s="18" t="s">
        <v>80</v>
      </c>
      <c r="E101" s="28" t="s">
        <v>4523</v>
      </c>
      <c r="F101" s="28" t="s">
        <v>6364</v>
      </c>
      <c r="G101" s="18" t="s">
        <v>4524</v>
      </c>
      <c r="H101" s="28" t="s">
        <v>178</v>
      </c>
      <c r="I101" s="28" t="s">
        <v>40</v>
      </c>
      <c r="J101" s="18" t="s">
        <v>5235</v>
      </c>
      <c r="K101" s="18" t="s">
        <v>133</v>
      </c>
      <c r="L101" s="28" t="s">
        <v>5655</v>
      </c>
      <c r="M101" s="28" t="s">
        <v>5656</v>
      </c>
      <c r="N101" s="28" t="s">
        <v>205</v>
      </c>
      <c r="O101" s="18" t="s">
        <v>45</v>
      </c>
      <c r="P101" s="29">
        <v>15000</v>
      </c>
      <c r="Q101" s="30">
        <v>13671</v>
      </c>
      <c r="R101" s="30">
        <v>12482</v>
      </c>
      <c r="S101" s="31">
        <f t="shared" si="14"/>
        <v>187230000</v>
      </c>
      <c r="T101" s="28" t="s">
        <v>4085</v>
      </c>
      <c r="U101" s="28" t="s">
        <v>47</v>
      </c>
      <c r="V101" s="32" t="s">
        <v>6221</v>
      </c>
      <c r="W101" s="14">
        <f>VLOOKUP(B101,[1]PL1!$A$11:AP$1509,17,1)</f>
        <v>15000</v>
      </c>
      <c r="X101" s="15">
        <f t="shared" si="15"/>
        <v>187230000</v>
      </c>
      <c r="Y101" s="14">
        <f>VLOOKUP(B101,[1]PL1!$A$11:AP$1509,19,1)</f>
        <v>0</v>
      </c>
      <c r="Z101" s="16">
        <f t="shared" si="16"/>
        <v>0</v>
      </c>
      <c r="AA101" s="14">
        <f>VLOOKUP(B101,[1]PL1!$A$11:AP$1509,21,1)</f>
        <v>0</v>
      </c>
      <c r="AB101" s="16">
        <f t="shared" si="17"/>
        <v>0</v>
      </c>
      <c r="AC101" s="14">
        <f>VLOOKUP(B101,[1]PL1!$A$11:AP$1509,23,1)</f>
        <v>0</v>
      </c>
      <c r="AD101" s="16">
        <f t="shared" si="18"/>
        <v>0</v>
      </c>
      <c r="AE101" s="14">
        <f>VLOOKUP(B101,[1]PL1!$A$11:AP$1509,25,1)</f>
        <v>0</v>
      </c>
      <c r="AF101" s="16">
        <f t="shared" si="19"/>
        <v>0</v>
      </c>
      <c r="AG101" s="14">
        <f>VLOOKUP(B101,[1]PL1!$A$11:AP$1509,27,1)</f>
        <v>0</v>
      </c>
      <c r="AH101" s="16">
        <f t="shared" si="20"/>
        <v>0</v>
      </c>
      <c r="AI101" s="14">
        <f>VLOOKUP(B101,[1]PL1!$A$11:AP$1509,29,1)</f>
        <v>0</v>
      </c>
      <c r="AJ101" s="16">
        <f t="shared" si="21"/>
        <v>0</v>
      </c>
      <c r="AK101" s="14">
        <f>VLOOKUP(B101,[1]PL1!$A$11:AP$1509,31,1)</f>
        <v>0</v>
      </c>
      <c r="AL101" s="16">
        <f t="shared" si="22"/>
        <v>0</v>
      </c>
      <c r="AM101" s="14">
        <f>VLOOKUP(B101,[1]PL1!$A$11:AP$1509,33,1)</f>
        <v>0</v>
      </c>
      <c r="AN101" s="16">
        <f t="shared" si="23"/>
        <v>0</v>
      </c>
      <c r="AO101" s="14">
        <f>VLOOKUP(B101,[1]PL1!$A$11:AP$1509,35,1)</f>
        <v>0</v>
      </c>
      <c r="AP101" s="16">
        <f t="shared" si="24"/>
        <v>0</v>
      </c>
      <c r="AQ101" s="14">
        <f>VLOOKUP(B101,[1]PL1!$A$11:AP$1509,37,1)</f>
        <v>0</v>
      </c>
      <c r="AR101" s="16">
        <f t="shared" si="25"/>
        <v>0</v>
      </c>
      <c r="AS101" s="14">
        <f>VLOOKUP(B101,[1]PL1!$A$11:AP$1509,39,1)</f>
        <v>0</v>
      </c>
      <c r="AT101" s="16">
        <f t="shared" si="26"/>
        <v>0</v>
      </c>
      <c r="AU101" s="14">
        <f>VLOOKUP(B101,[1]PL1!$A$11:AP$1509,41,1)</f>
        <v>0</v>
      </c>
      <c r="AV101" s="16">
        <f t="shared" si="27"/>
        <v>0</v>
      </c>
    </row>
    <row r="102" spans="1:48" ht="60" x14ac:dyDescent="0.25">
      <c r="A102" s="18">
        <v>96</v>
      </c>
      <c r="B102" s="27" t="s">
        <v>2672</v>
      </c>
      <c r="C102" s="18">
        <f>VLOOKUP(B102,[1]PL1!A$9:AP$1509,4,1)</f>
        <v>501</v>
      </c>
      <c r="D102" s="18" t="s">
        <v>80</v>
      </c>
      <c r="E102" s="28" t="s">
        <v>1708</v>
      </c>
      <c r="F102" s="28" t="s">
        <v>6322</v>
      </c>
      <c r="G102" s="18" t="s">
        <v>1709</v>
      </c>
      <c r="H102" s="28" t="s">
        <v>88</v>
      </c>
      <c r="I102" s="28" t="s">
        <v>40</v>
      </c>
      <c r="J102" s="18" t="s">
        <v>664</v>
      </c>
      <c r="K102" s="18" t="s">
        <v>133</v>
      </c>
      <c r="L102" s="28" t="s">
        <v>1710</v>
      </c>
      <c r="M102" s="28" t="s">
        <v>5511</v>
      </c>
      <c r="N102" s="28" t="s">
        <v>1711</v>
      </c>
      <c r="O102" s="18" t="s">
        <v>45</v>
      </c>
      <c r="P102" s="29">
        <v>60000</v>
      </c>
      <c r="Q102" s="30">
        <v>9988</v>
      </c>
      <c r="R102" s="30">
        <v>9987</v>
      </c>
      <c r="S102" s="31">
        <f t="shared" si="14"/>
        <v>599220000</v>
      </c>
      <c r="T102" s="28" t="s">
        <v>8080</v>
      </c>
      <c r="U102" s="28" t="s">
        <v>47</v>
      </c>
      <c r="V102" s="32" t="s">
        <v>6185</v>
      </c>
      <c r="W102" s="14">
        <f>VLOOKUP(B102,[1]PL1!$A$11:AP$1509,17,1)</f>
        <v>30000</v>
      </c>
      <c r="X102" s="15">
        <f t="shared" si="15"/>
        <v>299610000</v>
      </c>
      <c r="Y102" s="14">
        <f>VLOOKUP(B102,[1]PL1!$A$11:AP$1509,19,1)</f>
        <v>0</v>
      </c>
      <c r="Z102" s="16">
        <f t="shared" si="16"/>
        <v>0</v>
      </c>
      <c r="AA102" s="14">
        <f>VLOOKUP(B102,[1]PL1!$A$11:AP$1509,21,1)</f>
        <v>0</v>
      </c>
      <c r="AB102" s="16">
        <f t="shared" si="17"/>
        <v>0</v>
      </c>
      <c r="AC102" s="14">
        <f>VLOOKUP(B102,[1]PL1!$A$11:AP$1509,23,1)</f>
        <v>0</v>
      </c>
      <c r="AD102" s="16">
        <f t="shared" si="18"/>
        <v>0</v>
      </c>
      <c r="AE102" s="14">
        <f>VLOOKUP(B102,[1]PL1!$A$11:AP$1509,25,1)</f>
        <v>0</v>
      </c>
      <c r="AF102" s="16">
        <f t="shared" si="19"/>
        <v>0</v>
      </c>
      <c r="AG102" s="14">
        <f>VLOOKUP(B102,[1]PL1!$A$11:AP$1509,27,1)</f>
        <v>0</v>
      </c>
      <c r="AH102" s="16">
        <f t="shared" si="20"/>
        <v>0</v>
      </c>
      <c r="AI102" s="14">
        <f>VLOOKUP(B102,[1]PL1!$A$11:AP$1509,29,1)</f>
        <v>0</v>
      </c>
      <c r="AJ102" s="16">
        <f t="shared" si="21"/>
        <v>0</v>
      </c>
      <c r="AK102" s="14">
        <f>VLOOKUP(B102,[1]PL1!$A$11:AP$1509,31,1)</f>
        <v>0</v>
      </c>
      <c r="AL102" s="16">
        <f t="shared" si="22"/>
        <v>0</v>
      </c>
      <c r="AM102" s="14">
        <f>VLOOKUP(B102,[1]PL1!$A$11:AP$1509,33,1)</f>
        <v>0</v>
      </c>
      <c r="AN102" s="16">
        <f t="shared" si="23"/>
        <v>0</v>
      </c>
      <c r="AO102" s="14">
        <f>VLOOKUP(B102,[1]PL1!$A$11:AP$1509,35,1)</f>
        <v>0</v>
      </c>
      <c r="AP102" s="16">
        <f t="shared" si="24"/>
        <v>0</v>
      </c>
      <c r="AQ102" s="14">
        <f>VLOOKUP(B102,[1]PL1!$A$11:AP$1509,37,1)</f>
        <v>0</v>
      </c>
      <c r="AR102" s="16">
        <f t="shared" si="25"/>
        <v>0</v>
      </c>
      <c r="AS102" s="14">
        <f>VLOOKUP(B102,[1]PL1!$A$11:AP$1509,39,1)</f>
        <v>0</v>
      </c>
      <c r="AT102" s="16">
        <f t="shared" si="26"/>
        <v>0</v>
      </c>
      <c r="AU102" s="14">
        <f>VLOOKUP(B102,[1]PL1!$A$11:AP$1509,41,1)</f>
        <v>30000</v>
      </c>
      <c r="AV102" s="16">
        <f t="shared" si="27"/>
        <v>299610000</v>
      </c>
    </row>
    <row r="103" spans="1:48" ht="45" x14ac:dyDescent="0.25">
      <c r="A103" s="18">
        <v>97</v>
      </c>
      <c r="B103" s="27" t="s">
        <v>3915</v>
      </c>
      <c r="C103" s="18">
        <f>VLOOKUP(B103,[1]PL1!A$9:AP$1509,4,1)</f>
        <v>168</v>
      </c>
      <c r="D103" s="18" t="s">
        <v>80</v>
      </c>
      <c r="E103" s="28" t="s">
        <v>4525</v>
      </c>
      <c r="F103" s="28" t="s">
        <v>1080</v>
      </c>
      <c r="G103" s="18" t="s">
        <v>131</v>
      </c>
      <c r="H103" s="28" t="s">
        <v>140</v>
      </c>
      <c r="I103" s="28" t="s">
        <v>40</v>
      </c>
      <c r="J103" s="18" t="s">
        <v>179</v>
      </c>
      <c r="K103" s="18" t="s">
        <v>141</v>
      </c>
      <c r="L103" s="28" t="s">
        <v>5771</v>
      </c>
      <c r="M103" s="28" t="s">
        <v>5772</v>
      </c>
      <c r="N103" s="28" t="s">
        <v>352</v>
      </c>
      <c r="O103" s="18" t="s">
        <v>45</v>
      </c>
      <c r="P103" s="29">
        <v>131000</v>
      </c>
      <c r="Q103" s="30">
        <v>1600</v>
      </c>
      <c r="R103" s="30">
        <v>1600</v>
      </c>
      <c r="S103" s="31">
        <f t="shared" si="14"/>
        <v>209600000</v>
      </c>
      <c r="T103" s="28" t="s">
        <v>336</v>
      </c>
      <c r="U103" s="28" t="s">
        <v>47</v>
      </c>
      <c r="V103" s="32" t="s">
        <v>6243</v>
      </c>
      <c r="W103" s="14">
        <f>VLOOKUP(B103,[1]PL1!$A$11:AP$1509,17,1)</f>
        <v>15000</v>
      </c>
      <c r="X103" s="15">
        <f t="shared" si="15"/>
        <v>24000000</v>
      </c>
      <c r="Y103" s="14">
        <f>VLOOKUP(B103,[1]PL1!$A$11:AP$1509,19,1)</f>
        <v>0</v>
      </c>
      <c r="Z103" s="16">
        <f t="shared" si="16"/>
        <v>0</v>
      </c>
      <c r="AA103" s="14">
        <f>VLOOKUP(B103,[1]PL1!$A$11:AP$1509,21,1)</f>
        <v>0</v>
      </c>
      <c r="AB103" s="16">
        <f t="shared" si="17"/>
        <v>0</v>
      </c>
      <c r="AC103" s="14">
        <f>VLOOKUP(B103,[1]PL1!$A$11:AP$1509,23,1)</f>
        <v>0</v>
      </c>
      <c r="AD103" s="16">
        <f t="shared" si="18"/>
        <v>0</v>
      </c>
      <c r="AE103" s="14">
        <f>VLOOKUP(B103,[1]PL1!$A$11:AP$1509,25,1)</f>
        <v>0</v>
      </c>
      <c r="AF103" s="16">
        <f t="shared" si="19"/>
        <v>0</v>
      </c>
      <c r="AG103" s="14">
        <f>VLOOKUP(B103,[1]PL1!$A$11:AP$1509,27,1)</f>
        <v>3000</v>
      </c>
      <c r="AH103" s="16">
        <f t="shared" si="20"/>
        <v>4800000</v>
      </c>
      <c r="AI103" s="14">
        <f>VLOOKUP(B103,[1]PL1!$A$11:AP$1509,29,1)</f>
        <v>50000</v>
      </c>
      <c r="AJ103" s="16">
        <f t="shared" si="21"/>
        <v>80000000</v>
      </c>
      <c r="AK103" s="14">
        <f>VLOOKUP(B103,[1]PL1!$A$11:AP$1509,31,1)</f>
        <v>8000</v>
      </c>
      <c r="AL103" s="16">
        <f t="shared" si="22"/>
        <v>12800000</v>
      </c>
      <c r="AM103" s="14">
        <f>VLOOKUP(B103,[1]PL1!$A$11:AP$1509,33,1)</f>
        <v>10000</v>
      </c>
      <c r="AN103" s="16">
        <f t="shared" si="23"/>
        <v>16000000</v>
      </c>
      <c r="AO103" s="14">
        <f>VLOOKUP(B103,[1]PL1!$A$11:AP$1509,35,1)</f>
        <v>10000</v>
      </c>
      <c r="AP103" s="16">
        <f t="shared" si="24"/>
        <v>16000000</v>
      </c>
      <c r="AQ103" s="14">
        <f>VLOOKUP(B103,[1]PL1!$A$11:AP$1509,37,1)</f>
        <v>10000</v>
      </c>
      <c r="AR103" s="16">
        <f t="shared" si="25"/>
        <v>16000000</v>
      </c>
      <c r="AS103" s="14">
        <f>VLOOKUP(B103,[1]PL1!$A$11:AP$1509,39,1)</f>
        <v>20000</v>
      </c>
      <c r="AT103" s="16">
        <f t="shared" si="26"/>
        <v>32000000</v>
      </c>
      <c r="AU103" s="14">
        <f>VLOOKUP(B103,[1]PL1!$A$11:AP$1509,41,1)</f>
        <v>5000</v>
      </c>
      <c r="AV103" s="16">
        <f t="shared" si="27"/>
        <v>8000000</v>
      </c>
    </row>
    <row r="104" spans="1:48" ht="90" x14ac:dyDescent="0.25">
      <c r="A104" s="18">
        <v>98</v>
      </c>
      <c r="B104" s="27" t="s">
        <v>3559</v>
      </c>
      <c r="C104" s="18">
        <f>VLOOKUP(B104,[1]PL1!A$9:AP$1509,4,1)</f>
        <v>168</v>
      </c>
      <c r="D104" s="18" t="s">
        <v>80</v>
      </c>
      <c r="E104" s="28" t="s">
        <v>4526</v>
      </c>
      <c r="F104" s="28" t="s">
        <v>1080</v>
      </c>
      <c r="G104" s="18" t="s">
        <v>69</v>
      </c>
      <c r="H104" s="28" t="s">
        <v>140</v>
      </c>
      <c r="I104" s="28" t="s">
        <v>40</v>
      </c>
      <c r="J104" s="18" t="s">
        <v>179</v>
      </c>
      <c r="K104" s="18" t="s">
        <v>133</v>
      </c>
      <c r="L104" s="28" t="s">
        <v>5504</v>
      </c>
      <c r="M104" s="28" t="s">
        <v>5505</v>
      </c>
      <c r="N104" s="28" t="s">
        <v>44</v>
      </c>
      <c r="O104" s="18" t="s">
        <v>45</v>
      </c>
      <c r="P104" s="29">
        <v>75000</v>
      </c>
      <c r="Q104" s="30">
        <v>2800</v>
      </c>
      <c r="R104" s="30">
        <v>2380</v>
      </c>
      <c r="S104" s="31">
        <f t="shared" si="14"/>
        <v>178500000</v>
      </c>
      <c r="T104" s="28" t="s">
        <v>6112</v>
      </c>
      <c r="U104" s="28" t="s">
        <v>47</v>
      </c>
      <c r="V104" s="32" t="s">
        <v>6184</v>
      </c>
      <c r="W104" s="14">
        <f>VLOOKUP(B104,[1]PL1!$A$11:AP$1509,17,1)</f>
        <v>0</v>
      </c>
      <c r="X104" s="15">
        <f t="shared" si="15"/>
        <v>0</v>
      </c>
      <c r="Y104" s="14">
        <f>VLOOKUP(B104,[1]PL1!$A$11:AP$1509,19,1)</f>
        <v>0</v>
      </c>
      <c r="Z104" s="16">
        <f t="shared" si="16"/>
        <v>0</v>
      </c>
      <c r="AA104" s="14">
        <f>VLOOKUP(B104,[1]PL1!$A$11:AP$1509,21,1)</f>
        <v>0</v>
      </c>
      <c r="AB104" s="16">
        <f t="shared" si="17"/>
        <v>0</v>
      </c>
      <c r="AC104" s="14">
        <f>VLOOKUP(B104,[1]PL1!$A$11:AP$1509,23,1)</f>
        <v>0</v>
      </c>
      <c r="AD104" s="16">
        <f t="shared" si="18"/>
        <v>0</v>
      </c>
      <c r="AE104" s="14">
        <f>VLOOKUP(B104,[1]PL1!$A$11:AP$1509,25,1)</f>
        <v>0</v>
      </c>
      <c r="AF104" s="16">
        <f t="shared" si="19"/>
        <v>0</v>
      </c>
      <c r="AG104" s="14">
        <f>VLOOKUP(B104,[1]PL1!$A$11:AP$1509,27,1)</f>
        <v>20000</v>
      </c>
      <c r="AH104" s="16">
        <f t="shared" si="20"/>
        <v>47600000</v>
      </c>
      <c r="AI104" s="14">
        <f>VLOOKUP(B104,[1]PL1!$A$11:AP$1509,29,1)</f>
        <v>45000</v>
      </c>
      <c r="AJ104" s="16">
        <f t="shared" si="21"/>
        <v>107100000</v>
      </c>
      <c r="AK104" s="14">
        <f>VLOOKUP(B104,[1]PL1!$A$11:AP$1509,31,1)</f>
        <v>0</v>
      </c>
      <c r="AL104" s="16">
        <f t="shared" si="22"/>
        <v>0</v>
      </c>
      <c r="AM104" s="14">
        <f>VLOOKUP(B104,[1]PL1!$A$11:AP$1509,33,1)</f>
        <v>0</v>
      </c>
      <c r="AN104" s="16">
        <f t="shared" si="23"/>
        <v>0</v>
      </c>
      <c r="AO104" s="14">
        <f>VLOOKUP(B104,[1]PL1!$A$11:AP$1509,35,1)</f>
        <v>0</v>
      </c>
      <c r="AP104" s="16">
        <f t="shared" si="24"/>
        <v>0</v>
      </c>
      <c r="AQ104" s="14">
        <f>VLOOKUP(B104,[1]PL1!$A$11:AP$1509,37,1)</f>
        <v>0</v>
      </c>
      <c r="AR104" s="16">
        <f t="shared" si="25"/>
        <v>0</v>
      </c>
      <c r="AS104" s="14">
        <f>VLOOKUP(B104,[1]PL1!$A$11:AP$1509,39,1)</f>
        <v>0</v>
      </c>
      <c r="AT104" s="16">
        <f t="shared" si="26"/>
        <v>0</v>
      </c>
      <c r="AU104" s="14">
        <f>VLOOKUP(B104,[1]PL1!$A$11:AP$1509,41,1)</f>
        <v>10000</v>
      </c>
      <c r="AV104" s="16">
        <f t="shared" si="27"/>
        <v>23800000</v>
      </c>
    </row>
    <row r="105" spans="1:48" ht="90" x14ac:dyDescent="0.25">
      <c r="A105" s="18">
        <v>99</v>
      </c>
      <c r="B105" s="27" t="s">
        <v>2516</v>
      </c>
      <c r="C105" s="18">
        <f>VLOOKUP(B105,[1]PL1!A$9:AP$1509,4,1)</f>
        <v>168</v>
      </c>
      <c r="D105" s="18" t="s">
        <v>68</v>
      </c>
      <c r="E105" s="28" t="s">
        <v>2167</v>
      </c>
      <c r="F105" s="28" t="s">
        <v>1080</v>
      </c>
      <c r="G105" s="18" t="s">
        <v>69</v>
      </c>
      <c r="H105" s="28" t="s">
        <v>140</v>
      </c>
      <c r="I105" s="28" t="s">
        <v>40</v>
      </c>
      <c r="J105" s="18" t="s">
        <v>5236</v>
      </c>
      <c r="K105" s="18" t="s">
        <v>133</v>
      </c>
      <c r="L105" s="28" t="s">
        <v>2168</v>
      </c>
      <c r="M105" s="28" t="s">
        <v>5827</v>
      </c>
      <c r="N105" s="28" t="s">
        <v>44</v>
      </c>
      <c r="O105" s="18" t="s">
        <v>45</v>
      </c>
      <c r="P105" s="29">
        <v>425000</v>
      </c>
      <c r="Q105" s="30">
        <v>1780</v>
      </c>
      <c r="R105" s="30">
        <v>1550</v>
      </c>
      <c r="S105" s="31">
        <f t="shared" si="14"/>
        <v>658750000</v>
      </c>
      <c r="T105" s="28" t="s">
        <v>6140</v>
      </c>
      <c r="U105" s="28" t="s">
        <v>47</v>
      </c>
      <c r="V105" s="32" t="s">
        <v>6254</v>
      </c>
      <c r="W105" s="14">
        <f>VLOOKUP(B105,[1]PL1!$A$11:AP$1509,17,1)</f>
        <v>250000</v>
      </c>
      <c r="X105" s="15">
        <f t="shared" si="15"/>
        <v>387500000</v>
      </c>
      <c r="Y105" s="14">
        <f>VLOOKUP(B105,[1]PL1!$A$11:AP$1509,19,1)</f>
        <v>0</v>
      </c>
      <c r="Z105" s="16">
        <f t="shared" si="16"/>
        <v>0</v>
      </c>
      <c r="AA105" s="14">
        <f>VLOOKUP(B105,[1]PL1!$A$11:AP$1509,21,1)</f>
        <v>0</v>
      </c>
      <c r="AB105" s="16">
        <f t="shared" si="17"/>
        <v>0</v>
      </c>
      <c r="AC105" s="14">
        <f>VLOOKUP(B105,[1]PL1!$A$11:AP$1509,23,1)</f>
        <v>0</v>
      </c>
      <c r="AD105" s="16">
        <f t="shared" si="18"/>
        <v>0</v>
      </c>
      <c r="AE105" s="14">
        <f>VLOOKUP(B105,[1]PL1!$A$11:AP$1509,25,1)</f>
        <v>0</v>
      </c>
      <c r="AF105" s="16">
        <f t="shared" si="19"/>
        <v>0</v>
      </c>
      <c r="AG105" s="14">
        <f>VLOOKUP(B105,[1]PL1!$A$11:AP$1509,27,1)</f>
        <v>5000</v>
      </c>
      <c r="AH105" s="16">
        <f t="shared" si="20"/>
        <v>7750000</v>
      </c>
      <c r="AI105" s="14">
        <f>VLOOKUP(B105,[1]PL1!$A$11:AP$1509,29,1)</f>
        <v>50000</v>
      </c>
      <c r="AJ105" s="16">
        <f t="shared" si="21"/>
        <v>77500000</v>
      </c>
      <c r="AK105" s="14">
        <f>VLOOKUP(B105,[1]PL1!$A$11:AP$1509,31,1)</f>
        <v>0</v>
      </c>
      <c r="AL105" s="16">
        <f t="shared" si="22"/>
        <v>0</v>
      </c>
      <c r="AM105" s="14">
        <f>VLOOKUP(B105,[1]PL1!$A$11:AP$1509,33,1)</f>
        <v>20000</v>
      </c>
      <c r="AN105" s="16">
        <f t="shared" si="23"/>
        <v>31000000</v>
      </c>
      <c r="AO105" s="14">
        <f>VLOOKUP(B105,[1]PL1!$A$11:AP$1509,35,1)</f>
        <v>50000</v>
      </c>
      <c r="AP105" s="16">
        <f t="shared" si="24"/>
        <v>77500000</v>
      </c>
      <c r="AQ105" s="14">
        <f>VLOOKUP(B105,[1]PL1!$A$11:AP$1509,37,1)</f>
        <v>0</v>
      </c>
      <c r="AR105" s="16">
        <f t="shared" si="25"/>
        <v>0</v>
      </c>
      <c r="AS105" s="14">
        <f>VLOOKUP(B105,[1]PL1!$A$11:AP$1509,39,1)</f>
        <v>30000</v>
      </c>
      <c r="AT105" s="16">
        <f t="shared" si="26"/>
        <v>46500000</v>
      </c>
      <c r="AU105" s="14">
        <f>VLOOKUP(B105,[1]PL1!$A$11:AP$1509,41,1)</f>
        <v>20000</v>
      </c>
      <c r="AV105" s="16">
        <f t="shared" si="27"/>
        <v>31000000</v>
      </c>
    </row>
    <row r="106" spans="1:48" ht="60" x14ac:dyDescent="0.25">
      <c r="A106" s="18">
        <v>100</v>
      </c>
      <c r="B106" s="27" t="s">
        <v>4307</v>
      </c>
      <c r="C106" s="18">
        <f>VLOOKUP(B106,[1]PL1!A$9:AP$1509,4,1)</f>
        <v>168</v>
      </c>
      <c r="D106" s="18" t="s">
        <v>35</v>
      </c>
      <c r="E106" s="28" t="s">
        <v>4527</v>
      </c>
      <c r="F106" s="28" t="s">
        <v>1080</v>
      </c>
      <c r="G106" s="18" t="s">
        <v>69</v>
      </c>
      <c r="H106" s="28" t="s">
        <v>160</v>
      </c>
      <c r="I106" s="28" t="s">
        <v>40</v>
      </c>
      <c r="J106" s="18" t="s">
        <v>628</v>
      </c>
      <c r="K106" s="18" t="s">
        <v>141</v>
      </c>
      <c r="L106" s="28" t="s">
        <v>2670</v>
      </c>
      <c r="M106" s="28" t="s">
        <v>2671</v>
      </c>
      <c r="N106" s="28" t="s">
        <v>44</v>
      </c>
      <c r="O106" s="18" t="s">
        <v>45</v>
      </c>
      <c r="P106" s="29">
        <v>145000</v>
      </c>
      <c r="Q106" s="30">
        <v>2380</v>
      </c>
      <c r="R106" s="30">
        <v>2247</v>
      </c>
      <c r="S106" s="31">
        <f t="shared" si="14"/>
        <v>325815000</v>
      </c>
      <c r="T106" s="28" t="s">
        <v>6131</v>
      </c>
      <c r="U106" s="28" t="s">
        <v>47</v>
      </c>
      <c r="V106" s="32" t="s">
        <v>6235</v>
      </c>
      <c r="W106" s="14">
        <f>VLOOKUP(B106,[1]PL1!$A$11:AP$1509,17,1)</f>
        <v>20000</v>
      </c>
      <c r="X106" s="15">
        <f t="shared" si="15"/>
        <v>44940000</v>
      </c>
      <c r="Y106" s="14">
        <f>VLOOKUP(B106,[1]PL1!$A$11:AP$1509,19,1)</f>
        <v>0</v>
      </c>
      <c r="Z106" s="16">
        <f t="shared" si="16"/>
        <v>0</v>
      </c>
      <c r="AA106" s="14">
        <f>VLOOKUP(B106,[1]PL1!$A$11:AP$1509,21,1)</f>
        <v>0</v>
      </c>
      <c r="AB106" s="16">
        <f t="shared" si="17"/>
        <v>0</v>
      </c>
      <c r="AC106" s="14">
        <f>VLOOKUP(B106,[1]PL1!$A$11:AP$1509,23,1)</f>
        <v>0</v>
      </c>
      <c r="AD106" s="16">
        <f t="shared" si="18"/>
        <v>0</v>
      </c>
      <c r="AE106" s="14">
        <f>VLOOKUP(B106,[1]PL1!$A$11:AP$1509,25,1)</f>
        <v>0</v>
      </c>
      <c r="AF106" s="16">
        <f t="shared" si="19"/>
        <v>0</v>
      </c>
      <c r="AG106" s="14">
        <f>VLOOKUP(B106,[1]PL1!$A$11:AP$1509,27,1)</f>
        <v>0</v>
      </c>
      <c r="AH106" s="16">
        <f t="shared" si="20"/>
        <v>0</v>
      </c>
      <c r="AI106" s="14">
        <f>VLOOKUP(B106,[1]PL1!$A$11:AP$1509,29,1)</f>
        <v>50000</v>
      </c>
      <c r="AJ106" s="16">
        <f t="shared" si="21"/>
        <v>112350000</v>
      </c>
      <c r="AK106" s="14">
        <f>VLOOKUP(B106,[1]PL1!$A$11:AP$1509,31,1)</f>
        <v>0</v>
      </c>
      <c r="AL106" s="16">
        <f t="shared" si="22"/>
        <v>0</v>
      </c>
      <c r="AM106" s="14">
        <f>VLOOKUP(B106,[1]PL1!$A$11:AP$1509,33,1)</f>
        <v>25000</v>
      </c>
      <c r="AN106" s="16">
        <f t="shared" si="23"/>
        <v>56175000</v>
      </c>
      <c r="AO106" s="14">
        <f>VLOOKUP(B106,[1]PL1!$A$11:AP$1509,35,1)</f>
        <v>0</v>
      </c>
      <c r="AP106" s="16">
        <f t="shared" si="24"/>
        <v>0</v>
      </c>
      <c r="AQ106" s="14">
        <f>VLOOKUP(B106,[1]PL1!$A$11:AP$1509,37,1)</f>
        <v>30000</v>
      </c>
      <c r="AR106" s="16">
        <f t="shared" si="25"/>
        <v>67410000</v>
      </c>
      <c r="AS106" s="14">
        <f>VLOOKUP(B106,[1]PL1!$A$11:AP$1509,39,1)</f>
        <v>0</v>
      </c>
      <c r="AT106" s="16">
        <f t="shared" si="26"/>
        <v>0</v>
      </c>
      <c r="AU106" s="14">
        <f>VLOOKUP(B106,[1]PL1!$A$11:AP$1509,41,1)</f>
        <v>20000</v>
      </c>
      <c r="AV106" s="16">
        <f t="shared" si="27"/>
        <v>44940000</v>
      </c>
    </row>
    <row r="107" spans="1:48" ht="45" x14ac:dyDescent="0.25">
      <c r="A107" s="18">
        <v>101</v>
      </c>
      <c r="B107" s="27" t="s">
        <v>4308</v>
      </c>
      <c r="C107" s="18">
        <f>VLOOKUP(B107,[1]PL1!A$9:AP$1509,4,1)</f>
        <v>168</v>
      </c>
      <c r="D107" s="18" t="s">
        <v>35</v>
      </c>
      <c r="E107" s="28" t="s">
        <v>4528</v>
      </c>
      <c r="F107" s="28" t="s">
        <v>1080</v>
      </c>
      <c r="G107" s="18" t="s">
        <v>2584</v>
      </c>
      <c r="H107" s="28" t="s">
        <v>88</v>
      </c>
      <c r="I107" s="28" t="s">
        <v>40</v>
      </c>
      <c r="J107" s="18" t="s">
        <v>5237</v>
      </c>
      <c r="K107" s="18" t="s">
        <v>133</v>
      </c>
      <c r="L107" s="28" t="s">
        <v>2586</v>
      </c>
      <c r="M107" s="28" t="s">
        <v>2587</v>
      </c>
      <c r="N107" s="28" t="s">
        <v>44</v>
      </c>
      <c r="O107" s="18" t="s">
        <v>45</v>
      </c>
      <c r="P107" s="29">
        <v>168000</v>
      </c>
      <c r="Q107" s="30">
        <v>2250</v>
      </c>
      <c r="R107" s="30">
        <v>2200</v>
      </c>
      <c r="S107" s="31">
        <f t="shared" si="14"/>
        <v>369600000</v>
      </c>
      <c r="T107" s="28" t="s">
        <v>8043</v>
      </c>
      <c r="U107" s="28" t="s">
        <v>47</v>
      </c>
      <c r="V107" s="32" t="s">
        <v>6285</v>
      </c>
      <c r="W107" s="14">
        <f>VLOOKUP(B107,[1]PL1!$A$11:AP$1509,17,1)</f>
        <v>50000</v>
      </c>
      <c r="X107" s="15">
        <f t="shared" si="15"/>
        <v>110000000</v>
      </c>
      <c r="Y107" s="14">
        <f>VLOOKUP(B107,[1]PL1!$A$11:AP$1509,19,1)</f>
        <v>0</v>
      </c>
      <c r="Z107" s="16">
        <f t="shared" si="16"/>
        <v>0</v>
      </c>
      <c r="AA107" s="14">
        <f>VLOOKUP(B107,[1]PL1!$A$11:AP$1509,21,1)</f>
        <v>0</v>
      </c>
      <c r="AB107" s="16">
        <f t="shared" si="17"/>
        <v>0</v>
      </c>
      <c r="AC107" s="14">
        <f>VLOOKUP(B107,[1]PL1!$A$11:AP$1509,23,1)</f>
        <v>0</v>
      </c>
      <c r="AD107" s="16">
        <f t="shared" si="18"/>
        <v>0</v>
      </c>
      <c r="AE107" s="14">
        <f>VLOOKUP(B107,[1]PL1!$A$11:AP$1509,25,1)</f>
        <v>0</v>
      </c>
      <c r="AF107" s="16">
        <f t="shared" si="19"/>
        <v>0</v>
      </c>
      <c r="AG107" s="14">
        <f>VLOOKUP(B107,[1]PL1!$A$11:AP$1509,27,1)</f>
        <v>0</v>
      </c>
      <c r="AH107" s="16">
        <f t="shared" si="20"/>
        <v>0</v>
      </c>
      <c r="AI107" s="14">
        <f>VLOOKUP(B107,[1]PL1!$A$11:AP$1509,29,1)</f>
        <v>30000</v>
      </c>
      <c r="AJ107" s="16">
        <f t="shared" si="21"/>
        <v>66000000</v>
      </c>
      <c r="AK107" s="14">
        <f>VLOOKUP(B107,[1]PL1!$A$11:AP$1509,31,1)</f>
        <v>40000</v>
      </c>
      <c r="AL107" s="16">
        <f t="shared" si="22"/>
        <v>88000000</v>
      </c>
      <c r="AM107" s="14">
        <f>VLOOKUP(B107,[1]PL1!$A$11:AP$1509,33,1)</f>
        <v>18000</v>
      </c>
      <c r="AN107" s="16">
        <f t="shared" si="23"/>
        <v>39600000</v>
      </c>
      <c r="AO107" s="14">
        <f>VLOOKUP(B107,[1]PL1!$A$11:AP$1509,35,1)</f>
        <v>10000</v>
      </c>
      <c r="AP107" s="16">
        <f t="shared" si="24"/>
        <v>22000000</v>
      </c>
      <c r="AQ107" s="14">
        <f>VLOOKUP(B107,[1]PL1!$A$11:AP$1509,37,1)</f>
        <v>20000</v>
      </c>
      <c r="AR107" s="16">
        <f t="shared" si="25"/>
        <v>44000000</v>
      </c>
      <c r="AS107" s="14">
        <f>VLOOKUP(B107,[1]PL1!$A$11:AP$1509,39,1)</f>
        <v>0</v>
      </c>
      <c r="AT107" s="16">
        <f t="shared" si="26"/>
        <v>0</v>
      </c>
      <c r="AU107" s="14">
        <f>VLOOKUP(B107,[1]PL1!$A$11:AP$1509,41,1)</f>
        <v>0</v>
      </c>
      <c r="AV107" s="16">
        <f t="shared" si="27"/>
        <v>0</v>
      </c>
    </row>
    <row r="108" spans="1:48" ht="45" x14ac:dyDescent="0.25">
      <c r="A108" s="18">
        <v>102</v>
      </c>
      <c r="B108" s="27" t="s">
        <v>1707</v>
      </c>
      <c r="C108" s="18">
        <f>VLOOKUP(B108,[1]PL1!A$9:AP$1509,4,1)</f>
        <v>168</v>
      </c>
      <c r="D108" s="18" t="s">
        <v>35</v>
      </c>
      <c r="E108" s="28" t="s">
        <v>1109</v>
      </c>
      <c r="F108" s="28" t="s">
        <v>1080</v>
      </c>
      <c r="G108" s="18" t="s">
        <v>82</v>
      </c>
      <c r="H108" s="28" t="s">
        <v>88</v>
      </c>
      <c r="I108" s="28" t="s">
        <v>40</v>
      </c>
      <c r="J108" s="18" t="s">
        <v>416</v>
      </c>
      <c r="K108" s="18" t="s">
        <v>133</v>
      </c>
      <c r="L108" s="28" t="s">
        <v>8142</v>
      </c>
      <c r="M108" s="28" t="s">
        <v>1106</v>
      </c>
      <c r="N108" s="28" t="s">
        <v>44</v>
      </c>
      <c r="O108" s="18" t="s">
        <v>45</v>
      </c>
      <c r="P108" s="29">
        <v>25000</v>
      </c>
      <c r="Q108" s="30">
        <v>2450</v>
      </c>
      <c r="R108" s="30">
        <v>1478</v>
      </c>
      <c r="S108" s="31">
        <f t="shared" si="14"/>
        <v>36950000</v>
      </c>
      <c r="T108" s="28" t="s">
        <v>1107</v>
      </c>
      <c r="U108" s="28" t="s">
        <v>110</v>
      </c>
      <c r="V108" s="32" t="s">
        <v>6174</v>
      </c>
      <c r="W108" s="14">
        <f>VLOOKUP(B108,[1]PL1!$A$11:AP$1509,17,1)</f>
        <v>0</v>
      </c>
      <c r="X108" s="15">
        <f t="shared" si="15"/>
        <v>0</v>
      </c>
      <c r="Y108" s="14">
        <f>VLOOKUP(B108,[1]PL1!$A$11:AP$1509,19,1)</f>
        <v>0</v>
      </c>
      <c r="Z108" s="16">
        <f t="shared" si="16"/>
        <v>0</v>
      </c>
      <c r="AA108" s="14">
        <f>VLOOKUP(B108,[1]PL1!$A$11:AP$1509,21,1)</f>
        <v>0</v>
      </c>
      <c r="AB108" s="16">
        <f t="shared" si="17"/>
        <v>0</v>
      </c>
      <c r="AC108" s="14">
        <f>VLOOKUP(B108,[1]PL1!$A$11:AP$1509,23,1)</f>
        <v>0</v>
      </c>
      <c r="AD108" s="16">
        <f t="shared" si="18"/>
        <v>0</v>
      </c>
      <c r="AE108" s="14">
        <f>VLOOKUP(B108,[1]PL1!$A$11:AP$1509,25,1)</f>
        <v>0</v>
      </c>
      <c r="AF108" s="16">
        <f t="shared" si="19"/>
        <v>0</v>
      </c>
      <c r="AG108" s="14">
        <f>VLOOKUP(B108,[1]PL1!$A$11:AP$1509,27,1)</f>
        <v>0</v>
      </c>
      <c r="AH108" s="16">
        <f t="shared" si="20"/>
        <v>0</v>
      </c>
      <c r="AI108" s="14">
        <f>VLOOKUP(B108,[1]PL1!$A$11:AP$1509,29,1)</f>
        <v>5000</v>
      </c>
      <c r="AJ108" s="16">
        <f t="shared" si="21"/>
        <v>7390000</v>
      </c>
      <c r="AK108" s="14">
        <f>VLOOKUP(B108,[1]PL1!$A$11:AP$1509,31,1)</f>
        <v>0</v>
      </c>
      <c r="AL108" s="16">
        <f t="shared" si="22"/>
        <v>0</v>
      </c>
      <c r="AM108" s="14">
        <f>VLOOKUP(B108,[1]PL1!$A$11:AP$1509,33,1)</f>
        <v>0</v>
      </c>
      <c r="AN108" s="16">
        <f t="shared" si="23"/>
        <v>0</v>
      </c>
      <c r="AO108" s="14">
        <f>VLOOKUP(B108,[1]PL1!$A$11:AP$1509,35,1)</f>
        <v>0</v>
      </c>
      <c r="AP108" s="16">
        <f t="shared" si="24"/>
        <v>0</v>
      </c>
      <c r="AQ108" s="14">
        <f>VLOOKUP(B108,[1]PL1!$A$11:AP$1509,37,1)</f>
        <v>0</v>
      </c>
      <c r="AR108" s="16">
        <f t="shared" si="25"/>
        <v>0</v>
      </c>
      <c r="AS108" s="14">
        <f>VLOOKUP(B108,[1]PL1!$A$11:AP$1509,39,1)</f>
        <v>0</v>
      </c>
      <c r="AT108" s="16">
        <f t="shared" si="26"/>
        <v>0</v>
      </c>
      <c r="AU108" s="14">
        <f>VLOOKUP(B108,[1]PL1!$A$11:AP$1509,41,1)</f>
        <v>20000</v>
      </c>
      <c r="AV108" s="16">
        <f t="shared" si="27"/>
        <v>29560000</v>
      </c>
    </row>
    <row r="109" spans="1:48" ht="75" x14ac:dyDescent="0.25">
      <c r="A109" s="18">
        <v>103</v>
      </c>
      <c r="B109" s="27" t="s">
        <v>4309</v>
      </c>
      <c r="C109" s="18">
        <f>VLOOKUP(B109,[1]PL1!A$9:AP$1509,4,1)</f>
        <v>168</v>
      </c>
      <c r="D109" s="18" t="s">
        <v>73</v>
      </c>
      <c r="E109" s="28" t="s">
        <v>2683</v>
      </c>
      <c r="F109" s="28" t="s">
        <v>1080</v>
      </c>
      <c r="G109" s="18" t="s">
        <v>131</v>
      </c>
      <c r="H109" s="28" t="s">
        <v>132</v>
      </c>
      <c r="I109" s="28" t="s">
        <v>40</v>
      </c>
      <c r="J109" s="18" t="s">
        <v>1492</v>
      </c>
      <c r="K109" s="18" t="s">
        <v>141</v>
      </c>
      <c r="L109" s="28" t="s">
        <v>2684</v>
      </c>
      <c r="M109" s="28" t="s">
        <v>5693</v>
      </c>
      <c r="N109" s="28" t="s">
        <v>44</v>
      </c>
      <c r="O109" s="18" t="s">
        <v>123</v>
      </c>
      <c r="P109" s="29">
        <v>30000</v>
      </c>
      <c r="Q109" s="30">
        <v>5200</v>
      </c>
      <c r="R109" s="30">
        <v>4500</v>
      </c>
      <c r="S109" s="31">
        <f t="shared" si="14"/>
        <v>135000000</v>
      </c>
      <c r="T109" s="28" t="s">
        <v>2685</v>
      </c>
      <c r="U109" s="28" t="s">
        <v>47</v>
      </c>
      <c r="V109" s="32" t="s">
        <v>6228</v>
      </c>
      <c r="W109" s="14">
        <f>VLOOKUP(B109,[1]PL1!$A$11:AP$1509,17,1)</f>
        <v>10000</v>
      </c>
      <c r="X109" s="15">
        <f t="shared" si="15"/>
        <v>45000000</v>
      </c>
      <c r="Y109" s="14">
        <f>VLOOKUP(B109,[1]PL1!$A$11:AP$1509,19,1)</f>
        <v>0</v>
      </c>
      <c r="Z109" s="16">
        <f t="shared" si="16"/>
        <v>0</v>
      </c>
      <c r="AA109" s="14">
        <f>VLOOKUP(B109,[1]PL1!$A$11:AP$1509,21,1)</f>
        <v>0</v>
      </c>
      <c r="AB109" s="16">
        <f t="shared" si="17"/>
        <v>0</v>
      </c>
      <c r="AC109" s="14">
        <f>VLOOKUP(B109,[1]PL1!$A$11:AP$1509,23,1)</f>
        <v>0</v>
      </c>
      <c r="AD109" s="16">
        <f t="shared" si="18"/>
        <v>0</v>
      </c>
      <c r="AE109" s="14">
        <f>VLOOKUP(B109,[1]PL1!$A$11:AP$1509,25,1)</f>
        <v>0</v>
      </c>
      <c r="AF109" s="16">
        <f t="shared" si="19"/>
        <v>0</v>
      </c>
      <c r="AG109" s="14">
        <f>VLOOKUP(B109,[1]PL1!$A$11:AP$1509,27,1)</f>
        <v>0</v>
      </c>
      <c r="AH109" s="16">
        <f t="shared" si="20"/>
        <v>0</v>
      </c>
      <c r="AI109" s="14">
        <f>VLOOKUP(B109,[1]PL1!$A$11:AP$1509,29,1)</f>
        <v>0</v>
      </c>
      <c r="AJ109" s="16">
        <f t="shared" si="21"/>
        <v>0</v>
      </c>
      <c r="AK109" s="14">
        <f>VLOOKUP(B109,[1]PL1!$A$11:AP$1509,31,1)</f>
        <v>0</v>
      </c>
      <c r="AL109" s="16">
        <f t="shared" si="22"/>
        <v>0</v>
      </c>
      <c r="AM109" s="14">
        <f>VLOOKUP(B109,[1]PL1!$A$11:AP$1509,33,1)</f>
        <v>0</v>
      </c>
      <c r="AN109" s="16">
        <f t="shared" si="23"/>
        <v>0</v>
      </c>
      <c r="AO109" s="14">
        <f>VLOOKUP(B109,[1]PL1!$A$11:AP$1509,35,1)</f>
        <v>10000</v>
      </c>
      <c r="AP109" s="16">
        <f t="shared" si="24"/>
        <v>45000000</v>
      </c>
      <c r="AQ109" s="14">
        <f>VLOOKUP(B109,[1]PL1!$A$11:AP$1509,37,1)</f>
        <v>5000</v>
      </c>
      <c r="AR109" s="16">
        <f t="shared" si="25"/>
        <v>22500000</v>
      </c>
      <c r="AS109" s="14">
        <f>VLOOKUP(B109,[1]PL1!$A$11:AP$1509,39,1)</f>
        <v>0</v>
      </c>
      <c r="AT109" s="16">
        <f t="shared" si="26"/>
        <v>0</v>
      </c>
      <c r="AU109" s="14">
        <f>VLOOKUP(B109,[1]PL1!$A$11:AP$1509,41,1)</f>
        <v>5000</v>
      </c>
      <c r="AV109" s="16">
        <f t="shared" si="27"/>
        <v>22500000</v>
      </c>
    </row>
    <row r="110" spans="1:48" ht="60" x14ac:dyDescent="0.25">
      <c r="A110" s="18">
        <v>104</v>
      </c>
      <c r="B110" s="27" t="s">
        <v>3918</v>
      </c>
      <c r="C110" s="18">
        <f>VLOOKUP(B110,[1]PL1!A$9:AP$1509,4,1)</f>
        <v>168</v>
      </c>
      <c r="D110" s="18" t="s">
        <v>68</v>
      </c>
      <c r="E110" s="28" t="s">
        <v>1079</v>
      </c>
      <c r="F110" s="28" t="s">
        <v>1080</v>
      </c>
      <c r="G110" s="18" t="s">
        <v>131</v>
      </c>
      <c r="H110" s="28" t="s">
        <v>132</v>
      </c>
      <c r="I110" s="28" t="s">
        <v>40</v>
      </c>
      <c r="J110" s="18" t="s">
        <v>1081</v>
      </c>
      <c r="K110" s="18" t="s">
        <v>141</v>
      </c>
      <c r="L110" s="28" t="s">
        <v>1082</v>
      </c>
      <c r="M110" s="28" t="s">
        <v>5690</v>
      </c>
      <c r="N110" s="28" t="s">
        <v>44</v>
      </c>
      <c r="O110" s="18" t="s">
        <v>123</v>
      </c>
      <c r="P110" s="29">
        <v>75000</v>
      </c>
      <c r="Q110" s="30">
        <v>2700</v>
      </c>
      <c r="R110" s="30">
        <v>2600</v>
      </c>
      <c r="S110" s="31">
        <f t="shared" si="14"/>
        <v>195000000</v>
      </c>
      <c r="T110" s="28" t="s">
        <v>1083</v>
      </c>
      <c r="U110" s="28" t="s">
        <v>47</v>
      </c>
      <c r="V110" s="32" t="s">
        <v>6226</v>
      </c>
      <c r="W110" s="14">
        <f>VLOOKUP(B110,[1]PL1!$A$11:AP$1509,17,1)</f>
        <v>20000</v>
      </c>
      <c r="X110" s="15">
        <f t="shared" si="15"/>
        <v>52000000</v>
      </c>
      <c r="Y110" s="14">
        <f>VLOOKUP(B110,[1]PL1!$A$11:AP$1509,19,1)</f>
        <v>0</v>
      </c>
      <c r="Z110" s="16">
        <f t="shared" si="16"/>
        <v>0</v>
      </c>
      <c r="AA110" s="14">
        <f>VLOOKUP(B110,[1]PL1!$A$11:AP$1509,21,1)</f>
        <v>0</v>
      </c>
      <c r="AB110" s="16">
        <f t="shared" si="17"/>
        <v>0</v>
      </c>
      <c r="AC110" s="14">
        <f>VLOOKUP(B110,[1]PL1!$A$11:AP$1509,23,1)</f>
        <v>0</v>
      </c>
      <c r="AD110" s="16">
        <f t="shared" si="18"/>
        <v>0</v>
      </c>
      <c r="AE110" s="14">
        <f>VLOOKUP(B110,[1]PL1!$A$11:AP$1509,25,1)</f>
        <v>0</v>
      </c>
      <c r="AF110" s="16">
        <f t="shared" si="19"/>
        <v>0</v>
      </c>
      <c r="AG110" s="14">
        <f>VLOOKUP(B110,[1]PL1!$A$11:AP$1509,27,1)</f>
        <v>0</v>
      </c>
      <c r="AH110" s="16">
        <f t="shared" si="20"/>
        <v>0</v>
      </c>
      <c r="AI110" s="14">
        <f>VLOOKUP(B110,[1]PL1!$A$11:AP$1509,29,1)</f>
        <v>30000</v>
      </c>
      <c r="AJ110" s="16">
        <f t="shared" si="21"/>
        <v>78000000</v>
      </c>
      <c r="AK110" s="14">
        <f>VLOOKUP(B110,[1]PL1!$A$11:AP$1509,31,1)</f>
        <v>0</v>
      </c>
      <c r="AL110" s="16">
        <f t="shared" si="22"/>
        <v>0</v>
      </c>
      <c r="AM110" s="14">
        <f>VLOOKUP(B110,[1]PL1!$A$11:AP$1509,33,1)</f>
        <v>15000</v>
      </c>
      <c r="AN110" s="16">
        <f t="shared" si="23"/>
        <v>39000000</v>
      </c>
      <c r="AO110" s="14">
        <f>VLOOKUP(B110,[1]PL1!$A$11:AP$1509,35,1)</f>
        <v>0</v>
      </c>
      <c r="AP110" s="16">
        <f t="shared" si="24"/>
        <v>0</v>
      </c>
      <c r="AQ110" s="14">
        <f>VLOOKUP(B110,[1]PL1!$A$11:AP$1509,37,1)</f>
        <v>0</v>
      </c>
      <c r="AR110" s="16">
        <f t="shared" si="25"/>
        <v>0</v>
      </c>
      <c r="AS110" s="14">
        <f>VLOOKUP(B110,[1]PL1!$A$11:AP$1509,39,1)</f>
        <v>10000</v>
      </c>
      <c r="AT110" s="16">
        <f t="shared" si="26"/>
        <v>26000000</v>
      </c>
      <c r="AU110" s="14">
        <f>VLOOKUP(B110,[1]PL1!$A$11:AP$1509,41,1)</f>
        <v>0</v>
      </c>
      <c r="AV110" s="16">
        <f t="shared" si="27"/>
        <v>0</v>
      </c>
    </row>
    <row r="111" spans="1:48" ht="105" x14ac:dyDescent="0.25">
      <c r="A111" s="18">
        <v>105</v>
      </c>
      <c r="B111" s="27" t="s">
        <v>1078</v>
      </c>
      <c r="C111" s="18">
        <f>VLOOKUP(B111,[1]PL1!A$9:AP$1509,4,1)</f>
        <v>169</v>
      </c>
      <c r="D111" s="18" t="s">
        <v>73</v>
      </c>
      <c r="E111" s="28" t="s">
        <v>2819</v>
      </c>
      <c r="F111" s="18" t="s">
        <v>1977</v>
      </c>
      <c r="G111" s="18" t="s">
        <v>2130</v>
      </c>
      <c r="H111" s="18" t="s">
        <v>1243</v>
      </c>
      <c r="I111" s="18" t="s">
        <v>40</v>
      </c>
      <c r="J111" s="18" t="s">
        <v>5238</v>
      </c>
      <c r="K111" s="18" t="s">
        <v>141</v>
      </c>
      <c r="L111" s="28" t="s">
        <v>2820</v>
      </c>
      <c r="M111" s="28" t="s">
        <v>6090</v>
      </c>
      <c r="N111" s="28" t="s">
        <v>44</v>
      </c>
      <c r="O111" s="18" t="s">
        <v>317</v>
      </c>
      <c r="P111" s="29">
        <v>65000</v>
      </c>
      <c r="Q111" s="30">
        <v>8700</v>
      </c>
      <c r="R111" s="30">
        <v>8200</v>
      </c>
      <c r="S111" s="31">
        <f t="shared" si="14"/>
        <v>533000000</v>
      </c>
      <c r="T111" s="28" t="s">
        <v>6161</v>
      </c>
      <c r="U111" s="28" t="s">
        <v>47</v>
      </c>
      <c r="V111" s="32" t="s">
        <v>6303</v>
      </c>
      <c r="W111" s="14">
        <f>VLOOKUP(B111,[1]PL1!$A$11:AP$1509,17,1)</f>
        <v>15000</v>
      </c>
      <c r="X111" s="15">
        <f t="shared" si="15"/>
        <v>123000000</v>
      </c>
      <c r="Y111" s="14">
        <f>VLOOKUP(B111,[1]PL1!$A$11:AP$1509,19,1)</f>
        <v>0</v>
      </c>
      <c r="Z111" s="16">
        <f t="shared" si="16"/>
        <v>0</v>
      </c>
      <c r="AA111" s="14">
        <f>VLOOKUP(B111,[1]PL1!$A$11:AP$1509,21,1)</f>
        <v>0</v>
      </c>
      <c r="AB111" s="16">
        <f t="shared" si="17"/>
        <v>0</v>
      </c>
      <c r="AC111" s="14">
        <f>VLOOKUP(B111,[1]PL1!$A$11:AP$1509,23,1)</f>
        <v>0</v>
      </c>
      <c r="AD111" s="16">
        <f t="shared" si="18"/>
        <v>0</v>
      </c>
      <c r="AE111" s="14">
        <f>VLOOKUP(B111,[1]PL1!$A$11:AP$1509,25,1)</f>
        <v>0</v>
      </c>
      <c r="AF111" s="16">
        <f t="shared" si="19"/>
        <v>0</v>
      </c>
      <c r="AG111" s="14">
        <f>VLOOKUP(B111,[1]PL1!$A$11:AP$1509,27,1)</f>
        <v>0</v>
      </c>
      <c r="AH111" s="16">
        <f t="shared" si="20"/>
        <v>0</v>
      </c>
      <c r="AI111" s="14">
        <f>VLOOKUP(B111,[1]PL1!$A$11:AP$1509,29,1)</f>
        <v>0</v>
      </c>
      <c r="AJ111" s="16">
        <f t="shared" si="21"/>
        <v>0</v>
      </c>
      <c r="AK111" s="14">
        <f>VLOOKUP(B111,[1]PL1!$A$11:AP$1509,31,1)</f>
        <v>0</v>
      </c>
      <c r="AL111" s="16">
        <f t="shared" si="22"/>
        <v>0</v>
      </c>
      <c r="AM111" s="14">
        <f>VLOOKUP(B111,[1]PL1!$A$11:AP$1509,33,1)</f>
        <v>35000</v>
      </c>
      <c r="AN111" s="16">
        <f t="shared" si="23"/>
        <v>287000000</v>
      </c>
      <c r="AO111" s="14">
        <f>VLOOKUP(B111,[1]PL1!$A$11:AP$1509,35,1)</f>
        <v>10000</v>
      </c>
      <c r="AP111" s="16">
        <f t="shared" si="24"/>
        <v>82000000</v>
      </c>
      <c r="AQ111" s="14">
        <f>VLOOKUP(B111,[1]PL1!$A$11:AP$1509,37,1)</f>
        <v>0</v>
      </c>
      <c r="AR111" s="16">
        <f t="shared" si="25"/>
        <v>0</v>
      </c>
      <c r="AS111" s="14">
        <f>VLOOKUP(B111,[1]PL1!$A$11:AP$1509,39,1)</f>
        <v>0</v>
      </c>
      <c r="AT111" s="16">
        <f t="shared" si="26"/>
        <v>0</v>
      </c>
      <c r="AU111" s="14">
        <f>VLOOKUP(B111,[1]PL1!$A$11:AP$1509,41,1)</f>
        <v>5000</v>
      </c>
      <c r="AV111" s="16">
        <f t="shared" si="27"/>
        <v>41000000</v>
      </c>
    </row>
    <row r="112" spans="1:48" ht="45" x14ac:dyDescent="0.25">
      <c r="A112" s="18">
        <v>106</v>
      </c>
      <c r="B112" s="27" t="s">
        <v>4310</v>
      </c>
      <c r="C112" s="18">
        <f>VLOOKUP(B112,[1]PL1!A$9:AP$1509,4,1)</f>
        <v>169</v>
      </c>
      <c r="D112" s="18" t="s">
        <v>35</v>
      </c>
      <c r="E112" s="28" t="s">
        <v>4529</v>
      </c>
      <c r="F112" s="28" t="s">
        <v>1977</v>
      </c>
      <c r="G112" s="18" t="s">
        <v>2130</v>
      </c>
      <c r="H112" s="28" t="s">
        <v>2240</v>
      </c>
      <c r="I112" s="28" t="s">
        <v>40</v>
      </c>
      <c r="J112" s="18" t="s">
        <v>1118</v>
      </c>
      <c r="K112" s="18" t="s">
        <v>141</v>
      </c>
      <c r="L112" s="28" t="s">
        <v>8143</v>
      </c>
      <c r="M112" s="28" t="s">
        <v>1106</v>
      </c>
      <c r="N112" s="28" t="s">
        <v>44</v>
      </c>
      <c r="O112" s="18" t="s">
        <v>45</v>
      </c>
      <c r="P112" s="29">
        <v>16900</v>
      </c>
      <c r="Q112" s="30">
        <v>4000</v>
      </c>
      <c r="R112" s="30">
        <v>4000</v>
      </c>
      <c r="S112" s="31">
        <f t="shared" si="14"/>
        <v>67600000</v>
      </c>
      <c r="T112" s="28" t="s">
        <v>1107</v>
      </c>
      <c r="U112" s="28" t="s">
        <v>110</v>
      </c>
      <c r="V112" s="32" t="s">
        <v>6174</v>
      </c>
      <c r="W112" s="14">
        <f>VLOOKUP(B112,[1]PL1!$A$11:AP$1509,17,1)</f>
        <v>0</v>
      </c>
      <c r="X112" s="15">
        <f t="shared" si="15"/>
        <v>0</v>
      </c>
      <c r="Y112" s="14">
        <f>VLOOKUP(B112,[1]PL1!$A$11:AP$1509,19,1)</f>
        <v>0</v>
      </c>
      <c r="Z112" s="16">
        <f t="shared" si="16"/>
        <v>0</v>
      </c>
      <c r="AA112" s="14">
        <f>VLOOKUP(B112,[1]PL1!$A$11:AP$1509,21,1)</f>
        <v>0</v>
      </c>
      <c r="AB112" s="16">
        <f t="shared" si="17"/>
        <v>0</v>
      </c>
      <c r="AC112" s="14">
        <f>VLOOKUP(B112,[1]PL1!$A$11:AP$1509,23,1)</f>
        <v>1000</v>
      </c>
      <c r="AD112" s="16">
        <f t="shared" si="18"/>
        <v>4000000</v>
      </c>
      <c r="AE112" s="14">
        <f>VLOOKUP(B112,[1]PL1!$A$11:AP$1509,25,1)</f>
        <v>0</v>
      </c>
      <c r="AF112" s="16">
        <f t="shared" si="19"/>
        <v>0</v>
      </c>
      <c r="AG112" s="14">
        <f>VLOOKUP(B112,[1]PL1!$A$11:AP$1509,27,1)</f>
        <v>0</v>
      </c>
      <c r="AH112" s="16">
        <f t="shared" si="20"/>
        <v>0</v>
      </c>
      <c r="AI112" s="14">
        <f>VLOOKUP(B112,[1]PL1!$A$11:AP$1509,29,1)</f>
        <v>5000</v>
      </c>
      <c r="AJ112" s="16">
        <f t="shared" si="21"/>
        <v>20000000</v>
      </c>
      <c r="AK112" s="14">
        <f>VLOOKUP(B112,[1]PL1!$A$11:AP$1509,31,1)</f>
        <v>10900</v>
      </c>
      <c r="AL112" s="16">
        <f t="shared" si="22"/>
        <v>43600000</v>
      </c>
      <c r="AM112" s="14">
        <f>VLOOKUP(B112,[1]PL1!$A$11:AP$1509,33,1)</f>
        <v>0</v>
      </c>
      <c r="AN112" s="16">
        <f t="shared" si="23"/>
        <v>0</v>
      </c>
      <c r="AO112" s="14">
        <f>VLOOKUP(B112,[1]PL1!$A$11:AP$1509,35,1)</f>
        <v>0</v>
      </c>
      <c r="AP112" s="16">
        <f t="shared" si="24"/>
        <v>0</v>
      </c>
      <c r="AQ112" s="14">
        <f>VLOOKUP(B112,[1]PL1!$A$11:AP$1509,37,1)</f>
        <v>0</v>
      </c>
      <c r="AR112" s="16">
        <f t="shared" si="25"/>
        <v>0</v>
      </c>
      <c r="AS112" s="14">
        <f>VLOOKUP(B112,[1]PL1!$A$11:AP$1509,39,1)</f>
        <v>0</v>
      </c>
      <c r="AT112" s="16">
        <f t="shared" si="26"/>
        <v>0</v>
      </c>
      <c r="AU112" s="14">
        <f>VLOOKUP(B112,[1]PL1!$A$11:AP$1509,41,1)</f>
        <v>0</v>
      </c>
      <c r="AV112" s="16">
        <f t="shared" si="27"/>
        <v>0</v>
      </c>
    </row>
    <row r="113" spans="1:48" ht="45" x14ac:dyDescent="0.25">
      <c r="A113" s="18">
        <v>107</v>
      </c>
      <c r="B113" s="27" t="s">
        <v>4311</v>
      </c>
      <c r="C113" s="18">
        <f>VLOOKUP(B113,[1]PL1!A$9:AP$1509,4,1)</f>
        <v>169</v>
      </c>
      <c r="D113" s="18" t="s">
        <v>35</v>
      </c>
      <c r="E113" s="28" t="s">
        <v>3920</v>
      </c>
      <c r="F113" s="28" t="s">
        <v>1977</v>
      </c>
      <c r="G113" s="18" t="s">
        <v>6610</v>
      </c>
      <c r="H113" s="28" t="s">
        <v>160</v>
      </c>
      <c r="I113" s="28" t="s">
        <v>40</v>
      </c>
      <c r="J113" s="18" t="s">
        <v>197</v>
      </c>
      <c r="K113" s="18" t="s">
        <v>141</v>
      </c>
      <c r="L113" s="28" t="s">
        <v>3921</v>
      </c>
      <c r="M113" s="28" t="s">
        <v>6053</v>
      </c>
      <c r="N113" s="28" t="s">
        <v>44</v>
      </c>
      <c r="O113" s="18" t="s">
        <v>45</v>
      </c>
      <c r="P113" s="29">
        <v>40000</v>
      </c>
      <c r="Q113" s="30">
        <v>6930</v>
      </c>
      <c r="R113" s="30">
        <v>6930</v>
      </c>
      <c r="S113" s="31">
        <f t="shared" si="14"/>
        <v>277200000</v>
      </c>
      <c r="T113" s="28" t="s">
        <v>6160</v>
      </c>
      <c r="U113" s="28" t="s">
        <v>47</v>
      </c>
      <c r="V113" s="32" t="s">
        <v>6300</v>
      </c>
      <c r="W113" s="14">
        <f>VLOOKUP(B113,[1]PL1!$A$11:AP$1509,17,1)</f>
        <v>20000</v>
      </c>
      <c r="X113" s="15">
        <f t="shared" si="15"/>
        <v>138600000</v>
      </c>
      <c r="Y113" s="14">
        <f>VLOOKUP(B113,[1]PL1!$A$11:AP$1509,19,1)</f>
        <v>0</v>
      </c>
      <c r="Z113" s="16">
        <f t="shared" si="16"/>
        <v>0</v>
      </c>
      <c r="AA113" s="14">
        <f>VLOOKUP(B113,[1]PL1!$A$11:AP$1509,21,1)</f>
        <v>0</v>
      </c>
      <c r="AB113" s="16">
        <f t="shared" si="17"/>
        <v>0</v>
      </c>
      <c r="AC113" s="14">
        <f>VLOOKUP(B113,[1]PL1!$A$11:AP$1509,23,1)</f>
        <v>0</v>
      </c>
      <c r="AD113" s="16">
        <f t="shared" si="18"/>
        <v>0</v>
      </c>
      <c r="AE113" s="14">
        <f>VLOOKUP(B113,[1]PL1!$A$11:AP$1509,25,1)</f>
        <v>0</v>
      </c>
      <c r="AF113" s="16">
        <f t="shared" si="19"/>
        <v>0</v>
      </c>
      <c r="AG113" s="14">
        <f>VLOOKUP(B113,[1]PL1!$A$11:AP$1509,27,1)</f>
        <v>0</v>
      </c>
      <c r="AH113" s="16">
        <f t="shared" si="20"/>
        <v>0</v>
      </c>
      <c r="AI113" s="14">
        <f>VLOOKUP(B113,[1]PL1!$A$11:AP$1509,29,1)</f>
        <v>10000</v>
      </c>
      <c r="AJ113" s="16">
        <f t="shared" si="21"/>
        <v>69300000</v>
      </c>
      <c r="AK113" s="14">
        <f>VLOOKUP(B113,[1]PL1!$A$11:AP$1509,31,1)</f>
        <v>0</v>
      </c>
      <c r="AL113" s="16">
        <f t="shared" si="22"/>
        <v>0</v>
      </c>
      <c r="AM113" s="14">
        <f>VLOOKUP(B113,[1]PL1!$A$11:AP$1509,33,1)</f>
        <v>0</v>
      </c>
      <c r="AN113" s="16">
        <f t="shared" si="23"/>
        <v>0</v>
      </c>
      <c r="AO113" s="14">
        <f>VLOOKUP(B113,[1]PL1!$A$11:AP$1509,35,1)</f>
        <v>0</v>
      </c>
      <c r="AP113" s="16">
        <f t="shared" si="24"/>
        <v>0</v>
      </c>
      <c r="AQ113" s="14">
        <f>VLOOKUP(B113,[1]PL1!$A$11:AP$1509,37,1)</f>
        <v>10000</v>
      </c>
      <c r="AR113" s="16">
        <f t="shared" si="25"/>
        <v>69300000</v>
      </c>
      <c r="AS113" s="14">
        <f>VLOOKUP(B113,[1]PL1!$A$11:AP$1509,39,1)</f>
        <v>0</v>
      </c>
      <c r="AT113" s="16">
        <f t="shared" si="26"/>
        <v>0</v>
      </c>
      <c r="AU113" s="14">
        <f>VLOOKUP(B113,[1]PL1!$A$11:AP$1509,41,1)</f>
        <v>0</v>
      </c>
      <c r="AV113" s="16">
        <f t="shared" si="27"/>
        <v>0</v>
      </c>
    </row>
    <row r="114" spans="1:48" ht="90" x14ac:dyDescent="0.25">
      <c r="A114" s="18">
        <v>108</v>
      </c>
      <c r="B114" s="27" t="s">
        <v>3324</v>
      </c>
      <c r="C114" s="18">
        <f>VLOOKUP(B114,[1]PL1!A$9:AP$1509,4,1)</f>
        <v>169</v>
      </c>
      <c r="D114" s="18" t="s">
        <v>73</v>
      </c>
      <c r="E114" s="28" t="s">
        <v>2781</v>
      </c>
      <c r="F114" s="28" t="s">
        <v>1977</v>
      </c>
      <c r="G114" s="18" t="s">
        <v>6550</v>
      </c>
      <c r="H114" s="28" t="s">
        <v>88</v>
      </c>
      <c r="I114" s="28" t="s">
        <v>40</v>
      </c>
      <c r="J114" s="18" t="s">
        <v>2783</v>
      </c>
      <c r="K114" s="18" t="s">
        <v>141</v>
      </c>
      <c r="L114" s="28" t="s">
        <v>2784</v>
      </c>
      <c r="M114" s="28" t="s">
        <v>2785</v>
      </c>
      <c r="N114" s="28" t="s">
        <v>44</v>
      </c>
      <c r="O114" s="18" t="s">
        <v>45</v>
      </c>
      <c r="P114" s="29">
        <v>66000</v>
      </c>
      <c r="Q114" s="30">
        <v>12000</v>
      </c>
      <c r="R114" s="30">
        <v>9000</v>
      </c>
      <c r="S114" s="31">
        <f t="shared" si="14"/>
        <v>594000000</v>
      </c>
      <c r="T114" s="28" t="s">
        <v>2786</v>
      </c>
      <c r="U114" s="28" t="s">
        <v>47</v>
      </c>
      <c r="V114" s="32" t="s">
        <v>6233</v>
      </c>
      <c r="W114" s="14">
        <f>VLOOKUP(B114,[1]PL1!$A$11:AP$1509,17,1)</f>
        <v>30000</v>
      </c>
      <c r="X114" s="15">
        <f t="shared" si="15"/>
        <v>270000000</v>
      </c>
      <c r="Y114" s="14">
        <f>VLOOKUP(B114,[1]PL1!$A$11:AP$1509,19,1)</f>
        <v>0</v>
      </c>
      <c r="Z114" s="16">
        <f t="shared" si="16"/>
        <v>0</v>
      </c>
      <c r="AA114" s="14">
        <f>VLOOKUP(B114,[1]PL1!$A$11:AP$1509,21,1)</f>
        <v>0</v>
      </c>
      <c r="AB114" s="16">
        <f t="shared" si="17"/>
        <v>0</v>
      </c>
      <c r="AC114" s="14">
        <f>VLOOKUP(B114,[1]PL1!$A$11:AP$1509,23,1)</f>
        <v>0</v>
      </c>
      <c r="AD114" s="16">
        <f t="shared" si="18"/>
        <v>0</v>
      </c>
      <c r="AE114" s="14">
        <f>VLOOKUP(B114,[1]PL1!$A$11:AP$1509,25,1)</f>
        <v>0</v>
      </c>
      <c r="AF114" s="16">
        <f t="shared" si="19"/>
        <v>0</v>
      </c>
      <c r="AG114" s="14">
        <f>VLOOKUP(B114,[1]PL1!$A$11:AP$1509,27,1)</f>
        <v>11000</v>
      </c>
      <c r="AH114" s="16">
        <f t="shared" si="20"/>
        <v>99000000</v>
      </c>
      <c r="AI114" s="14">
        <f>VLOOKUP(B114,[1]PL1!$A$11:AP$1509,29,1)</f>
        <v>20000</v>
      </c>
      <c r="AJ114" s="16">
        <f t="shared" si="21"/>
        <v>180000000</v>
      </c>
      <c r="AK114" s="14">
        <f>VLOOKUP(B114,[1]PL1!$A$11:AP$1509,31,1)</f>
        <v>0</v>
      </c>
      <c r="AL114" s="16">
        <f t="shared" si="22"/>
        <v>0</v>
      </c>
      <c r="AM114" s="14">
        <f>VLOOKUP(B114,[1]PL1!$A$11:AP$1509,33,1)</f>
        <v>0</v>
      </c>
      <c r="AN114" s="16">
        <f t="shared" si="23"/>
        <v>0</v>
      </c>
      <c r="AO114" s="14">
        <f>VLOOKUP(B114,[1]PL1!$A$11:AP$1509,35,1)</f>
        <v>5000</v>
      </c>
      <c r="AP114" s="16">
        <f t="shared" si="24"/>
        <v>45000000</v>
      </c>
      <c r="AQ114" s="14">
        <f>VLOOKUP(B114,[1]PL1!$A$11:AP$1509,37,1)</f>
        <v>0</v>
      </c>
      <c r="AR114" s="16">
        <f t="shared" si="25"/>
        <v>0</v>
      </c>
      <c r="AS114" s="14">
        <f>VLOOKUP(B114,[1]PL1!$A$11:AP$1509,39,1)</f>
        <v>0</v>
      </c>
      <c r="AT114" s="16">
        <f t="shared" si="26"/>
        <v>0</v>
      </c>
      <c r="AU114" s="14">
        <f>VLOOKUP(B114,[1]PL1!$A$11:AP$1509,41,1)</f>
        <v>0</v>
      </c>
      <c r="AV114" s="16">
        <f t="shared" si="27"/>
        <v>0</v>
      </c>
    </row>
    <row r="115" spans="1:48" ht="90" x14ac:dyDescent="0.25">
      <c r="A115" s="18">
        <v>109</v>
      </c>
      <c r="B115" s="27" t="s">
        <v>2935</v>
      </c>
      <c r="C115" s="18">
        <f>VLOOKUP(B115,[1]PL1!A$9:AP$1509,4,1)</f>
        <v>169</v>
      </c>
      <c r="D115" s="18" t="s">
        <v>73</v>
      </c>
      <c r="E115" s="28" t="s">
        <v>4530</v>
      </c>
      <c r="F115" s="28" t="s">
        <v>1977</v>
      </c>
      <c r="G115" s="18" t="s">
        <v>2782</v>
      </c>
      <c r="H115" s="28" t="s">
        <v>160</v>
      </c>
      <c r="I115" s="28" t="s">
        <v>40</v>
      </c>
      <c r="J115" s="18" t="s">
        <v>5239</v>
      </c>
      <c r="K115" s="18" t="s">
        <v>141</v>
      </c>
      <c r="L115" s="28" t="s">
        <v>8098</v>
      </c>
      <c r="M115" s="28" t="s">
        <v>408</v>
      </c>
      <c r="N115" s="28" t="s">
        <v>44</v>
      </c>
      <c r="O115" s="18" t="s">
        <v>45</v>
      </c>
      <c r="P115" s="29">
        <v>20000</v>
      </c>
      <c r="Q115" s="30">
        <v>12600</v>
      </c>
      <c r="R115" s="30">
        <v>9450</v>
      </c>
      <c r="S115" s="31">
        <f t="shared" si="14"/>
        <v>189000000</v>
      </c>
      <c r="T115" s="28" t="s">
        <v>394</v>
      </c>
      <c r="U115" s="28" t="s">
        <v>110</v>
      </c>
      <c r="V115" s="32" t="s">
        <v>6227</v>
      </c>
      <c r="W115" s="14">
        <f>VLOOKUP(B115,[1]PL1!$A$11:AP$1509,17,1)</f>
        <v>20000</v>
      </c>
      <c r="X115" s="15">
        <f t="shared" si="15"/>
        <v>189000000</v>
      </c>
      <c r="Y115" s="14">
        <f>VLOOKUP(B115,[1]PL1!$A$11:AP$1509,19,1)</f>
        <v>0</v>
      </c>
      <c r="Z115" s="16">
        <f t="shared" si="16"/>
        <v>0</v>
      </c>
      <c r="AA115" s="14">
        <f>VLOOKUP(B115,[1]PL1!$A$11:AP$1509,21,1)</f>
        <v>0</v>
      </c>
      <c r="AB115" s="16">
        <f t="shared" si="17"/>
        <v>0</v>
      </c>
      <c r="AC115" s="14">
        <f>VLOOKUP(B115,[1]PL1!$A$11:AP$1509,23,1)</f>
        <v>0</v>
      </c>
      <c r="AD115" s="16">
        <f t="shared" si="18"/>
        <v>0</v>
      </c>
      <c r="AE115" s="14">
        <f>VLOOKUP(B115,[1]PL1!$A$11:AP$1509,25,1)</f>
        <v>0</v>
      </c>
      <c r="AF115" s="16">
        <f t="shared" si="19"/>
        <v>0</v>
      </c>
      <c r="AG115" s="14">
        <f>VLOOKUP(B115,[1]PL1!$A$11:AP$1509,27,1)</f>
        <v>0</v>
      </c>
      <c r="AH115" s="16">
        <f t="shared" si="20"/>
        <v>0</v>
      </c>
      <c r="AI115" s="14">
        <f>VLOOKUP(B115,[1]PL1!$A$11:AP$1509,29,1)</f>
        <v>0</v>
      </c>
      <c r="AJ115" s="16">
        <f t="shared" si="21"/>
        <v>0</v>
      </c>
      <c r="AK115" s="14">
        <f>VLOOKUP(B115,[1]PL1!$A$11:AP$1509,31,1)</f>
        <v>0</v>
      </c>
      <c r="AL115" s="16">
        <f t="shared" si="22"/>
        <v>0</v>
      </c>
      <c r="AM115" s="14">
        <f>VLOOKUP(B115,[1]PL1!$A$11:AP$1509,33,1)</f>
        <v>0</v>
      </c>
      <c r="AN115" s="16">
        <f t="shared" si="23"/>
        <v>0</v>
      </c>
      <c r="AO115" s="14">
        <f>VLOOKUP(B115,[1]PL1!$A$11:AP$1509,35,1)</f>
        <v>0</v>
      </c>
      <c r="AP115" s="16">
        <f t="shared" si="24"/>
        <v>0</v>
      </c>
      <c r="AQ115" s="14">
        <f>VLOOKUP(B115,[1]PL1!$A$11:AP$1509,37,1)</f>
        <v>0</v>
      </c>
      <c r="AR115" s="16">
        <f t="shared" si="25"/>
        <v>0</v>
      </c>
      <c r="AS115" s="14">
        <f>VLOOKUP(B115,[1]PL1!$A$11:AP$1509,39,1)</f>
        <v>0</v>
      </c>
      <c r="AT115" s="16">
        <f t="shared" si="26"/>
        <v>0</v>
      </c>
      <c r="AU115" s="14">
        <f>VLOOKUP(B115,[1]PL1!$A$11:AP$1509,41,1)</f>
        <v>0</v>
      </c>
      <c r="AV115" s="16">
        <f t="shared" si="27"/>
        <v>0</v>
      </c>
    </row>
    <row r="116" spans="1:48" s="5" customFormat="1" ht="45" x14ac:dyDescent="0.25">
      <c r="A116" s="35">
        <v>110</v>
      </c>
      <c r="B116" s="38" t="s">
        <v>4312</v>
      </c>
      <c r="C116" s="35">
        <f>VLOOKUP(B116,[1]PL1!A$9:AP$1509,4,1)</f>
        <v>169</v>
      </c>
      <c r="D116" s="35" t="s">
        <v>35</v>
      </c>
      <c r="E116" s="32" t="s">
        <v>4531</v>
      </c>
      <c r="F116" s="32" t="s">
        <v>1977</v>
      </c>
      <c r="G116" s="35" t="s">
        <v>2782</v>
      </c>
      <c r="H116" s="32" t="s">
        <v>160</v>
      </c>
      <c r="I116" s="32" t="s">
        <v>40</v>
      </c>
      <c r="J116" s="35" t="s">
        <v>416</v>
      </c>
      <c r="K116" s="35" t="s">
        <v>141</v>
      </c>
      <c r="L116" s="32" t="s">
        <v>2937</v>
      </c>
      <c r="M116" s="32" t="s">
        <v>5442</v>
      </c>
      <c r="N116" s="32" t="s">
        <v>44</v>
      </c>
      <c r="O116" s="35" t="s">
        <v>45</v>
      </c>
      <c r="P116" s="29">
        <v>89000</v>
      </c>
      <c r="Q116" s="29">
        <v>11000</v>
      </c>
      <c r="R116" s="29">
        <v>8200</v>
      </c>
      <c r="S116" s="39">
        <f t="shared" si="14"/>
        <v>729800000</v>
      </c>
      <c r="T116" s="32" t="s">
        <v>8041</v>
      </c>
      <c r="U116" s="32" t="s">
        <v>47</v>
      </c>
      <c r="V116" s="32" t="s">
        <v>6166</v>
      </c>
      <c r="W116" s="34">
        <f>VLOOKUP(B116,[1]PL1!$A$11:AP$1509,17,1)</f>
        <v>60000</v>
      </c>
      <c r="X116" s="40">
        <f t="shared" si="15"/>
        <v>492000000</v>
      </c>
      <c r="Y116" s="34">
        <f>VLOOKUP(B116,[1]PL1!$A$11:AP$1509,19,1)</f>
        <v>0</v>
      </c>
      <c r="Z116" s="41">
        <f t="shared" si="16"/>
        <v>0</v>
      </c>
      <c r="AA116" s="34">
        <f>VLOOKUP(B116,[1]PL1!$A$11:AP$1509,21,1)</f>
        <v>0</v>
      </c>
      <c r="AB116" s="41">
        <f t="shared" si="17"/>
        <v>0</v>
      </c>
      <c r="AC116" s="34">
        <f>VLOOKUP(B116,[1]PL1!$A$11:AP$1509,23,1)</f>
        <v>0</v>
      </c>
      <c r="AD116" s="41">
        <f t="shared" si="18"/>
        <v>0</v>
      </c>
      <c r="AE116" s="34">
        <f>VLOOKUP(B116,[1]PL1!$A$11:AP$1509,25,1)</f>
        <v>0</v>
      </c>
      <c r="AF116" s="41">
        <f t="shared" si="19"/>
        <v>0</v>
      </c>
      <c r="AG116" s="34">
        <f>VLOOKUP(B116,[1]PL1!$A$11:AP$1509,27,1)</f>
        <v>4000</v>
      </c>
      <c r="AH116" s="41">
        <f t="shared" si="20"/>
        <v>32800000</v>
      </c>
      <c r="AI116" s="34">
        <f>VLOOKUP(B116,[1]PL1!$A$11:AP$1509,29,1)</f>
        <v>0</v>
      </c>
      <c r="AJ116" s="41">
        <f t="shared" si="21"/>
        <v>0</v>
      </c>
      <c r="AK116" s="34">
        <f>VLOOKUP(B116,[1]PL1!$A$11:AP$1509,31,1)</f>
        <v>0</v>
      </c>
      <c r="AL116" s="41">
        <f t="shared" si="22"/>
        <v>0</v>
      </c>
      <c r="AM116" s="34">
        <f>VLOOKUP(B116,[1]PL1!$A$11:AP$1509,33,1)</f>
        <v>25000</v>
      </c>
      <c r="AN116" s="41">
        <f t="shared" si="23"/>
        <v>205000000</v>
      </c>
      <c r="AO116" s="34">
        <f>VLOOKUP(B116,[1]PL1!$A$11:AP$1509,35,1)</f>
        <v>0</v>
      </c>
      <c r="AP116" s="41">
        <f t="shared" si="24"/>
        <v>0</v>
      </c>
      <c r="AQ116" s="34">
        <f>VLOOKUP(B116,[1]PL1!$A$11:AP$1509,37,1)</f>
        <v>0</v>
      </c>
      <c r="AR116" s="41">
        <f t="shared" si="25"/>
        <v>0</v>
      </c>
      <c r="AS116" s="34">
        <f>VLOOKUP(B116,[1]PL1!$A$11:AP$1509,39,1)</f>
        <v>0</v>
      </c>
      <c r="AT116" s="41">
        <f t="shared" si="26"/>
        <v>0</v>
      </c>
      <c r="AU116" s="34">
        <f>VLOOKUP(B116,[1]PL1!$A$11:AP$1509,41,1)</f>
        <v>0</v>
      </c>
      <c r="AV116" s="41">
        <f t="shared" si="27"/>
        <v>0</v>
      </c>
    </row>
    <row r="117" spans="1:48" ht="60" x14ac:dyDescent="0.25">
      <c r="A117" s="18">
        <v>111</v>
      </c>
      <c r="B117" s="27" t="s">
        <v>2166</v>
      </c>
      <c r="C117" s="18">
        <f>VLOOKUP(B117,[1]PL1!A$9:AP$1509,4,1)</f>
        <v>169</v>
      </c>
      <c r="D117" s="18" t="s">
        <v>80</v>
      </c>
      <c r="E117" s="28" t="s">
        <v>1713</v>
      </c>
      <c r="F117" s="28" t="s">
        <v>1977</v>
      </c>
      <c r="G117" s="18" t="s">
        <v>1117</v>
      </c>
      <c r="H117" s="28" t="s">
        <v>88</v>
      </c>
      <c r="I117" s="28" t="s">
        <v>40</v>
      </c>
      <c r="J117" s="18" t="s">
        <v>1714</v>
      </c>
      <c r="K117" s="18" t="s">
        <v>141</v>
      </c>
      <c r="L117" s="28" t="s">
        <v>1715</v>
      </c>
      <c r="M117" s="28" t="s">
        <v>1716</v>
      </c>
      <c r="N117" s="28" t="s">
        <v>418</v>
      </c>
      <c r="O117" s="18" t="s">
        <v>45</v>
      </c>
      <c r="P117" s="29">
        <v>42000</v>
      </c>
      <c r="Q117" s="30">
        <v>9945</v>
      </c>
      <c r="R117" s="30">
        <v>4190</v>
      </c>
      <c r="S117" s="31">
        <f t="shared" si="14"/>
        <v>175980000</v>
      </c>
      <c r="T117" s="28" t="s">
        <v>8080</v>
      </c>
      <c r="U117" s="28" t="s">
        <v>47</v>
      </c>
      <c r="V117" s="32" t="s">
        <v>6185</v>
      </c>
      <c r="W117" s="14">
        <f>VLOOKUP(B117,[1]PL1!$A$11:AP$1509,17,1)</f>
        <v>0</v>
      </c>
      <c r="X117" s="15">
        <f t="shared" si="15"/>
        <v>0</v>
      </c>
      <c r="Y117" s="14">
        <f>VLOOKUP(B117,[1]PL1!$A$11:AP$1509,19,1)</f>
        <v>0</v>
      </c>
      <c r="Z117" s="16">
        <f t="shared" si="16"/>
        <v>0</v>
      </c>
      <c r="AA117" s="14">
        <f>VLOOKUP(B117,[1]PL1!$A$11:AP$1509,21,1)</f>
        <v>0</v>
      </c>
      <c r="AB117" s="16">
        <f t="shared" si="17"/>
        <v>0</v>
      </c>
      <c r="AC117" s="14">
        <f>VLOOKUP(B117,[1]PL1!$A$11:AP$1509,23,1)</f>
        <v>0</v>
      </c>
      <c r="AD117" s="16">
        <f t="shared" si="18"/>
        <v>0</v>
      </c>
      <c r="AE117" s="14">
        <f>VLOOKUP(B117,[1]PL1!$A$11:AP$1509,25,1)</f>
        <v>2000</v>
      </c>
      <c r="AF117" s="16">
        <f t="shared" si="19"/>
        <v>8380000</v>
      </c>
      <c r="AG117" s="14">
        <f>VLOOKUP(B117,[1]PL1!$A$11:AP$1509,27,1)</f>
        <v>0</v>
      </c>
      <c r="AH117" s="16">
        <f t="shared" si="20"/>
        <v>0</v>
      </c>
      <c r="AI117" s="14">
        <f>VLOOKUP(B117,[1]PL1!$A$11:AP$1509,29,1)</f>
        <v>0</v>
      </c>
      <c r="AJ117" s="16">
        <f t="shared" si="21"/>
        <v>0</v>
      </c>
      <c r="AK117" s="14">
        <f>VLOOKUP(B117,[1]PL1!$A$11:AP$1509,31,1)</f>
        <v>0</v>
      </c>
      <c r="AL117" s="16">
        <f t="shared" si="22"/>
        <v>0</v>
      </c>
      <c r="AM117" s="14">
        <f>VLOOKUP(B117,[1]PL1!$A$11:AP$1509,33,1)</f>
        <v>0</v>
      </c>
      <c r="AN117" s="16">
        <f t="shared" si="23"/>
        <v>0</v>
      </c>
      <c r="AO117" s="14">
        <f>VLOOKUP(B117,[1]PL1!$A$11:AP$1509,35,1)</f>
        <v>0</v>
      </c>
      <c r="AP117" s="16">
        <f t="shared" si="24"/>
        <v>0</v>
      </c>
      <c r="AQ117" s="14">
        <f>VLOOKUP(B117,[1]PL1!$A$11:AP$1509,37,1)</f>
        <v>0</v>
      </c>
      <c r="AR117" s="16">
        <f t="shared" si="25"/>
        <v>0</v>
      </c>
      <c r="AS117" s="14">
        <f>VLOOKUP(B117,[1]PL1!$A$11:AP$1509,39,1)</f>
        <v>0</v>
      </c>
      <c r="AT117" s="16">
        <f t="shared" si="26"/>
        <v>0</v>
      </c>
      <c r="AU117" s="14">
        <f>VLOOKUP(B117,[1]PL1!$A$11:AP$1509,41,1)</f>
        <v>40000</v>
      </c>
      <c r="AV117" s="16">
        <f t="shared" si="27"/>
        <v>167600000</v>
      </c>
    </row>
    <row r="118" spans="1:48" ht="105" x14ac:dyDescent="0.25">
      <c r="A118" s="18">
        <v>112</v>
      </c>
      <c r="B118" s="27" t="s">
        <v>1105</v>
      </c>
      <c r="C118" s="18">
        <f>VLOOKUP(B118,[1]PL1!A$9:AP$1509,4,1)</f>
        <v>169</v>
      </c>
      <c r="D118" s="18" t="s">
        <v>73</v>
      </c>
      <c r="E118" s="28" t="s">
        <v>2822</v>
      </c>
      <c r="F118" s="18" t="s">
        <v>1977</v>
      </c>
      <c r="G118" s="18" t="s">
        <v>1117</v>
      </c>
      <c r="H118" s="18" t="s">
        <v>1243</v>
      </c>
      <c r="I118" s="18" t="s">
        <v>40</v>
      </c>
      <c r="J118" s="18" t="s">
        <v>5238</v>
      </c>
      <c r="K118" s="18" t="s">
        <v>141</v>
      </c>
      <c r="L118" s="28" t="s">
        <v>2823</v>
      </c>
      <c r="M118" s="28" t="s">
        <v>6090</v>
      </c>
      <c r="N118" s="28" t="s">
        <v>44</v>
      </c>
      <c r="O118" s="18" t="s">
        <v>317</v>
      </c>
      <c r="P118" s="29">
        <v>167000</v>
      </c>
      <c r="Q118" s="30">
        <v>13000</v>
      </c>
      <c r="R118" s="30">
        <v>9200</v>
      </c>
      <c r="S118" s="31">
        <f t="shared" si="14"/>
        <v>1536400000</v>
      </c>
      <c r="T118" s="28" t="s">
        <v>6161</v>
      </c>
      <c r="U118" s="28" t="s">
        <v>47</v>
      </c>
      <c r="V118" s="32" t="s">
        <v>6303</v>
      </c>
      <c r="W118" s="14">
        <f>VLOOKUP(B118,[1]PL1!$A$11:AP$1509,17,1)</f>
        <v>50000</v>
      </c>
      <c r="X118" s="15">
        <f t="shared" si="15"/>
        <v>460000000</v>
      </c>
      <c r="Y118" s="14">
        <f>VLOOKUP(B118,[1]PL1!$A$11:AP$1509,19,1)</f>
        <v>0</v>
      </c>
      <c r="Z118" s="16">
        <f t="shared" si="16"/>
        <v>0</v>
      </c>
      <c r="AA118" s="14">
        <f>VLOOKUP(B118,[1]PL1!$A$11:AP$1509,21,1)</f>
        <v>0</v>
      </c>
      <c r="AB118" s="16">
        <f t="shared" si="17"/>
        <v>0</v>
      </c>
      <c r="AC118" s="14">
        <f>VLOOKUP(B118,[1]PL1!$A$11:AP$1509,23,1)</f>
        <v>0</v>
      </c>
      <c r="AD118" s="16">
        <f t="shared" si="18"/>
        <v>0</v>
      </c>
      <c r="AE118" s="14">
        <f>VLOOKUP(B118,[1]PL1!$A$11:AP$1509,25,1)</f>
        <v>0</v>
      </c>
      <c r="AF118" s="16">
        <f t="shared" si="19"/>
        <v>0</v>
      </c>
      <c r="AG118" s="14">
        <f>VLOOKUP(B118,[1]PL1!$A$11:AP$1509,27,1)</f>
        <v>0</v>
      </c>
      <c r="AH118" s="16">
        <f t="shared" si="20"/>
        <v>0</v>
      </c>
      <c r="AI118" s="14">
        <f>VLOOKUP(B118,[1]PL1!$A$11:AP$1509,29,1)</f>
        <v>0</v>
      </c>
      <c r="AJ118" s="16">
        <f t="shared" si="21"/>
        <v>0</v>
      </c>
      <c r="AK118" s="14">
        <f>VLOOKUP(B118,[1]PL1!$A$11:AP$1509,31,1)</f>
        <v>82000</v>
      </c>
      <c r="AL118" s="16">
        <f t="shared" si="22"/>
        <v>754400000</v>
      </c>
      <c r="AM118" s="14">
        <f>VLOOKUP(B118,[1]PL1!$A$11:AP$1509,33,1)</f>
        <v>35000</v>
      </c>
      <c r="AN118" s="16">
        <f t="shared" si="23"/>
        <v>322000000</v>
      </c>
      <c r="AO118" s="14">
        <f>VLOOKUP(B118,[1]PL1!$A$11:AP$1509,35,1)</f>
        <v>0</v>
      </c>
      <c r="AP118" s="16">
        <f t="shared" si="24"/>
        <v>0</v>
      </c>
      <c r="AQ118" s="14">
        <f>VLOOKUP(B118,[1]PL1!$A$11:AP$1509,37,1)</f>
        <v>0</v>
      </c>
      <c r="AR118" s="16">
        <f t="shared" si="25"/>
        <v>0</v>
      </c>
      <c r="AS118" s="14">
        <f>VLOOKUP(B118,[1]PL1!$A$11:AP$1509,39,1)</f>
        <v>0</v>
      </c>
      <c r="AT118" s="16">
        <f t="shared" si="26"/>
        <v>0</v>
      </c>
      <c r="AU118" s="14">
        <f>VLOOKUP(B118,[1]PL1!$A$11:AP$1509,41,1)</f>
        <v>0</v>
      </c>
      <c r="AV118" s="16">
        <f t="shared" si="27"/>
        <v>0</v>
      </c>
    </row>
    <row r="119" spans="1:48" ht="45" x14ac:dyDescent="0.25">
      <c r="A119" s="18">
        <v>113</v>
      </c>
      <c r="B119" s="27" t="s">
        <v>2669</v>
      </c>
      <c r="C119" s="18">
        <f>VLOOKUP(B119,[1]PL1!A$9:AP$1509,4,1)</f>
        <v>169</v>
      </c>
      <c r="D119" s="18" t="s">
        <v>35</v>
      </c>
      <c r="E119" s="28" t="s">
        <v>1116</v>
      </c>
      <c r="F119" s="28" t="s">
        <v>1977</v>
      </c>
      <c r="G119" s="18" t="s">
        <v>1117</v>
      </c>
      <c r="H119" s="28" t="s">
        <v>88</v>
      </c>
      <c r="I119" s="28" t="s">
        <v>40</v>
      </c>
      <c r="J119" s="18" t="s">
        <v>1118</v>
      </c>
      <c r="K119" s="18" t="s">
        <v>141</v>
      </c>
      <c r="L119" s="28" t="s">
        <v>5469</v>
      </c>
      <c r="M119" s="28" t="s">
        <v>1106</v>
      </c>
      <c r="N119" s="28" t="s">
        <v>44</v>
      </c>
      <c r="O119" s="18" t="s">
        <v>45</v>
      </c>
      <c r="P119" s="29">
        <v>71500</v>
      </c>
      <c r="Q119" s="30">
        <v>4150</v>
      </c>
      <c r="R119" s="30">
        <v>1710</v>
      </c>
      <c r="S119" s="31">
        <f t="shared" si="14"/>
        <v>122265000</v>
      </c>
      <c r="T119" s="28" t="s">
        <v>1107</v>
      </c>
      <c r="U119" s="28" t="s">
        <v>110</v>
      </c>
      <c r="V119" s="32" t="s">
        <v>6174</v>
      </c>
      <c r="W119" s="14">
        <f>VLOOKUP(B119,[1]PL1!$A$11:AP$1509,17,1)</f>
        <v>0</v>
      </c>
      <c r="X119" s="15">
        <f t="shared" si="15"/>
        <v>0</v>
      </c>
      <c r="Y119" s="14">
        <f>VLOOKUP(B119,[1]PL1!$A$11:AP$1509,19,1)</f>
        <v>0</v>
      </c>
      <c r="Z119" s="16">
        <f t="shared" si="16"/>
        <v>0</v>
      </c>
      <c r="AA119" s="14">
        <f>VLOOKUP(B119,[1]PL1!$A$11:AP$1509,21,1)</f>
        <v>5000</v>
      </c>
      <c r="AB119" s="16">
        <f t="shared" si="17"/>
        <v>8550000</v>
      </c>
      <c r="AC119" s="14">
        <f>VLOOKUP(B119,[1]PL1!$A$11:AP$1509,23,1)</f>
        <v>0</v>
      </c>
      <c r="AD119" s="16">
        <f t="shared" si="18"/>
        <v>0</v>
      </c>
      <c r="AE119" s="14">
        <f>VLOOKUP(B119,[1]PL1!$A$11:AP$1509,25,1)</f>
        <v>0</v>
      </c>
      <c r="AF119" s="16">
        <f t="shared" si="19"/>
        <v>0</v>
      </c>
      <c r="AG119" s="14">
        <f>VLOOKUP(B119,[1]PL1!$A$11:AP$1509,27,1)</f>
        <v>0</v>
      </c>
      <c r="AH119" s="16">
        <f t="shared" si="20"/>
        <v>0</v>
      </c>
      <c r="AI119" s="14">
        <f>VLOOKUP(B119,[1]PL1!$A$11:AP$1509,29,1)</f>
        <v>20000</v>
      </c>
      <c r="AJ119" s="16">
        <f t="shared" si="21"/>
        <v>34200000</v>
      </c>
      <c r="AK119" s="14">
        <f>VLOOKUP(B119,[1]PL1!$A$11:AP$1509,31,1)</f>
        <v>36500</v>
      </c>
      <c r="AL119" s="16">
        <f t="shared" si="22"/>
        <v>62415000</v>
      </c>
      <c r="AM119" s="14">
        <f>VLOOKUP(B119,[1]PL1!$A$11:AP$1509,33,1)</f>
        <v>0</v>
      </c>
      <c r="AN119" s="16">
        <f t="shared" si="23"/>
        <v>0</v>
      </c>
      <c r="AO119" s="14">
        <f>VLOOKUP(B119,[1]PL1!$A$11:AP$1509,35,1)</f>
        <v>0</v>
      </c>
      <c r="AP119" s="16">
        <f t="shared" si="24"/>
        <v>0</v>
      </c>
      <c r="AQ119" s="14">
        <f>VLOOKUP(B119,[1]PL1!$A$11:AP$1509,37,1)</f>
        <v>10000</v>
      </c>
      <c r="AR119" s="16">
        <f t="shared" si="25"/>
        <v>17100000</v>
      </c>
      <c r="AS119" s="14">
        <f>VLOOKUP(B119,[1]PL1!$A$11:AP$1509,39,1)</f>
        <v>0</v>
      </c>
      <c r="AT119" s="16">
        <f t="shared" si="26"/>
        <v>0</v>
      </c>
      <c r="AU119" s="14">
        <f>VLOOKUP(B119,[1]PL1!$A$11:AP$1509,41,1)</f>
        <v>0</v>
      </c>
      <c r="AV119" s="16">
        <f t="shared" si="27"/>
        <v>0</v>
      </c>
    </row>
    <row r="120" spans="1:48" ht="45" x14ac:dyDescent="0.25">
      <c r="A120" s="18">
        <v>114</v>
      </c>
      <c r="B120" s="27" t="s">
        <v>2583</v>
      </c>
      <c r="C120" s="18">
        <f>VLOOKUP(B120,[1]PL1!A$9:AP$1509,4,1)</f>
        <v>169</v>
      </c>
      <c r="D120" s="18" t="s">
        <v>68</v>
      </c>
      <c r="E120" s="28" t="s">
        <v>4532</v>
      </c>
      <c r="F120" s="28" t="s">
        <v>1977</v>
      </c>
      <c r="G120" s="18" t="s">
        <v>6611</v>
      </c>
      <c r="H120" s="28" t="s">
        <v>88</v>
      </c>
      <c r="I120" s="28" t="s">
        <v>40</v>
      </c>
      <c r="J120" s="18" t="s">
        <v>416</v>
      </c>
      <c r="K120" s="18" t="s">
        <v>141</v>
      </c>
      <c r="L120" s="28" t="s">
        <v>6054</v>
      </c>
      <c r="M120" s="28" t="s">
        <v>6055</v>
      </c>
      <c r="N120" s="28" t="s">
        <v>44</v>
      </c>
      <c r="O120" s="18" t="s">
        <v>45</v>
      </c>
      <c r="P120" s="29">
        <v>71500</v>
      </c>
      <c r="Q120" s="30">
        <v>10000</v>
      </c>
      <c r="R120" s="30">
        <v>4700</v>
      </c>
      <c r="S120" s="31">
        <f t="shared" si="14"/>
        <v>336050000</v>
      </c>
      <c r="T120" s="28" t="s">
        <v>6160</v>
      </c>
      <c r="U120" s="28" t="s">
        <v>47</v>
      </c>
      <c r="V120" s="32" t="s">
        <v>6300</v>
      </c>
      <c r="W120" s="14">
        <f>VLOOKUP(B120,[1]PL1!$A$11:AP$1509,17,1)</f>
        <v>0</v>
      </c>
      <c r="X120" s="15">
        <f t="shared" si="15"/>
        <v>0</v>
      </c>
      <c r="Y120" s="14">
        <f>VLOOKUP(B120,[1]PL1!$A$11:AP$1509,19,1)</f>
        <v>0</v>
      </c>
      <c r="Z120" s="16">
        <f t="shared" si="16"/>
        <v>0</v>
      </c>
      <c r="AA120" s="14">
        <f>VLOOKUP(B120,[1]PL1!$A$11:AP$1509,21,1)</f>
        <v>0</v>
      </c>
      <c r="AB120" s="16">
        <f t="shared" si="17"/>
        <v>0</v>
      </c>
      <c r="AC120" s="14">
        <f>VLOOKUP(B120,[1]PL1!$A$11:AP$1509,23,1)</f>
        <v>0</v>
      </c>
      <c r="AD120" s="16">
        <f t="shared" si="18"/>
        <v>0</v>
      </c>
      <c r="AE120" s="14">
        <f>VLOOKUP(B120,[1]PL1!$A$11:AP$1509,25,1)</f>
        <v>15000</v>
      </c>
      <c r="AF120" s="16">
        <f t="shared" si="19"/>
        <v>70500000</v>
      </c>
      <c r="AG120" s="14">
        <f>VLOOKUP(B120,[1]PL1!$A$11:AP$1509,27,1)</f>
        <v>2000</v>
      </c>
      <c r="AH120" s="16">
        <f t="shared" si="20"/>
        <v>9400000</v>
      </c>
      <c r="AI120" s="14">
        <f>VLOOKUP(B120,[1]PL1!$A$11:AP$1509,29,1)</f>
        <v>10000</v>
      </c>
      <c r="AJ120" s="16">
        <f t="shared" si="21"/>
        <v>47000000</v>
      </c>
      <c r="AK120" s="14">
        <f>VLOOKUP(B120,[1]PL1!$A$11:AP$1509,31,1)</f>
        <v>0</v>
      </c>
      <c r="AL120" s="16">
        <f t="shared" si="22"/>
        <v>0</v>
      </c>
      <c r="AM120" s="14">
        <f>VLOOKUP(B120,[1]PL1!$A$11:AP$1509,33,1)</f>
        <v>25000</v>
      </c>
      <c r="AN120" s="16">
        <f t="shared" si="23"/>
        <v>117500000</v>
      </c>
      <c r="AO120" s="14">
        <f>VLOOKUP(B120,[1]PL1!$A$11:AP$1509,35,1)</f>
        <v>0</v>
      </c>
      <c r="AP120" s="16">
        <f t="shared" si="24"/>
        <v>0</v>
      </c>
      <c r="AQ120" s="14">
        <f>VLOOKUP(B120,[1]PL1!$A$11:AP$1509,37,1)</f>
        <v>15000</v>
      </c>
      <c r="AR120" s="16">
        <f t="shared" si="25"/>
        <v>70500000</v>
      </c>
      <c r="AS120" s="14">
        <f>VLOOKUP(B120,[1]PL1!$A$11:AP$1509,39,1)</f>
        <v>4500</v>
      </c>
      <c r="AT120" s="16">
        <f t="shared" si="26"/>
        <v>21150000</v>
      </c>
      <c r="AU120" s="14">
        <f>VLOOKUP(B120,[1]PL1!$A$11:AP$1509,41,1)</f>
        <v>0</v>
      </c>
      <c r="AV120" s="16">
        <f t="shared" si="27"/>
        <v>0</v>
      </c>
    </row>
    <row r="121" spans="1:48" ht="45" x14ac:dyDescent="0.25">
      <c r="A121" s="18">
        <v>115</v>
      </c>
      <c r="B121" s="27" t="s">
        <v>1108</v>
      </c>
      <c r="C121" s="18">
        <f>VLOOKUP(B121,[1]PL1!A$9:AP$1509,4,1)</f>
        <v>169</v>
      </c>
      <c r="D121" s="18" t="s">
        <v>35</v>
      </c>
      <c r="E121" s="28" t="s">
        <v>2545</v>
      </c>
      <c r="F121" s="28" t="s">
        <v>1977</v>
      </c>
      <c r="G121" s="18" t="s">
        <v>6600</v>
      </c>
      <c r="H121" s="28" t="s">
        <v>88</v>
      </c>
      <c r="I121" s="28" t="s">
        <v>40</v>
      </c>
      <c r="J121" s="18" t="s">
        <v>416</v>
      </c>
      <c r="K121" s="18" t="s">
        <v>141</v>
      </c>
      <c r="L121" s="28" t="s">
        <v>2546</v>
      </c>
      <c r="M121" s="28" t="s">
        <v>6023</v>
      </c>
      <c r="N121" s="28" t="s">
        <v>44</v>
      </c>
      <c r="O121" s="18" t="s">
        <v>45</v>
      </c>
      <c r="P121" s="29">
        <v>149000</v>
      </c>
      <c r="Q121" s="30">
        <v>16000</v>
      </c>
      <c r="R121" s="30">
        <v>15995</v>
      </c>
      <c r="S121" s="31">
        <f t="shared" si="14"/>
        <v>2383255000</v>
      </c>
      <c r="T121" s="28" t="s">
        <v>6156</v>
      </c>
      <c r="U121" s="28" t="s">
        <v>47</v>
      </c>
      <c r="V121" s="32" t="s">
        <v>6295</v>
      </c>
      <c r="W121" s="14">
        <f>VLOOKUP(B121,[1]PL1!$A$11:AP$1509,17,1)</f>
        <v>120000</v>
      </c>
      <c r="X121" s="15">
        <f t="shared" si="15"/>
        <v>1919400000</v>
      </c>
      <c r="Y121" s="14">
        <f>VLOOKUP(B121,[1]PL1!$A$11:AP$1509,19,1)</f>
        <v>0</v>
      </c>
      <c r="Z121" s="16">
        <f t="shared" si="16"/>
        <v>0</v>
      </c>
      <c r="AA121" s="14">
        <f>VLOOKUP(B121,[1]PL1!$A$11:AP$1509,21,1)</f>
        <v>0</v>
      </c>
      <c r="AB121" s="16">
        <f t="shared" si="17"/>
        <v>0</v>
      </c>
      <c r="AC121" s="14">
        <f>VLOOKUP(B121,[1]PL1!$A$11:AP$1509,23,1)</f>
        <v>24000</v>
      </c>
      <c r="AD121" s="16">
        <f t="shared" si="18"/>
        <v>383880000</v>
      </c>
      <c r="AE121" s="14">
        <f>VLOOKUP(B121,[1]PL1!$A$11:AP$1509,25,1)</f>
        <v>0</v>
      </c>
      <c r="AF121" s="16">
        <f t="shared" si="19"/>
        <v>0</v>
      </c>
      <c r="AG121" s="14">
        <f>VLOOKUP(B121,[1]PL1!$A$11:AP$1509,27,1)</f>
        <v>0</v>
      </c>
      <c r="AH121" s="16">
        <f t="shared" si="20"/>
        <v>0</v>
      </c>
      <c r="AI121" s="14">
        <f>VLOOKUP(B121,[1]PL1!$A$11:AP$1509,29,1)</f>
        <v>5000</v>
      </c>
      <c r="AJ121" s="16">
        <f t="shared" si="21"/>
        <v>79975000</v>
      </c>
      <c r="AK121" s="14">
        <f>VLOOKUP(B121,[1]PL1!$A$11:AP$1509,31,1)</f>
        <v>0</v>
      </c>
      <c r="AL121" s="16">
        <f t="shared" si="22"/>
        <v>0</v>
      </c>
      <c r="AM121" s="14">
        <f>VLOOKUP(B121,[1]PL1!$A$11:AP$1509,33,1)</f>
        <v>0</v>
      </c>
      <c r="AN121" s="16">
        <f t="shared" si="23"/>
        <v>0</v>
      </c>
      <c r="AO121" s="14">
        <f>VLOOKUP(B121,[1]PL1!$A$11:AP$1509,35,1)</f>
        <v>0</v>
      </c>
      <c r="AP121" s="16">
        <f t="shared" si="24"/>
        <v>0</v>
      </c>
      <c r="AQ121" s="14">
        <f>VLOOKUP(B121,[1]PL1!$A$11:AP$1509,37,1)</f>
        <v>0</v>
      </c>
      <c r="AR121" s="16">
        <f t="shared" si="25"/>
        <v>0</v>
      </c>
      <c r="AS121" s="14">
        <f>VLOOKUP(B121,[1]PL1!$A$11:AP$1509,39,1)</f>
        <v>0</v>
      </c>
      <c r="AT121" s="16">
        <f t="shared" si="26"/>
        <v>0</v>
      </c>
      <c r="AU121" s="14">
        <f>VLOOKUP(B121,[1]PL1!$A$11:AP$1509,41,1)</f>
        <v>0</v>
      </c>
      <c r="AV121" s="16">
        <f t="shared" si="27"/>
        <v>0</v>
      </c>
    </row>
    <row r="122" spans="1:48" s="12" customFormat="1" ht="90" x14ac:dyDescent="0.25">
      <c r="A122" s="18">
        <v>117</v>
      </c>
      <c r="B122" s="27" t="s">
        <v>2818</v>
      </c>
      <c r="C122" s="18">
        <f>VLOOKUP(B122,[1]PL1!A$9:AP$1509,4,1)</f>
        <v>169</v>
      </c>
      <c r="D122" s="18" t="s">
        <v>73</v>
      </c>
      <c r="E122" s="28" t="s">
        <v>4533</v>
      </c>
      <c r="F122" s="28" t="s">
        <v>1977</v>
      </c>
      <c r="G122" s="18" t="s">
        <v>4534</v>
      </c>
      <c r="H122" s="28" t="s">
        <v>4535</v>
      </c>
      <c r="I122" s="28" t="s">
        <v>40</v>
      </c>
      <c r="J122" s="18" t="s">
        <v>3413</v>
      </c>
      <c r="K122" s="18" t="s">
        <v>141</v>
      </c>
      <c r="L122" s="28" t="s">
        <v>8100</v>
      </c>
      <c r="M122" s="28" t="s">
        <v>408</v>
      </c>
      <c r="N122" s="28" t="s">
        <v>44</v>
      </c>
      <c r="O122" s="18" t="s">
        <v>123</v>
      </c>
      <c r="P122" s="29">
        <v>20000</v>
      </c>
      <c r="Q122" s="30">
        <v>7000</v>
      </c>
      <c r="R122" s="30">
        <v>6825</v>
      </c>
      <c r="S122" s="31">
        <f t="shared" si="14"/>
        <v>136500000</v>
      </c>
      <c r="T122" s="28" t="s">
        <v>394</v>
      </c>
      <c r="U122" s="28" t="s">
        <v>110</v>
      </c>
      <c r="V122" s="32" t="s">
        <v>6227</v>
      </c>
      <c r="W122" s="14">
        <f>VLOOKUP(B122,[1]PL1!$A$11:AP$1509,17,1)</f>
        <v>20000</v>
      </c>
      <c r="X122" s="15">
        <f t="shared" si="15"/>
        <v>136500000</v>
      </c>
      <c r="Y122" s="14">
        <f>VLOOKUP(B122,[1]PL1!$A$11:AP$1509,19,1)</f>
        <v>0</v>
      </c>
      <c r="Z122" s="16">
        <f t="shared" si="16"/>
        <v>0</v>
      </c>
      <c r="AA122" s="14">
        <f>VLOOKUP(B122,[1]PL1!$A$11:AP$1509,21,1)</f>
        <v>0</v>
      </c>
      <c r="AB122" s="16">
        <f t="shared" si="17"/>
        <v>0</v>
      </c>
      <c r="AC122" s="14">
        <f>VLOOKUP(B122,[1]PL1!$A$11:AP$1509,23,1)</f>
        <v>0</v>
      </c>
      <c r="AD122" s="16">
        <f t="shared" si="18"/>
        <v>0</v>
      </c>
      <c r="AE122" s="14">
        <f>VLOOKUP(B122,[1]PL1!$A$11:AP$1509,25,1)</f>
        <v>0</v>
      </c>
      <c r="AF122" s="16">
        <f t="shared" si="19"/>
        <v>0</v>
      </c>
      <c r="AG122" s="14">
        <f>VLOOKUP(B122,[1]PL1!$A$11:AP$1509,27,1)</f>
        <v>0</v>
      </c>
      <c r="AH122" s="16">
        <f t="shared" si="20"/>
        <v>0</v>
      </c>
      <c r="AI122" s="14">
        <f>VLOOKUP(B122,[1]PL1!$A$11:AP$1509,29,1)</f>
        <v>0</v>
      </c>
      <c r="AJ122" s="16">
        <f t="shared" si="21"/>
        <v>0</v>
      </c>
      <c r="AK122" s="14">
        <f>VLOOKUP(B122,[1]PL1!$A$11:AP$1509,31,1)</f>
        <v>0</v>
      </c>
      <c r="AL122" s="16">
        <f t="shared" si="22"/>
        <v>0</v>
      </c>
      <c r="AM122" s="14">
        <f>VLOOKUP(B122,[1]PL1!$A$11:AP$1509,33,1)</f>
        <v>0</v>
      </c>
      <c r="AN122" s="16">
        <f t="shared" si="23"/>
        <v>0</v>
      </c>
      <c r="AO122" s="14">
        <f>VLOOKUP(B122,[1]PL1!$A$11:AP$1509,35,1)</f>
        <v>0</v>
      </c>
      <c r="AP122" s="16">
        <f t="shared" si="24"/>
        <v>0</v>
      </c>
      <c r="AQ122" s="14">
        <f>VLOOKUP(B122,[1]PL1!$A$11:AP$1509,37,1)</f>
        <v>0</v>
      </c>
      <c r="AR122" s="16">
        <f t="shared" si="25"/>
        <v>0</v>
      </c>
      <c r="AS122" s="14">
        <f>VLOOKUP(B122,[1]PL1!$A$11:AP$1509,39,1)</f>
        <v>0</v>
      </c>
      <c r="AT122" s="16">
        <f t="shared" si="26"/>
        <v>0</v>
      </c>
      <c r="AU122" s="14">
        <f>VLOOKUP(B122,[1]PL1!$A$11:AP$1509,41,1)</f>
        <v>0</v>
      </c>
      <c r="AV122" s="16">
        <f t="shared" si="27"/>
        <v>0</v>
      </c>
    </row>
    <row r="123" spans="1:48" ht="90" x14ac:dyDescent="0.25">
      <c r="A123" s="18">
        <v>118</v>
      </c>
      <c r="B123" s="27" t="s">
        <v>3919</v>
      </c>
      <c r="C123" s="18">
        <f>VLOOKUP(B123,[1]PL1!A$9:AP$1509,4,1)</f>
        <v>169</v>
      </c>
      <c r="D123" s="18" t="s">
        <v>73</v>
      </c>
      <c r="E123" s="28" t="s">
        <v>2129</v>
      </c>
      <c r="F123" s="28" t="s">
        <v>1977</v>
      </c>
      <c r="G123" s="18" t="s">
        <v>2130</v>
      </c>
      <c r="H123" s="28" t="s">
        <v>1491</v>
      </c>
      <c r="I123" s="28" t="s">
        <v>40</v>
      </c>
      <c r="J123" s="18" t="s">
        <v>2131</v>
      </c>
      <c r="K123" s="18" t="s">
        <v>141</v>
      </c>
      <c r="L123" s="28" t="s">
        <v>2132</v>
      </c>
      <c r="M123" s="28" t="s">
        <v>408</v>
      </c>
      <c r="N123" s="28" t="s">
        <v>44</v>
      </c>
      <c r="O123" s="18" t="s">
        <v>123</v>
      </c>
      <c r="P123" s="29">
        <v>32000</v>
      </c>
      <c r="Q123" s="30">
        <v>7500</v>
      </c>
      <c r="R123" s="30">
        <v>7500</v>
      </c>
      <c r="S123" s="31">
        <f t="shared" si="14"/>
        <v>240000000</v>
      </c>
      <c r="T123" s="28" t="s">
        <v>2127</v>
      </c>
      <c r="U123" s="28" t="s">
        <v>47</v>
      </c>
      <c r="V123" s="32" t="s">
        <v>6253</v>
      </c>
      <c r="W123" s="14">
        <f>VLOOKUP(B123,[1]PL1!$A$11:AP$1509,17,1)</f>
        <v>30000</v>
      </c>
      <c r="X123" s="15">
        <f t="shared" si="15"/>
        <v>225000000</v>
      </c>
      <c r="Y123" s="14">
        <f>VLOOKUP(B123,[1]PL1!$A$11:AP$1509,19,1)</f>
        <v>0</v>
      </c>
      <c r="Z123" s="16">
        <f t="shared" si="16"/>
        <v>0</v>
      </c>
      <c r="AA123" s="14">
        <f>VLOOKUP(B123,[1]PL1!$A$11:AP$1509,21,1)</f>
        <v>0</v>
      </c>
      <c r="AB123" s="16">
        <f t="shared" si="17"/>
        <v>0</v>
      </c>
      <c r="AC123" s="14">
        <f>VLOOKUP(B123,[1]PL1!$A$11:AP$1509,23,1)</f>
        <v>0</v>
      </c>
      <c r="AD123" s="16">
        <f t="shared" si="18"/>
        <v>0</v>
      </c>
      <c r="AE123" s="14">
        <f>VLOOKUP(B123,[1]PL1!$A$11:AP$1509,25,1)</f>
        <v>0</v>
      </c>
      <c r="AF123" s="16">
        <f t="shared" si="19"/>
        <v>0</v>
      </c>
      <c r="AG123" s="14">
        <f>VLOOKUP(B123,[1]PL1!$A$11:AP$1509,27,1)</f>
        <v>0</v>
      </c>
      <c r="AH123" s="16">
        <f t="shared" si="20"/>
        <v>0</v>
      </c>
      <c r="AI123" s="14">
        <f>VLOOKUP(B123,[1]PL1!$A$11:AP$1509,29,1)</f>
        <v>0</v>
      </c>
      <c r="AJ123" s="16">
        <f t="shared" si="21"/>
        <v>0</v>
      </c>
      <c r="AK123" s="14">
        <f>VLOOKUP(B123,[1]PL1!$A$11:AP$1509,31,1)</f>
        <v>0</v>
      </c>
      <c r="AL123" s="16">
        <f t="shared" si="22"/>
        <v>0</v>
      </c>
      <c r="AM123" s="14">
        <f>VLOOKUP(B123,[1]PL1!$A$11:AP$1509,33,1)</f>
        <v>0</v>
      </c>
      <c r="AN123" s="16">
        <f t="shared" si="23"/>
        <v>0</v>
      </c>
      <c r="AO123" s="14">
        <f>VLOOKUP(B123,[1]PL1!$A$11:AP$1509,35,1)</f>
        <v>0</v>
      </c>
      <c r="AP123" s="16">
        <f t="shared" si="24"/>
        <v>0</v>
      </c>
      <c r="AQ123" s="14">
        <f>VLOOKUP(B123,[1]PL1!$A$11:AP$1509,37,1)</f>
        <v>0</v>
      </c>
      <c r="AR123" s="16">
        <f t="shared" si="25"/>
        <v>0</v>
      </c>
      <c r="AS123" s="14">
        <f>VLOOKUP(B123,[1]PL1!$A$11:AP$1509,39,1)</f>
        <v>0</v>
      </c>
      <c r="AT123" s="16">
        <f t="shared" si="26"/>
        <v>0</v>
      </c>
      <c r="AU123" s="14">
        <f>VLOOKUP(B123,[1]PL1!$A$11:AP$1509,41,1)</f>
        <v>2000</v>
      </c>
      <c r="AV123" s="16">
        <f t="shared" si="27"/>
        <v>15000000</v>
      </c>
    </row>
    <row r="124" spans="1:48" ht="45" x14ac:dyDescent="0.25">
      <c r="A124" s="18">
        <v>119</v>
      </c>
      <c r="B124" s="27" t="s">
        <v>1110</v>
      </c>
      <c r="C124" s="18">
        <f>VLOOKUP(B124,[1]PL1!A$9:AP$1509,4,1)</f>
        <v>169</v>
      </c>
      <c r="D124" s="18" t="s">
        <v>35</v>
      </c>
      <c r="E124" s="28" t="s">
        <v>1111</v>
      </c>
      <c r="F124" s="28" t="s">
        <v>1977</v>
      </c>
      <c r="G124" s="18" t="s">
        <v>1112</v>
      </c>
      <c r="H124" s="28" t="s">
        <v>1113</v>
      </c>
      <c r="I124" s="28" t="s">
        <v>40</v>
      </c>
      <c r="J124" s="18" t="s">
        <v>1114</v>
      </c>
      <c r="K124" s="18" t="s">
        <v>141</v>
      </c>
      <c r="L124" s="28" t="s">
        <v>8144</v>
      </c>
      <c r="M124" s="28" t="s">
        <v>1106</v>
      </c>
      <c r="N124" s="28" t="s">
        <v>44</v>
      </c>
      <c r="O124" s="18" t="s">
        <v>123</v>
      </c>
      <c r="P124" s="29">
        <v>52500</v>
      </c>
      <c r="Q124" s="30">
        <v>4660</v>
      </c>
      <c r="R124" s="30">
        <v>1650</v>
      </c>
      <c r="S124" s="31">
        <f t="shared" si="14"/>
        <v>86625000</v>
      </c>
      <c r="T124" s="28" t="s">
        <v>1107</v>
      </c>
      <c r="U124" s="28" t="s">
        <v>110</v>
      </c>
      <c r="V124" s="32" t="s">
        <v>6174</v>
      </c>
      <c r="W124" s="14">
        <f>VLOOKUP(B124,[1]PL1!$A$11:AP$1509,17,1)</f>
        <v>0</v>
      </c>
      <c r="X124" s="15">
        <f t="shared" si="15"/>
        <v>0</v>
      </c>
      <c r="Y124" s="14">
        <f>VLOOKUP(B124,[1]PL1!$A$11:AP$1509,19,1)</f>
        <v>0</v>
      </c>
      <c r="Z124" s="16">
        <f t="shared" si="16"/>
        <v>0</v>
      </c>
      <c r="AA124" s="14">
        <f>VLOOKUP(B124,[1]PL1!$A$11:AP$1509,21,1)</f>
        <v>0</v>
      </c>
      <c r="AB124" s="16">
        <f t="shared" si="17"/>
        <v>0</v>
      </c>
      <c r="AC124" s="14">
        <f>VLOOKUP(B124,[1]PL1!$A$11:AP$1509,23,1)</f>
        <v>0</v>
      </c>
      <c r="AD124" s="16">
        <f t="shared" si="18"/>
        <v>0</v>
      </c>
      <c r="AE124" s="14">
        <f>VLOOKUP(B124,[1]PL1!$A$11:AP$1509,25,1)</f>
        <v>0</v>
      </c>
      <c r="AF124" s="16">
        <f t="shared" si="19"/>
        <v>0</v>
      </c>
      <c r="AG124" s="14">
        <f>VLOOKUP(B124,[1]PL1!$A$11:AP$1509,27,1)</f>
        <v>0</v>
      </c>
      <c r="AH124" s="16">
        <f t="shared" si="20"/>
        <v>0</v>
      </c>
      <c r="AI124" s="14">
        <f>VLOOKUP(B124,[1]PL1!$A$11:AP$1509,29,1)</f>
        <v>30000</v>
      </c>
      <c r="AJ124" s="16">
        <f t="shared" si="21"/>
        <v>49500000</v>
      </c>
      <c r="AK124" s="14">
        <f>VLOOKUP(B124,[1]PL1!$A$11:AP$1509,31,1)</f>
        <v>8000</v>
      </c>
      <c r="AL124" s="16">
        <f t="shared" si="22"/>
        <v>13200000</v>
      </c>
      <c r="AM124" s="14">
        <f>VLOOKUP(B124,[1]PL1!$A$11:AP$1509,33,1)</f>
        <v>10000</v>
      </c>
      <c r="AN124" s="16">
        <f t="shared" si="23"/>
        <v>16500000</v>
      </c>
      <c r="AO124" s="14">
        <f>VLOOKUP(B124,[1]PL1!$A$11:AP$1509,35,1)</f>
        <v>0</v>
      </c>
      <c r="AP124" s="16">
        <f t="shared" si="24"/>
        <v>0</v>
      </c>
      <c r="AQ124" s="14">
        <f>VLOOKUP(B124,[1]PL1!$A$11:AP$1509,37,1)</f>
        <v>0</v>
      </c>
      <c r="AR124" s="16">
        <f t="shared" si="25"/>
        <v>0</v>
      </c>
      <c r="AS124" s="14">
        <f>VLOOKUP(B124,[1]PL1!$A$11:AP$1509,39,1)</f>
        <v>4500</v>
      </c>
      <c r="AT124" s="16">
        <f t="shared" si="26"/>
        <v>7425000</v>
      </c>
      <c r="AU124" s="14">
        <f>VLOOKUP(B124,[1]PL1!$A$11:AP$1509,41,1)</f>
        <v>0</v>
      </c>
      <c r="AV124" s="16">
        <f t="shared" si="27"/>
        <v>0</v>
      </c>
    </row>
    <row r="125" spans="1:48" ht="90" x14ac:dyDescent="0.25">
      <c r="A125" s="18">
        <v>120</v>
      </c>
      <c r="B125" s="27" t="s">
        <v>3411</v>
      </c>
      <c r="C125" s="18">
        <f>VLOOKUP(B125,[1]PL1!A$9:AP$1509,4,1)</f>
        <v>169</v>
      </c>
      <c r="D125" s="18" t="s">
        <v>73</v>
      </c>
      <c r="E125" s="28" t="s">
        <v>3412</v>
      </c>
      <c r="F125" s="28" t="s">
        <v>1977</v>
      </c>
      <c r="G125" s="18" t="s">
        <v>1112</v>
      </c>
      <c r="H125" s="28" t="s">
        <v>745</v>
      </c>
      <c r="I125" s="28" t="s">
        <v>40</v>
      </c>
      <c r="J125" s="18" t="s">
        <v>3413</v>
      </c>
      <c r="K125" s="18" t="s">
        <v>141</v>
      </c>
      <c r="L125" s="28" t="s">
        <v>3414</v>
      </c>
      <c r="M125" s="28" t="s">
        <v>408</v>
      </c>
      <c r="N125" s="28" t="s">
        <v>44</v>
      </c>
      <c r="O125" s="18" t="s">
        <v>123</v>
      </c>
      <c r="P125" s="29">
        <v>40000</v>
      </c>
      <c r="Q125" s="30">
        <v>9800</v>
      </c>
      <c r="R125" s="30">
        <v>9800</v>
      </c>
      <c r="S125" s="31">
        <f t="shared" si="14"/>
        <v>392000000</v>
      </c>
      <c r="T125" s="28" t="s">
        <v>6123</v>
      </c>
      <c r="U125" s="28" t="s">
        <v>47</v>
      </c>
      <c r="V125" s="32" t="s">
        <v>6216</v>
      </c>
      <c r="W125" s="14">
        <f>VLOOKUP(B125,[1]PL1!$A$11:AP$1509,17,1)</f>
        <v>0</v>
      </c>
      <c r="X125" s="15">
        <f t="shared" si="15"/>
        <v>0</v>
      </c>
      <c r="Y125" s="14">
        <f>VLOOKUP(B125,[1]PL1!$A$11:AP$1509,19,1)</f>
        <v>0</v>
      </c>
      <c r="Z125" s="16">
        <f t="shared" si="16"/>
        <v>0</v>
      </c>
      <c r="AA125" s="14">
        <f>VLOOKUP(B125,[1]PL1!$A$11:AP$1509,21,1)</f>
        <v>0</v>
      </c>
      <c r="AB125" s="16">
        <f t="shared" si="17"/>
        <v>0</v>
      </c>
      <c r="AC125" s="14">
        <f>VLOOKUP(B125,[1]PL1!$A$11:AP$1509,23,1)</f>
        <v>0</v>
      </c>
      <c r="AD125" s="16">
        <f t="shared" si="18"/>
        <v>0</v>
      </c>
      <c r="AE125" s="14">
        <f>VLOOKUP(B125,[1]PL1!$A$11:AP$1509,25,1)</f>
        <v>0</v>
      </c>
      <c r="AF125" s="16">
        <f t="shared" si="19"/>
        <v>0</v>
      </c>
      <c r="AG125" s="14">
        <f>VLOOKUP(B125,[1]PL1!$A$11:AP$1509,27,1)</f>
        <v>0</v>
      </c>
      <c r="AH125" s="16">
        <f t="shared" si="20"/>
        <v>0</v>
      </c>
      <c r="AI125" s="14">
        <f>VLOOKUP(B125,[1]PL1!$A$11:AP$1509,29,1)</f>
        <v>20000</v>
      </c>
      <c r="AJ125" s="16">
        <f t="shared" si="21"/>
        <v>196000000</v>
      </c>
      <c r="AK125" s="14">
        <f>VLOOKUP(B125,[1]PL1!$A$11:AP$1509,31,1)</f>
        <v>0</v>
      </c>
      <c r="AL125" s="16">
        <f t="shared" si="22"/>
        <v>0</v>
      </c>
      <c r="AM125" s="14">
        <f>VLOOKUP(B125,[1]PL1!$A$11:AP$1509,33,1)</f>
        <v>0</v>
      </c>
      <c r="AN125" s="16">
        <f t="shared" si="23"/>
        <v>0</v>
      </c>
      <c r="AO125" s="14">
        <f>VLOOKUP(B125,[1]PL1!$A$11:AP$1509,35,1)</f>
        <v>10000</v>
      </c>
      <c r="AP125" s="16">
        <f t="shared" si="24"/>
        <v>98000000</v>
      </c>
      <c r="AQ125" s="14">
        <f>VLOOKUP(B125,[1]PL1!$A$11:AP$1509,37,1)</f>
        <v>10000</v>
      </c>
      <c r="AR125" s="16">
        <f t="shared" si="25"/>
        <v>98000000</v>
      </c>
      <c r="AS125" s="14">
        <f>VLOOKUP(B125,[1]PL1!$A$11:AP$1509,39,1)</f>
        <v>0</v>
      </c>
      <c r="AT125" s="16">
        <f t="shared" si="26"/>
        <v>0</v>
      </c>
      <c r="AU125" s="14">
        <f>VLOOKUP(B125,[1]PL1!$A$11:AP$1509,41,1)</f>
        <v>0</v>
      </c>
      <c r="AV125" s="16">
        <f t="shared" si="27"/>
        <v>0</v>
      </c>
    </row>
    <row r="126" spans="1:48" ht="90" x14ac:dyDescent="0.25">
      <c r="A126" s="18">
        <v>121</v>
      </c>
      <c r="B126" s="27" t="s">
        <v>2128</v>
      </c>
      <c r="C126" s="18">
        <f>VLOOKUP(B126,[1]PL1!A$9:AP$1509,4,1)</f>
        <v>169</v>
      </c>
      <c r="D126" s="18" t="s">
        <v>73</v>
      </c>
      <c r="E126" s="28" t="s">
        <v>4536</v>
      </c>
      <c r="F126" s="28" t="s">
        <v>1977</v>
      </c>
      <c r="G126" s="18" t="s">
        <v>2782</v>
      </c>
      <c r="H126" s="28" t="s">
        <v>1491</v>
      </c>
      <c r="I126" s="28" t="s">
        <v>40</v>
      </c>
      <c r="J126" s="18" t="s">
        <v>3923</v>
      </c>
      <c r="K126" s="18" t="s">
        <v>141</v>
      </c>
      <c r="L126" s="28" t="s">
        <v>3924</v>
      </c>
      <c r="M126" s="28" t="s">
        <v>6056</v>
      </c>
      <c r="N126" s="28" t="s">
        <v>44</v>
      </c>
      <c r="O126" s="18" t="s">
        <v>123</v>
      </c>
      <c r="P126" s="29">
        <v>30000</v>
      </c>
      <c r="Q126" s="30">
        <v>13000</v>
      </c>
      <c r="R126" s="30">
        <v>12000</v>
      </c>
      <c r="S126" s="31">
        <f t="shared" si="14"/>
        <v>360000000</v>
      </c>
      <c r="T126" s="28" t="s">
        <v>6160</v>
      </c>
      <c r="U126" s="28" t="s">
        <v>47</v>
      </c>
      <c r="V126" s="32" t="s">
        <v>6300</v>
      </c>
      <c r="W126" s="14">
        <f>VLOOKUP(B126,[1]PL1!$A$11:AP$1509,17,1)</f>
        <v>20000</v>
      </c>
      <c r="X126" s="15">
        <f t="shared" si="15"/>
        <v>240000000</v>
      </c>
      <c r="Y126" s="14">
        <f>VLOOKUP(B126,[1]PL1!$A$11:AP$1509,19,1)</f>
        <v>0</v>
      </c>
      <c r="Z126" s="16">
        <f t="shared" si="16"/>
        <v>0</v>
      </c>
      <c r="AA126" s="14">
        <f>VLOOKUP(B126,[1]PL1!$A$11:AP$1509,21,1)</f>
        <v>0</v>
      </c>
      <c r="AB126" s="16">
        <f t="shared" si="17"/>
        <v>0</v>
      </c>
      <c r="AC126" s="14">
        <f>VLOOKUP(B126,[1]PL1!$A$11:AP$1509,23,1)</f>
        <v>0</v>
      </c>
      <c r="AD126" s="16">
        <f t="shared" si="18"/>
        <v>0</v>
      </c>
      <c r="AE126" s="14">
        <f>VLOOKUP(B126,[1]PL1!$A$11:AP$1509,25,1)</f>
        <v>0</v>
      </c>
      <c r="AF126" s="16">
        <f t="shared" si="19"/>
        <v>0</v>
      </c>
      <c r="AG126" s="14">
        <f>VLOOKUP(B126,[1]PL1!$A$11:AP$1509,27,1)</f>
        <v>0</v>
      </c>
      <c r="AH126" s="16">
        <f t="shared" si="20"/>
        <v>0</v>
      </c>
      <c r="AI126" s="14">
        <f>VLOOKUP(B126,[1]PL1!$A$11:AP$1509,29,1)</f>
        <v>10000</v>
      </c>
      <c r="AJ126" s="16">
        <f t="shared" si="21"/>
        <v>120000000</v>
      </c>
      <c r="AK126" s="14">
        <f>VLOOKUP(B126,[1]PL1!$A$11:AP$1509,31,1)</f>
        <v>0</v>
      </c>
      <c r="AL126" s="16">
        <f t="shared" si="22"/>
        <v>0</v>
      </c>
      <c r="AM126" s="14">
        <f>VLOOKUP(B126,[1]PL1!$A$11:AP$1509,33,1)</f>
        <v>0</v>
      </c>
      <c r="AN126" s="16">
        <f t="shared" si="23"/>
        <v>0</v>
      </c>
      <c r="AO126" s="14">
        <f>VLOOKUP(B126,[1]PL1!$A$11:AP$1509,35,1)</f>
        <v>0</v>
      </c>
      <c r="AP126" s="16">
        <f t="shared" si="24"/>
        <v>0</v>
      </c>
      <c r="AQ126" s="14">
        <f>VLOOKUP(B126,[1]PL1!$A$11:AP$1509,37,1)</f>
        <v>0</v>
      </c>
      <c r="AR126" s="16">
        <f t="shared" si="25"/>
        <v>0</v>
      </c>
      <c r="AS126" s="14">
        <f>VLOOKUP(B126,[1]PL1!$A$11:AP$1509,39,1)</f>
        <v>0</v>
      </c>
      <c r="AT126" s="16">
        <f t="shared" si="26"/>
        <v>0</v>
      </c>
      <c r="AU126" s="14">
        <f>VLOOKUP(B126,[1]PL1!$A$11:AP$1509,41,1)</f>
        <v>0</v>
      </c>
      <c r="AV126" s="16">
        <f t="shared" si="27"/>
        <v>0</v>
      </c>
    </row>
    <row r="127" spans="1:48" ht="75" x14ac:dyDescent="0.25">
      <c r="A127" s="18">
        <v>122</v>
      </c>
      <c r="B127" s="27" t="s">
        <v>2780</v>
      </c>
      <c r="C127" s="18">
        <f>VLOOKUP(B127,[1]PL1!A$9:AP$1509,4,1)</f>
        <v>169</v>
      </c>
      <c r="D127" s="18" t="s">
        <v>73</v>
      </c>
      <c r="E127" s="28" t="s">
        <v>396</v>
      </c>
      <c r="F127" s="28" t="s">
        <v>1977</v>
      </c>
      <c r="G127" s="18" t="s">
        <v>4537</v>
      </c>
      <c r="H127" s="28" t="s">
        <v>75</v>
      </c>
      <c r="I127" s="28" t="s">
        <v>76</v>
      </c>
      <c r="J127" s="18" t="s">
        <v>5240</v>
      </c>
      <c r="K127" s="18" t="s">
        <v>141</v>
      </c>
      <c r="L127" s="28" t="s">
        <v>8097</v>
      </c>
      <c r="M127" s="28" t="s">
        <v>398</v>
      </c>
      <c r="N127" s="28" t="s">
        <v>44</v>
      </c>
      <c r="O127" s="18" t="s">
        <v>78</v>
      </c>
      <c r="P127" s="29">
        <v>2200</v>
      </c>
      <c r="Q127" s="30">
        <v>32000</v>
      </c>
      <c r="R127" s="30">
        <v>29400</v>
      </c>
      <c r="S127" s="31">
        <f t="shared" si="14"/>
        <v>64680000</v>
      </c>
      <c r="T127" s="28" t="s">
        <v>394</v>
      </c>
      <c r="U127" s="28" t="s">
        <v>110</v>
      </c>
      <c r="V127" s="32" t="s">
        <v>6227</v>
      </c>
      <c r="W127" s="14">
        <f>VLOOKUP(B127,[1]PL1!$A$11:AP$1509,17,1)</f>
        <v>2000</v>
      </c>
      <c r="X127" s="15">
        <f t="shared" si="15"/>
        <v>58800000</v>
      </c>
      <c r="Y127" s="14">
        <f>VLOOKUP(B127,[1]PL1!$A$11:AP$1509,19,1)</f>
        <v>0</v>
      </c>
      <c r="Z127" s="16">
        <f t="shared" si="16"/>
        <v>0</v>
      </c>
      <c r="AA127" s="14">
        <f>VLOOKUP(B127,[1]PL1!$A$11:AP$1509,21,1)</f>
        <v>0</v>
      </c>
      <c r="AB127" s="16">
        <f t="shared" si="17"/>
        <v>0</v>
      </c>
      <c r="AC127" s="14">
        <f>VLOOKUP(B127,[1]PL1!$A$11:AP$1509,23,1)</f>
        <v>0</v>
      </c>
      <c r="AD127" s="16">
        <f t="shared" si="18"/>
        <v>0</v>
      </c>
      <c r="AE127" s="14">
        <f>VLOOKUP(B127,[1]PL1!$A$11:AP$1509,25,1)</f>
        <v>0</v>
      </c>
      <c r="AF127" s="16">
        <f t="shared" si="19"/>
        <v>0</v>
      </c>
      <c r="AG127" s="14">
        <f>VLOOKUP(B127,[1]PL1!$A$11:AP$1509,27,1)</f>
        <v>0</v>
      </c>
      <c r="AH127" s="16">
        <f t="shared" si="20"/>
        <v>0</v>
      </c>
      <c r="AI127" s="14">
        <f>VLOOKUP(B127,[1]PL1!$A$11:AP$1509,29,1)</f>
        <v>200</v>
      </c>
      <c r="AJ127" s="16">
        <f t="shared" si="21"/>
        <v>5880000</v>
      </c>
      <c r="AK127" s="14">
        <f>VLOOKUP(B127,[1]PL1!$A$11:AP$1509,31,1)</f>
        <v>0</v>
      </c>
      <c r="AL127" s="16">
        <f t="shared" si="22"/>
        <v>0</v>
      </c>
      <c r="AM127" s="14">
        <f>VLOOKUP(B127,[1]PL1!$A$11:AP$1509,33,1)</f>
        <v>0</v>
      </c>
      <c r="AN127" s="16">
        <f t="shared" si="23"/>
        <v>0</v>
      </c>
      <c r="AO127" s="14">
        <f>VLOOKUP(B127,[1]PL1!$A$11:AP$1509,35,1)</f>
        <v>0</v>
      </c>
      <c r="AP127" s="16">
        <f t="shared" si="24"/>
        <v>0</v>
      </c>
      <c r="AQ127" s="14">
        <f>VLOOKUP(B127,[1]PL1!$A$11:AP$1509,37,1)</f>
        <v>0</v>
      </c>
      <c r="AR127" s="16">
        <f t="shared" si="25"/>
        <v>0</v>
      </c>
      <c r="AS127" s="14">
        <f>VLOOKUP(B127,[1]PL1!$A$11:AP$1509,39,1)</f>
        <v>0</v>
      </c>
      <c r="AT127" s="16">
        <f t="shared" si="26"/>
        <v>0</v>
      </c>
      <c r="AU127" s="14">
        <f>VLOOKUP(B127,[1]PL1!$A$11:AP$1509,41,1)</f>
        <v>0</v>
      </c>
      <c r="AV127" s="16">
        <f t="shared" si="27"/>
        <v>0</v>
      </c>
    </row>
    <row r="128" spans="1:48" ht="60" x14ac:dyDescent="0.25">
      <c r="A128" s="18">
        <v>123</v>
      </c>
      <c r="B128" s="27" t="s">
        <v>3922</v>
      </c>
      <c r="C128" s="18">
        <f>VLOOKUP(B128,[1]PL1!A$9:AP$1509,4,1)</f>
        <v>169</v>
      </c>
      <c r="D128" s="18" t="s">
        <v>35</v>
      </c>
      <c r="E128" s="28" t="s">
        <v>4538</v>
      </c>
      <c r="F128" s="28" t="s">
        <v>1977</v>
      </c>
      <c r="G128" s="18" t="s">
        <v>4537</v>
      </c>
      <c r="H128" s="28" t="s">
        <v>4539</v>
      </c>
      <c r="I128" s="28" t="s">
        <v>76</v>
      </c>
      <c r="J128" s="18" t="s">
        <v>84</v>
      </c>
      <c r="K128" s="18" t="s">
        <v>133</v>
      </c>
      <c r="L128" s="28" t="s">
        <v>5611</v>
      </c>
      <c r="M128" s="28" t="s">
        <v>3800</v>
      </c>
      <c r="N128" s="28" t="s">
        <v>44</v>
      </c>
      <c r="O128" s="18" t="s">
        <v>78</v>
      </c>
      <c r="P128" s="29">
        <v>500</v>
      </c>
      <c r="Q128" s="30">
        <v>22500</v>
      </c>
      <c r="R128" s="30">
        <v>18800</v>
      </c>
      <c r="S128" s="31">
        <f t="shared" si="14"/>
        <v>9400000</v>
      </c>
      <c r="T128" s="28" t="s">
        <v>8083</v>
      </c>
      <c r="U128" s="28" t="s">
        <v>47</v>
      </c>
      <c r="V128" s="32" t="s">
        <v>6206</v>
      </c>
      <c r="W128" s="14">
        <f>VLOOKUP(B128,[1]PL1!$A$11:AP$1509,17,1)</f>
        <v>0</v>
      </c>
      <c r="X128" s="15">
        <f t="shared" si="15"/>
        <v>0</v>
      </c>
      <c r="Y128" s="14">
        <f>VLOOKUP(B128,[1]PL1!$A$11:AP$1509,19,1)</f>
        <v>0</v>
      </c>
      <c r="Z128" s="16">
        <f t="shared" si="16"/>
        <v>0</v>
      </c>
      <c r="AA128" s="14">
        <f>VLOOKUP(B128,[1]PL1!$A$11:AP$1509,21,1)</f>
        <v>0</v>
      </c>
      <c r="AB128" s="16">
        <f t="shared" si="17"/>
        <v>0</v>
      </c>
      <c r="AC128" s="14">
        <f>VLOOKUP(B128,[1]PL1!$A$11:AP$1509,23,1)</f>
        <v>0</v>
      </c>
      <c r="AD128" s="16">
        <f t="shared" si="18"/>
        <v>0</v>
      </c>
      <c r="AE128" s="14">
        <f>VLOOKUP(B128,[1]PL1!$A$11:AP$1509,25,1)</f>
        <v>0</v>
      </c>
      <c r="AF128" s="16">
        <f t="shared" si="19"/>
        <v>0</v>
      </c>
      <c r="AG128" s="14">
        <f>VLOOKUP(B128,[1]PL1!$A$11:AP$1509,27,1)</f>
        <v>0</v>
      </c>
      <c r="AH128" s="16">
        <f t="shared" si="20"/>
        <v>0</v>
      </c>
      <c r="AI128" s="14">
        <f>VLOOKUP(B128,[1]PL1!$A$11:AP$1509,29,1)</f>
        <v>0</v>
      </c>
      <c r="AJ128" s="16">
        <f t="shared" si="21"/>
        <v>0</v>
      </c>
      <c r="AK128" s="14">
        <f>VLOOKUP(B128,[1]PL1!$A$11:AP$1509,31,1)</f>
        <v>0</v>
      </c>
      <c r="AL128" s="16">
        <f t="shared" si="22"/>
        <v>0</v>
      </c>
      <c r="AM128" s="14">
        <f>VLOOKUP(B128,[1]PL1!$A$11:AP$1509,33,1)</f>
        <v>500</v>
      </c>
      <c r="AN128" s="16">
        <f t="shared" si="23"/>
        <v>9400000</v>
      </c>
      <c r="AO128" s="14">
        <f>VLOOKUP(B128,[1]PL1!$A$11:AP$1509,35,1)</f>
        <v>0</v>
      </c>
      <c r="AP128" s="16">
        <f t="shared" si="24"/>
        <v>0</v>
      </c>
      <c r="AQ128" s="14">
        <f>VLOOKUP(B128,[1]PL1!$A$11:AP$1509,37,1)</f>
        <v>0</v>
      </c>
      <c r="AR128" s="16">
        <f t="shared" si="25"/>
        <v>0</v>
      </c>
      <c r="AS128" s="14">
        <f>VLOOKUP(B128,[1]PL1!$A$11:AP$1509,39,1)</f>
        <v>0</v>
      </c>
      <c r="AT128" s="16">
        <f t="shared" si="26"/>
        <v>0</v>
      </c>
      <c r="AU128" s="14">
        <f>VLOOKUP(B128,[1]PL1!$A$11:AP$1509,41,1)</f>
        <v>0</v>
      </c>
      <c r="AV128" s="16">
        <f t="shared" si="27"/>
        <v>0</v>
      </c>
    </row>
    <row r="129" spans="1:48" ht="75" x14ac:dyDescent="0.25">
      <c r="A129" s="18">
        <v>124</v>
      </c>
      <c r="B129" s="27" t="s">
        <v>393</v>
      </c>
      <c r="C129" s="18">
        <f>VLOOKUP(B129,[1]PL1!A$9:AP$1509,4,1)</f>
        <v>169</v>
      </c>
      <c r="D129" s="18" t="s">
        <v>73</v>
      </c>
      <c r="E129" s="28" t="s">
        <v>2825</v>
      </c>
      <c r="F129" s="18" t="s">
        <v>1977</v>
      </c>
      <c r="G129" s="18" t="s">
        <v>4541</v>
      </c>
      <c r="H129" s="18" t="s">
        <v>2826</v>
      </c>
      <c r="I129" s="18" t="s">
        <v>76</v>
      </c>
      <c r="J129" s="18" t="s">
        <v>5241</v>
      </c>
      <c r="K129" s="18" t="s">
        <v>141</v>
      </c>
      <c r="L129" s="28" t="s">
        <v>2827</v>
      </c>
      <c r="M129" s="28" t="s">
        <v>6091</v>
      </c>
      <c r="N129" s="28" t="s">
        <v>44</v>
      </c>
      <c r="O129" s="18" t="s">
        <v>2032</v>
      </c>
      <c r="P129" s="29">
        <v>2500</v>
      </c>
      <c r="Q129" s="30">
        <v>39000</v>
      </c>
      <c r="R129" s="30">
        <v>36000</v>
      </c>
      <c r="S129" s="31">
        <f t="shared" si="14"/>
        <v>90000000</v>
      </c>
      <c r="T129" s="28" t="s">
        <v>6161</v>
      </c>
      <c r="U129" s="28" t="s">
        <v>47</v>
      </c>
      <c r="V129" s="32" t="s">
        <v>6303</v>
      </c>
      <c r="W129" s="14">
        <f>VLOOKUP(B129,[1]PL1!$A$11:AP$1509,17,1)</f>
        <v>2000</v>
      </c>
      <c r="X129" s="15">
        <f t="shared" si="15"/>
        <v>72000000</v>
      </c>
      <c r="Y129" s="14">
        <f>VLOOKUP(B129,[1]PL1!$A$11:AP$1509,19,1)</f>
        <v>0</v>
      </c>
      <c r="Z129" s="16">
        <f t="shared" si="16"/>
        <v>0</v>
      </c>
      <c r="AA129" s="14">
        <f>VLOOKUP(B129,[1]PL1!$A$11:AP$1509,21,1)</f>
        <v>0</v>
      </c>
      <c r="AB129" s="16">
        <f t="shared" si="17"/>
        <v>0</v>
      </c>
      <c r="AC129" s="14">
        <f>VLOOKUP(B129,[1]PL1!$A$11:AP$1509,23,1)</f>
        <v>0</v>
      </c>
      <c r="AD129" s="16">
        <f t="shared" si="18"/>
        <v>0</v>
      </c>
      <c r="AE129" s="14">
        <f>VLOOKUP(B129,[1]PL1!$A$11:AP$1509,25,1)</f>
        <v>0</v>
      </c>
      <c r="AF129" s="16">
        <f t="shared" si="19"/>
        <v>0</v>
      </c>
      <c r="AG129" s="14">
        <f>VLOOKUP(B129,[1]PL1!$A$11:AP$1509,27,1)</f>
        <v>0</v>
      </c>
      <c r="AH129" s="16">
        <f t="shared" si="20"/>
        <v>0</v>
      </c>
      <c r="AI129" s="14">
        <f>VLOOKUP(B129,[1]PL1!$A$11:AP$1509,29,1)</f>
        <v>0</v>
      </c>
      <c r="AJ129" s="16">
        <f t="shared" si="21"/>
        <v>0</v>
      </c>
      <c r="AK129" s="14">
        <f>VLOOKUP(B129,[1]PL1!$A$11:AP$1509,31,1)</f>
        <v>0</v>
      </c>
      <c r="AL129" s="16">
        <f t="shared" si="22"/>
        <v>0</v>
      </c>
      <c r="AM129" s="14">
        <f>VLOOKUP(B129,[1]PL1!$A$11:AP$1509,33,1)</f>
        <v>500</v>
      </c>
      <c r="AN129" s="16">
        <f t="shared" si="23"/>
        <v>18000000</v>
      </c>
      <c r="AO129" s="14">
        <f>VLOOKUP(B129,[1]PL1!$A$11:AP$1509,35,1)</f>
        <v>0</v>
      </c>
      <c r="AP129" s="16">
        <f t="shared" si="24"/>
        <v>0</v>
      </c>
      <c r="AQ129" s="14">
        <f>VLOOKUP(B129,[1]PL1!$A$11:AP$1509,37,1)</f>
        <v>0</v>
      </c>
      <c r="AR129" s="16">
        <f t="shared" si="25"/>
        <v>0</v>
      </c>
      <c r="AS129" s="14">
        <f>VLOOKUP(B129,[1]PL1!$A$11:AP$1509,39,1)</f>
        <v>0</v>
      </c>
      <c r="AT129" s="16">
        <f t="shared" si="26"/>
        <v>0</v>
      </c>
      <c r="AU129" s="14">
        <f>VLOOKUP(B129,[1]PL1!$A$11:AP$1509,41,1)</f>
        <v>0</v>
      </c>
      <c r="AV129" s="16">
        <f t="shared" si="27"/>
        <v>0</v>
      </c>
    </row>
    <row r="130" spans="1:48" ht="45" x14ac:dyDescent="0.25">
      <c r="A130" s="18">
        <v>125</v>
      </c>
      <c r="B130" s="27" t="s">
        <v>2936</v>
      </c>
      <c r="C130" s="18">
        <f>VLOOKUP(B130,[1]PL1!A$9:AP$1509,4,1)</f>
        <v>169</v>
      </c>
      <c r="D130" s="18" t="s">
        <v>35</v>
      </c>
      <c r="E130" s="28" t="s">
        <v>4540</v>
      </c>
      <c r="F130" s="28" t="s">
        <v>1977</v>
      </c>
      <c r="G130" s="18" t="s">
        <v>4541</v>
      </c>
      <c r="H130" s="28" t="s">
        <v>75</v>
      </c>
      <c r="I130" s="28" t="s">
        <v>76</v>
      </c>
      <c r="J130" s="18" t="s">
        <v>84</v>
      </c>
      <c r="K130" s="18" t="s">
        <v>141</v>
      </c>
      <c r="L130" s="28" t="s">
        <v>5599</v>
      </c>
      <c r="M130" s="28" t="s">
        <v>3997</v>
      </c>
      <c r="N130" s="28" t="s">
        <v>44</v>
      </c>
      <c r="O130" s="18" t="s">
        <v>78</v>
      </c>
      <c r="P130" s="29">
        <v>12000</v>
      </c>
      <c r="Q130" s="30">
        <v>35490</v>
      </c>
      <c r="R130" s="30">
        <v>28500</v>
      </c>
      <c r="S130" s="31">
        <f t="shared" si="14"/>
        <v>342000000</v>
      </c>
      <c r="T130" s="28" t="s">
        <v>3997</v>
      </c>
      <c r="U130" s="28" t="s">
        <v>110</v>
      </c>
      <c r="V130" s="32" t="s">
        <v>6202</v>
      </c>
      <c r="W130" s="14">
        <f>VLOOKUP(B130,[1]PL1!$A$11:AP$1509,17,1)</f>
        <v>5000</v>
      </c>
      <c r="X130" s="15">
        <f t="shared" si="15"/>
        <v>142500000</v>
      </c>
      <c r="Y130" s="14">
        <f>VLOOKUP(B130,[1]PL1!$A$11:AP$1509,19,1)</f>
        <v>0</v>
      </c>
      <c r="Z130" s="16">
        <f t="shared" si="16"/>
        <v>0</v>
      </c>
      <c r="AA130" s="14">
        <f>VLOOKUP(B130,[1]PL1!$A$11:AP$1509,21,1)</f>
        <v>0</v>
      </c>
      <c r="AB130" s="16">
        <f t="shared" si="17"/>
        <v>0</v>
      </c>
      <c r="AC130" s="14">
        <f>VLOOKUP(B130,[1]PL1!$A$11:AP$1509,23,1)</f>
        <v>0</v>
      </c>
      <c r="AD130" s="16">
        <f t="shared" si="18"/>
        <v>0</v>
      </c>
      <c r="AE130" s="14">
        <f>VLOOKUP(B130,[1]PL1!$A$11:AP$1509,25,1)</f>
        <v>0</v>
      </c>
      <c r="AF130" s="16">
        <f t="shared" si="19"/>
        <v>0</v>
      </c>
      <c r="AG130" s="14">
        <f>VLOOKUP(B130,[1]PL1!$A$11:AP$1509,27,1)</f>
        <v>0</v>
      </c>
      <c r="AH130" s="16">
        <f t="shared" si="20"/>
        <v>0</v>
      </c>
      <c r="AI130" s="14">
        <f>VLOOKUP(B130,[1]PL1!$A$11:AP$1509,29,1)</f>
        <v>3000</v>
      </c>
      <c r="AJ130" s="16">
        <f t="shared" si="21"/>
        <v>85500000</v>
      </c>
      <c r="AK130" s="14">
        <f>VLOOKUP(B130,[1]PL1!$A$11:AP$1509,31,1)</f>
        <v>4000</v>
      </c>
      <c r="AL130" s="16">
        <f t="shared" si="22"/>
        <v>114000000</v>
      </c>
      <c r="AM130" s="14">
        <f>VLOOKUP(B130,[1]PL1!$A$11:AP$1509,33,1)</f>
        <v>0</v>
      </c>
      <c r="AN130" s="16">
        <f t="shared" si="23"/>
        <v>0</v>
      </c>
      <c r="AO130" s="14">
        <f>VLOOKUP(B130,[1]PL1!$A$11:AP$1509,35,1)</f>
        <v>0</v>
      </c>
      <c r="AP130" s="16">
        <f t="shared" si="24"/>
        <v>0</v>
      </c>
      <c r="AQ130" s="14">
        <f>VLOOKUP(B130,[1]PL1!$A$11:AP$1509,37,1)</f>
        <v>0</v>
      </c>
      <c r="AR130" s="16">
        <f t="shared" si="25"/>
        <v>0</v>
      </c>
      <c r="AS130" s="14">
        <f>VLOOKUP(B130,[1]PL1!$A$11:AP$1509,39,1)</f>
        <v>0</v>
      </c>
      <c r="AT130" s="16">
        <f t="shared" si="26"/>
        <v>0</v>
      </c>
      <c r="AU130" s="14">
        <f>VLOOKUP(B130,[1]PL1!$A$11:AP$1509,41,1)</f>
        <v>0</v>
      </c>
      <c r="AV130" s="16">
        <f t="shared" si="27"/>
        <v>0</v>
      </c>
    </row>
    <row r="131" spans="1:48" ht="45" x14ac:dyDescent="0.25">
      <c r="A131" s="18">
        <v>126</v>
      </c>
      <c r="B131" s="27" t="s">
        <v>395</v>
      </c>
      <c r="C131" s="18">
        <f>VLOOKUP(B131,[1]PL1!A$9:AP$1509,4,1)</f>
        <v>169</v>
      </c>
      <c r="D131" s="18" t="s">
        <v>80</v>
      </c>
      <c r="E131" s="28" t="s">
        <v>3925</v>
      </c>
      <c r="F131" s="28" t="s">
        <v>1977</v>
      </c>
      <c r="G131" s="18" t="s">
        <v>6612</v>
      </c>
      <c r="H131" s="28" t="s">
        <v>75</v>
      </c>
      <c r="I131" s="28" t="s">
        <v>76</v>
      </c>
      <c r="J131" s="18" t="s">
        <v>720</v>
      </c>
      <c r="K131" s="18" t="s">
        <v>141</v>
      </c>
      <c r="L131" s="28" t="s">
        <v>3926</v>
      </c>
      <c r="M131" s="28" t="s">
        <v>6057</v>
      </c>
      <c r="N131" s="28" t="s">
        <v>723</v>
      </c>
      <c r="O131" s="18" t="s">
        <v>78</v>
      </c>
      <c r="P131" s="29">
        <v>2000</v>
      </c>
      <c r="Q131" s="30">
        <v>42350</v>
      </c>
      <c r="R131" s="30">
        <v>42300</v>
      </c>
      <c r="S131" s="31">
        <f t="shared" si="14"/>
        <v>84600000</v>
      </c>
      <c r="T131" s="28" t="s">
        <v>6160</v>
      </c>
      <c r="U131" s="28" t="s">
        <v>47</v>
      </c>
      <c r="V131" s="32" t="s">
        <v>6300</v>
      </c>
      <c r="W131" s="14">
        <f>VLOOKUP(B131,[1]PL1!$A$11:AP$1509,17,1)</f>
        <v>0</v>
      </c>
      <c r="X131" s="15">
        <f t="shared" si="15"/>
        <v>0</v>
      </c>
      <c r="Y131" s="14">
        <f>VLOOKUP(B131,[1]PL1!$A$11:AP$1509,19,1)</f>
        <v>0</v>
      </c>
      <c r="Z131" s="16">
        <f t="shared" si="16"/>
        <v>0</v>
      </c>
      <c r="AA131" s="14">
        <f>VLOOKUP(B131,[1]PL1!$A$11:AP$1509,21,1)</f>
        <v>0</v>
      </c>
      <c r="AB131" s="16">
        <f t="shared" si="17"/>
        <v>0</v>
      </c>
      <c r="AC131" s="14">
        <f>VLOOKUP(B131,[1]PL1!$A$11:AP$1509,23,1)</f>
        <v>0</v>
      </c>
      <c r="AD131" s="16">
        <f t="shared" si="18"/>
        <v>0</v>
      </c>
      <c r="AE131" s="14">
        <f>VLOOKUP(B131,[1]PL1!$A$11:AP$1509,25,1)</f>
        <v>0</v>
      </c>
      <c r="AF131" s="16">
        <f t="shared" si="19"/>
        <v>0</v>
      </c>
      <c r="AG131" s="14">
        <f>VLOOKUP(B131,[1]PL1!$A$11:AP$1509,27,1)</f>
        <v>0</v>
      </c>
      <c r="AH131" s="16">
        <f t="shared" si="20"/>
        <v>0</v>
      </c>
      <c r="AI131" s="14">
        <f>VLOOKUP(B131,[1]PL1!$A$11:AP$1509,29,1)</f>
        <v>2000</v>
      </c>
      <c r="AJ131" s="16">
        <f t="shared" si="21"/>
        <v>84600000</v>
      </c>
      <c r="AK131" s="14">
        <f>VLOOKUP(B131,[1]PL1!$A$11:AP$1509,31,1)</f>
        <v>0</v>
      </c>
      <c r="AL131" s="16">
        <f t="shared" si="22"/>
        <v>0</v>
      </c>
      <c r="AM131" s="14">
        <f>VLOOKUP(B131,[1]PL1!$A$11:AP$1509,33,1)</f>
        <v>0</v>
      </c>
      <c r="AN131" s="16">
        <f t="shared" si="23"/>
        <v>0</v>
      </c>
      <c r="AO131" s="14">
        <f>VLOOKUP(B131,[1]PL1!$A$11:AP$1509,35,1)</f>
        <v>0</v>
      </c>
      <c r="AP131" s="16">
        <f t="shared" si="24"/>
        <v>0</v>
      </c>
      <c r="AQ131" s="14">
        <f>VLOOKUP(B131,[1]PL1!$A$11:AP$1509,37,1)</f>
        <v>0</v>
      </c>
      <c r="AR131" s="16">
        <f t="shared" si="25"/>
        <v>0</v>
      </c>
      <c r="AS131" s="14">
        <f>VLOOKUP(B131,[1]PL1!$A$11:AP$1509,39,1)</f>
        <v>0</v>
      </c>
      <c r="AT131" s="16">
        <f t="shared" si="26"/>
        <v>0</v>
      </c>
      <c r="AU131" s="14">
        <f>VLOOKUP(B131,[1]PL1!$A$11:AP$1509,41,1)</f>
        <v>0</v>
      </c>
      <c r="AV131" s="16">
        <f t="shared" si="27"/>
        <v>0</v>
      </c>
    </row>
    <row r="132" spans="1:48" ht="45" x14ac:dyDescent="0.25">
      <c r="A132" s="18">
        <v>127</v>
      </c>
      <c r="B132" s="27" t="s">
        <v>1712</v>
      </c>
      <c r="C132" s="18">
        <f>VLOOKUP(B132,[1]PL1!A$9:AP$1509,4,1)</f>
        <v>171</v>
      </c>
      <c r="D132" s="18" t="s">
        <v>35</v>
      </c>
      <c r="E132" s="28" t="s">
        <v>4542</v>
      </c>
      <c r="F132" s="28" t="s">
        <v>6353</v>
      </c>
      <c r="G132" s="18" t="s">
        <v>82</v>
      </c>
      <c r="H132" s="28" t="s">
        <v>75</v>
      </c>
      <c r="I132" s="28" t="s">
        <v>76</v>
      </c>
      <c r="J132" s="18" t="s">
        <v>5242</v>
      </c>
      <c r="K132" s="18" t="s">
        <v>133</v>
      </c>
      <c r="L132" s="28" t="s">
        <v>5600</v>
      </c>
      <c r="M132" s="28" t="s">
        <v>3997</v>
      </c>
      <c r="N132" s="28" t="s">
        <v>44</v>
      </c>
      <c r="O132" s="18" t="s">
        <v>78</v>
      </c>
      <c r="P132" s="29">
        <v>3000</v>
      </c>
      <c r="Q132" s="30">
        <v>7000</v>
      </c>
      <c r="R132" s="30">
        <v>5283</v>
      </c>
      <c r="S132" s="31">
        <f t="shared" si="14"/>
        <v>15849000</v>
      </c>
      <c r="T132" s="28" t="s">
        <v>3997</v>
      </c>
      <c r="U132" s="28" t="s">
        <v>110</v>
      </c>
      <c r="V132" s="32" t="s">
        <v>6202</v>
      </c>
      <c r="W132" s="14">
        <f>VLOOKUP(B132,[1]PL1!$A$11:AP$1509,17,1)</f>
        <v>3000</v>
      </c>
      <c r="X132" s="15">
        <f t="shared" si="15"/>
        <v>15849000</v>
      </c>
      <c r="Y132" s="14">
        <f>VLOOKUP(B132,[1]PL1!$A$11:AP$1509,19,1)</f>
        <v>0</v>
      </c>
      <c r="Z132" s="16">
        <f t="shared" si="16"/>
        <v>0</v>
      </c>
      <c r="AA132" s="14">
        <f>VLOOKUP(B132,[1]PL1!$A$11:AP$1509,21,1)</f>
        <v>0</v>
      </c>
      <c r="AB132" s="16">
        <f t="shared" si="17"/>
        <v>0</v>
      </c>
      <c r="AC132" s="14">
        <f>VLOOKUP(B132,[1]PL1!$A$11:AP$1509,23,1)</f>
        <v>0</v>
      </c>
      <c r="AD132" s="16">
        <f t="shared" si="18"/>
        <v>0</v>
      </c>
      <c r="AE132" s="14">
        <f>VLOOKUP(B132,[1]PL1!$A$11:AP$1509,25,1)</f>
        <v>0</v>
      </c>
      <c r="AF132" s="16">
        <f t="shared" si="19"/>
        <v>0</v>
      </c>
      <c r="AG132" s="14">
        <f>VLOOKUP(B132,[1]PL1!$A$11:AP$1509,27,1)</f>
        <v>0</v>
      </c>
      <c r="AH132" s="16">
        <f t="shared" si="20"/>
        <v>0</v>
      </c>
      <c r="AI132" s="14">
        <f>VLOOKUP(B132,[1]PL1!$A$11:AP$1509,29,1)</f>
        <v>0</v>
      </c>
      <c r="AJ132" s="16">
        <f t="shared" si="21"/>
        <v>0</v>
      </c>
      <c r="AK132" s="14">
        <f>VLOOKUP(B132,[1]PL1!$A$11:AP$1509,31,1)</f>
        <v>0</v>
      </c>
      <c r="AL132" s="16">
        <f t="shared" si="22"/>
        <v>0</v>
      </c>
      <c r="AM132" s="14">
        <f>VLOOKUP(B132,[1]PL1!$A$11:AP$1509,33,1)</f>
        <v>0</v>
      </c>
      <c r="AN132" s="16">
        <f t="shared" si="23"/>
        <v>0</v>
      </c>
      <c r="AO132" s="14">
        <f>VLOOKUP(B132,[1]PL1!$A$11:AP$1509,35,1)</f>
        <v>0</v>
      </c>
      <c r="AP132" s="16">
        <f t="shared" si="24"/>
        <v>0</v>
      </c>
      <c r="AQ132" s="14">
        <f>VLOOKUP(B132,[1]PL1!$A$11:AP$1509,37,1)</f>
        <v>0</v>
      </c>
      <c r="AR132" s="16">
        <f t="shared" si="25"/>
        <v>0</v>
      </c>
      <c r="AS132" s="14">
        <f>VLOOKUP(B132,[1]PL1!$A$11:AP$1509,39,1)</f>
        <v>0</v>
      </c>
      <c r="AT132" s="16">
        <f t="shared" si="26"/>
        <v>0</v>
      </c>
      <c r="AU132" s="14">
        <f>VLOOKUP(B132,[1]PL1!$A$11:AP$1509,41,1)</f>
        <v>0</v>
      </c>
      <c r="AV132" s="16">
        <f t="shared" si="27"/>
        <v>0</v>
      </c>
    </row>
    <row r="133" spans="1:48" ht="75" x14ac:dyDescent="0.25">
      <c r="A133" s="18">
        <v>128</v>
      </c>
      <c r="B133" s="27" t="s">
        <v>3424</v>
      </c>
      <c r="C133" s="18">
        <f>VLOOKUP(B133,[1]PL1!A$9:AP$1509,4,1)</f>
        <v>172</v>
      </c>
      <c r="D133" s="18" t="s">
        <v>73</v>
      </c>
      <c r="E133" s="28" t="s">
        <v>400</v>
      </c>
      <c r="F133" s="28" t="s">
        <v>719</v>
      </c>
      <c r="G133" s="18" t="s">
        <v>362</v>
      </c>
      <c r="H133" s="28" t="s">
        <v>75</v>
      </c>
      <c r="I133" s="28" t="s">
        <v>76</v>
      </c>
      <c r="J133" s="18" t="s">
        <v>84</v>
      </c>
      <c r="K133" s="18" t="s">
        <v>141</v>
      </c>
      <c r="L133" s="28" t="s">
        <v>8095</v>
      </c>
      <c r="M133" s="28" t="s">
        <v>398</v>
      </c>
      <c r="N133" s="28" t="s">
        <v>44</v>
      </c>
      <c r="O133" s="18" t="s">
        <v>78</v>
      </c>
      <c r="P133" s="29">
        <v>4000</v>
      </c>
      <c r="Q133" s="30">
        <v>35000</v>
      </c>
      <c r="R133" s="30">
        <v>31500</v>
      </c>
      <c r="S133" s="31">
        <f t="shared" si="14"/>
        <v>126000000</v>
      </c>
      <c r="T133" s="28" t="s">
        <v>394</v>
      </c>
      <c r="U133" s="28" t="s">
        <v>110</v>
      </c>
      <c r="V133" s="32" t="s">
        <v>6227</v>
      </c>
      <c r="W133" s="14">
        <f>VLOOKUP(B133,[1]PL1!$A$11:AP$1509,17,1)</f>
        <v>3000</v>
      </c>
      <c r="X133" s="15">
        <f t="shared" si="15"/>
        <v>94500000</v>
      </c>
      <c r="Y133" s="14">
        <f>VLOOKUP(B133,[1]PL1!$A$11:AP$1509,19,1)</f>
        <v>0</v>
      </c>
      <c r="Z133" s="16">
        <f t="shared" si="16"/>
        <v>0</v>
      </c>
      <c r="AA133" s="14">
        <f>VLOOKUP(B133,[1]PL1!$A$11:AP$1509,21,1)</f>
        <v>0</v>
      </c>
      <c r="AB133" s="16">
        <f t="shared" si="17"/>
        <v>0</v>
      </c>
      <c r="AC133" s="14">
        <f>VLOOKUP(B133,[1]PL1!$A$11:AP$1509,23,1)</f>
        <v>0</v>
      </c>
      <c r="AD133" s="16">
        <f t="shared" si="18"/>
        <v>0</v>
      </c>
      <c r="AE133" s="14">
        <f>VLOOKUP(B133,[1]PL1!$A$11:AP$1509,25,1)</f>
        <v>0</v>
      </c>
      <c r="AF133" s="16">
        <f t="shared" si="19"/>
        <v>0</v>
      </c>
      <c r="AG133" s="14">
        <f>VLOOKUP(B133,[1]PL1!$A$11:AP$1509,27,1)</f>
        <v>0</v>
      </c>
      <c r="AH133" s="16">
        <f t="shared" si="20"/>
        <v>0</v>
      </c>
      <c r="AI133" s="14">
        <f>VLOOKUP(B133,[1]PL1!$A$11:AP$1509,29,1)</f>
        <v>0</v>
      </c>
      <c r="AJ133" s="16">
        <f t="shared" si="21"/>
        <v>0</v>
      </c>
      <c r="AK133" s="14">
        <f>VLOOKUP(B133,[1]PL1!$A$11:AP$1509,31,1)</f>
        <v>0</v>
      </c>
      <c r="AL133" s="16">
        <f t="shared" si="22"/>
        <v>0</v>
      </c>
      <c r="AM133" s="14">
        <f>VLOOKUP(B133,[1]PL1!$A$11:AP$1509,33,1)</f>
        <v>500</v>
      </c>
      <c r="AN133" s="16">
        <f t="shared" si="23"/>
        <v>15750000</v>
      </c>
      <c r="AO133" s="14">
        <f>VLOOKUP(B133,[1]PL1!$A$11:AP$1509,35,1)</f>
        <v>0</v>
      </c>
      <c r="AP133" s="16">
        <f t="shared" si="24"/>
        <v>0</v>
      </c>
      <c r="AQ133" s="14">
        <f>VLOOKUP(B133,[1]PL1!$A$11:AP$1509,37,1)</f>
        <v>0</v>
      </c>
      <c r="AR133" s="16">
        <f t="shared" si="25"/>
        <v>0</v>
      </c>
      <c r="AS133" s="14">
        <f>VLOOKUP(B133,[1]PL1!$A$11:AP$1509,39,1)</f>
        <v>0</v>
      </c>
      <c r="AT133" s="16">
        <f t="shared" si="26"/>
        <v>0</v>
      </c>
      <c r="AU133" s="14">
        <f>VLOOKUP(B133,[1]PL1!$A$11:AP$1509,41,1)</f>
        <v>500</v>
      </c>
      <c r="AV133" s="16">
        <f t="shared" si="27"/>
        <v>15750000</v>
      </c>
    </row>
    <row r="134" spans="1:48" ht="45" x14ac:dyDescent="0.25">
      <c r="A134" s="18">
        <v>129</v>
      </c>
      <c r="B134" s="27" t="s">
        <v>2821</v>
      </c>
      <c r="C134" s="18">
        <f>VLOOKUP(B134,[1]PL1!A$9:AP$1509,4,1)</f>
        <v>172</v>
      </c>
      <c r="D134" s="18" t="s">
        <v>80</v>
      </c>
      <c r="E134" s="28" t="s">
        <v>4543</v>
      </c>
      <c r="F134" s="28" t="s">
        <v>719</v>
      </c>
      <c r="G134" s="18" t="s">
        <v>170</v>
      </c>
      <c r="H134" s="28" t="s">
        <v>83</v>
      </c>
      <c r="I134" s="28" t="s">
        <v>76</v>
      </c>
      <c r="J134" s="18" t="s">
        <v>720</v>
      </c>
      <c r="K134" s="18" t="s">
        <v>133</v>
      </c>
      <c r="L134" s="28" t="s">
        <v>721</v>
      </c>
      <c r="M134" s="28" t="s">
        <v>722</v>
      </c>
      <c r="N134" s="28" t="s">
        <v>812</v>
      </c>
      <c r="O134" s="18" t="s">
        <v>78</v>
      </c>
      <c r="P134" s="29">
        <v>15000</v>
      </c>
      <c r="Q134" s="30">
        <v>62000</v>
      </c>
      <c r="R134" s="30">
        <v>62000</v>
      </c>
      <c r="S134" s="31">
        <f t="shared" si="14"/>
        <v>930000000</v>
      </c>
      <c r="T134" s="28" t="s">
        <v>724</v>
      </c>
      <c r="U134" s="28" t="s">
        <v>47</v>
      </c>
      <c r="V134" s="32" t="s">
        <v>6280</v>
      </c>
      <c r="W134" s="14">
        <f>VLOOKUP(B134,[1]PL1!$A$11:AP$1509,17,1)</f>
        <v>15000</v>
      </c>
      <c r="X134" s="15">
        <f t="shared" si="15"/>
        <v>930000000</v>
      </c>
      <c r="Y134" s="14">
        <f>VLOOKUP(B134,[1]PL1!$A$11:AP$1509,19,1)</f>
        <v>0</v>
      </c>
      <c r="Z134" s="16">
        <f t="shared" si="16"/>
        <v>0</v>
      </c>
      <c r="AA134" s="14">
        <f>VLOOKUP(B134,[1]PL1!$A$11:AP$1509,21,1)</f>
        <v>0</v>
      </c>
      <c r="AB134" s="16">
        <f t="shared" si="17"/>
        <v>0</v>
      </c>
      <c r="AC134" s="14">
        <f>VLOOKUP(B134,[1]PL1!$A$11:AP$1509,23,1)</f>
        <v>0</v>
      </c>
      <c r="AD134" s="16">
        <f t="shared" si="18"/>
        <v>0</v>
      </c>
      <c r="AE134" s="14">
        <f>VLOOKUP(B134,[1]PL1!$A$11:AP$1509,25,1)</f>
        <v>0</v>
      </c>
      <c r="AF134" s="16">
        <f t="shared" si="19"/>
        <v>0</v>
      </c>
      <c r="AG134" s="14">
        <f>VLOOKUP(B134,[1]PL1!$A$11:AP$1509,27,1)</f>
        <v>0</v>
      </c>
      <c r="AH134" s="16">
        <f t="shared" si="20"/>
        <v>0</v>
      </c>
      <c r="AI134" s="14">
        <f>VLOOKUP(B134,[1]PL1!$A$11:AP$1509,29,1)</f>
        <v>0</v>
      </c>
      <c r="AJ134" s="16">
        <f t="shared" si="21"/>
        <v>0</v>
      </c>
      <c r="AK134" s="14">
        <f>VLOOKUP(B134,[1]PL1!$A$11:AP$1509,31,1)</f>
        <v>0</v>
      </c>
      <c r="AL134" s="16">
        <f t="shared" si="22"/>
        <v>0</v>
      </c>
      <c r="AM134" s="14">
        <f>VLOOKUP(B134,[1]PL1!$A$11:AP$1509,33,1)</f>
        <v>0</v>
      </c>
      <c r="AN134" s="16">
        <f t="shared" si="23"/>
        <v>0</v>
      </c>
      <c r="AO134" s="14">
        <f>VLOOKUP(B134,[1]PL1!$A$11:AP$1509,35,1)</f>
        <v>0</v>
      </c>
      <c r="AP134" s="16">
        <f t="shared" si="24"/>
        <v>0</v>
      </c>
      <c r="AQ134" s="14">
        <f>VLOOKUP(B134,[1]PL1!$A$11:AP$1509,37,1)</f>
        <v>0</v>
      </c>
      <c r="AR134" s="16">
        <f t="shared" si="25"/>
        <v>0</v>
      </c>
      <c r="AS134" s="14">
        <f>VLOOKUP(B134,[1]PL1!$A$11:AP$1509,39,1)</f>
        <v>0</v>
      </c>
      <c r="AT134" s="16">
        <f t="shared" si="26"/>
        <v>0</v>
      </c>
      <c r="AU134" s="14">
        <f>VLOOKUP(B134,[1]PL1!$A$11:AP$1509,41,1)</f>
        <v>0</v>
      </c>
      <c r="AV134" s="16">
        <f t="shared" si="27"/>
        <v>0</v>
      </c>
    </row>
    <row r="135" spans="1:48" ht="60" x14ac:dyDescent="0.25">
      <c r="A135" s="18">
        <v>130</v>
      </c>
      <c r="B135" s="27" t="s">
        <v>1115</v>
      </c>
      <c r="C135" s="18">
        <f>VLOOKUP(B135,[1]PL1!A$9:AP$1509,4,1)</f>
        <v>172</v>
      </c>
      <c r="D135" s="18" t="s">
        <v>73</v>
      </c>
      <c r="E135" s="28" t="s">
        <v>169</v>
      </c>
      <c r="F135" s="28" t="s">
        <v>719</v>
      </c>
      <c r="G135" s="18" t="s">
        <v>170</v>
      </c>
      <c r="H135" s="28" t="s">
        <v>83</v>
      </c>
      <c r="I135" s="28" t="s">
        <v>76</v>
      </c>
      <c r="J135" s="18" t="s">
        <v>171</v>
      </c>
      <c r="K135" s="18" t="s">
        <v>133</v>
      </c>
      <c r="L135" s="28" t="s">
        <v>172</v>
      </c>
      <c r="M135" s="28" t="s">
        <v>173</v>
      </c>
      <c r="N135" s="28" t="s">
        <v>92</v>
      </c>
      <c r="O135" s="18" t="s">
        <v>78</v>
      </c>
      <c r="P135" s="29">
        <v>5000</v>
      </c>
      <c r="Q135" s="30">
        <v>49500</v>
      </c>
      <c r="R135" s="30">
        <v>48405</v>
      </c>
      <c r="S135" s="31">
        <f t="shared" ref="S135:S198" si="28">R135*P135</f>
        <v>242025000</v>
      </c>
      <c r="T135" s="28" t="s">
        <v>174</v>
      </c>
      <c r="U135" s="28" t="s">
        <v>47</v>
      </c>
      <c r="V135" s="32" t="s">
        <v>6259</v>
      </c>
      <c r="W135" s="14">
        <f>VLOOKUP(B135,[1]PL1!$A$11:AP$1509,17,1)</f>
        <v>5000</v>
      </c>
      <c r="X135" s="15">
        <f t="shared" ref="X135:X198" si="29">W135*R135</f>
        <v>242025000</v>
      </c>
      <c r="Y135" s="14">
        <f>VLOOKUP(B135,[1]PL1!$A$11:AP$1509,19,1)</f>
        <v>0</v>
      </c>
      <c r="Z135" s="16">
        <f t="shared" ref="Z135:Z198" si="30">Y135*R135</f>
        <v>0</v>
      </c>
      <c r="AA135" s="14">
        <f>VLOOKUP(B135,[1]PL1!$A$11:AP$1509,21,1)</f>
        <v>0</v>
      </c>
      <c r="AB135" s="16">
        <f t="shared" ref="AB135:AB198" si="31">AA135*R135</f>
        <v>0</v>
      </c>
      <c r="AC135" s="14">
        <f>VLOOKUP(B135,[1]PL1!$A$11:AP$1509,23,1)</f>
        <v>0</v>
      </c>
      <c r="AD135" s="16">
        <f t="shared" ref="AD135:AD198" si="32">AC135*R135</f>
        <v>0</v>
      </c>
      <c r="AE135" s="14">
        <f>VLOOKUP(B135,[1]PL1!$A$11:AP$1509,25,1)</f>
        <v>0</v>
      </c>
      <c r="AF135" s="16">
        <f t="shared" ref="AF135:AF198" si="33">AE135*R135</f>
        <v>0</v>
      </c>
      <c r="AG135" s="14">
        <f>VLOOKUP(B135,[1]PL1!$A$11:AP$1509,27,1)</f>
        <v>0</v>
      </c>
      <c r="AH135" s="16">
        <f t="shared" ref="AH135:AH198" si="34">AG135*R135</f>
        <v>0</v>
      </c>
      <c r="AI135" s="14">
        <f>VLOOKUP(B135,[1]PL1!$A$11:AP$1509,29,1)</f>
        <v>0</v>
      </c>
      <c r="AJ135" s="16">
        <f t="shared" ref="AJ135:AJ198" si="35">AI135*R135</f>
        <v>0</v>
      </c>
      <c r="AK135" s="14">
        <f>VLOOKUP(B135,[1]PL1!$A$11:AP$1509,31,1)</f>
        <v>0</v>
      </c>
      <c r="AL135" s="16">
        <f t="shared" ref="AL135:AL198" si="36">AK135*R135</f>
        <v>0</v>
      </c>
      <c r="AM135" s="14">
        <f>VLOOKUP(B135,[1]PL1!$A$11:AP$1509,33,1)</f>
        <v>0</v>
      </c>
      <c r="AN135" s="16">
        <f t="shared" ref="AN135:AN198" si="37">AM135*R135</f>
        <v>0</v>
      </c>
      <c r="AO135" s="14">
        <f>VLOOKUP(B135,[1]PL1!$A$11:AP$1509,35,1)</f>
        <v>0</v>
      </c>
      <c r="AP135" s="16">
        <f t="shared" ref="AP135:AP198" si="38">AO135*R135</f>
        <v>0</v>
      </c>
      <c r="AQ135" s="14">
        <f>VLOOKUP(B135,[1]PL1!$A$11:AP$1509,37,1)</f>
        <v>0</v>
      </c>
      <c r="AR135" s="16">
        <f t="shared" ref="AR135:AR198" si="39">AQ135*R135</f>
        <v>0</v>
      </c>
      <c r="AS135" s="14">
        <f>VLOOKUP(B135,[1]PL1!$A$11:AP$1509,39,1)</f>
        <v>0</v>
      </c>
      <c r="AT135" s="16">
        <f t="shared" ref="AT135:AT198" si="40">AS135*R135</f>
        <v>0</v>
      </c>
      <c r="AU135" s="14">
        <f>VLOOKUP(B135,[1]PL1!$A$11:AP$1509,41,1)</f>
        <v>0</v>
      </c>
      <c r="AV135" s="16">
        <f t="shared" ref="AV135:AV198" si="41">AU135*R135</f>
        <v>0</v>
      </c>
    </row>
    <row r="136" spans="1:48" ht="60" x14ac:dyDescent="0.25">
      <c r="A136" s="18">
        <v>131</v>
      </c>
      <c r="B136" s="27" t="s">
        <v>1976</v>
      </c>
      <c r="C136" s="18">
        <f>VLOOKUP(B136,[1]PL1!A$9:AP$1509,4,1)</f>
        <v>172</v>
      </c>
      <c r="D136" s="18" t="s">
        <v>35</v>
      </c>
      <c r="E136" s="28" t="s">
        <v>3326</v>
      </c>
      <c r="F136" s="28" t="s">
        <v>719</v>
      </c>
      <c r="G136" s="18" t="s">
        <v>3327</v>
      </c>
      <c r="H136" s="28" t="s">
        <v>75</v>
      </c>
      <c r="I136" s="28" t="s">
        <v>76</v>
      </c>
      <c r="J136" s="18" t="s">
        <v>1122</v>
      </c>
      <c r="K136" s="18" t="s">
        <v>133</v>
      </c>
      <c r="L136" s="28" t="s">
        <v>3328</v>
      </c>
      <c r="M136" s="28" t="s">
        <v>3322</v>
      </c>
      <c r="N136" s="28" t="s">
        <v>44</v>
      </c>
      <c r="O136" s="18" t="s">
        <v>78</v>
      </c>
      <c r="P136" s="29">
        <v>15500</v>
      </c>
      <c r="Q136" s="30">
        <v>42000</v>
      </c>
      <c r="R136" s="30">
        <v>29500</v>
      </c>
      <c r="S136" s="31">
        <f t="shared" si="28"/>
        <v>457250000</v>
      </c>
      <c r="T136" s="28" t="s">
        <v>3322</v>
      </c>
      <c r="U136" s="28" t="s">
        <v>110</v>
      </c>
      <c r="V136" s="32" t="s">
        <v>6234</v>
      </c>
      <c r="W136" s="14">
        <f>VLOOKUP(B136,[1]PL1!$A$11:AP$1509,17,1)</f>
        <v>5000</v>
      </c>
      <c r="X136" s="15">
        <f t="shared" si="29"/>
        <v>147500000</v>
      </c>
      <c r="Y136" s="14">
        <f>VLOOKUP(B136,[1]PL1!$A$11:AP$1509,19,1)</f>
        <v>0</v>
      </c>
      <c r="Z136" s="16">
        <f t="shared" si="30"/>
        <v>0</v>
      </c>
      <c r="AA136" s="14">
        <f>VLOOKUP(B136,[1]PL1!$A$11:AP$1509,21,1)</f>
        <v>0</v>
      </c>
      <c r="AB136" s="16">
        <f t="shared" si="31"/>
        <v>0</v>
      </c>
      <c r="AC136" s="14">
        <f>VLOOKUP(B136,[1]PL1!$A$11:AP$1509,23,1)</f>
        <v>10000</v>
      </c>
      <c r="AD136" s="16">
        <f t="shared" si="32"/>
        <v>295000000</v>
      </c>
      <c r="AE136" s="14">
        <f>VLOOKUP(B136,[1]PL1!$A$11:AP$1509,25,1)</f>
        <v>0</v>
      </c>
      <c r="AF136" s="16">
        <f t="shared" si="33"/>
        <v>0</v>
      </c>
      <c r="AG136" s="14">
        <f>VLOOKUP(B136,[1]PL1!$A$11:AP$1509,27,1)</f>
        <v>0</v>
      </c>
      <c r="AH136" s="16">
        <f t="shared" si="34"/>
        <v>0</v>
      </c>
      <c r="AI136" s="14">
        <f>VLOOKUP(B136,[1]PL1!$A$11:AP$1509,29,1)</f>
        <v>0</v>
      </c>
      <c r="AJ136" s="16">
        <f t="shared" si="35"/>
        <v>0</v>
      </c>
      <c r="AK136" s="14">
        <f>VLOOKUP(B136,[1]PL1!$A$11:AP$1509,31,1)</f>
        <v>0</v>
      </c>
      <c r="AL136" s="16">
        <f t="shared" si="36"/>
        <v>0</v>
      </c>
      <c r="AM136" s="14">
        <f>VLOOKUP(B136,[1]PL1!$A$11:AP$1509,33,1)</f>
        <v>500</v>
      </c>
      <c r="AN136" s="16">
        <f t="shared" si="37"/>
        <v>14750000</v>
      </c>
      <c r="AO136" s="14">
        <f>VLOOKUP(B136,[1]PL1!$A$11:AP$1509,35,1)</f>
        <v>0</v>
      </c>
      <c r="AP136" s="16">
        <f t="shared" si="38"/>
        <v>0</v>
      </c>
      <c r="AQ136" s="14">
        <f>VLOOKUP(B136,[1]PL1!$A$11:AP$1509,37,1)</f>
        <v>0</v>
      </c>
      <c r="AR136" s="16">
        <f t="shared" si="39"/>
        <v>0</v>
      </c>
      <c r="AS136" s="14">
        <f>VLOOKUP(B136,[1]PL1!$A$11:AP$1509,39,1)</f>
        <v>0</v>
      </c>
      <c r="AT136" s="16">
        <f t="shared" si="40"/>
        <v>0</v>
      </c>
      <c r="AU136" s="14">
        <f>VLOOKUP(B136,[1]PL1!$A$11:AP$1509,41,1)</f>
        <v>0</v>
      </c>
      <c r="AV136" s="16">
        <f t="shared" si="41"/>
        <v>0</v>
      </c>
    </row>
    <row r="137" spans="1:48" ht="75" x14ac:dyDescent="0.25">
      <c r="A137" s="18">
        <v>132</v>
      </c>
      <c r="B137" s="27" t="s">
        <v>3795</v>
      </c>
      <c r="C137" s="18">
        <f>VLOOKUP(B137,[1]PL1!A$9:AP$1509,4,1)</f>
        <v>172</v>
      </c>
      <c r="D137" s="18" t="s">
        <v>73</v>
      </c>
      <c r="E137" s="28" t="s">
        <v>3501</v>
      </c>
      <c r="F137" s="28" t="s">
        <v>719</v>
      </c>
      <c r="G137" s="18" t="s">
        <v>1121</v>
      </c>
      <c r="H137" s="28" t="s">
        <v>75</v>
      </c>
      <c r="I137" s="28" t="s">
        <v>76</v>
      </c>
      <c r="J137" s="18" t="s">
        <v>84</v>
      </c>
      <c r="K137" s="18" t="s">
        <v>141</v>
      </c>
      <c r="L137" s="28" t="s">
        <v>3502</v>
      </c>
      <c r="M137" s="28" t="s">
        <v>398</v>
      </c>
      <c r="N137" s="28" t="s">
        <v>44</v>
      </c>
      <c r="O137" s="18" t="s">
        <v>78</v>
      </c>
      <c r="P137" s="29">
        <v>8000</v>
      </c>
      <c r="Q137" s="30">
        <v>95000</v>
      </c>
      <c r="R137" s="30">
        <v>84000</v>
      </c>
      <c r="S137" s="31">
        <f t="shared" si="28"/>
        <v>672000000</v>
      </c>
      <c r="T137" s="28" t="s">
        <v>8084</v>
      </c>
      <c r="U137" s="28" t="s">
        <v>47</v>
      </c>
      <c r="V137" s="32" t="s">
        <v>6302</v>
      </c>
      <c r="W137" s="14">
        <f>VLOOKUP(B137,[1]PL1!$A$11:AP$1509,17,1)</f>
        <v>8000</v>
      </c>
      <c r="X137" s="15">
        <f t="shared" si="29"/>
        <v>672000000</v>
      </c>
      <c r="Y137" s="14">
        <f>VLOOKUP(B137,[1]PL1!$A$11:AP$1509,19,1)</f>
        <v>0</v>
      </c>
      <c r="Z137" s="16">
        <f t="shared" si="30"/>
        <v>0</v>
      </c>
      <c r="AA137" s="14">
        <f>VLOOKUP(B137,[1]PL1!$A$11:AP$1509,21,1)</f>
        <v>0</v>
      </c>
      <c r="AB137" s="16">
        <f t="shared" si="31"/>
        <v>0</v>
      </c>
      <c r="AC137" s="14">
        <f>VLOOKUP(B137,[1]PL1!$A$11:AP$1509,23,1)</f>
        <v>0</v>
      </c>
      <c r="AD137" s="16">
        <f t="shared" si="32"/>
        <v>0</v>
      </c>
      <c r="AE137" s="14">
        <f>VLOOKUP(B137,[1]PL1!$A$11:AP$1509,25,1)</f>
        <v>0</v>
      </c>
      <c r="AF137" s="16">
        <f t="shared" si="33"/>
        <v>0</v>
      </c>
      <c r="AG137" s="14">
        <f>VLOOKUP(B137,[1]PL1!$A$11:AP$1509,27,1)</f>
        <v>0</v>
      </c>
      <c r="AH137" s="16">
        <f t="shared" si="34"/>
        <v>0</v>
      </c>
      <c r="AI137" s="14">
        <f>VLOOKUP(B137,[1]PL1!$A$11:AP$1509,29,1)</f>
        <v>0</v>
      </c>
      <c r="AJ137" s="16">
        <f t="shared" si="35"/>
        <v>0</v>
      </c>
      <c r="AK137" s="14">
        <f>VLOOKUP(B137,[1]PL1!$A$11:AP$1509,31,1)</f>
        <v>0</v>
      </c>
      <c r="AL137" s="16">
        <f t="shared" si="36"/>
        <v>0</v>
      </c>
      <c r="AM137" s="14">
        <f>VLOOKUP(B137,[1]PL1!$A$11:AP$1509,33,1)</f>
        <v>0</v>
      </c>
      <c r="AN137" s="16">
        <f t="shared" si="37"/>
        <v>0</v>
      </c>
      <c r="AO137" s="14">
        <f>VLOOKUP(B137,[1]PL1!$A$11:AP$1509,35,1)</f>
        <v>0</v>
      </c>
      <c r="AP137" s="16">
        <f t="shared" si="38"/>
        <v>0</v>
      </c>
      <c r="AQ137" s="14">
        <f>VLOOKUP(B137,[1]PL1!$A$11:AP$1509,37,1)</f>
        <v>0</v>
      </c>
      <c r="AR137" s="16">
        <f t="shared" si="39"/>
        <v>0</v>
      </c>
      <c r="AS137" s="14">
        <f>VLOOKUP(B137,[1]PL1!$A$11:AP$1509,39,1)</f>
        <v>0</v>
      </c>
      <c r="AT137" s="16">
        <f t="shared" si="40"/>
        <v>0</v>
      </c>
      <c r="AU137" s="14">
        <f>VLOOKUP(B137,[1]PL1!$A$11:AP$1509,41,1)</f>
        <v>0</v>
      </c>
      <c r="AV137" s="16">
        <f t="shared" si="41"/>
        <v>0</v>
      </c>
    </row>
    <row r="138" spans="1:48" ht="45" x14ac:dyDescent="0.25">
      <c r="A138" s="18">
        <v>133</v>
      </c>
      <c r="B138" s="27" t="s">
        <v>3551</v>
      </c>
      <c r="C138" s="18">
        <f>VLOOKUP(B138,[1]PL1!A$9:AP$1509,4,1)</f>
        <v>172</v>
      </c>
      <c r="D138" s="18" t="s">
        <v>35</v>
      </c>
      <c r="E138" s="28" t="s">
        <v>1120</v>
      </c>
      <c r="F138" s="28" t="s">
        <v>719</v>
      </c>
      <c r="G138" s="18" t="s">
        <v>6460</v>
      </c>
      <c r="H138" s="28" t="s">
        <v>83</v>
      </c>
      <c r="I138" s="28" t="s">
        <v>76</v>
      </c>
      <c r="J138" s="18" t="s">
        <v>1122</v>
      </c>
      <c r="K138" s="18" t="s">
        <v>133</v>
      </c>
      <c r="L138" s="28" t="s">
        <v>8145</v>
      </c>
      <c r="M138" s="28" t="s">
        <v>1106</v>
      </c>
      <c r="N138" s="28" t="s">
        <v>44</v>
      </c>
      <c r="O138" s="18" t="s">
        <v>78</v>
      </c>
      <c r="P138" s="29">
        <v>3000</v>
      </c>
      <c r="Q138" s="30">
        <v>55000</v>
      </c>
      <c r="R138" s="30">
        <v>55000</v>
      </c>
      <c r="S138" s="31">
        <f t="shared" si="28"/>
        <v>165000000</v>
      </c>
      <c r="T138" s="28" t="s">
        <v>1107</v>
      </c>
      <c r="U138" s="28" t="s">
        <v>110</v>
      </c>
      <c r="V138" s="32" t="s">
        <v>6174</v>
      </c>
      <c r="W138" s="14">
        <f>VLOOKUP(B138,[1]PL1!$A$11:AP$1509,17,1)</f>
        <v>1000</v>
      </c>
      <c r="X138" s="15">
        <f t="shared" si="29"/>
        <v>55000000</v>
      </c>
      <c r="Y138" s="14">
        <f>VLOOKUP(B138,[1]PL1!$A$11:AP$1509,19,1)</f>
        <v>0</v>
      </c>
      <c r="Z138" s="16">
        <f t="shared" si="30"/>
        <v>0</v>
      </c>
      <c r="AA138" s="14">
        <f>VLOOKUP(B138,[1]PL1!$A$11:AP$1509,21,1)</f>
        <v>0</v>
      </c>
      <c r="AB138" s="16">
        <f t="shared" si="31"/>
        <v>0</v>
      </c>
      <c r="AC138" s="14">
        <f>VLOOKUP(B138,[1]PL1!$A$11:AP$1509,23,1)</f>
        <v>2000</v>
      </c>
      <c r="AD138" s="16">
        <f t="shared" si="32"/>
        <v>110000000</v>
      </c>
      <c r="AE138" s="14">
        <f>VLOOKUP(B138,[1]PL1!$A$11:AP$1509,25,1)</f>
        <v>0</v>
      </c>
      <c r="AF138" s="16">
        <f t="shared" si="33"/>
        <v>0</v>
      </c>
      <c r="AG138" s="14">
        <f>VLOOKUP(B138,[1]PL1!$A$11:AP$1509,27,1)</f>
        <v>0</v>
      </c>
      <c r="AH138" s="16">
        <f t="shared" si="34"/>
        <v>0</v>
      </c>
      <c r="AI138" s="14">
        <f>VLOOKUP(B138,[1]PL1!$A$11:AP$1509,29,1)</f>
        <v>0</v>
      </c>
      <c r="AJ138" s="16">
        <f t="shared" si="35"/>
        <v>0</v>
      </c>
      <c r="AK138" s="14">
        <f>VLOOKUP(B138,[1]PL1!$A$11:AP$1509,31,1)</f>
        <v>0</v>
      </c>
      <c r="AL138" s="16">
        <f t="shared" si="36"/>
        <v>0</v>
      </c>
      <c r="AM138" s="14">
        <f>VLOOKUP(B138,[1]PL1!$A$11:AP$1509,33,1)</f>
        <v>0</v>
      </c>
      <c r="AN138" s="16">
        <f t="shared" si="37"/>
        <v>0</v>
      </c>
      <c r="AO138" s="14">
        <f>VLOOKUP(B138,[1]PL1!$A$11:AP$1509,35,1)</f>
        <v>0</v>
      </c>
      <c r="AP138" s="16">
        <f t="shared" si="38"/>
        <v>0</v>
      </c>
      <c r="AQ138" s="14">
        <f>VLOOKUP(B138,[1]PL1!$A$11:AP$1509,37,1)</f>
        <v>0</v>
      </c>
      <c r="AR138" s="16">
        <f t="shared" si="39"/>
        <v>0</v>
      </c>
      <c r="AS138" s="14">
        <f>VLOOKUP(B138,[1]PL1!$A$11:AP$1509,39,1)</f>
        <v>0</v>
      </c>
      <c r="AT138" s="16">
        <f t="shared" si="40"/>
        <v>0</v>
      </c>
      <c r="AU138" s="14">
        <f>VLOOKUP(B138,[1]PL1!$A$11:AP$1509,41,1)</f>
        <v>0</v>
      </c>
      <c r="AV138" s="16">
        <f t="shared" si="41"/>
        <v>0</v>
      </c>
    </row>
    <row r="139" spans="1:48" ht="45" x14ac:dyDescent="0.25">
      <c r="A139" s="18">
        <v>134</v>
      </c>
      <c r="B139" s="27" t="s">
        <v>3465</v>
      </c>
      <c r="C139" s="18">
        <f>VLOOKUP(B139,[1]PL1!A$9:AP$1509,4,1)</f>
        <v>170</v>
      </c>
      <c r="D139" s="18" t="s">
        <v>35</v>
      </c>
      <c r="E139" s="28" t="s">
        <v>3796</v>
      </c>
      <c r="F139" s="28" t="s">
        <v>3797</v>
      </c>
      <c r="G139" s="18" t="s">
        <v>362</v>
      </c>
      <c r="H139" s="28" t="s">
        <v>75</v>
      </c>
      <c r="I139" s="28" t="s">
        <v>76</v>
      </c>
      <c r="J139" s="18" t="s">
        <v>3798</v>
      </c>
      <c r="K139" s="18" t="s">
        <v>141</v>
      </c>
      <c r="L139" s="28" t="s">
        <v>3799</v>
      </c>
      <c r="M139" s="28" t="s">
        <v>3800</v>
      </c>
      <c r="N139" s="28" t="s">
        <v>44</v>
      </c>
      <c r="O139" s="18" t="s">
        <v>2032</v>
      </c>
      <c r="P139" s="29">
        <v>3000</v>
      </c>
      <c r="Q139" s="30">
        <v>36000</v>
      </c>
      <c r="R139" s="30">
        <v>33800</v>
      </c>
      <c r="S139" s="31">
        <f t="shared" si="28"/>
        <v>101400000</v>
      </c>
      <c r="T139" s="28" t="s">
        <v>6137</v>
      </c>
      <c r="U139" s="28" t="s">
        <v>47</v>
      </c>
      <c r="V139" s="32" t="s">
        <v>6249</v>
      </c>
      <c r="W139" s="14">
        <f>VLOOKUP(B139,[1]PL1!$A$11:AP$1509,17,1)</f>
        <v>2000</v>
      </c>
      <c r="X139" s="15">
        <f t="shared" si="29"/>
        <v>67600000</v>
      </c>
      <c r="Y139" s="14">
        <f>VLOOKUP(B139,[1]PL1!$A$11:AP$1509,19,1)</f>
        <v>0</v>
      </c>
      <c r="Z139" s="16">
        <f t="shared" si="30"/>
        <v>0</v>
      </c>
      <c r="AA139" s="14">
        <f>VLOOKUP(B139,[1]PL1!$A$11:AP$1509,21,1)</f>
        <v>0</v>
      </c>
      <c r="AB139" s="16">
        <f t="shared" si="31"/>
        <v>0</v>
      </c>
      <c r="AC139" s="14">
        <f>VLOOKUP(B139,[1]PL1!$A$11:AP$1509,23,1)</f>
        <v>0</v>
      </c>
      <c r="AD139" s="16">
        <f t="shared" si="32"/>
        <v>0</v>
      </c>
      <c r="AE139" s="14">
        <f>VLOOKUP(B139,[1]PL1!$A$11:AP$1509,25,1)</f>
        <v>0</v>
      </c>
      <c r="AF139" s="16">
        <f t="shared" si="33"/>
        <v>0</v>
      </c>
      <c r="AG139" s="14">
        <f>VLOOKUP(B139,[1]PL1!$A$11:AP$1509,27,1)</f>
        <v>0</v>
      </c>
      <c r="AH139" s="16">
        <f t="shared" si="34"/>
        <v>0</v>
      </c>
      <c r="AI139" s="14">
        <f>VLOOKUP(B139,[1]PL1!$A$11:AP$1509,29,1)</f>
        <v>0</v>
      </c>
      <c r="AJ139" s="16">
        <f t="shared" si="35"/>
        <v>0</v>
      </c>
      <c r="AK139" s="14">
        <f>VLOOKUP(B139,[1]PL1!$A$11:AP$1509,31,1)</f>
        <v>1000</v>
      </c>
      <c r="AL139" s="16">
        <f t="shared" si="36"/>
        <v>33800000</v>
      </c>
      <c r="AM139" s="14">
        <f>VLOOKUP(B139,[1]PL1!$A$11:AP$1509,33,1)</f>
        <v>0</v>
      </c>
      <c r="AN139" s="16">
        <f t="shared" si="37"/>
        <v>0</v>
      </c>
      <c r="AO139" s="14">
        <f>VLOOKUP(B139,[1]PL1!$A$11:AP$1509,35,1)</f>
        <v>0</v>
      </c>
      <c r="AP139" s="16">
        <f t="shared" si="38"/>
        <v>0</v>
      </c>
      <c r="AQ139" s="14">
        <f>VLOOKUP(B139,[1]PL1!$A$11:AP$1509,37,1)</f>
        <v>0</v>
      </c>
      <c r="AR139" s="16">
        <f t="shared" si="39"/>
        <v>0</v>
      </c>
      <c r="AS139" s="14">
        <f>VLOOKUP(B139,[1]PL1!$A$11:AP$1509,39,1)</f>
        <v>0</v>
      </c>
      <c r="AT139" s="16">
        <f t="shared" si="40"/>
        <v>0</v>
      </c>
      <c r="AU139" s="14">
        <f>VLOOKUP(B139,[1]PL1!$A$11:AP$1509,41,1)</f>
        <v>0</v>
      </c>
      <c r="AV139" s="16">
        <f t="shared" si="41"/>
        <v>0</v>
      </c>
    </row>
    <row r="140" spans="1:48" ht="60" x14ac:dyDescent="0.25">
      <c r="A140" s="18">
        <v>135</v>
      </c>
      <c r="B140" s="27" t="s">
        <v>2824</v>
      </c>
      <c r="C140" s="18">
        <f>VLOOKUP(B140,[1]PL1!A$9:AP$1509,4,1)</f>
        <v>726</v>
      </c>
      <c r="D140" s="18" t="s">
        <v>35</v>
      </c>
      <c r="E140" s="28" t="s">
        <v>3416</v>
      </c>
      <c r="F140" s="28" t="s">
        <v>3417</v>
      </c>
      <c r="G140" s="18" t="s">
        <v>4544</v>
      </c>
      <c r="H140" s="28" t="s">
        <v>3176</v>
      </c>
      <c r="I140" s="28" t="s">
        <v>40</v>
      </c>
      <c r="J140" s="18" t="s">
        <v>179</v>
      </c>
      <c r="K140" s="18" t="s">
        <v>133</v>
      </c>
      <c r="L140" s="28" t="s">
        <v>3418</v>
      </c>
      <c r="M140" s="28" t="s">
        <v>1926</v>
      </c>
      <c r="N140" s="28" t="s">
        <v>44</v>
      </c>
      <c r="O140" s="18" t="s">
        <v>45</v>
      </c>
      <c r="P140" s="29">
        <v>21000</v>
      </c>
      <c r="Q140" s="30">
        <v>3000</v>
      </c>
      <c r="R140" s="30">
        <v>3000</v>
      </c>
      <c r="S140" s="31">
        <f t="shared" si="28"/>
        <v>63000000</v>
      </c>
      <c r="T140" s="28" t="s">
        <v>6123</v>
      </c>
      <c r="U140" s="28" t="s">
        <v>47</v>
      </c>
      <c r="V140" s="32" t="s">
        <v>6216</v>
      </c>
      <c r="W140" s="14">
        <f>VLOOKUP(B140,[1]PL1!$A$11:AP$1509,17,1)</f>
        <v>0</v>
      </c>
      <c r="X140" s="15">
        <f t="shared" si="29"/>
        <v>0</v>
      </c>
      <c r="Y140" s="14">
        <f>VLOOKUP(B140,[1]PL1!$A$11:AP$1509,19,1)</f>
        <v>0</v>
      </c>
      <c r="Z140" s="16">
        <f t="shared" si="30"/>
        <v>0</v>
      </c>
      <c r="AA140" s="14">
        <f>VLOOKUP(B140,[1]PL1!$A$11:AP$1509,21,1)</f>
        <v>0</v>
      </c>
      <c r="AB140" s="16">
        <f t="shared" si="31"/>
        <v>0</v>
      </c>
      <c r="AC140" s="14">
        <f>VLOOKUP(B140,[1]PL1!$A$11:AP$1509,23,1)</f>
        <v>0</v>
      </c>
      <c r="AD140" s="16">
        <f t="shared" si="32"/>
        <v>0</v>
      </c>
      <c r="AE140" s="14">
        <f>VLOOKUP(B140,[1]PL1!$A$11:AP$1509,25,1)</f>
        <v>0</v>
      </c>
      <c r="AF140" s="16">
        <f t="shared" si="33"/>
        <v>0</v>
      </c>
      <c r="AG140" s="14">
        <f>VLOOKUP(B140,[1]PL1!$A$11:AP$1509,27,1)</f>
        <v>1000</v>
      </c>
      <c r="AH140" s="16">
        <f t="shared" si="34"/>
        <v>3000000</v>
      </c>
      <c r="AI140" s="14">
        <f>VLOOKUP(B140,[1]PL1!$A$11:AP$1509,29,1)</f>
        <v>10000</v>
      </c>
      <c r="AJ140" s="16">
        <f t="shared" si="35"/>
        <v>30000000</v>
      </c>
      <c r="AK140" s="14">
        <f>VLOOKUP(B140,[1]PL1!$A$11:AP$1509,31,1)</f>
        <v>0</v>
      </c>
      <c r="AL140" s="16">
        <f t="shared" si="36"/>
        <v>0</v>
      </c>
      <c r="AM140" s="14">
        <f>VLOOKUP(B140,[1]PL1!$A$11:AP$1509,33,1)</f>
        <v>0</v>
      </c>
      <c r="AN140" s="16">
        <f t="shared" si="37"/>
        <v>0</v>
      </c>
      <c r="AO140" s="14">
        <f>VLOOKUP(B140,[1]PL1!$A$11:AP$1509,35,1)</f>
        <v>0</v>
      </c>
      <c r="AP140" s="16">
        <f t="shared" si="38"/>
        <v>0</v>
      </c>
      <c r="AQ140" s="14">
        <f>VLOOKUP(B140,[1]PL1!$A$11:AP$1509,37,1)</f>
        <v>10000</v>
      </c>
      <c r="AR140" s="16">
        <f t="shared" si="39"/>
        <v>30000000</v>
      </c>
      <c r="AS140" s="14">
        <f>VLOOKUP(B140,[1]PL1!$A$11:AP$1509,39,1)</f>
        <v>0</v>
      </c>
      <c r="AT140" s="16">
        <f t="shared" si="40"/>
        <v>0</v>
      </c>
      <c r="AU140" s="14">
        <f>VLOOKUP(B140,[1]PL1!$A$11:AP$1509,41,1)</f>
        <v>0</v>
      </c>
      <c r="AV140" s="16">
        <f t="shared" si="41"/>
        <v>0</v>
      </c>
    </row>
    <row r="141" spans="1:48" ht="45" x14ac:dyDescent="0.25">
      <c r="A141" s="18">
        <v>136</v>
      </c>
      <c r="B141" s="27" t="s">
        <v>2544</v>
      </c>
      <c r="C141" s="18">
        <f>VLOOKUP(B141,[1]PL1!A$9:AP$1509,4,1)</f>
        <v>81</v>
      </c>
      <c r="D141" s="18" t="s">
        <v>80</v>
      </c>
      <c r="E141" s="28" t="s">
        <v>4546</v>
      </c>
      <c r="F141" s="28" t="s">
        <v>4545</v>
      </c>
      <c r="G141" s="18" t="s">
        <v>932</v>
      </c>
      <c r="H141" s="28" t="s">
        <v>88</v>
      </c>
      <c r="I141" s="28" t="s">
        <v>314</v>
      </c>
      <c r="J141" s="18" t="s">
        <v>664</v>
      </c>
      <c r="K141" s="18" t="s">
        <v>133</v>
      </c>
      <c r="L141" s="28" t="s">
        <v>6005</v>
      </c>
      <c r="M141" s="28" t="s">
        <v>879</v>
      </c>
      <c r="N141" s="28" t="s">
        <v>1711</v>
      </c>
      <c r="O141" s="18" t="s">
        <v>45</v>
      </c>
      <c r="P141" s="29">
        <v>3000</v>
      </c>
      <c r="Q141" s="30">
        <v>8000</v>
      </c>
      <c r="R141" s="30">
        <v>7014</v>
      </c>
      <c r="S141" s="31">
        <f t="shared" si="28"/>
        <v>21042000</v>
      </c>
      <c r="T141" s="28" t="s">
        <v>296</v>
      </c>
      <c r="U141" s="28" t="s">
        <v>47</v>
      </c>
      <c r="V141" s="32" t="s">
        <v>6292</v>
      </c>
      <c r="W141" s="14">
        <f>VLOOKUP(B141,[1]PL1!$A$11:AP$1509,17,1)</f>
        <v>3000</v>
      </c>
      <c r="X141" s="15">
        <f t="shared" si="29"/>
        <v>21042000</v>
      </c>
      <c r="Y141" s="14">
        <f>VLOOKUP(B141,[1]PL1!$A$11:AP$1509,19,1)</f>
        <v>0</v>
      </c>
      <c r="Z141" s="16">
        <f t="shared" si="30"/>
        <v>0</v>
      </c>
      <c r="AA141" s="14">
        <f>VLOOKUP(B141,[1]PL1!$A$11:AP$1509,21,1)</f>
        <v>0</v>
      </c>
      <c r="AB141" s="16">
        <f t="shared" si="31"/>
        <v>0</v>
      </c>
      <c r="AC141" s="14">
        <f>VLOOKUP(B141,[1]PL1!$A$11:AP$1509,23,1)</f>
        <v>0</v>
      </c>
      <c r="AD141" s="16">
        <f t="shared" si="32"/>
        <v>0</v>
      </c>
      <c r="AE141" s="14">
        <f>VLOOKUP(B141,[1]PL1!$A$11:AP$1509,25,1)</f>
        <v>0</v>
      </c>
      <c r="AF141" s="16">
        <f t="shared" si="33"/>
        <v>0</v>
      </c>
      <c r="AG141" s="14">
        <f>VLOOKUP(B141,[1]PL1!$A$11:AP$1509,27,1)</f>
        <v>0</v>
      </c>
      <c r="AH141" s="16">
        <f t="shared" si="34"/>
        <v>0</v>
      </c>
      <c r="AI141" s="14">
        <f>VLOOKUP(B141,[1]PL1!$A$11:AP$1509,29,1)</f>
        <v>0</v>
      </c>
      <c r="AJ141" s="16">
        <f t="shared" si="35"/>
        <v>0</v>
      </c>
      <c r="AK141" s="14">
        <f>VLOOKUP(B141,[1]PL1!$A$11:AP$1509,31,1)</f>
        <v>0</v>
      </c>
      <c r="AL141" s="16">
        <f t="shared" si="36"/>
        <v>0</v>
      </c>
      <c r="AM141" s="14">
        <f>VLOOKUP(B141,[1]PL1!$A$11:AP$1509,33,1)</f>
        <v>0</v>
      </c>
      <c r="AN141" s="16">
        <f t="shared" si="37"/>
        <v>0</v>
      </c>
      <c r="AO141" s="14">
        <f>VLOOKUP(B141,[1]PL1!$A$11:AP$1509,35,1)</f>
        <v>0</v>
      </c>
      <c r="AP141" s="16">
        <f t="shared" si="38"/>
        <v>0</v>
      </c>
      <c r="AQ141" s="14">
        <f>VLOOKUP(B141,[1]PL1!$A$11:AP$1509,37,1)</f>
        <v>0</v>
      </c>
      <c r="AR141" s="16">
        <f t="shared" si="39"/>
        <v>0</v>
      </c>
      <c r="AS141" s="14">
        <f>VLOOKUP(B141,[1]PL1!$A$11:AP$1509,39,1)</f>
        <v>0</v>
      </c>
      <c r="AT141" s="16">
        <f t="shared" si="40"/>
        <v>0</v>
      </c>
      <c r="AU141" s="14">
        <f>VLOOKUP(B141,[1]PL1!$A$11:AP$1509,41,1)</f>
        <v>0</v>
      </c>
      <c r="AV141" s="16">
        <f t="shared" si="41"/>
        <v>0</v>
      </c>
    </row>
    <row r="142" spans="1:48" ht="45" x14ac:dyDescent="0.25">
      <c r="A142" s="18">
        <v>137</v>
      </c>
      <c r="B142" s="27" t="s">
        <v>4313</v>
      </c>
      <c r="C142" s="18">
        <f>VLOOKUP(B142,[1]PL1!A$9:AP$1509,4,1)</f>
        <v>503</v>
      </c>
      <c r="D142" s="18" t="s">
        <v>68</v>
      </c>
      <c r="E142" s="28" t="s">
        <v>4547</v>
      </c>
      <c r="F142" s="28" t="s">
        <v>3929</v>
      </c>
      <c r="G142" s="18" t="s">
        <v>346</v>
      </c>
      <c r="H142" s="28" t="s">
        <v>178</v>
      </c>
      <c r="I142" s="28" t="s">
        <v>40</v>
      </c>
      <c r="J142" s="18" t="s">
        <v>2884</v>
      </c>
      <c r="K142" s="18" t="s">
        <v>133</v>
      </c>
      <c r="L142" s="28" t="s">
        <v>3930</v>
      </c>
      <c r="M142" s="28" t="s">
        <v>5978</v>
      </c>
      <c r="N142" s="28" t="s">
        <v>44</v>
      </c>
      <c r="O142" s="18" t="s">
        <v>45</v>
      </c>
      <c r="P142" s="29">
        <v>28000</v>
      </c>
      <c r="Q142" s="30">
        <v>790</v>
      </c>
      <c r="R142" s="30">
        <v>515</v>
      </c>
      <c r="S142" s="31">
        <f t="shared" si="28"/>
        <v>14420000</v>
      </c>
      <c r="T142" s="28" t="s">
        <v>3914</v>
      </c>
      <c r="U142" s="28" t="s">
        <v>47</v>
      </c>
      <c r="V142" s="32" t="s">
        <v>6286</v>
      </c>
      <c r="W142" s="14">
        <f>VLOOKUP(B142,[1]PL1!$A$11:AP$1509,17,1)</f>
        <v>2000</v>
      </c>
      <c r="X142" s="15">
        <f t="shared" si="29"/>
        <v>1030000</v>
      </c>
      <c r="Y142" s="14">
        <f>VLOOKUP(B142,[1]PL1!$A$11:AP$1509,19,1)</f>
        <v>0</v>
      </c>
      <c r="Z142" s="16">
        <f t="shared" si="30"/>
        <v>0</v>
      </c>
      <c r="AA142" s="14">
        <f>VLOOKUP(B142,[1]PL1!$A$11:AP$1509,21,1)</f>
        <v>0</v>
      </c>
      <c r="AB142" s="16">
        <f t="shared" si="31"/>
        <v>0</v>
      </c>
      <c r="AC142" s="14">
        <f>VLOOKUP(B142,[1]PL1!$A$11:AP$1509,23,1)</f>
        <v>200</v>
      </c>
      <c r="AD142" s="16">
        <f t="shared" si="32"/>
        <v>103000</v>
      </c>
      <c r="AE142" s="14">
        <f>VLOOKUP(B142,[1]PL1!$A$11:AP$1509,25,1)</f>
        <v>0</v>
      </c>
      <c r="AF142" s="16">
        <f t="shared" si="33"/>
        <v>0</v>
      </c>
      <c r="AG142" s="14">
        <f>VLOOKUP(B142,[1]PL1!$A$11:AP$1509,27,1)</f>
        <v>2000</v>
      </c>
      <c r="AH142" s="16">
        <f t="shared" si="34"/>
        <v>1030000</v>
      </c>
      <c r="AI142" s="14">
        <f>VLOOKUP(B142,[1]PL1!$A$11:AP$1509,29,1)</f>
        <v>0</v>
      </c>
      <c r="AJ142" s="16">
        <f t="shared" si="35"/>
        <v>0</v>
      </c>
      <c r="AK142" s="14">
        <f>VLOOKUP(B142,[1]PL1!$A$11:AP$1509,31,1)</f>
        <v>9300</v>
      </c>
      <c r="AL142" s="16">
        <f t="shared" si="36"/>
        <v>4789500</v>
      </c>
      <c r="AM142" s="14">
        <f>VLOOKUP(B142,[1]PL1!$A$11:AP$1509,33,1)</f>
        <v>12000</v>
      </c>
      <c r="AN142" s="16">
        <f t="shared" si="37"/>
        <v>6180000</v>
      </c>
      <c r="AO142" s="14">
        <f>VLOOKUP(B142,[1]PL1!$A$11:AP$1509,35,1)</f>
        <v>2000</v>
      </c>
      <c r="AP142" s="16">
        <f t="shared" si="38"/>
        <v>1030000</v>
      </c>
      <c r="AQ142" s="14">
        <f>VLOOKUP(B142,[1]PL1!$A$11:AP$1509,37,1)</f>
        <v>0</v>
      </c>
      <c r="AR142" s="16">
        <f t="shared" si="39"/>
        <v>0</v>
      </c>
      <c r="AS142" s="14">
        <f>VLOOKUP(B142,[1]PL1!$A$11:AP$1509,39,1)</f>
        <v>500</v>
      </c>
      <c r="AT142" s="16">
        <f t="shared" si="40"/>
        <v>257500</v>
      </c>
      <c r="AU142" s="14">
        <f>VLOOKUP(B142,[1]PL1!$A$11:AP$1509,41,1)</f>
        <v>0</v>
      </c>
      <c r="AV142" s="16">
        <f t="shared" si="41"/>
        <v>0</v>
      </c>
    </row>
    <row r="143" spans="1:48" ht="45" x14ac:dyDescent="0.25">
      <c r="A143" s="18">
        <v>138</v>
      </c>
      <c r="B143" s="27" t="s">
        <v>4314</v>
      </c>
      <c r="C143" s="18">
        <f>VLOOKUP(B143,[1]PL1!A$9:AP$1509,4,1)</f>
        <v>566</v>
      </c>
      <c r="D143" s="18" t="s">
        <v>80</v>
      </c>
      <c r="E143" s="28" t="s">
        <v>4548</v>
      </c>
      <c r="F143" s="28" t="s">
        <v>208</v>
      </c>
      <c r="G143" s="18" t="s">
        <v>164</v>
      </c>
      <c r="H143" s="28" t="s">
        <v>88</v>
      </c>
      <c r="I143" s="28" t="s">
        <v>40</v>
      </c>
      <c r="J143" s="18" t="s">
        <v>89</v>
      </c>
      <c r="K143" s="18" t="s">
        <v>141</v>
      </c>
      <c r="L143" s="28" t="s">
        <v>6006</v>
      </c>
      <c r="M143" s="28" t="s">
        <v>6007</v>
      </c>
      <c r="N143" s="28" t="s">
        <v>1836</v>
      </c>
      <c r="O143" s="18" t="s">
        <v>45</v>
      </c>
      <c r="P143" s="29">
        <v>4200</v>
      </c>
      <c r="Q143" s="30">
        <v>3000</v>
      </c>
      <c r="R143" s="30">
        <v>900</v>
      </c>
      <c r="S143" s="31">
        <f t="shared" si="28"/>
        <v>3780000</v>
      </c>
      <c r="T143" s="28" t="s">
        <v>296</v>
      </c>
      <c r="U143" s="28" t="s">
        <v>47</v>
      </c>
      <c r="V143" s="32" t="s">
        <v>6292</v>
      </c>
      <c r="W143" s="14">
        <f>VLOOKUP(B143,[1]PL1!$A$11:AP$1509,17,1)</f>
        <v>0</v>
      </c>
      <c r="X143" s="15">
        <f t="shared" si="29"/>
        <v>0</v>
      </c>
      <c r="Y143" s="14">
        <f>VLOOKUP(B143,[1]PL1!$A$11:AP$1509,19,1)</f>
        <v>0</v>
      </c>
      <c r="Z143" s="16">
        <f t="shared" si="30"/>
        <v>0</v>
      </c>
      <c r="AA143" s="14">
        <f>VLOOKUP(B143,[1]PL1!$A$11:AP$1509,21,1)</f>
        <v>0</v>
      </c>
      <c r="AB143" s="16">
        <f t="shared" si="31"/>
        <v>0</v>
      </c>
      <c r="AC143" s="14">
        <f>VLOOKUP(B143,[1]PL1!$A$11:AP$1509,23,1)</f>
        <v>200</v>
      </c>
      <c r="AD143" s="16">
        <f t="shared" si="32"/>
        <v>180000</v>
      </c>
      <c r="AE143" s="14">
        <f>VLOOKUP(B143,[1]PL1!$A$11:AP$1509,25,1)</f>
        <v>0</v>
      </c>
      <c r="AF143" s="16">
        <f t="shared" si="33"/>
        <v>0</v>
      </c>
      <c r="AG143" s="14">
        <f>VLOOKUP(B143,[1]PL1!$A$11:AP$1509,27,1)</f>
        <v>0</v>
      </c>
      <c r="AH143" s="16">
        <f t="shared" si="34"/>
        <v>0</v>
      </c>
      <c r="AI143" s="14">
        <f>VLOOKUP(B143,[1]PL1!$A$11:AP$1509,29,1)</f>
        <v>0</v>
      </c>
      <c r="AJ143" s="16">
        <f t="shared" si="35"/>
        <v>0</v>
      </c>
      <c r="AK143" s="14">
        <f>VLOOKUP(B143,[1]PL1!$A$11:AP$1509,31,1)</f>
        <v>0</v>
      </c>
      <c r="AL143" s="16">
        <f t="shared" si="36"/>
        <v>0</v>
      </c>
      <c r="AM143" s="14">
        <f>VLOOKUP(B143,[1]PL1!$A$11:AP$1509,33,1)</f>
        <v>0</v>
      </c>
      <c r="AN143" s="16">
        <f t="shared" si="37"/>
        <v>0</v>
      </c>
      <c r="AO143" s="14">
        <f>VLOOKUP(B143,[1]PL1!$A$11:AP$1509,35,1)</f>
        <v>0</v>
      </c>
      <c r="AP143" s="16">
        <f t="shared" si="38"/>
        <v>0</v>
      </c>
      <c r="AQ143" s="14">
        <f>VLOOKUP(B143,[1]PL1!$A$11:AP$1509,37,1)</f>
        <v>0</v>
      </c>
      <c r="AR143" s="16">
        <f t="shared" si="39"/>
        <v>0</v>
      </c>
      <c r="AS143" s="14">
        <f>VLOOKUP(B143,[1]PL1!$A$11:AP$1509,39,1)</f>
        <v>1000</v>
      </c>
      <c r="AT143" s="16">
        <f t="shared" si="40"/>
        <v>900000</v>
      </c>
      <c r="AU143" s="14">
        <f>VLOOKUP(B143,[1]PL1!$A$11:AP$1509,41,1)</f>
        <v>3000</v>
      </c>
      <c r="AV143" s="16">
        <f t="shared" si="41"/>
        <v>2700000</v>
      </c>
    </row>
    <row r="144" spans="1:48" ht="45" x14ac:dyDescent="0.25">
      <c r="A144" s="18">
        <v>139</v>
      </c>
      <c r="B144" s="27" t="s">
        <v>399</v>
      </c>
      <c r="C144" s="18">
        <f>VLOOKUP(B144,[1]PL1!A$9:AP$1509,4,1)</f>
        <v>566</v>
      </c>
      <c r="D144" s="18" t="s">
        <v>68</v>
      </c>
      <c r="E144" s="28" t="s">
        <v>4549</v>
      </c>
      <c r="F144" s="28" t="s">
        <v>208</v>
      </c>
      <c r="G144" s="18" t="s">
        <v>164</v>
      </c>
      <c r="H144" s="28" t="s">
        <v>88</v>
      </c>
      <c r="I144" s="28" t="s">
        <v>40</v>
      </c>
      <c r="J144" s="18" t="s">
        <v>440</v>
      </c>
      <c r="K144" s="18" t="s">
        <v>133</v>
      </c>
      <c r="L144" s="28" t="s">
        <v>5896</v>
      </c>
      <c r="M144" s="28" t="s">
        <v>1546</v>
      </c>
      <c r="N144" s="28" t="s">
        <v>44</v>
      </c>
      <c r="O144" s="18" t="s">
        <v>45</v>
      </c>
      <c r="P144" s="29">
        <v>85000</v>
      </c>
      <c r="Q144" s="30">
        <v>600</v>
      </c>
      <c r="R144" s="30">
        <v>390</v>
      </c>
      <c r="S144" s="31">
        <f t="shared" si="28"/>
        <v>33150000</v>
      </c>
      <c r="T144" s="28" t="s">
        <v>8082</v>
      </c>
      <c r="U144" s="28" t="s">
        <v>47</v>
      </c>
      <c r="V144" s="32" t="s">
        <v>6270</v>
      </c>
      <c r="W144" s="14">
        <f>VLOOKUP(B144,[1]PL1!$A$11:AP$1509,17,1)</f>
        <v>0</v>
      </c>
      <c r="X144" s="15">
        <f t="shared" si="29"/>
        <v>0</v>
      </c>
      <c r="Y144" s="14">
        <f>VLOOKUP(B144,[1]PL1!$A$11:AP$1509,19,1)</f>
        <v>0</v>
      </c>
      <c r="Z144" s="16">
        <f t="shared" si="30"/>
        <v>0</v>
      </c>
      <c r="AA144" s="14">
        <f>VLOOKUP(B144,[1]PL1!$A$11:AP$1509,21,1)</f>
        <v>0</v>
      </c>
      <c r="AB144" s="16">
        <f t="shared" si="31"/>
        <v>0</v>
      </c>
      <c r="AC144" s="14">
        <f>VLOOKUP(B144,[1]PL1!$A$11:AP$1509,23,1)</f>
        <v>0</v>
      </c>
      <c r="AD144" s="16">
        <f t="shared" si="32"/>
        <v>0</v>
      </c>
      <c r="AE144" s="14">
        <f>VLOOKUP(B144,[1]PL1!$A$11:AP$1509,25,1)</f>
        <v>0</v>
      </c>
      <c r="AF144" s="16">
        <f t="shared" si="33"/>
        <v>0</v>
      </c>
      <c r="AG144" s="14">
        <f>VLOOKUP(B144,[1]PL1!$A$11:AP$1509,27,1)</f>
        <v>85000</v>
      </c>
      <c r="AH144" s="16">
        <f t="shared" si="34"/>
        <v>33150000</v>
      </c>
      <c r="AI144" s="14">
        <f>VLOOKUP(B144,[1]PL1!$A$11:AP$1509,29,1)</f>
        <v>0</v>
      </c>
      <c r="AJ144" s="16">
        <f t="shared" si="35"/>
        <v>0</v>
      </c>
      <c r="AK144" s="14">
        <f>VLOOKUP(B144,[1]PL1!$A$11:AP$1509,31,1)</f>
        <v>0</v>
      </c>
      <c r="AL144" s="16">
        <f t="shared" si="36"/>
        <v>0</v>
      </c>
      <c r="AM144" s="14">
        <f>VLOOKUP(B144,[1]PL1!$A$11:AP$1509,33,1)</f>
        <v>0</v>
      </c>
      <c r="AN144" s="16">
        <f t="shared" si="37"/>
        <v>0</v>
      </c>
      <c r="AO144" s="14">
        <f>VLOOKUP(B144,[1]PL1!$A$11:AP$1509,35,1)</f>
        <v>0</v>
      </c>
      <c r="AP144" s="16">
        <f t="shared" si="38"/>
        <v>0</v>
      </c>
      <c r="AQ144" s="14">
        <f>VLOOKUP(B144,[1]PL1!$A$11:AP$1509,37,1)</f>
        <v>0</v>
      </c>
      <c r="AR144" s="16">
        <f t="shared" si="39"/>
        <v>0</v>
      </c>
      <c r="AS144" s="14">
        <f>VLOOKUP(B144,[1]PL1!$A$11:AP$1509,39,1)</f>
        <v>0</v>
      </c>
      <c r="AT144" s="16">
        <f t="shared" si="40"/>
        <v>0</v>
      </c>
      <c r="AU144" s="14">
        <f>VLOOKUP(B144,[1]PL1!$A$11:AP$1509,41,1)</f>
        <v>0</v>
      </c>
      <c r="AV144" s="16">
        <f t="shared" si="41"/>
        <v>0</v>
      </c>
    </row>
    <row r="145" spans="1:48" ht="60" x14ac:dyDescent="0.25">
      <c r="A145" s="18">
        <v>140</v>
      </c>
      <c r="B145" s="27" t="s">
        <v>718</v>
      </c>
      <c r="C145" s="18">
        <f>VLOOKUP(B145,[1]PL1!A$9:AP$1509,4,1)</f>
        <v>566</v>
      </c>
      <c r="D145" s="18" t="s">
        <v>35</v>
      </c>
      <c r="E145" s="28" t="s">
        <v>3759</v>
      </c>
      <c r="F145" s="28" t="s">
        <v>208</v>
      </c>
      <c r="G145" s="18" t="s">
        <v>164</v>
      </c>
      <c r="H145" s="28" t="s">
        <v>183</v>
      </c>
      <c r="I145" s="28" t="s">
        <v>40</v>
      </c>
      <c r="J145" s="18" t="s">
        <v>179</v>
      </c>
      <c r="K145" s="18" t="s">
        <v>141</v>
      </c>
      <c r="L145" s="28" t="s">
        <v>3760</v>
      </c>
      <c r="M145" s="28" t="s">
        <v>748</v>
      </c>
      <c r="N145" s="28" t="s">
        <v>44</v>
      </c>
      <c r="O145" s="18" t="s">
        <v>45</v>
      </c>
      <c r="P145" s="29">
        <v>223000</v>
      </c>
      <c r="Q145" s="30">
        <v>3000</v>
      </c>
      <c r="R145" s="30">
        <v>1900</v>
      </c>
      <c r="S145" s="31">
        <f t="shared" si="28"/>
        <v>423700000</v>
      </c>
      <c r="T145" s="28" t="s">
        <v>3761</v>
      </c>
      <c r="U145" s="28" t="s">
        <v>47</v>
      </c>
      <c r="V145" s="32" t="s">
        <v>6167</v>
      </c>
      <c r="W145" s="14">
        <f>VLOOKUP(B145,[1]PL1!$A$11:AP$1509,17,1)</f>
        <v>0</v>
      </c>
      <c r="X145" s="15">
        <f t="shared" si="29"/>
        <v>0</v>
      </c>
      <c r="Y145" s="14">
        <f>VLOOKUP(B145,[1]PL1!$A$11:AP$1509,19,1)</f>
        <v>3000</v>
      </c>
      <c r="Z145" s="16">
        <f t="shared" si="30"/>
        <v>5700000</v>
      </c>
      <c r="AA145" s="14">
        <f>VLOOKUP(B145,[1]PL1!$A$11:AP$1509,21,1)</f>
        <v>0</v>
      </c>
      <c r="AB145" s="16">
        <f t="shared" si="31"/>
        <v>0</v>
      </c>
      <c r="AC145" s="14">
        <f>VLOOKUP(B145,[1]PL1!$A$11:AP$1509,23,1)</f>
        <v>0</v>
      </c>
      <c r="AD145" s="16">
        <f t="shared" si="32"/>
        <v>0</v>
      </c>
      <c r="AE145" s="14">
        <f>VLOOKUP(B145,[1]PL1!$A$11:AP$1509,25,1)</f>
        <v>0</v>
      </c>
      <c r="AF145" s="16">
        <f t="shared" si="33"/>
        <v>0</v>
      </c>
      <c r="AG145" s="14">
        <f>VLOOKUP(B145,[1]PL1!$A$11:AP$1509,27,1)</f>
        <v>65000</v>
      </c>
      <c r="AH145" s="16">
        <f t="shared" si="34"/>
        <v>123500000</v>
      </c>
      <c r="AI145" s="14">
        <f>VLOOKUP(B145,[1]PL1!$A$11:AP$1509,29,1)</f>
        <v>20000</v>
      </c>
      <c r="AJ145" s="16">
        <f t="shared" si="35"/>
        <v>38000000</v>
      </c>
      <c r="AK145" s="14">
        <f>VLOOKUP(B145,[1]PL1!$A$11:AP$1509,31,1)</f>
        <v>70000</v>
      </c>
      <c r="AL145" s="16">
        <f t="shared" si="36"/>
        <v>133000000</v>
      </c>
      <c r="AM145" s="14">
        <f>VLOOKUP(B145,[1]PL1!$A$11:AP$1509,33,1)</f>
        <v>35000</v>
      </c>
      <c r="AN145" s="16">
        <f t="shared" si="37"/>
        <v>66500000</v>
      </c>
      <c r="AO145" s="14">
        <f>VLOOKUP(B145,[1]PL1!$A$11:AP$1509,35,1)</f>
        <v>0</v>
      </c>
      <c r="AP145" s="16">
        <f t="shared" si="38"/>
        <v>0</v>
      </c>
      <c r="AQ145" s="14">
        <f>VLOOKUP(B145,[1]PL1!$A$11:AP$1509,37,1)</f>
        <v>30000</v>
      </c>
      <c r="AR145" s="16">
        <f t="shared" si="39"/>
        <v>57000000</v>
      </c>
      <c r="AS145" s="14">
        <f>VLOOKUP(B145,[1]PL1!$A$11:AP$1509,39,1)</f>
        <v>0</v>
      </c>
      <c r="AT145" s="16">
        <f t="shared" si="40"/>
        <v>0</v>
      </c>
      <c r="AU145" s="14">
        <f>VLOOKUP(B145,[1]PL1!$A$11:AP$1509,41,1)</f>
        <v>0</v>
      </c>
      <c r="AV145" s="16">
        <f t="shared" si="41"/>
        <v>0</v>
      </c>
    </row>
    <row r="146" spans="1:48" ht="30" x14ac:dyDescent="0.25">
      <c r="A146" s="18">
        <v>141</v>
      </c>
      <c r="B146" s="27" t="s">
        <v>168</v>
      </c>
      <c r="C146" s="18">
        <f>VLOOKUP(B146,[1]PL1!A$9:AP$1509,4,1)</f>
        <v>566</v>
      </c>
      <c r="D146" s="18" t="s">
        <v>80</v>
      </c>
      <c r="E146" s="28" t="s">
        <v>4550</v>
      </c>
      <c r="F146" s="28" t="s">
        <v>208</v>
      </c>
      <c r="G146" s="18" t="s">
        <v>290</v>
      </c>
      <c r="H146" s="28" t="s">
        <v>1031</v>
      </c>
      <c r="I146" s="28" t="s">
        <v>40</v>
      </c>
      <c r="J146" s="18" t="s">
        <v>89</v>
      </c>
      <c r="K146" s="18" t="s">
        <v>141</v>
      </c>
      <c r="L146" s="28" t="s">
        <v>5559</v>
      </c>
      <c r="M146" s="28" t="s">
        <v>2499</v>
      </c>
      <c r="N146" s="28" t="s">
        <v>418</v>
      </c>
      <c r="O146" s="18" t="s">
        <v>317</v>
      </c>
      <c r="P146" s="29">
        <v>155000</v>
      </c>
      <c r="Q146" s="30">
        <v>5292</v>
      </c>
      <c r="R146" s="30">
        <v>1638</v>
      </c>
      <c r="S146" s="31">
        <f t="shared" si="28"/>
        <v>253890000</v>
      </c>
      <c r="T146" s="28" t="s">
        <v>6114</v>
      </c>
      <c r="U146" s="28" t="s">
        <v>47</v>
      </c>
      <c r="V146" s="32" t="s">
        <v>6190</v>
      </c>
      <c r="W146" s="14">
        <f>VLOOKUP(B146,[1]PL1!$A$11:AP$1509,17,1)</f>
        <v>0</v>
      </c>
      <c r="X146" s="15">
        <f t="shared" si="29"/>
        <v>0</v>
      </c>
      <c r="Y146" s="14">
        <f>VLOOKUP(B146,[1]PL1!$A$11:AP$1509,19,1)</f>
        <v>0</v>
      </c>
      <c r="Z146" s="16">
        <f t="shared" si="30"/>
        <v>0</v>
      </c>
      <c r="AA146" s="14">
        <f>VLOOKUP(B146,[1]PL1!$A$11:AP$1509,21,1)</f>
        <v>0</v>
      </c>
      <c r="AB146" s="16">
        <f t="shared" si="31"/>
        <v>0</v>
      </c>
      <c r="AC146" s="14">
        <f>VLOOKUP(B146,[1]PL1!$A$11:AP$1509,23,1)</f>
        <v>0</v>
      </c>
      <c r="AD146" s="16">
        <f t="shared" si="32"/>
        <v>0</v>
      </c>
      <c r="AE146" s="14">
        <f>VLOOKUP(B146,[1]PL1!$A$11:AP$1509,25,1)</f>
        <v>0</v>
      </c>
      <c r="AF146" s="16">
        <f t="shared" si="33"/>
        <v>0</v>
      </c>
      <c r="AG146" s="14">
        <f>VLOOKUP(B146,[1]PL1!$A$11:AP$1509,27,1)</f>
        <v>75000</v>
      </c>
      <c r="AH146" s="16">
        <f t="shared" si="34"/>
        <v>122850000</v>
      </c>
      <c r="AI146" s="14">
        <f>VLOOKUP(B146,[1]PL1!$A$11:AP$1509,29,1)</f>
        <v>0</v>
      </c>
      <c r="AJ146" s="16">
        <f t="shared" si="35"/>
        <v>0</v>
      </c>
      <c r="AK146" s="14">
        <f>VLOOKUP(B146,[1]PL1!$A$11:AP$1509,31,1)</f>
        <v>0</v>
      </c>
      <c r="AL146" s="16">
        <f t="shared" si="36"/>
        <v>0</v>
      </c>
      <c r="AM146" s="14">
        <f>VLOOKUP(B146,[1]PL1!$A$11:AP$1509,33,1)</f>
        <v>20000</v>
      </c>
      <c r="AN146" s="16">
        <f t="shared" si="37"/>
        <v>32760000</v>
      </c>
      <c r="AO146" s="14">
        <f>VLOOKUP(B146,[1]PL1!$A$11:AP$1509,35,1)</f>
        <v>0</v>
      </c>
      <c r="AP146" s="16">
        <f t="shared" si="38"/>
        <v>0</v>
      </c>
      <c r="AQ146" s="14">
        <f>VLOOKUP(B146,[1]PL1!$A$11:AP$1509,37,1)</f>
        <v>0</v>
      </c>
      <c r="AR146" s="16">
        <f t="shared" si="39"/>
        <v>0</v>
      </c>
      <c r="AS146" s="14">
        <f>VLOOKUP(B146,[1]PL1!$A$11:AP$1509,39,1)</f>
        <v>0</v>
      </c>
      <c r="AT146" s="16">
        <f t="shared" si="40"/>
        <v>0</v>
      </c>
      <c r="AU146" s="14">
        <f>VLOOKUP(B146,[1]PL1!$A$11:AP$1509,41,1)</f>
        <v>60000</v>
      </c>
      <c r="AV146" s="16">
        <f t="shared" si="41"/>
        <v>98280000</v>
      </c>
    </row>
    <row r="147" spans="1:48" ht="30" x14ac:dyDescent="0.25">
      <c r="A147" s="18">
        <v>142</v>
      </c>
      <c r="B147" s="27" t="s">
        <v>3325</v>
      </c>
      <c r="C147" s="18">
        <f>VLOOKUP(B147,[1]PL1!A$9:AP$1509,4,1)</f>
        <v>566</v>
      </c>
      <c r="D147" s="18" t="s">
        <v>73</v>
      </c>
      <c r="E147" s="28" t="s">
        <v>4551</v>
      </c>
      <c r="F147" s="28" t="s">
        <v>208</v>
      </c>
      <c r="G147" s="18" t="s">
        <v>290</v>
      </c>
      <c r="H147" s="28" t="s">
        <v>88</v>
      </c>
      <c r="I147" s="28" t="s">
        <v>40</v>
      </c>
      <c r="J147" s="18" t="s">
        <v>89</v>
      </c>
      <c r="K147" s="18" t="s">
        <v>133</v>
      </c>
      <c r="L147" s="28" t="s">
        <v>5849</v>
      </c>
      <c r="M147" s="28" t="s">
        <v>1070</v>
      </c>
      <c r="N147" s="28" t="s">
        <v>44</v>
      </c>
      <c r="O147" s="18" t="s">
        <v>45</v>
      </c>
      <c r="P147" s="29">
        <v>35000</v>
      </c>
      <c r="Q147" s="30">
        <v>2531</v>
      </c>
      <c r="R147" s="30">
        <v>430</v>
      </c>
      <c r="S147" s="31">
        <f t="shared" si="28"/>
        <v>15050000</v>
      </c>
      <c r="T147" s="28" t="s">
        <v>1070</v>
      </c>
      <c r="U147" s="28" t="s">
        <v>110</v>
      </c>
      <c r="V147" s="32" t="s">
        <v>6258</v>
      </c>
      <c r="W147" s="14">
        <f>VLOOKUP(B147,[1]PL1!$A$11:AP$1509,17,1)</f>
        <v>0</v>
      </c>
      <c r="X147" s="15">
        <f t="shared" si="29"/>
        <v>0</v>
      </c>
      <c r="Y147" s="14">
        <f>VLOOKUP(B147,[1]PL1!$A$11:AP$1509,19,1)</f>
        <v>0</v>
      </c>
      <c r="Z147" s="16">
        <f t="shared" si="30"/>
        <v>0</v>
      </c>
      <c r="AA147" s="14">
        <f>VLOOKUP(B147,[1]PL1!$A$11:AP$1509,21,1)</f>
        <v>0</v>
      </c>
      <c r="AB147" s="16">
        <f t="shared" si="31"/>
        <v>0</v>
      </c>
      <c r="AC147" s="14">
        <f>VLOOKUP(B147,[1]PL1!$A$11:AP$1509,23,1)</f>
        <v>0</v>
      </c>
      <c r="AD147" s="16">
        <f t="shared" si="32"/>
        <v>0</v>
      </c>
      <c r="AE147" s="14">
        <f>VLOOKUP(B147,[1]PL1!$A$11:AP$1509,25,1)</f>
        <v>0</v>
      </c>
      <c r="AF147" s="16">
        <f t="shared" si="33"/>
        <v>0</v>
      </c>
      <c r="AG147" s="14">
        <f>VLOOKUP(B147,[1]PL1!$A$11:AP$1509,27,1)</f>
        <v>30000</v>
      </c>
      <c r="AH147" s="16">
        <f t="shared" si="34"/>
        <v>12900000</v>
      </c>
      <c r="AI147" s="14">
        <f>VLOOKUP(B147,[1]PL1!$A$11:AP$1509,29,1)</f>
        <v>5000</v>
      </c>
      <c r="AJ147" s="16">
        <f t="shared" si="35"/>
        <v>2150000</v>
      </c>
      <c r="AK147" s="14">
        <f>VLOOKUP(B147,[1]PL1!$A$11:AP$1509,31,1)</f>
        <v>0</v>
      </c>
      <c r="AL147" s="16">
        <f t="shared" si="36"/>
        <v>0</v>
      </c>
      <c r="AM147" s="14">
        <f>VLOOKUP(B147,[1]PL1!$A$11:AP$1509,33,1)</f>
        <v>0</v>
      </c>
      <c r="AN147" s="16">
        <f t="shared" si="37"/>
        <v>0</v>
      </c>
      <c r="AO147" s="14">
        <f>VLOOKUP(B147,[1]PL1!$A$11:AP$1509,35,1)</f>
        <v>0</v>
      </c>
      <c r="AP147" s="16">
        <f t="shared" si="38"/>
        <v>0</v>
      </c>
      <c r="AQ147" s="14">
        <f>VLOOKUP(B147,[1]PL1!$A$11:AP$1509,37,1)</f>
        <v>0</v>
      </c>
      <c r="AR147" s="16">
        <f t="shared" si="39"/>
        <v>0</v>
      </c>
      <c r="AS147" s="14">
        <f>VLOOKUP(B147,[1]PL1!$A$11:AP$1509,39,1)</f>
        <v>0</v>
      </c>
      <c r="AT147" s="16">
        <f t="shared" si="40"/>
        <v>0</v>
      </c>
      <c r="AU147" s="14">
        <f>VLOOKUP(B147,[1]PL1!$A$11:AP$1509,41,1)</f>
        <v>0</v>
      </c>
      <c r="AV147" s="16">
        <f t="shared" si="41"/>
        <v>0</v>
      </c>
    </row>
    <row r="148" spans="1:48" ht="45" x14ac:dyDescent="0.25">
      <c r="A148" s="18">
        <v>143</v>
      </c>
      <c r="B148" s="27" t="s">
        <v>3500</v>
      </c>
      <c r="C148" s="18">
        <f>VLOOKUP(B148,[1]PL1!A$9:AP$1509,4,1)</f>
        <v>566</v>
      </c>
      <c r="D148" s="18" t="s">
        <v>35</v>
      </c>
      <c r="E148" s="28" t="s">
        <v>2038</v>
      </c>
      <c r="F148" s="28" t="s">
        <v>208</v>
      </c>
      <c r="G148" s="18" t="s">
        <v>415</v>
      </c>
      <c r="H148" s="28" t="s">
        <v>88</v>
      </c>
      <c r="I148" s="28" t="s">
        <v>40</v>
      </c>
      <c r="J148" s="18" t="s">
        <v>89</v>
      </c>
      <c r="K148" s="18" t="s">
        <v>133</v>
      </c>
      <c r="L148" s="28" t="s">
        <v>2039</v>
      </c>
      <c r="M148" s="28" t="s">
        <v>2035</v>
      </c>
      <c r="N148" s="28" t="s">
        <v>44</v>
      </c>
      <c r="O148" s="18" t="s">
        <v>45</v>
      </c>
      <c r="P148" s="29">
        <v>20000</v>
      </c>
      <c r="Q148" s="30">
        <v>5900</v>
      </c>
      <c r="R148" s="30">
        <v>2600</v>
      </c>
      <c r="S148" s="31">
        <f t="shared" si="28"/>
        <v>52000000</v>
      </c>
      <c r="T148" s="28" t="s">
        <v>2036</v>
      </c>
      <c r="U148" s="28" t="s">
        <v>47</v>
      </c>
      <c r="V148" s="32" t="s">
        <v>6289</v>
      </c>
      <c r="W148" s="14">
        <f>VLOOKUP(B148,[1]PL1!$A$11:AP$1509,17,1)</f>
        <v>10000</v>
      </c>
      <c r="X148" s="15">
        <f t="shared" si="29"/>
        <v>26000000</v>
      </c>
      <c r="Y148" s="14">
        <f>VLOOKUP(B148,[1]PL1!$A$11:AP$1509,19,1)</f>
        <v>0</v>
      </c>
      <c r="Z148" s="16">
        <f t="shared" si="30"/>
        <v>0</v>
      </c>
      <c r="AA148" s="14">
        <f>VLOOKUP(B148,[1]PL1!$A$11:AP$1509,21,1)</f>
        <v>0</v>
      </c>
      <c r="AB148" s="16">
        <f t="shared" si="31"/>
        <v>0</v>
      </c>
      <c r="AC148" s="14">
        <f>VLOOKUP(B148,[1]PL1!$A$11:AP$1509,23,1)</f>
        <v>0</v>
      </c>
      <c r="AD148" s="16">
        <f t="shared" si="32"/>
        <v>0</v>
      </c>
      <c r="AE148" s="14">
        <f>VLOOKUP(B148,[1]PL1!$A$11:AP$1509,25,1)</f>
        <v>0</v>
      </c>
      <c r="AF148" s="16">
        <f t="shared" si="33"/>
        <v>0</v>
      </c>
      <c r="AG148" s="14">
        <f>VLOOKUP(B148,[1]PL1!$A$11:AP$1509,27,1)</f>
        <v>0</v>
      </c>
      <c r="AH148" s="16">
        <f t="shared" si="34"/>
        <v>0</v>
      </c>
      <c r="AI148" s="14">
        <f>VLOOKUP(B148,[1]PL1!$A$11:AP$1509,29,1)</f>
        <v>0</v>
      </c>
      <c r="AJ148" s="16">
        <f t="shared" si="35"/>
        <v>0</v>
      </c>
      <c r="AK148" s="14">
        <f>VLOOKUP(B148,[1]PL1!$A$11:AP$1509,31,1)</f>
        <v>0</v>
      </c>
      <c r="AL148" s="16">
        <f t="shared" si="36"/>
        <v>0</v>
      </c>
      <c r="AM148" s="14">
        <f>VLOOKUP(B148,[1]PL1!$A$11:AP$1509,33,1)</f>
        <v>0</v>
      </c>
      <c r="AN148" s="16">
        <f t="shared" si="37"/>
        <v>0</v>
      </c>
      <c r="AO148" s="14">
        <f>VLOOKUP(B148,[1]PL1!$A$11:AP$1509,35,1)</f>
        <v>10000</v>
      </c>
      <c r="AP148" s="16">
        <f t="shared" si="38"/>
        <v>26000000</v>
      </c>
      <c r="AQ148" s="14">
        <f>VLOOKUP(B148,[1]PL1!$A$11:AP$1509,37,1)</f>
        <v>0</v>
      </c>
      <c r="AR148" s="16">
        <f t="shared" si="39"/>
        <v>0</v>
      </c>
      <c r="AS148" s="14">
        <f>VLOOKUP(B148,[1]PL1!$A$11:AP$1509,39,1)</f>
        <v>0</v>
      </c>
      <c r="AT148" s="16">
        <f t="shared" si="40"/>
        <v>0</v>
      </c>
      <c r="AU148" s="14">
        <f>VLOOKUP(B148,[1]PL1!$A$11:AP$1509,41,1)</f>
        <v>0</v>
      </c>
      <c r="AV148" s="16">
        <f t="shared" si="41"/>
        <v>0</v>
      </c>
    </row>
    <row r="149" spans="1:48" ht="30" x14ac:dyDescent="0.25">
      <c r="A149" s="18">
        <v>144</v>
      </c>
      <c r="B149" s="27" t="s">
        <v>1119</v>
      </c>
      <c r="C149" s="18">
        <f>VLOOKUP(B149,[1]PL1!A$9:AP$1509,4,1)</f>
        <v>566</v>
      </c>
      <c r="D149" s="18" t="s">
        <v>80</v>
      </c>
      <c r="E149" s="28" t="s">
        <v>1345</v>
      </c>
      <c r="F149" s="28" t="s">
        <v>208</v>
      </c>
      <c r="G149" s="18" t="s">
        <v>209</v>
      </c>
      <c r="H149" s="28" t="s">
        <v>88</v>
      </c>
      <c r="I149" s="28" t="s">
        <v>40</v>
      </c>
      <c r="J149" s="18" t="s">
        <v>89</v>
      </c>
      <c r="K149" s="18" t="s">
        <v>141</v>
      </c>
      <c r="L149" s="28" t="s">
        <v>1346</v>
      </c>
      <c r="M149" s="28" t="s">
        <v>1347</v>
      </c>
      <c r="N149" s="28" t="s">
        <v>457</v>
      </c>
      <c r="O149" s="18" t="s">
        <v>45</v>
      </c>
      <c r="P149" s="29">
        <v>85000</v>
      </c>
      <c r="Q149" s="30">
        <v>11000</v>
      </c>
      <c r="R149" s="30">
        <v>11000</v>
      </c>
      <c r="S149" s="31">
        <f t="shared" si="28"/>
        <v>935000000</v>
      </c>
      <c r="T149" s="28" t="s">
        <v>6106</v>
      </c>
      <c r="U149" s="28" t="s">
        <v>47</v>
      </c>
      <c r="V149" s="32" t="s">
        <v>6179</v>
      </c>
      <c r="W149" s="14">
        <f>VLOOKUP(B149,[1]PL1!$A$11:AP$1509,17,1)</f>
        <v>70000</v>
      </c>
      <c r="X149" s="15">
        <f t="shared" si="29"/>
        <v>770000000</v>
      </c>
      <c r="Y149" s="14">
        <f>VLOOKUP(B149,[1]PL1!$A$11:AP$1509,19,1)</f>
        <v>0</v>
      </c>
      <c r="Z149" s="16">
        <f t="shared" si="30"/>
        <v>0</v>
      </c>
      <c r="AA149" s="14">
        <f>VLOOKUP(B149,[1]PL1!$A$11:AP$1509,21,1)</f>
        <v>0</v>
      </c>
      <c r="AB149" s="16">
        <f t="shared" si="31"/>
        <v>0</v>
      </c>
      <c r="AC149" s="14">
        <f>VLOOKUP(B149,[1]PL1!$A$11:AP$1509,23,1)</f>
        <v>0</v>
      </c>
      <c r="AD149" s="16">
        <f t="shared" si="32"/>
        <v>0</v>
      </c>
      <c r="AE149" s="14">
        <f>VLOOKUP(B149,[1]PL1!$A$11:AP$1509,25,1)</f>
        <v>0</v>
      </c>
      <c r="AF149" s="16">
        <f t="shared" si="33"/>
        <v>0</v>
      </c>
      <c r="AG149" s="14">
        <f>VLOOKUP(B149,[1]PL1!$A$11:AP$1509,27,1)</f>
        <v>0</v>
      </c>
      <c r="AH149" s="16">
        <f t="shared" si="34"/>
        <v>0</v>
      </c>
      <c r="AI149" s="14">
        <f>VLOOKUP(B149,[1]PL1!$A$11:AP$1509,29,1)</f>
        <v>5000</v>
      </c>
      <c r="AJ149" s="16">
        <f t="shared" si="35"/>
        <v>55000000</v>
      </c>
      <c r="AK149" s="14">
        <f>VLOOKUP(B149,[1]PL1!$A$11:AP$1509,31,1)</f>
        <v>0</v>
      </c>
      <c r="AL149" s="16">
        <f t="shared" si="36"/>
        <v>0</v>
      </c>
      <c r="AM149" s="14">
        <f>VLOOKUP(B149,[1]PL1!$A$11:AP$1509,33,1)</f>
        <v>0</v>
      </c>
      <c r="AN149" s="16">
        <f t="shared" si="37"/>
        <v>0</v>
      </c>
      <c r="AO149" s="14">
        <f>VLOOKUP(B149,[1]PL1!$A$11:AP$1509,35,1)</f>
        <v>0</v>
      </c>
      <c r="AP149" s="16">
        <f t="shared" si="38"/>
        <v>0</v>
      </c>
      <c r="AQ149" s="14">
        <f>VLOOKUP(B149,[1]PL1!$A$11:AP$1509,37,1)</f>
        <v>0</v>
      </c>
      <c r="AR149" s="16">
        <f t="shared" si="39"/>
        <v>0</v>
      </c>
      <c r="AS149" s="14">
        <f>VLOOKUP(B149,[1]PL1!$A$11:AP$1509,39,1)</f>
        <v>0</v>
      </c>
      <c r="AT149" s="16">
        <f t="shared" si="40"/>
        <v>0</v>
      </c>
      <c r="AU149" s="14">
        <f>VLOOKUP(B149,[1]PL1!$A$11:AP$1509,41,1)</f>
        <v>10000</v>
      </c>
      <c r="AV149" s="16">
        <f t="shared" si="41"/>
        <v>110000000</v>
      </c>
    </row>
    <row r="150" spans="1:48" ht="60" x14ac:dyDescent="0.25">
      <c r="A150" s="18">
        <v>145</v>
      </c>
      <c r="B150" s="27" t="s">
        <v>4315</v>
      </c>
      <c r="C150" s="18">
        <f>VLOOKUP(B150,[1]PL1!A$9:AP$1509,4,1)</f>
        <v>566</v>
      </c>
      <c r="D150" s="18" t="s">
        <v>73</v>
      </c>
      <c r="E150" s="28" t="s">
        <v>4552</v>
      </c>
      <c r="F150" s="28" t="s">
        <v>208</v>
      </c>
      <c r="G150" s="18" t="s">
        <v>209</v>
      </c>
      <c r="H150" s="28" t="s">
        <v>88</v>
      </c>
      <c r="I150" s="28" t="s">
        <v>40</v>
      </c>
      <c r="J150" s="18" t="s">
        <v>292</v>
      </c>
      <c r="K150" s="18" t="s">
        <v>133</v>
      </c>
      <c r="L150" s="28" t="s">
        <v>5455</v>
      </c>
      <c r="M150" s="28" t="s">
        <v>1478</v>
      </c>
      <c r="N150" s="28" t="s">
        <v>44</v>
      </c>
      <c r="O150" s="18" t="s">
        <v>45</v>
      </c>
      <c r="P150" s="29">
        <v>30000</v>
      </c>
      <c r="Q150" s="30">
        <v>2400</v>
      </c>
      <c r="R150" s="30">
        <v>1345</v>
      </c>
      <c r="S150" s="31">
        <f t="shared" si="28"/>
        <v>40350000</v>
      </c>
      <c r="T150" s="28" t="s">
        <v>6103</v>
      </c>
      <c r="U150" s="28" t="s">
        <v>47</v>
      </c>
      <c r="V150" s="32" t="s">
        <v>6172</v>
      </c>
      <c r="W150" s="14">
        <f>VLOOKUP(B150,[1]PL1!$A$11:AP$1509,17,1)</f>
        <v>0</v>
      </c>
      <c r="X150" s="15">
        <f t="shared" si="29"/>
        <v>0</v>
      </c>
      <c r="Y150" s="14">
        <f>VLOOKUP(B150,[1]PL1!$A$11:AP$1509,19,1)</f>
        <v>0</v>
      </c>
      <c r="Z150" s="16">
        <f t="shared" si="30"/>
        <v>0</v>
      </c>
      <c r="AA150" s="14">
        <f>VLOOKUP(B150,[1]PL1!$A$11:AP$1509,21,1)</f>
        <v>0</v>
      </c>
      <c r="AB150" s="16">
        <f t="shared" si="31"/>
        <v>0</v>
      </c>
      <c r="AC150" s="14">
        <f>VLOOKUP(B150,[1]PL1!$A$11:AP$1509,23,1)</f>
        <v>0</v>
      </c>
      <c r="AD150" s="16">
        <f t="shared" si="32"/>
        <v>0</v>
      </c>
      <c r="AE150" s="14">
        <f>VLOOKUP(B150,[1]PL1!$A$11:AP$1509,25,1)</f>
        <v>0</v>
      </c>
      <c r="AF150" s="16">
        <f t="shared" si="33"/>
        <v>0</v>
      </c>
      <c r="AG150" s="14">
        <f>VLOOKUP(B150,[1]PL1!$A$11:AP$1509,27,1)</f>
        <v>0</v>
      </c>
      <c r="AH150" s="16">
        <f t="shared" si="34"/>
        <v>0</v>
      </c>
      <c r="AI150" s="14">
        <f>VLOOKUP(B150,[1]PL1!$A$11:AP$1509,29,1)</f>
        <v>0</v>
      </c>
      <c r="AJ150" s="16">
        <f t="shared" si="35"/>
        <v>0</v>
      </c>
      <c r="AK150" s="14">
        <f>VLOOKUP(B150,[1]PL1!$A$11:AP$1509,31,1)</f>
        <v>10000</v>
      </c>
      <c r="AL150" s="16">
        <f t="shared" si="36"/>
        <v>13450000</v>
      </c>
      <c r="AM150" s="14">
        <f>VLOOKUP(B150,[1]PL1!$A$11:AP$1509,33,1)</f>
        <v>10000</v>
      </c>
      <c r="AN150" s="16">
        <f t="shared" si="37"/>
        <v>13450000</v>
      </c>
      <c r="AO150" s="14">
        <f>VLOOKUP(B150,[1]PL1!$A$11:AP$1509,35,1)</f>
        <v>0</v>
      </c>
      <c r="AP150" s="16">
        <f t="shared" si="38"/>
        <v>0</v>
      </c>
      <c r="AQ150" s="14">
        <f>VLOOKUP(B150,[1]PL1!$A$11:AP$1509,37,1)</f>
        <v>0</v>
      </c>
      <c r="AR150" s="16">
        <f t="shared" si="39"/>
        <v>0</v>
      </c>
      <c r="AS150" s="14">
        <f>VLOOKUP(B150,[1]PL1!$A$11:AP$1509,39,1)</f>
        <v>0</v>
      </c>
      <c r="AT150" s="16">
        <f t="shared" si="40"/>
        <v>0</v>
      </c>
      <c r="AU150" s="14">
        <f>VLOOKUP(B150,[1]PL1!$A$11:AP$1509,41,1)</f>
        <v>10000</v>
      </c>
      <c r="AV150" s="16">
        <f t="shared" si="41"/>
        <v>13450000</v>
      </c>
    </row>
    <row r="151" spans="1:48" ht="60" x14ac:dyDescent="0.25">
      <c r="A151" s="18">
        <v>146</v>
      </c>
      <c r="B151" s="27" t="s">
        <v>3415</v>
      </c>
      <c r="C151" s="18">
        <f>VLOOKUP(B151,[1]PL1!A$9:AP$1509,4,1)</f>
        <v>567</v>
      </c>
      <c r="D151" s="18" t="s">
        <v>73</v>
      </c>
      <c r="E151" s="28" t="s">
        <v>3872</v>
      </c>
      <c r="F151" s="28" t="s">
        <v>6398</v>
      </c>
      <c r="G151" s="18" t="s">
        <v>3873</v>
      </c>
      <c r="H151" s="28" t="s">
        <v>88</v>
      </c>
      <c r="I151" s="28" t="s">
        <v>40</v>
      </c>
      <c r="J151" s="18" t="s">
        <v>89</v>
      </c>
      <c r="K151" s="18" t="s">
        <v>141</v>
      </c>
      <c r="L151" s="28" t="s">
        <v>3874</v>
      </c>
      <c r="M151" s="28" t="s">
        <v>3868</v>
      </c>
      <c r="N151" s="28" t="s">
        <v>44</v>
      </c>
      <c r="O151" s="18" t="s">
        <v>45</v>
      </c>
      <c r="P151" s="29">
        <v>55000</v>
      </c>
      <c r="Q151" s="30">
        <v>6500</v>
      </c>
      <c r="R151" s="30">
        <v>4800</v>
      </c>
      <c r="S151" s="31">
        <f t="shared" si="28"/>
        <v>264000000</v>
      </c>
      <c r="T151" s="28" t="s">
        <v>8081</v>
      </c>
      <c r="U151" s="28" t="s">
        <v>47</v>
      </c>
      <c r="V151" s="32" t="s">
        <v>6236</v>
      </c>
      <c r="W151" s="14">
        <f>VLOOKUP(B151,[1]PL1!$A$11:AP$1509,17,1)</f>
        <v>50000</v>
      </c>
      <c r="X151" s="15">
        <f t="shared" si="29"/>
        <v>240000000</v>
      </c>
      <c r="Y151" s="14">
        <f>VLOOKUP(B151,[1]PL1!$A$11:AP$1509,19,1)</f>
        <v>0</v>
      </c>
      <c r="Z151" s="16">
        <f t="shared" si="30"/>
        <v>0</v>
      </c>
      <c r="AA151" s="14">
        <f>VLOOKUP(B151,[1]PL1!$A$11:AP$1509,21,1)</f>
        <v>0</v>
      </c>
      <c r="AB151" s="16">
        <f t="shared" si="31"/>
        <v>0</v>
      </c>
      <c r="AC151" s="14">
        <f>VLOOKUP(B151,[1]PL1!$A$11:AP$1509,23,1)</f>
        <v>0</v>
      </c>
      <c r="AD151" s="16">
        <f t="shared" si="32"/>
        <v>0</v>
      </c>
      <c r="AE151" s="14">
        <f>VLOOKUP(B151,[1]PL1!$A$11:AP$1509,25,1)</f>
        <v>0</v>
      </c>
      <c r="AF151" s="16">
        <f t="shared" si="33"/>
        <v>0</v>
      </c>
      <c r="AG151" s="14">
        <f>VLOOKUP(B151,[1]PL1!$A$11:AP$1509,27,1)</f>
        <v>0</v>
      </c>
      <c r="AH151" s="16">
        <f t="shared" si="34"/>
        <v>0</v>
      </c>
      <c r="AI151" s="14">
        <f>VLOOKUP(B151,[1]PL1!$A$11:AP$1509,29,1)</f>
        <v>0</v>
      </c>
      <c r="AJ151" s="16">
        <f t="shared" si="35"/>
        <v>0</v>
      </c>
      <c r="AK151" s="14">
        <f>VLOOKUP(B151,[1]PL1!$A$11:AP$1509,31,1)</f>
        <v>0</v>
      </c>
      <c r="AL151" s="16">
        <f t="shared" si="36"/>
        <v>0</v>
      </c>
      <c r="AM151" s="14">
        <f>VLOOKUP(B151,[1]PL1!$A$11:AP$1509,33,1)</f>
        <v>5000</v>
      </c>
      <c r="AN151" s="16">
        <f t="shared" si="37"/>
        <v>24000000</v>
      </c>
      <c r="AO151" s="14">
        <f>VLOOKUP(B151,[1]PL1!$A$11:AP$1509,35,1)</f>
        <v>0</v>
      </c>
      <c r="AP151" s="16">
        <f t="shared" si="38"/>
        <v>0</v>
      </c>
      <c r="AQ151" s="14">
        <f>VLOOKUP(B151,[1]PL1!$A$11:AP$1509,37,1)</f>
        <v>0</v>
      </c>
      <c r="AR151" s="16">
        <f t="shared" si="39"/>
        <v>0</v>
      </c>
      <c r="AS151" s="14">
        <f>VLOOKUP(B151,[1]PL1!$A$11:AP$1509,39,1)</f>
        <v>0</v>
      </c>
      <c r="AT151" s="16">
        <f t="shared" si="40"/>
        <v>0</v>
      </c>
      <c r="AU151" s="14">
        <f>VLOOKUP(B151,[1]PL1!$A$11:AP$1509,41,1)</f>
        <v>0</v>
      </c>
      <c r="AV151" s="16">
        <f t="shared" si="41"/>
        <v>0</v>
      </c>
    </row>
    <row r="152" spans="1:48" ht="45" x14ac:dyDescent="0.25">
      <c r="A152" s="18">
        <v>147</v>
      </c>
      <c r="B152" s="27" t="s">
        <v>4316</v>
      </c>
      <c r="C152" s="18">
        <f>VLOOKUP(B152,[1]PL1!A$9:AP$1509,4,1)</f>
        <v>567</v>
      </c>
      <c r="D152" s="18" t="s">
        <v>35</v>
      </c>
      <c r="E152" s="28" t="s">
        <v>666</v>
      </c>
      <c r="F152" s="28" t="s">
        <v>6398</v>
      </c>
      <c r="G152" s="18" t="s">
        <v>6589</v>
      </c>
      <c r="H152" s="28" t="s">
        <v>88</v>
      </c>
      <c r="I152" s="28" t="s">
        <v>40</v>
      </c>
      <c r="J152" s="18" t="s">
        <v>179</v>
      </c>
      <c r="K152" s="18" t="s">
        <v>133</v>
      </c>
      <c r="L152" s="28" t="s">
        <v>667</v>
      </c>
      <c r="M152" s="28" t="s">
        <v>5945</v>
      </c>
      <c r="N152" s="28" t="s">
        <v>44</v>
      </c>
      <c r="O152" s="18" t="s">
        <v>45</v>
      </c>
      <c r="P152" s="29">
        <v>150000</v>
      </c>
      <c r="Q152" s="30">
        <v>8400</v>
      </c>
      <c r="R152" s="30">
        <v>6447</v>
      </c>
      <c r="S152" s="31">
        <f t="shared" si="28"/>
        <v>967050000</v>
      </c>
      <c r="T152" s="28" t="s">
        <v>668</v>
      </c>
      <c r="U152" s="28" t="s">
        <v>47</v>
      </c>
      <c r="V152" s="32" t="s">
        <v>6281</v>
      </c>
      <c r="W152" s="14">
        <f>VLOOKUP(B152,[1]PL1!$A$11:AP$1509,17,1)</f>
        <v>150000</v>
      </c>
      <c r="X152" s="15">
        <f t="shared" si="29"/>
        <v>967050000</v>
      </c>
      <c r="Y152" s="14">
        <f>VLOOKUP(B152,[1]PL1!$A$11:AP$1509,19,1)</f>
        <v>0</v>
      </c>
      <c r="Z152" s="16">
        <f t="shared" si="30"/>
        <v>0</v>
      </c>
      <c r="AA152" s="14">
        <f>VLOOKUP(B152,[1]PL1!$A$11:AP$1509,21,1)</f>
        <v>0</v>
      </c>
      <c r="AB152" s="16">
        <f t="shared" si="31"/>
        <v>0</v>
      </c>
      <c r="AC152" s="14">
        <f>VLOOKUP(B152,[1]PL1!$A$11:AP$1509,23,1)</f>
        <v>0</v>
      </c>
      <c r="AD152" s="16">
        <f t="shared" si="32"/>
        <v>0</v>
      </c>
      <c r="AE152" s="14">
        <f>VLOOKUP(B152,[1]PL1!$A$11:AP$1509,25,1)</f>
        <v>0</v>
      </c>
      <c r="AF152" s="16">
        <f t="shared" si="33"/>
        <v>0</v>
      </c>
      <c r="AG152" s="14">
        <f>VLOOKUP(B152,[1]PL1!$A$11:AP$1509,27,1)</f>
        <v>0</v>
      </c>
      <c r="AH152" s="16">
        <f t="shared" si="34"/>
        <v>0</v>
      </c>
      <c r="AI152" s="14">
        <f>VLOOKUP(B152,[1]PL1!$A$11:AP$1509,29,1)</f>
        <v>0</v>
      </c>
      <c r="AJ152" s="16">
        <f t="shared" si="35"/>
        <v>0</v>
      </c>
      <c r="AK152" s="14">
        <f>VLOOKUP(B152,[1]PL1!$A$11:AP$1509,31,1)</f>
        <v>0</v>
      </c>
      <c r="AL152" s="16">
        <f t="shared" si="36"/>
        <v>0</v>
      </c>
      <c r="AM152" s="14">
        <f>VLOOKUP(B152,[1]PL1!$A$11:AP$1509,33,1)</f>
        <v>0</v>
      </c>
      <c r="AN152" s="16">
        <f t="shared" si="37"/>
        <v>0</v>
      </c>
      <c r="AO152" s="14">
        <f>VLOOKUP(B152,[1]PL1!$A$11:AP$1509,35,1)</f>
        <v>0</v>
      </c>
      <c r="AP152" s="16">
        <f t="shared" si="38"/>
        <v>0</v>
      </c>
      <c r="AQ152" s="14">
        <f>VLOOKUP(B152,[1]PL1!$A$11:AP$1509,37,1)</f>
        <v>0</v>
      </c>
      <c r="AR152" s="16">
        <f t="shared" si="39"/>
        <v>0</v>
      </c>
      <c r="AS152" s="14">
        <f>VLOOKUP(B152,[1]PL1!$A$11:AP$1509,39,1)</f>
        <v>0</v>
      </c>
      <c r="AT152" s="16">
        <f t="shared" si="40"/>
        <v>0</v>
      </c>
      <c r="AU152" s="14">
        <f>VLOOKUP(B152,[1]PL1!$A$11:AP$1509,41,1)</f>
        <v>0</v>
      </c>
      <c r="AV152" s="16">
        <f t="shared" si="41"/>
        <v>0</v>
      </c>
    </row>
    <row r="153" spans="1:48" ht="60" x14ac:dyDescent="0.25">
      <c r="A153" s="18">
        <v>148</v>
      </c>
      <c r="B153" s="27" t="s">
        <v>3928</v>
      </c>
      <c r="C153" s="18">
        <f>VLOOKUP(B153,[1]PL1!A$9:AP$1509,4,1)</f>
        <v>885</v>
      </c>
      <c r="D153" s="18" t="s">
        <v>80</v>
      </c>
      <c r="E153" s="28" t="s">
        <v>4094</v>
      </c>
      <c r="F153" s="28" t="s">
        <v>6365</v>
      </c>
      <c r="G153" s="18" t="s">
        <v>6518</v>
      </c>
      <c r="H153" s="28" t="s">
        <v>3041</v>
      </c>
      <c r="I153" s="28" t="s">
        <v>465</v>
      </c>
      <c r="J153" s="18" t="s">
        <v>1431</v>
      </c>
      <c r="K153" s="18" t="s">
        <v>522</v>
      </c>
      <c r="L153" s="28" t="s">
        <v>4095</v>
      </c>
      <c r="M153" s="28" t="s">
        <v>5657</v>
      </c>
      <c r="N153" s="28" t="s">
        <v>660</v>
      </c>
      <c r="O153" s="18" t="s">
        <v>78</v>
      </c>
      <c r="P153" s="29">
        <v>20</v>
      </c>
      <c r="Q153" s="30">
        <v>2164859</v>
      </c>
      <c r="R153" s="30">
        <v>2164858</v>
      </c>
      <c r="S153" s="31">
        <f t="shared" si="28"/>
        <v>43297160</v>
      </c>
      <c r="T153" s="28" t="s">
        <v>4085</v>
      </c>
      <c r="U153" s="28" t="s">
        <v>425</v>
      </c>
      <c r="V153" s="32" t="s">
        <v>6221</v>
      </c>
      <c r="W153" s="14">
        <f>VLOOKUP(B153,[1]PL1!$A$11:AP$1509,17,1)</f>
        <v>20</v>
      </c>
      <c r="X153" s="15">
        <f t="shared" si="29"/>
        <v>43297160</v>
      </c>
      <c r="Y153" s="14">
        <f>VLOOKUP(B153,[1]PL1!$A$11:AP$1509,19,1)</f>
        <v>0</v>
      </c>
      <c r="Z153" s="16">
        <f t="shared" si="30"/>
        <v>0</v>
      </c>
      <c r="AA153" s="14">
        <f>VLOOKUP(B153,[1]PL1!$A$11:AP$1509,21,1)</f>
        <v>0</v>
      </c>
      <c r="AB153" s="16">
        <f t="shared" si="31"/>
        <v>0</v>
      </c>
      <c r="AC153" s="14">
        <f>VLOOKUP(B153,[1]PL1!$A$11:AP$1509,23,1)</f>
        <v>0</v>
      </c>
      <c r="AD153" s="16">
        <f t="shared" si="32"/>
        <v>0</v>
      </c>
      <c r="AE153" s="14">
        <f>VLOOKUP(B153,[1]PL1!$A$11:AP$1509,25,1)</f>
        <v>0</v>
      </c>
      <c r="AF153" s="16">
        <f t="shared" si="33"/>
        <v>0</v>
      </c>
      <c r="AG153" s="14">
        <f>VLOOKUP(B153,[1]PL1!$A$11:AP$1509,27,1)</f>
        <v>0</v>
      </c>
      <c r="AH153" s="16">
        <f t="shared" si="34"/>
        <v>0</v>
      </c>
      <c r="AI153" s="14">
        <f>VLOOKUP(B153,[1]PL1!$A$11:AP$1509,29,1)</f>
        <v>0</v>
      </c>
      <c r="AJ153" s="16">
        <f t="shared" si="35"/>
        <v>0</v>
      </c>
      <c r="AK153" s="14">
        <f>VLOOKUP(B153,[1]PL1!$A$11:AP$1509,31,1)</f>
        <v>0</v>
      </c>
      <c r="AL153" s="16">
        <f t="shared" si="36"/>
        <v>0</v>
      </c>
      <c r="AM153" s="14">
        <f>VLOOKUP(B153,[1]PL1!$A$11:AP$1509,33,1)</f>
        <v>0</v>
      </c>
      <c r="AN153" s="16">
        <f t="shared" si="37"/>
        <v>0</v>
      </c>
      <c r="AO153" s="14">
        <f>VLOOKUP(B153,[1]PL1!$A$11:AP$1509,35,1)</f>
        <v>0</v>
      </c>
      <c r="AP153" s="16">
        <f t="shared" si="38"/>
        <v>0</v>
      </c>
      <c r="AQ153" s="14">
        <f>VLOOKUP(B153,[1]PL1!$A$11:AP$1509,37,1)</f>
        <v>0</v>
      </c>
      <c r="AR153" s="16">
        <f t="shared" si="39"/>
        <v>0</v>
      </c>
      <c r="AS153" s="14">
        <f>VLOOKUP(B153,[1]PL1!$A$11:AP$1509,39,1)</f>
        <v>0</v>
      </c>
      <c r="AT153" s="16">
        <f t="shared" si="40"/>
        <v>0</v>
      </c>
      <c r="AU153" s="14">
        <f>VLOOKUP(B153,[1]PL1!$A$11:AP$1509,41,1)</f>
        <v>0</v>
      </c>
      <c r="AV153" s="16">
        <f t="shared" si="41"/>
        <v>0</v>
      </c>
    </row>
    <row r="154" spans="1:48" ht="45" x14ac:dyDescent="0.25">
      <c r="A154" s="18">
        <v>149</v>
      </c>
      <c r="B154" s="27" t="s">
        <v>821</v>
      </c>
      <c r="C154" s="18">
        <f>VLOOKUP(B154,[1]PL1!A$9:AP$1509,4,1)</f>
        <v>26</v>
      </c>
      <c r="D154" s="18" t="s">
        <v>80</v>
      </c>
      <c r="E154" s="28" t="s">
        <v>2011</v>
      </c>
      <c r="F154" s="28" t="s">
        <v>6444</v>
      </c>
      <c r="G154" s="18" t="s">
        <v>4553</v>
      </c>
      <c r="H154" s="28" t="s">
        <v>243</v>
      </c>
      <c r="I154" s="28" t="s">
        <v>76</v>
      </c>
      <c r="J154" s="18" t="s">
        <v>2012</v>
      </c>
      <c r="K154" s="18" t="s">
        <v>141</v>
      </c>
      <c r="L154" s="28" t="s">
        <v>2013</v>
      </c>
      <c r="M154" s="28" t="s">
        <v>598</v>
      </c>
      <c r="N154" s="28" t="s">
        <v>599</v>
      </c>
      <c r="O154" s="18" t="s">
        <v>55</v>
      </c>
      <c r="P154" s="29">
        <v>100</v>
      </c>
      <c r="Q154" s="30">
        <v>45000</v>
      </c>
      <c r="R154" s="30">
        <v>45000</v>
      </c>
      <c r="S154" s="31">
        <f t="shared" si="28"/>
        <v>4500000</v>
      </c>
      <c r="T154" s="28" t="s">
        <v>2005</v>
      </c>
      <c r="U154" s="28" t="s">
        <v>425</v>
      </c>
      <c r="V154" s="32" t="s">
        <v>6301</v>
      </c>
      <c r="W154" s="14">
        <f>VLOOKUP(B154,[1]PL1!$A$11:AP$1509,17,1)</f>
        <v>0</v>
      </c>
      <c r="X154" s="15">
        <f t="shared" si="29"/>
        <v>0</v>
      </c>
      <c r="Y154" s="14">
        <f>VLOOKUP(B154,[1]PL1!$A$11:AP$1509,19,1)</f>
        <v>0</v>
      </c>
      <c r="Z154" s="16">
        <f t="shared" si="30"/>
        <v>0</v>
      </c>
      <c r="AA154" s="14">
        <f>VLOOKUP(B154,[1]PL1!$A$11:AP$1509,21,1)</f>
        <v>0</v>
      </c>
      <c r="AB154" s="16">
        <f t="shared" si="31"/>
        <v>0</v>
      </c>
      <c r="AC154" s="14">
        <f>VLOOKUP(B154,[1]PL1!$A$11:AP$1509,23,1)</f>
        <v>0</v>
      </c>
      <c r="AD154" s="16">
        <f t="shared" si="32"/>
        <v>0</v>
      </c>
      <c r="AE154" s="14">
        <f>VLOOKUP(B154,[1]PL1!$A$11:AP$1509,25,1)</f>
        <v>0</v>
      </c>
      <c r="AF154" s="16">
        <f t="shared" si="33"/>
        <v>0</v>
      </c>
      <c r="AG154" s="14">
        <f>VLOOKUP(B154,[1]PL1!$A$11:AP$1509,27,1)</f>
        <v>0</v>
      </c>
      <c r="AH154" s="16">
        <f t="shared" si="34"/>
        <v>0</v>
      </c>
      <c r="AI154" s="14">
        <f>VLOOKUP(B154,[1]PL1!$A$11:AP$1509,29,1)</f>
        <v>0</v>
      </c>
      <c r="AJ154" s="16">
        <f t="shared" si="35"/>
        <v>0</v>
      </c>
      <c r="AK154" s="14">
        <f>VLOOKUP(B154,[1]PL1!$A$11:AP$1509,31,1)</f>
        <v>0</v>
      </c>
      <c r="AL154" s="16">
        <f t="shared" si="36"/>
        <v>0</v>
      </c>
      <c r="AM154" s="14">
        <f>VLOOKUP(B154,[1]PL1!$A$11:AP$1509,33,1)</f>
        <v>0</v>
      </c>
      <c r="AN154" s="16">
        <f t="shared" si="37"/>
        <v>0</v>
      </c>
      <c r="AO154" s="14">
        <f>VLOOKUP(B154,[1]PL1!$A$11:AP$1509,35,1)</f>
        <v>0</v>
      </c>
      <c r="AP154" s="16">
        <f t="shared" si="38"/>
        <v>0</v>
      </c>
      <c r="AQ154" s="14">
        <f>VLOOKUP(B154,[1]PL1!$A$11:AP$1509,37,1)</f>
        <v>0</v>
      </c>
      <c r="AR154" s="16">
        <f t="shared" si="39"/>
        <v>0</v>
      </c>
      <c r="AS154" s="14">
        <f>VLOOKUP(B154,[1]PL1!$A$11:AP$1509,39,1)</f>
        <v>0</v>
      </c>
      <c r="AT154" s="16">
        <f t="shared" si="40"/>
        <v>0</v>
      </c>
      <c r="AU154" s="14">
        <f>VLOOKUP(B154,[1]PL1!$A$11:AP$1509,41,1)</f>
        <v>100</v>
      </c>
      <c r="AV154" s="16">
        <f t="shared" si="41"/>
        <v>4500000</v>
      </c>
    </row>
    <row r="155" spans="1:48" ht="45" x14ac:dyDescent="0.25">
      <c r="A155" s="18">
        <v>150</v>
      </c>
      <c r="B155" s="27" t="s">
        <v>1071</v>
      </c>
      <c r="C155" s="18">
        <f>VLOOKUP(B155,[1]PL1!A$9:AP$1509,4,1)</f>
        <v>1</v>
      </c>
      <c r="D155" s="18" t="s">
        <v>35</v>
      </c>
      <c r="E155" s="28" t="s">
        <v>4555</v>
      </c>
      <c r="F155" s="28" t="s">
        <v>4554</v>
      </c>
      <c r="G155" s="18" t="s">
        <v>3077</v>
      </c>
      <c r="H155" s="28" t="s">
        <v>243</v>
      </c>
      <c r="I155" s="28" t="s">
        <v>76</v>
      </c>
      <c r="J155" s="18" t="s">
        <v>5243</v>
      </c>
      <c r="K155" s="18" t="s">
        <v>133</v>
      </c>
      <c r="L155" s="28" t="s">
        <v>6031</v>
      </c>
      <c r="M155" s="28" t="s">
        <v>2184</v>
      </c>
      <c r="N155" s="28" t="s">
        <v>44</v>
      </c>
      <c r="O155" s="18" t="s">
        <v>55</v>
      </c>
      <c r="P155" s="29">
        <v>31950</v>
      </c>
      <c r="Q155" s="30">
        <v>780</v>
      </c>
      <c r="R155" s="30">
        <v>440</v>
      </c>
      <c r="S155" s="31">
        <f t="shared" si="28"/>
        <v>14058000</v>
      </c>
      <c r="T155" s="28" t="s">
        <v>3257</v>
      </c>
      <c r="U155" s="28" t="s">
        <v>110</v>
      </c>
      <c r="V155" s="32" t="s">
        <v>6296</v>
      </c>
      <c r="W155" s="14">
        <f>VLOOKUP(B155,[1]PL1!$A$11:AP$1509,17,1)</f>
        <v>20000</v>
      </c>
      <c r="X155" s="15">
        <f t="shared" si="29"/>
        <v>8800000</v>
      </c>
      <c r="Y155" s="14">
        <f>VLOOKUP(B155,[1]PL1!$A$11:AP$1509,19,1)</f>
        <v>0</v>
      </c>
      <c r="Z155" s="16">
        <f t="shared" si="30"/>
        <v>0</v>
      </c>
      <c r="AA155" s="14">
        <f>VLOOKUP(B155,[1]PL1!$A$11:AP$1509,21,1)</f>
        <v>0</v>
      </c>
      <c r="AB155" s="16">
        <f t="shared" si="31"/>
        <v>0</v>
      </c>
      <c r="AC155" s="14">
        <f>VLOOKUP(B155,[1]PL1!$A$11:AP$1509,23,1)</f>
        <v>100</v>
      </c>
      <c r="AD155" s="16">
        <f t="shared" si="32"/>
        <v>44000</v>
      </c>
      <c r="AE155" s="14">
        <f>VLOOKUP(B155,[1]PL1!$A$11:AP$1509,25,1)</f>
        <v>50</v>
      </c>
      <c r="AF155" s="16">
        <f t="shared" si="33"/>
        <v>22000</v>
      </c>
      <c r="AG155" s="14">
        <f>VLOOKUP(B155,[1]PL1!$A$11:AP$1509,27,1)</f>
        <v>0</v>
      </c>
      <c r="AH155" s="16">
        <f t="shared" si="34"/>
        <v>0</v>
      </c>
      <c r="AI155" s="14">
        <f>VLOOKUP(B155,[1]PL1!$A$11:AP$1509,29,1)</f>
        <v>500</v>
      </c>
      <c r="AJ155" s="16">
        <f t="shared" si="35"/>
        <v>220000</v>
      </c>
      <c r="AK155" s="14">
        <f>VLOOKUP(B155,[1]PL1!$A$11:AP$1509,31,1)</f>
        <v>600</v>
      </c>
      <c r="AL155" s="16">
        <f t="shared" si="36"/>
        <v>264000</v>
      </c>
      <c r="AM155" s="14">
        <f>VLOOKUP(B155,[1]PL1!$A$11:AP$1509,33,1)</f>
        <v>3500</v>
      </c>
      <c r="AN155" s="16">
        <f t="shared" si="37"/>
        <v>1540000</v>
      </c>
      <c r="AO155" s="14">
        <f>VLOOKUP(B155,[1]PL1!$A$11:AP$1509,35,1)</f>
        <v>1000</v>
      </c>
      <c r="AP155" s="16">
        <f t="shared" si="38"/>
        <v>440000</v>
      </c>
      <c r="AQ155" s="14">
        <f>VLOOKUP(B155,[1]PL1!$A$11:AP$1509,37,1)</f>
        <v>200</v>
      </c>
      <c r="AR155" s="16">
        <f t="shared" si="39"/>
        <v>88000</v>
      </c>
      <c r="AS155" s="14">
        <f>VLOOKUP(B155,[1]PL1!$A$11:AP$1509,39,1)</f>
        <v>1000</v>
      </c>
      <c r="AT155" s="16">
        <f t="shared" si="40"/>
        <v>440000</v>
      </c>
      <c r="AU155" s="14">
        <f>VLOOKUP(B155,[1]PL1!$A$11:AP$1509,41,1)</f>
        <v>5000</v>
      </c>
      <c r="AV155" s="16">
        <f t="shared" si="41"/>
        <v>2200000</v>
      </c>
    </row>
    <row r="156" spans="1:48" ht="90" x14ac:dyDescent="0.25">
      <c r="A156" s="18">
        <v>151</v>
      </c>
      <c r="B156" s="27" t="s">
        <v>3758</v>
      </c>
      <c r="C156" s="18">
        <f>VLOOKUP(B156,[1]PL1!A$9:AP$1509,4,1)</f>
        <v>665</v>
      </c>
      <c r="D156" s="18" t="s">
        <v>35</v>
      </c>
      <c r="E156" s="28" t="s">
        <v>1904</v>
      </c>
      <c r="F156" s="28" t="s">
        <v>1905</v>
      </c>
      <c r="G156" s="18" t="s">
        <v>1906</v>
      </c>
      <c r="H156" s="28" t="s">
        <v>132</v>
      </c>
      <c r="I156" s="28" t="s">
        <v>40</v>
      </c>
      <c r="J156" s="18" t="s">
        <v>1907</v>
      </c>
      <c r="K156" s="18" t="s">
        <v>133</v>
      </c>
      <c r="L156" s="28" t="s">
        <v>1908</v>
      </c>
      <c r="M156" s="28" t="s">
        <v>748</v>
      </c>
      <c r="N156" s="28" t="s">
        <v>44</v>
      </c>
      <c r="O156" s="18" t="s">
        <v>123</v>
      </c>
      <c r="P156" s="29">
        <v>28000</v>
      </c>
      <c r="Q156" s="30">
        <v>2100</v>
      </c>
      <c r="R156" s="30">
        <v>1785</v>
      </c>
      <c r="S156" s="31">
        <f t="shared" si="28"/>
        <v>49980000</v>
      </c>
      <c r="T156" s="28" t="s">
        <v>1902</v>
      </c>
      <c r="U156" s="28" t="s">
        <v>47</v>
      </c>
      <c r="V156" s="32" t="s">
        <v>6293</v>
      </c>
      <c r="W156" s="14">
        <f>VLOOKUP(B156,[1]PL1!$A$11:AP$1509,17,1)</f>
        <v>0</v>
      </c>
      <c r="X156" s="15">
        <f t="shared" si="29"/>
        <v>0</v>
      </c>
      <c r="Y156" s="14">
        <f>VLOOKUP(B156,[1]PL1!$A$11:AP$1509,19,1)</f>
        <v>0</v>
      </c>
      <c r="Z156" s="16">
        <f t="shared" si="30"/>
        <v>0</v>
      </c>
      <c r="AA156" s="14">
        <f>VLOOKUP(B156,[1]PL1!$A$11:AP$1509,21,1)</f>
        <v>0</v>
      </c>
      <c r="AB156" s="16">
        <f t="shared" si="31"/>
        <v>0</v>
      </c>
      <c r="AC156" s="14">
        <f>VLOOKUP(B156,[1]PL1!$A$11:AP$1509,23,1)</f>
        <v>0</v>
      </c>
      <c r="AD156" s="16">
        <f t="shared" si="32"/>
        <v>0</v>
      </c>
      <c r="AE156" s="14">
        <f>VLOOKUP(B156,[1]PL1!$A$11:AP$1509,25,1)</f>
        <v>0</v>
      </c>
      <c r="AF156" s="16">
        <f t="shared" si="33"/>
        <v>0</v>
      </c>
      <c r="AG156" s="14">
        <f>VLOOKUP(B156,[1]PL1!$A$11:AP$1509,27,1)</f>
        <v>2000</v>
      </c>
      <c r="AH156" s="16">
        <f t="shared" si="34"/>
        <v>3570000</v>
      </c>
      <c r="AI156" s="14">
        <f>VLOOKUP(B156,[1]PL1!$A$11:AP$1509,29,1)</f>
        <v>5000</v>
      </c>
      <c r="AJ156" s="16">
        <f t="shared" si="35"/>
        <v>8925000</v>
      </c>
      <c r="AK156" s="14">
        <f>VLOOKUP(B156,[1]PL1!$A$11:AP$1509,31,1)</f>
        <v>0</v>
      </c>
      <c r="AL156" s="16">
        <f t="shared" si="36"/>
        <v>0</v>
      </c>
      <c r="AM156" s="14">
        <f>VLOOKUP(B156,[1]PL1!$A$11:AP$1509,33,1)</f>
        <v>20000</v>
      </c>
      <c r="AN156" s="16">
        <f t="shared" si="37"/>
        <v>35700000</v>
      </c>
      <c r="AO156" s="14">
        <f>VLOOKUP(B156,[1]PL1!$A$11:AP$1509,35,1)</f>
        <v>0</v>
      </c>
      <c r="AP156" s="16">
        <f t="shared" si="38"/>
        <v>0</v>
      </c>
      <c r="AQ156" s="14">
        <f>VLOOKUP(B156,[1]PL1!$A$11:AP$1509,37,1)</f>
        <v>0</v>
      </c>
      <c r="AR156" s="16">
        <f t="shared" si="39"/>
        <v>0</v>
      </c>
      <c r="AS156" s="14">
        <f>VLOOKUP(B156,[1]PL1!$A$11:AP$1509,39,1)</f>
        <v>0</v>
      </c>
      <c r="AT156" s="16">
        <f t="shared" si="40"/>
        <v>0</v>
      </c>
      <c r="AU156" s="14">
        <f>VLOOKUP(B156,[1]PL1!$A$11:AP$1509,41,1)</f>
        <v>1000</v>
      </c>
      <c r="AV156" s="16">
        <f t="shared" si="41"/>
        <v>1785000</v>
      </c>
    </row>
    <row r="157" spans="1:48" ht="45" x14ac:dyDescent="0.25">
      <c r="A157" s="18">
        <v>152</v>
      </c>
      <c r="B157" s="27" t="s">
        <v>3648</v>
      </c>
      <c r="C157" s="18">
        <f>VLOOKUP(B157,[1]PL1!A$9:AP$1509,4,1)</f>
        <v>224</v>
      </c>
      <c r="D157" s="18" t="s">
        <v>68</v>
      </c>
      <c r="E157" s="28" t="s">
        <v>1188</v>
      </c>
      <c r="F157" s="28" t="s">
        <v>1189</v>
      </c>
      <c r="G157" s="18" t="s">
        <v>1133</v>
      </c>
      <c r="H157" s="28" t="s">
        <v>1190</v>
      </c>
      <c r="I157" s="28" t="s">
        <v>40</v>
      </c>
      <c r="J157" s="18" t="s">
        <v>1191</v>
      </c>
      <c r="K157" s="18" t="s">
        <v>133</v>
      </c>
      <c r="L157" s="28" t="s">
        <v>1192</v>
      </c>
      <c r="M157" s="28" t="s">
        <v>1177</v>
      </c>
      <c r="N157" s="28" t="s">
        <v>44</v>
      </c>
      <c r="O157" s="18" t="s">
        <v>325</v>
      </c>
      <c r="P157" s="29">
        <v>23000</v>
      </c>
      <c r="Q157" s="30">
        <v>2700</v>
      </c>
      <c r="R157" s="30">
        <v>2688</v>
      </c>
      <c r="S157" s="31">
        <f t="shared" si="28"/>
        <v>61824000</v>
      </c>
      <c r="T157" s="28" t="s">
        <v>1178</v>
      </c>
      <c r="U157" s="28" t="s">
        <v>47</v>
      </c>
      <c r="V157" s="32" t="s">
        <v>6210</v>
      </c>
      <c r="W157" s="14">
        <f>VLOOKUP(B157,[1]PL1!$A$11:AP$1509,17,1)</f>
        <v>5000</v>
      </c>
      <c r="X157" s="15">
        <f t="shared" si="29"/>
        <v>13440000</v>
      </c>
      <c r="Y157" s="14">
        <f>VLOOKUP(B157,[1]PL1!$A$11:AP$1509,19,1)</f>
        <v>0</v>
      </c>
      <c r="Z157" s="16">
        <f t="shared" si="30"/>
        <v>0</v>
      </c>
      <c r="AA157" s="14">
        <f>VLOOKUP(B157,[1]PL1!$A$11:AP$1509,21,1)</f>
        <v>0</v>
      </c>
      <c r="AB157" s="16">
        <f t="shared" si="31"/>
        <v>0</v>
      </c>
      <c r="AC157" s="14">
        <f>VLOOKUP(B157,[1]PL1!$A$11:AP$1509,23,1)</f>
        <v>0</v>
      </c>
      <c r="AD157" s="16">
        <f t="shared" si="32"/>
        <v>0</v>
      </c>
      <c r="AE157" s="14">
        <f>VLOOKUP(B157,[1]PL1!$A$11:AP$1509,25,1)</f>
        <v>0</v>
      </c>
      <c r="AF157" s="16">
        <f t="shared" si="33"/>
        <v>0</v>
      </c>
      <c r="AG157" s="14">
        <f>VLOOKUP(B157,[1]PL1!$A$11:AP$1509,27,1)</f>
        <v>0</v>
      </c>
      <c r="AH157" s="16">
        <f t="shared" si="34"/>
        <v>0</v>
      </c>
      <c r="AI157" s="14">
        <f>VLOOKUP(B157,[1]PL1!$A$11:AP$1509,29,1)</f>
        <v>5000</v>
      </c>
      <c r="AJ157" s="16">
        <f t="shared" si="35"/>
        <v>13440000</v>
      </c>
      <c r="AK157" s="14">
        <f>VLOOKUP(B157,[1]PL1!$A$11:AP$1509,31,1)</f>
        <v>0</v>
      </c>
      <c r="AL157" s="16">
        <f t="shared" si="36"/>
        <v>0</v>
      </c>
      <c r="AM157" s="14">
        <f>VLOOKUP(B157,[1]PL1!$A$11:AP$1509,33,1)</f>
        <v>4000</v>
      </c>
      <c r="AN157" s="16">
        <f t="shared" si="37"/>
        <v>10752000</v>
      </c>
      <c r="AO157" s="14">
        <f>VLOOKUP(B157,[1]PL1!$A$11:AP$1509,35,1)</f>
        <v>3000</v>
      </c>
      <c r="AP157" s="16">
        <f t="shared" si="38"/>
        <v>8064000</v>
      </c>
      <c r="AQ157" s="14">
        <f>VLOOKUP(B157,[1]PL1!$A$11:AP$1509,37,1)</f>
        <v>5000</v>
      </c>
      <c r="AR157" s="16">
        <f t="shared" si="39"/>
        <v>13440000</v>
      </c>
      <c r="AS157" s="14">
        <f>VLOOKUP(B157,[1]PL1!$A$11:AP$1509,39,1)</f>
        <v>0</v>
      </c>
      <c r="AT157" s="16">
        <f t="shared" si="40"/>
        <v>0</v>
      </c>
      <c r="AU157" s="14">
        <f>VLOOKUP(B157,[1]PL1!$A$11:AP$1509,41,1)</f>
        <v>1000</v>
      </c>
      <c r="AV157" s="16">
        <f t="shared" si="41"/>
        <v>2688000</v>
      </c>
    </row>
    <row r="158" spans="1:48" ht="60" x14ac:dyDescent="0.25">
      <c r="A158" s="18">
        <v>153</v>
      </c>
      <c r="B158" s="27" t="s">
        <v>906</v>
      </c>
      <c r="C158" s="18">
        <f>VLOOKUP(B158,[1]PL1!A$9:AP$1509,4,1)</f>
        <v>224</v>
      </c>
      <c r="D158" s="18" t="s">
        <v>73</v>
      </c>
      <c r="E158" s="28" t="s">
        <v>2266</v>
      </c>
      <c r="F158" s="28" t="s">
        <v>1189</v>
      </c>
      <c r="G158" s="18" t="s">
        <v>131</v>
      </c>
      <c r="H158" s="28" t="s">
        <v>1213</v>
      </c>
      <c r="I158" s="28" t="s">
        <v>40</v>
      </c>
      <c r="J158" s="18" t="s">
        <v>2267</v>
      </c>
      <c r="K158" s="18" t="s">
        <v>133</v>
      </c>
      <c r="L158" s="28" t="s">
        <v>2268</v>
      </c>
      <c r="M158" s="28" t="s">
        <v>2141</v>
      </c>
      <c r="N158" s="28" t="s">
        <v>44</v>
      </c>
      <c r="O158" s="18" t="s">
        <v>317</v>
      </c>
      <c r="P158" s="29">
        <v>5000</v>
      </c>
      <c r="Q158" s="30">
        <v>4185</v>
      </c>
      <c r="R158" s="30">
        <v>3500</v>
      </c>
      <c r="S158" s="31">
        <f t="shared" si="28"/>
        <v>17500000</v>
      </c>
      <c r="T158" s="28" t="s">
        <v>2250</v>
      </c>
      <c r="U158" s="28" t="s">
        <v>47</v>
      </c>
      <c r="V158" s="32" t="s">
        <v>6237</v>
      </c>
      <c r="W158" s="14">
        <f>VLOOKUP(B158,[1]PL1!$A$11:AP$1509,17,1)</f>
        <v>0</v>
      </c>
      <c r="X158" s="15">
        <f t="shared" si="29"/>
        <v>0</v>
      </c>
      <c r="Y158" s="14">
        <f>VLOOKUP(B158,[1]PL1!$A$11:AP$1509,19,1)</f>
        <v>0</v>
      </c>
      <c r="Z158" s="16">
        <f t="shared" si="30"/>
        <v>0</v>
      </c>
      <c r="AA158" s="14">
        <f>VLOOKUP(B158,[1]PL1!$A$11:AP$1509,21,1)</f>
        <v>0</v>
      </c>
      <c r="AB158" s="16">
        <f t="shared" si="31"/>
        <v>0</v>
      </c>
      <c r="AC158" s="14">
        <f>VLOOKUP(B158,[1]PL1!$A$11:AP$1509,23,1)</f>
        <v>0</v>
      </c>
      <c r="AD158" s="16">
        <f t="shared" si="32"/>
        <v>0</v>
      </c>
      <c r="AE158" s="14">
        <f>VLOOKUP(B158,[1]PL1!$A$11:AP$1509,25,1)</f>
        <v>0</v>
      </c>
      <c r="AF158" s="16">
        <f t="shared" si="33"/>
        <v>0</v>
      </c>
      <c r="AG158" s="14">
        <f>VLOOKUP(B158,[1]PL1!$A$11:AP$1509,27,1)</f>
        <v>0</v>
      </c>
      <c r="AH158" s="16">
        <f t="shared" si="34"/>
        <v>0</v>
      </c>
      <c r="AI158" s="14">
        <f>VLOOKUP(B158,[1]PL1!$A$11:AP$1509,29,1)</f>
        <v>0</v>
      </c>
      <c r="AJ158" s="16">
        <f t="shared" si="35"/>
        <v>0</v>
      </c>
      <c r="AK158" s="14">
        <f>VLOOKUP(B158,[1]PL1!$A$11:AP$1509,31,1)</f>
        <v>0</v>
      </c>
      <c r="AL158" s="16">
        <f t="shared" si="36"/>
        <v>0</v>
      </c>
      <c r="AM158" s="14">
        <f>VLOOKUP(B158,[1]PL1!$A$11:AP$1509,33,1)</f>
        <v>0</v>
      </c>
      <c r="AN158" s="16">
        <f t="shared" si="37"/>
        <v>0</v>
      </c>
      <c r="AO158" s="14">
        <f>VLOOKUP(B158,[1]PL1!$A$11:AP$1509,35,1)</f>
        <v>0</v>
      </c>
      <c r="AP158" s="16">
        <f t="shared" si="38"/>
        <v>0</v>
      </c>
      <c r="AQ158" s="14">
        <f>VLOOKUP(B158,[1]PL1!$A$11:AP$1509,37,1)</f>
        <v>0</v>
      </c>
      <c r="AR158" s="16">
        <f t="shared" si="39"/>
        <v>0</v>
      </c>
      <c r="AS158" s="14">
        <f>VLOOKUP(B158,[1]PL1!$A$11:AP$1509,39,1)</f>
        <v>0</v>
      </c>
      <c r="AT158" s="16">
        <f t="shared" si="40"/>
        <v>0</v>
      </c>
      <c r="AU158" s="14">
        <f>VLOOKUP(B158,[1]PL1!$A$11:AP$1509,41,1)</f>
        <v>5000</v>
      </c>
      <c r="AV158" s="16">
        <f t="shared" si="41"/>
        <v>17500000</v>
      </c>
    </row>
    <row r="159" spans="1:48" ht="75" x14ac:dyDescent="0.25">
      <c r="A159" s="18">
        <v>154</v>
      </c>
      <c r="B159" s="27" t="s">
        <v>2037</v>
      </c>
      <c r="C159" s="18">
        <f>VLOOKUP(B159,[1]PL1!A$9:AP$1509,4,1)</f>
        <v>224</v>
      </c>
      <c r="D159" s="18" t="s">
        <v>35</v>
      </c>
      <c r="E159" s="28" t="s">
        <v>3650</v>
      </c>
      <c r="F159" s="28" t="s">
        <v>1189</v>
      </c>
      <c r="G159" s="18" t="s">
        <v>131</v>
      </c>
      <c r="H159" s="28" t="s">
        <v>88</v>
      </c>
      <c r="I159" s="28" t="s">
        <v>40</v>
      </c>
      <c r="J159" s="18" t="s">
        <v>3651</v>
      </c>
      <c r="K159" s="18" t="s">
        <v>133</v>
      </c>
      <c r="L159" s="28" t="s">
        <v>3652</v>
      </c>
      <c r="M159" s="28" t="s">
        <v>6052</v>
      </c>
      <c r="N159" s="28" t="s">
        <v>44</v>
      </c>
      <c r="O159" s="18" t="s">
        <v>45</v>
      </c>
      <c r="P159" s="29">
        <v>23500</v>
      </c>
      <c r="Q159" s="30">
        <v>3700</v>
      </c>
      <c r="R159" s="30">
        <v>1250</v>
      </c>
      <c r="S159" s="31">
        <f t="shared" si="28"/>
        <v>29375000</v>
      </c>
      <c r="T159" s="28" t="s">
        <v>6160</v>
      </c>
      <c r="U159" s="28" t="s">
        <v>47</v>
      </c>
      <c r="V159" s="32" t="s">
        <v>6300</v>
      </c>
      <c r="W159" s="14">
        <f>VLOOKUP(B159,[1]PL1!$A$11:AP$1509,17,1)</f>
        <v>0</v>
      </c>
      <c r="X159" s="15">
        <f t="shared" si="29"/>
        <v>0</v>
      </c>
      <c r="Y159" s="14">
        <f>VLOOKUP(B159,[1]PL1!$A$11:AP$1509,19,1)</f>
        <v>0</v>
      </c>
      <c r="Z159" s="16">
        <f t="shared" si="30"/>
        <v>0</v>
      </c>
      <c r="AA159" s="14">
        <f>VLOOKUP(B159,[1]PL1!$A$11:AP$1509,21,1)</f>
        <v>0</v>
      </c>
      <c r="AB159" s="16">
        <f t="shared" si="31"/>
        <v>0</v>
      </c>
      <c r="AC159" s="14">
        <f>VLOOKUP(B159,[1]PL1!$A$11:AP$1509,23,1)</f>
        <v>0</v>
      </c>
      <c r="AD159" s="16">
        <f t="shared" si="32"/>
        <v>0</v>
      </c>
      <c r="AE159" s="14">
        <f>VLOOKUP(B159,[1]PL1!$A$11:AP$1509,25,1)</f>
        <v>3500</v>
      </c>
      <c r="AF159" s="16">
        <f t="shared" si="33"/>
        <v>4375000</v>
      </c>
      <c r="AG159" s="14">
        <f>VLOOKUP(B159,[1]PL1!$A$11:AP$1509,27,1)</f>
        <v>0</v>
      </c>
      <c r="AH159" s="16">
        <f t="shared" si="34"/>
        <v>0</v>
      </c>
      <c r="AI159" s="14">
        <f>VLOOKUP(B159,[1]PL1!$A$11:AP$1509,29,1)</f>
        <v>5000</v>
      </c>
      <c r="AJ159" s="16">
        <f t="shared" si="35"/>
        <v>6250000</v>
      </c>
      <c r="AK159" s="14">
        <f>VLOOKUP(B159,[1]PL1!$A$11:AP$1509,31,1)</f>
        <v>0</v>
      </c>
      <c r="AL159" s="16">
        <f t="shared" si="36"/>
        <v>0</v>
      </c>
      <c r="AM159" s="14">
        <f>VLOOKUP(B159,[1]PL1!$A$11:AP$1509,33,1)</f>
        <v>15000</v>
      </c>
      <c r="AN159" s="16">
        <f t="shared" si="37"/>
        <v>18750000</v>
      </c>
      <c r="AO159" s="14">
        <f>VLOOKUP(B159,[1]PL1!$A$11:AP$1509,35,1)</f>
        <v>0</v>
      </c>
      <c r="AP159" s="16">
        <f t="shared" si="38"/>
        <v>0</v>
      </c>
      <c r="AQ159" s="14">
        <f>VLOOKUP(B159,[1]PL1!$A$11:AP$1509,37,1)</f>
        <v>0</v>
      </c>
      <c r="AR159" s="16">
        <f t="shared" si="39"/>
        <v>0</v>
      </c>
      <c r="AS159" s="14">
        <f>VLOOKUP(B159,[1]PL1!$A$11:AP$1509,39,1)</f>
        <v>0</v>
      </c>
      <c r="AT159" s="16">
        <f t="shared" si="40"/>
        <v>0</v>
      </c>
      <c r="AU159" s="14">
        <f>VLOOKUP(B159,[1]PL1!$A$11:AP$1509,41,1)</f>
        <v>0</v>
      </c>
      <c r="AV159" s="16">
        <f t="shared" si="41"/>
        <v>0</v>
      </c>
    </row>
    <row r="160" spans="1:48" ht="60" x14ac:dyDescent="0.25">
      <c r="A160" s="18">
        <v>155</v>
      </c>
      <c r="B160" s="27" t="s">
        <v>1344</v>
      </c>
      <c r="C160" s="18">
        <f>VLOOKUP(B160,[1]PL1!A$9:AP$1509,4,1)</f>
        <v>224</v>
      </c>
      <c r="D160" s="18" t="s">
        <v>80</v>
      </c>
      <c r="E160" s="28" t="s">
        <v>4556</v>
      </c>
      <c r="F160" s="28" t="s">
        <v>1189</v>
      </c>
      <c r="G160" s="18" t="s">
        <v>69</v>
      </c>
      <c r="H160" s="28" t="s">
        <v>88</v>
      </c>
      <c r="I160" s="28" t="s">
        <v>40</v>
      </c>
      <c r="J160" s="18" t="s">
        <v>762</v>
      </c>
      <c r="K160" s="18" t="s">
        <v>133</v>
      </c>
      <c r="L160" s="28" t="s">
        <v>5828</v>
      </c>
      <c r="M160" s="28" t="s">
        <v>5829</v>
      </c>
      <c r="N160" s="28" t="s">
        <v>142</v>
      </c>
      <c r="O160" s="18" t="s">
        <v>45</v>
      </c>
      <c r="P160" s="29">
        <v>3000</v>
      </c>
      <c r="Q160" s="30">
        <v>54500</v>
      </c>
      <c r="R160" s="30">
        <v>54000</v>
      </c>
      <c r="S160" s="31">
        <f t="shared" si="28"/>
        <v>162000000</v>
      </c>
      <c r="T160" s="28" t="s">
        <v>6140</v>
      </c>
      <c r="U160" s="28" t="s">
        <v>47</v>
      </c>
      <c r="V160" s="32" t="s">
        <v>6254</v>
      </c>
      <c r="W160" s="14">
        <f>VLOOKUP(B160,[1]PL1!$A$11:AP$1509,17,1)</f>
        <v>0</v>
      </c>
      <c r="X160" s="15">
        <f t="shared" si="29"/>
        <v>0</v>
      </c>
      <c r="Y160" s="14">
        <f>VLOOKUP(B160,[1]PL1!$A$11:AP$1509,19,1)</f>
        <v>0</v>
      </c>
      <c r="Z160" s="16">
        <f t="shared" si="30"/>
        <v>0</v>
      </c>
      <c r="AA160" s="14">
        <f>VLOOKUP(B160,[1]PL1!$A$11:AP$1509,21,1)</f>
        <v>0</v>
      </c>
      <c r="AB160" s="16">
        <f t="shared" si="31"/>
        <v>0</v>
      </c>
      <c r="AC160" s="14">
        <f>VLOOKUP(B160,[1]PL1!$A$11:AP$1509,23,1)</f>
        <v>0</v>
      </c>
      <c r="AD160" s="16">
        <f t="shared" si="32"/>
        <v>0</v>
      </c>
      <c r="AE160" s="14">
        <f>VLOOKUP(B160,[1]PL1!$A$11:AP$1509,25,1)</f>
        <v>0</v>
      </c>
      <c r="AF160" s="16">
        <f t="shared" si="33"/>
        <v>0</v>
      </c>
      <c r="AG160" s="14">
        <f>VLOOKUP(B160,[1]PL1!$A$11:AP$1509,27,1)</f>
        <v>0</v>
      </c>
      <c r="AH160" s="16">
        <f t="shared" si="34"/>
        <v>0</v>
      </c>
      <c r="AI160" s="14">
        <f>VLOOKUP(B160,[1]PL1!$A$11:AP$1509,29,1)</f>
        <v>0</v>
      </c>
      <c r="AJ160" s="16">
        <f t="shared" si="35"/>
        <v>0</v>
      </c>
      <c r="AK160" s="14">
        <f>VLOOKUP(B160,[1]PL1!$A$11:AP$1509,31,1)</f>
        <v>0</v>
      </c>
      <c r="AL160" s="16">
        <f t="shared" si="36"/>
        <v>0</v>
      </c>
      <c r="AM160" s="14">
        <f>VLOOKUP(B160,[1]PL1!$A$11:AP$1509,33,1)</f>
        <v>0</v>
      </c>
      <c r="AN160" s="16">
        <f t="shared" si="37"/>
        <v>0</v>
      </c>
      <c r="AO160" s="14">
        <f>VLOOKUP(B160,[1]PL1!$A$11:AP$1509,35,1)</f>
        <v>3000</v>
      </c>
      <c r="AP160" s="16">
        <f t="shared" si="38"/>
        <v>162000000</v>
      </c>
      <c r="AQ160" s="14">
        <f>VLOOKUP(B160,[1]PL1!$A$11:AP$1509,37,1)</f>
        <v>0</v>
      </c>
      <c r="AR160" s="16">
        <f t="shared" si="39"/>
        <v>0</v>
      </c>
      <c r="AS160" s="14">
        <f>VLOOKUP(B160,[1]PL1!$A$11:AP$1509,39,1)</f>
        <v>0</v>
      </c>
      <c r="AT160" s="16">
        <f t="shared" si="40"/>
        <v>0</v>
      </c>
      <c r="AU160" s="14">
        <f>VLOOKUP(B160,[1]PL1!$A$11:AP$1509,41,1)</f>
        <v>0</v>
      </c>
      <c r="AV160" s="16">
        <f t="shared" si="41"/>
        <v>0</v>
      </c>
    </row>
    <row r="161" spans="1:48" ht="75" x14ac:dyDescent="0.25">
      <c r="A161" s="18">
        <v>156</v>
      </c>
      <c r="B161" s="27" t="s">
        <v>207</v>
      </c>
      <c r="C161" s="18">
        <f>VLOOKUP(B161,[1]PL1!A$9:AP$1509,4,1)</f>
        <v>224</v>
      </c>
      <c r="D161" s="18" t="s">
        <v>73</v>
      </c>
      <c r="E161" s="28" t="s">
        <v>3653</v>
      </c>
      <c r="F161" s="28" t="s">
        <v>1189</v>
      </c>
      <c r="G161" s="18" t="s">
        <v>69</v>
      </c>
      <c r="H161" s="28" t="s">
        <v>88</v>
      </c>
      <c r="I161" s="28" t="s">
        <v>40</v>
      </c>
      <c r="J161" s="18" t="s">
        <v>89</v>
      </c>
      <c r="K161" s="18" t="s">
        <v>133</v>
      </c>
      <c r="L161" s="28" t="s">
        <v>3654</v>
      </c>
      <c r="M161" s="28" t="s">
        <v>6052</v>
      </c>
      <c r="N161" s="28" t="s">
        <v>44</v>
      </c>
      <c r="O161" s="18" t="s">
        <v>45</v>
      </c>
      <c r="P161" s="29">
        <v>8000</v>
      </c>
      <c r="Q161" s="30">
        <v>6300</v>
      </c>
      <c r="R161" s="30">
        <v>5250</v>
      </c>
      <c r="S161" s="31">
        <f t="shared" si="28"/>
        <v>42000000</v>
      </c>
      <c r="T161" s="28" t="s">
        <v>6160</v>
      </c>
      <c r="U161" s="28" t="s">
        <v>47</v>
      </c>
      <c r="V161" s="32" t="s">
        <v>6300</v>
      </c>
      <c r="W161" s="14">
        <f>VLOOKUP(B161,[1]PL1!$A$11:AP$1509,17,1)</f>
        <v>0</v>
      </c>
      <c r="X161" s="15">
        <f t="shared" si="29"/>
        <v>0</v>
      </c>
      <c r="Y161" s="14">
        <f>VLOOKUP(B161,[1]PL1!$A$11:AP$1509,19,1)</f>
        <v>0</v>
      </c>
      <c r="Z161" s="16">
        <f t="shared" si="30"/>
        <v>0</v>
      </c>
      <c r="AA161" s="14">
        <f>VLOOKUP(B161,[1]PL1!$A$11:AP$1509,21,1)</f>
        <v>0</v>
      </c>
      <c r="AB161" s="16">
        <f t="shared" si="31"/>
        <v>0</v>
      </c>
      <c r="AC161" s="14">
        <f>VLOOKUP(B161,[1]PL1!$A$11:AP$1509,23,1)</f>
        <v>0</v>
      </c>
      <c r="AD161" s="16">
        <f t="shared" si="32"/>
        <v>0</v>
      </c>
      <c r="AE161" s="14">
        <f>VLOOKUP(B161,[1]PL1!$A$11:AP$1509,25,1)</f>
        <v>0</v>
      </c>
      <c r="AF161" s="16">
        <f t="shared" si="33"/>
        <v>0</v>
      </c>
      <c r="AG161" s="14">
        <f>VLOOKUP(B161,[1]PL1!$A$11:AP$1509,27,1)</f>
        <v>0</v>
      </c>
      <c r="AH161" s="16">
        <f t="shared" si="34"/>
        <v>0</v>
      </c>
      <c r="AI161" s="14">
        <f>VLOOKUP(B161,[1]PL1!$A$11:AP$1509,29,1)</f>
        <v>2000</v>
      </c>
      <c r="AJ161" s="16">
        <f t="shared" si="35"/>
        <v>10500000</v>
      </c>
      <c r="AK161" s="14">
        <f>VLOOKUP(B161,[1]PL1!$A$11:AP$1509,31,1)</f>
        <v>0</v>
      </c>
      <c r="AL161" s="16">
        <f t="shared" si="36"/>
        <v>0</v>
      </c>
      <c r="AM161" s="14">
        <f>VLOOKUP(B161,[1]PL1!$A$11:AP$1509,33,1)</f>
        <v>5000</v>
      </c>
      <c r="AN161" s="16">
        <f t="shared" si="37"/>
        <v>26250000</v>
      </c>
      <c r="AO161" s="14">
        <f>VLOOKUP(B161,[1]PL1!$A$11:AP$1509,35,1)</f>
        <v>0</v>
      </c>
      <c r="AP161" s="16">
        <f t="shared" si="38"/>
        <v>0</v>
      </c>
      <c r="AQ161" s="14">
        <f>VLOOKUP(B161,[1]PL1!$A$11:AP$1509,37,1)</f>
        <v>0</v>
      </c>
      <c r="AR161" s="16">
        <f t="shared" si="39"/>
        <v>0</v>
      </c>
      <c r="AS161" s="14">
        <f>VLOOKUP(B161,[1]PL1!$A$11:AP$1509,39,1)</f>
        <v>1000</v>
      </c>
      <c r="AT161" s="16">
        <f t="shared" si="40"/>
        <v>5250000</v>
      </c>
      <c r="AU161" s="14">
        <f>VLOOKUP(B161,[1]PL1!$A$11:AP$1509,41,1)</f>
        <v>0</v>
      </c>
      <c r="AV161" s="16">
        <f t="shared" si="41"/>
        <v>0</v>
      </c>
    </row>
    <row r="162" spans="1:48" ht="45" x14ac:dyDescent="0.25">
      <c r="A162" s="18">
        <v>157</v>
      </c>
      <c r="B162" s="27" t="s">
        <v>665</v>
      </c>
      <c r="C162" s="18">
        <f>VLOOKUP(B162,[1]PL1!A$9:AP$1509,4,1)</f>
        <v>711</v>
      </c>
      <c r="D162" s="18" t="s">
        <v>35</v>
      </c>
      <c r="E162" s="28" t="s">
        <v>4557</v>
      </c>
      <c r="F162" s="28" t="s">
        <v>2982</v>
      </c>
      <c r="G162" s="18" t="s">
        <v>6500</v>
      </c>
      <c r="H162" s="28" t="s">
        <v>140</v>
      </c>
      <c r="I162" s="28" t="s">
        <v>40</v>
      </c>
      <c r="J162" s="18" t="s">
        <v>292</v>
      </c>
      <c r="K162" s="18" t="s">
        <v>133</v>
      </c>
      <c r="L162" s="28" t="s">
        <v>3560</v>
      </c>
      <c r="M162" s="28" t="s">
        <v>3561</v>
      </c>
      <c r="N162" s="28" t="s">
        <v>44</v>
      </c>
      <c r="O162" s="18" t="s">
        <v>45</v>
      </c>
      <c r="P162" s="29">
        <v>49200</v>
      </c>
      <c r="Q162" s="30">
        <v>4000</v>
      </c>
      <c r="R162" s="30">
        <v>2730</v>
      </c>
      <c r="S162" s="31">
        <f t="shared" si="28"/>
        <v>134316000</v>
      </c>
      <c r="T162" s="28" t="s">
        <v>3556</v>
      </c>
      <c r="U162" s="28" t="s">
        <v>47</v>
      </c>
      <c r="V162" s="32" t="s">
        <v>6201</v>
      </c>
      <c r="W162" s="14">
        <f>VLOOKUP(B162,[1]PL1!$A$11:AP$1509,17,1)</f>
        <v>0</v>
      </c>
      <c r="X162" s="15">
        <f t="shared" si="29"/>
        <v>0</v>
      </c>
      <c r="Y162" s="14">
        <f>VLOOKUP(B162,[1]PL1!$A$11:AP$1509,19,1)</f>
        <v>0</v>
      </c>
      <c r="Z162" s="16">
        <f t="shared" si="30"/>
        <v>0</v>
      </c>
      <c r="AA162" s="14">
        <f>VLOOKUP(B162,[1]PL1!$A$11:AP$1509,21,1)</f>
        <v>0</v>
      </c>
      <c r="AB162" s="16">
        <f t="shared" si="31"/>
        <v>0</v>
      </c>
      <c r="AC162" s="14">
        <f>VLOOKUP(B162,[1]PL1!$A$11:AP$1509,23,1)</f>
        <v>0</v>
      </c>
      <c r="AD162" s="16">
        <f t="shared" si="32"/>
        <v>0</v>
      </c>
      <c r="AE162" s="14">
        <f>VLOOKUP(B162,[1]PL1!$A$11:AP$1509,25,1)</f>
        <v>0</v>
      </c>
      <c r="AF162" s="16">
        <f t="shared" si="33"/>
        <v>0</v>
      </c>
      <c r="AG162" s="14">
        <f>VLOOKUP(B162,[1]PL1!$A$11:AP$1509,27,1)</f>
        <v>2000</v>
      </c>
      <c r="AH162" s="16">
        <f t="shared" si="34"/>
        <v>5460000</v>
      </c>
      <c r="AI162" s="14">
        <f>VLOOKUP(B162,[1]PL1!$A$11:AP$1509,29,1)</f>
        <v>5000</v>
      </c>
      <c r="AJ162" s="16">
        <f t="shared" si="35"/>
        <v>13650000</v>
      </c>
      <c r="AK162" s="14">
        <f>VLOOKUP(B162,[1]PL1!$A$11:AP$1509,31,1)</f>
        <v>17200</v>
      </c>
      <c r="AL162" s="16">
        <f t="shared" si="36"/>
        <v>46956000</v>
      </c>
      <c r="AM162" s="14">
        <f>VLOOKUP(B162,[1]PL1!$A$11:AP$1509,33,1)</f>
        <v>15000</v>
      </c>
      <c r="AN162" s="16">
        <f t="shared" si="37"/>
        <v>40950000</v>
      </c>
      <c r="AO162" s="14">
        <f>VLOOKUP(B162,[1]PL1!$A$11:AP$1509,35,1)</f>
        <v>10000</v>
      </c>
      <c r="AP162" s="16">
        <f t="shared" si="38"/>
        <v>27300000</v>
      </c>
      <c r="AQ162" s="14">
        <f>VLOOKUP(B162,[1]PL1!$A$11:AP$1509,37,1)</f>
        <v>0</v>
      </c>
      <c r="AR162" s="16">
        <f t="shared" si="39"/>
        <v>0</v>
      </c>
      <c r="AS162" s="14">
        <f>VLOOKUP(B162,[1]PL1!$A$11:AP$1509,39,1)</f>
        <v>0</v>
      </c>
      <c r="AT162" s="16">
        <f t="shared" si="40"/>
        <v>0</v>
      </c>
      <c r="AU162" s="14">
        <f>VLOOKUP(B162,[1]PL1!$A$11:AP$1509,41,1)</f>
        <v>0</v>
      </c>
      <c r="AV162" s="16">
        <f t="shared" si="41"/>
        <v>0</v>
      </c>
    </row>
    <row r="163" spans="1:48" ht="45" x14ac:dyDescent="0.25">
      <c r="A163" s="18">
        <v>158</v>
      </c>
      <c r="B163" s="27" t="s">
        <v>4093</v>
      </c>
      <c r="C163" s="18">
        <f>VLOOKUP(B163,[1]PL1!A$9:AP$1509,4,1)</f>
        <v>711</v>
      </c>
      <c r="D163" s="18" t="s">
        <v>35</v>
      </c>
      <c r="E163" s="28" t="s">
        <v>4558</v>
      </c>
      <c r="F163" s="28" t="s">
        <v>2982</v>
      </c>
      <c r="G163" s="18" t="s">
        <v>6501</v>
      </c>
      <c r="H163" s="28" t="s">
        <v>1295</v>
      </c>
      <c r="I163" s="28" t="s">
        <v>40</v>
      </c>
      <c r="J163" s="18" t="s">
        <v>3562</v>
      </c>
      <c r="K163" s="18" t="s">
        <v>133</v>
      </c>
      <c r="L163" s="28" t="s">
        <v>3563</v>
      </c>
      <c r="M163" s="28" t="s">
        <v>3561</v>
      </c>
      <c r="N163" s="28" t="s">
        <v>44</v>
      </c>
      <c r="O163" s="18" t="s">
        <v>123</v>
      </c>
      <c r="P163" s="29">
        <v>95800</v>
      </c>
      <c r="Q163" s="30">
        <v>5500</v>
      </c>
      <c r="R163" s="30">
        <v>3700</v>
      </c>
      <c r="S163" s="31">
        <f t="shared" si="28"/>
        <v>354460000</v>
      </c>
      <c r="T163" s="28" t="s">
        <v>3556</v>
      </c>
      <c r="U163" s="28" t="s">
        <v>47</v>
      </c>
      <c r="V163" s="32" t="s">
        <v>6201</v>
      </c>
      <c r="W163" s="14">
        <f>VLOOKUP(B163,[1]PL1!$A$11:AP$1509,17,1)</f>
        <v>20000</v>
      </c>
      <c r="X163" s="15">
        <f t="shared" si="29"/>
        <v>74000000</v>
      </c>
      <c r="Y163" s="14">
        <f>VLOOKUP(B163,[1]PL1!$A$11:AP$1509,19,1)</f>
        <v>0</v>
      </c>
      <c r="Z163" s="16">
        <f t="shared" si="30"/>
        <v>0</v>
      </c>
      <c r="AA163" s="14">
        <f>VLOOKUP(B163,[1]PL1!$A$11:AP$1509,21,1)</f>
        <v>0</v>
      </c>
      <c r="AB163" s="16">
        <f t="shared" si="31"/>
        <v>0</v>
      </c>
      <c r="AC163" s="14">
        <f>VLOOKUP(B163,[1]PL1!$A$11:AP$1509,23,1)</f>
        <v>0</v>
      </c>
      <c r="AD163" s="16">
        <f t="shared" si="32"/>
        <v>0</v>
      </c>
      <c r="AE163" s="14">
        <f>VLOOKUP(B163,[1]PL1!$A$11:AP$1509,25,1)</f>
        <v>0</v>
      </c>
      <c r="AF163" s="16">
        <f t="shared" si="33"/>
        <v>0</v>
      </c>
      <c r="AG163" s="14">
        <f>VLOOKUP(B163,[1]PL1!$A$11:AP$1509,27,1)</f>
        <v>0</v>
      </c>
      <c r="AH163" s="16">
        <f t="shared" si="34"/>
        <v>0</v>
      </c>
      <c r="AI163" s="14">
        <f>VLOOKUP(B163,[1]PL1!$A$11:AP$1509,29,1)</f>
        <v>0</v>
      </c>
      <c r="AJ163" s="16">
        <f t="shared" si="35"/>
        <v>0</v>
      </c>
      <c r="AK163" s="14">
        <f>VLOOKUP(B163,[1]PL1!$A$11:AP$1509,31,1)</f>
        <v>15800</v>
      </c>
      <c r="AL163" s="16">
        <f t="shared" si="36"/>
        <v>58460000</v>
      </c>
      <c r="AM163" s="14">
        <f>VLOOKUP(B163,[1]PL1!$A$11:AP$1509,33,1)</f>
        <v>35000</v>
      </c>
      <c r="AN163" s="16">
        <f t="shared" si="37"/>
        <v>129500000</v>
      </c>
      <c r="AO163" s="14">
        <f>VLOOKUP(B163,[1]PL1!$A$11:AP$1509,35,1)</f>
        <v>15000</v>
      </c>
      <c r="AP163" s="16">
        <f t="shared" si="38"/>
        <v>55500000</v>
      </c>
      <c r="AQ163" s="14">
        <f>VLOOKUP(B163,[1]PL1!$A$11:AP$1509,37,1)</f>
        <v>5000</v>
      </c>
      <c r="AR163" s="16">
        <f t="shared" si="39"/>
        <v>18500000</v>
      </c>
      <c r="AS163" s="14">
        <f>VLOOKUP(B163,[1]PL1!$A$11:AP$1509,39,1)</f>
        <v>5000</v>
      </c>
      <c r="AT163" s="16">
        <f t="shared" si="40"/>
        <v>18500000</v>
      </c>
      <c r="AU163" s="14">
        <f>VLOOKUP(B163,[1]PL1!$A$11:AP$1509,41,1)</f>
        <v>0</v>
      </c>
      <c r="AV163" s="16">
        <f t="shared" si="41"/>
        <v>0</v>
      </c>
    </row>
    <row r="164" spans="1:48" ht="45" x14ac:dyDescent="0.25">
      <c r="A164" s="18">
        <v>159</v>
      </c>
      <c r="B164" s="27" t="s">
        <v>2010</v>
      </c>
      <c r="C164" s="18">
        <f>VLOOKUP(B164,[1]PL1!A$9:AP$1509,4,1)</f>
        <v>711</v>
      </c>
      <c r="D164" s="18" t="s">
        <v>35</v>
      </c>
      <c r="E164" s="28" t="s">
        <v>2981</v>
      </c>
      <c r="F164" s="28" t="s">
        <v>2982</v>
      </c>
      <c r="G164" s="18" t="s">
        <v>2983</v>
      </c>
      <c r="H164" s="28" t="s">
        <v>702</v>
      </c>
      <c r="I164" s="28" t="s">
        <v>40</v>
      </c>
      <c r="J164" s="18" t="s">
        <v>5244</v>
      </c>
      <c r="K164" s="18" t="s">
        <v>133</v>
      </c>
      <c r="L164" s="28" t="s">
        <v>2984</v>
      </c>
      <c r="M164" s="28" t="s">
        <v>2979</v>
      </c>
      <c r="N164" s="28" t="s">
        <v>44</v>
      </c>
      <c r="O164" s="18" t="s">
        <v>55</v>
      </c>
      <c r="P164" s="29">
        <v>2000</v>
      </c>
      <c r="Q164" s="30">
        <v>5990</v>
      </c>
      <c r="R164" s="30">
        <v>5460</v>
      </c>
      <c r="S164" s="31">
        <f t="shared" si="28"/>
        <v>10920000</v>
      </c>
      <c r="T164" s="28" t="s">
        <v>2979</v>
      </c>
      <c r="U164" s="28" t="s">
        <v>110</v>
      </c>
      <c r="V164" s="32" t="s">
        <v>6186</v>
      </c>
      <c r="W164" s="14">
        <f>VLOOKUP(B164,[1]PL1!$A$11:AP$1509,17,1)</f>
        <v>0</v>
      </c>
      <c r="X164" s="15">
        <f t="shared" si="29"/>
        <v>0</v>
      </c>
      <c r="Y164" s="14">
        <f>VLOOKUP(B164,[1]PL1!$A$11:AP$1509,19,1)</f>
        <v>0</v>
      </c>
      <c r="Z164" s="16">
        <f t="shared" si="30"/>
        <v>0</v>
      </c>
      <c r="AA164" s="14">
        <f>VLOOKUP(B164,[1]PL1!$A$11:AP$1509,21,1)</f>
        <v>0</v>
      </c>
      <c r="AB164" s="16">
        <f t="shared" si="31"/>
        <v>0</v>
      </c>
      <c r="AC164" s="14">
        <f>VLOOKUP(B164,[1]PL1!$A$11:AP$1509,23,1)</f>
        <v>0</v>
      </c>
      <c r="AD164" s="16">
        <f t="shared" si="32"/>
        <v>0</v>
      </c>
      <c r="AE164" s="14">
        <f>VLOOKUP(B164,[1]PL1!$A$11:AP$1509,25,1)</f>
        <v>0</v>
      </c>
      <c r="AF164" s="16">
        <f t="shared" si="33"/>
        <v>0</v>
      </c>
      <c r="AG164" s="14">
        <f>VLOOKUP(B164,[1]PL1!$A$11:AP$1509,27,1)</f>
        <v>2000</v>
      </c>
      <c r="AH164" s="16">
        <f t="shared" si="34"/>
        <v>10920000</v>
      </c>
      <c r="AI164" s="14">
        <f>VLOOKUP(B164,[1]PL1!$A$11:AP$1509,29,1)</f>
        <v>0</v>
      </c>
      <c r="AJ164" s="16">
        <f t="shared" si="35"/>
        <v>0</v>
      </c>
      <c r="AK164" s="14">
        <f>VLOOKUP(B164,[1]PL1!$A$11:AP$1509,31,1)</f>
        <v>0</v>
      </c>
      <c r="AL164" s="16">
        <f t="shared" si="36"/>
        <v>0</v>
      </c>
      <c r="AM164" s="14">
        <f>VLOOKUP(B164,[1]PL1!$A$11:AP$1509,33,1)</f>
        <v>0</v>
      </c>
      <c r="AN164" s="16">
        <f t="shared" si="37"/>
        <v>0</v>
      </c>
      <c r="AO164" s="14">
        <f>VLOOKUP(B164,[1]PL1!$A$11:AP$1509,35,1)</f>
        <v>0</v>
      </c>
      <c r="AP164" s="16">
        <f t="shared" si="38"/>
        <v>0</v>
      </c>
      <c r="AQ164" s="14">
        <f>VLOOKUP(B164,[1]PL1!$A$11:AP$1509,37,1)</f>
        <v>0</v>
      </c>
      <c r="AR164" s="16">
        <f t="shared" si="39"/>
        <v>0</v>
      </c>
      <c r="AS164" s="14">
        <f>VLOOKUP(B164,[1]PL1!$A$11:AP$1509,39,1)</f>
        <v>0</v>
      </c>
      <c r="AT164" s="16">
        <f t="shared" si="40"/>
        <v>0</v>
      </c>
      <c r="AU164" s="14">
        <f>VLOOKUP(B164,[1]PL1!$A$11:AP$1509,41,1)</f>
        <v>0</v>
      </c>
      <c r="AV164" s="16">
        <f t="shared" si="41"/>
        <v>0</v>
      </c>
    </row>
    <row r="165" spans="1:48" ht="45" x14ac:dyDescent="0.25">
      <c r="A165" s="18">
        <v>160</v>
      </c>
      <c r="B165" s="27" t="s">
        <v>4317</v>
      </c>
      <c r="C165" s="18">
        <f>VLOOKUP(B165,[1]PL1!A$9:AP$1509,4,1)</f>
        <v>710</v>
      </c>
      <c r="D165" s="18" t="s">
        <v>35</v>
      </c>
      <c r="E165" s="28" t="s">
        <v>1465</v>
      </c>
      <c r="F165" s="28" t="s">
        <v>1466</v>
      </c>
      <c r="G165" s="18" t="s">
        <v>2983</v>
      </c>
      <c r="H165" s="28" t="s">
        <v>4559</v>
      </c>
      <c r="I165" s="28" t="s">
        <v>40</v>
      </c>
      <c r="J165" s="18" t="s">
        <v>5245</v>
      </c>
      <c r="K165" s="18" t="s">
        <v>133</v>
      </c>
      <c r="L165" s="28" t="s">
        <v>1467</v>
      </c>
      <c r="M165" s="28" t="s">
        <v>1468</v>
      </c>
      <c r="N165" s="28" t="s">
        <v>44</v>
      </c>
      <c r="O165" s="18" t="s">
        <v>55</v>
      </c>
      <c r="P165" s="29">
        <v>48000</v>
      </c>
      <c r="Q165" s="30">
        <v>5565</v>
      </c>
      <c r="R165" s="30">
        <v>5500</v>
      </c>
      <c r="S165" s="31">
        <f t="shared" si="28"/>
        <v>264000000</v>
      </c>
      <c r="T165" s="28" t="s">
        <v>8082</v>
      </c>
      <c r="U165" s="28" t="s">
        <v>47</v>
      </c>
      <c r="V165" s="32" t="s">
        <v>6270</v>
      </c>
      <c r="W165" s="14">
        <f>VLOOKUP(B165,[1]PL1!$A$11:AP$1509,17,1)</f>
        <v>0</v>
      </c>
      <c r="X165" s="15">
        <f t="shared" si="29"/>
        <v>0</v>
      </c>
      <c r="Y165" s="14">
        <f>VLOOKUP(B165,[1]PL1!$A$11:AP$1509,19,1)</f>
        <v>0</v>
      </c>
      <c r="Z165" s="16">
        <f t="shared" si="30"/>
        <v>0</v>
      </c>
      <c r="AA165" s="14">
        <f>VLOOKUP(B165,[1]PL1!$A$11:AP$1509,21,1)</f>
        <v>0</v>
      </c>
      <c r="AB165" s="16">
        <f t="shared" si="31"/>
        <v>0</v>
      </c>
      <c r="AC165" s="14">
        <f>VLOOKUP(B165,[1]PL1!$A$11:AP$1509,23,1)</f>
        <v>3000</v>
      </c>
      <c r="AD165" s="16">
        <f t="shared" si="32"/>
        <v>16500000</v>
      </c>
      <c r="AE165" s="14">
        <f>VLOOKUP(B165,[1]PL1!$A$11:AP$1509,25,1)</f>
        <v>0</v>
      </c>
      <c r="AF165" s="16">
        <f t="shared" si="33"/>
        <v>0</v>
      </c>
      <c r="AG165" s="14">
        <f>VLOOKUP(B165,[1]PL1!$A$11:AP$1509,27,1)</f>
        <v>1000</v>
      </c>
      <c r="AH165" s="16">
        <f t="shared" si="34"/>
        <v>5500000</v>
      </c>
      <c r="AI165" s="14">
        <f>VLOOKUP(B165,[1]PL1!$A$11:AP$1509,29,1)</f>
        <v>30000</v>
      </c>
      <c r="AJ165" s="16">
        <f t="shared" si="35"/>
        <v>165000000</v>
      </c>
      <c r="AK165" s="14">
        <f>VLOOKUP(B165,[1]PL1!$A$11:AP$1509,31,1)</f>
        <v>0</v>
      </c>
      <c r="AL165" s="16">
        <f t="shared" si="36"/>
        <v>0</v>
      </c>
      <c r="AM165" s="14">
        <f>VLOOKUP(B165,[1]PL1!$A$11:AP$1509,33,1)</f>
        <v>5000</v>
      </c>
      <c r="AN165" s="16">
        <f t="shared" si="37"/>
        <v>27500000</v>
      </c>
      <c r="AO165" s="14">
        <f>VLOOKUP(B165,[1]PL1!$A$11:AP$1509,35,1)</f>
        <v>0</v>
      </c>
      <c r="AP165" s="16">
        <f t="shared" si="38"/>
        <v>0</v>
      </c>
      <c r="AQ165" s="14">
        <f>VLOOKUP(B165,[1]PL1!$A$11:AP$1509,37,1)</f>
        <v>0</v>
      </c>
      <c r="AR165" s="16">
        <f t="shared" si="39"/>
        <v>0</v>
      </c>
      <c r="AS165" s="14">
        <f>VLOOKUP(B165,[1]PL1!$A$11:AP$1509,39,1)</f>
        <v>5000</v>
      </c>
      <c r="AT165" s="16">
        <f t="shared" si="40"/>
        <v>27500000</v>
      </c>
      <c r="AU165" s="14">
        <f>VLOOKUP(B165,[1]PL1!$A$11:AP$1509,41,1)</f>
        <v>4000</v>
      </c>
      <c r="AV165" s="16">
        <f t="shared" si="41"/>
        <v>22000000</v>
      </c>
    </row>
    <row r="166" spans="1:48" ht="45" x14ac:dyDescent="0.25">
      <c r="A166" s="18">
        <v>161</v>
      </c>
      <c r="B166" s="27" t="s">
        <v>1903</v>
      </c>
      <c r="C166" s="18">
        <f>VLOOKUP(B166,[1]PL1!A$9:AP$1509,4,1)</f>
        <v>808</v>
      </c>
      <c r="D166" s="18" t="s">
        <v>73</v>
      </c>
      <c r="E166" s="28" t="s">
        <v>3504</v>
      </c>
      <c r="F166" s="28" t="s">
        <v>1470</v>
      </c>
      <c r="G166" s="18" t="s">
        <v>290</v>
      </c>
      <c r="H166" s="28" t="s">
        <v>178</v>
      </c>
      <c r="I166" s="28" t="s">
        <v>40</v>
      </c>
      <c r="J166" s="18" t="s">
        <v>89</v>
      </c>
      <c r="K166" s="18" t="s">
        <v>133</v>
      </c>
      <c r="L166" s="28" t="s">
        <v>3505</v>
      </c>
      <c r="M166" s="28" t="s">
        <v>2393</v>
      </c>
      <c r="N166" s="28" t="s">
        <v>44</v>
      </c>
      <c r="O166" s="18" t="s">
        <v>45</v>
      </c>
      <c r="P166" s="29">
        <v>13000</v>
      </c>
      <c r="Q166" s="30">
        <v>4000</v>
      </c>
      <c r="R166" s="30">
        <v>3700</v>
      </c>
      <c r="S166" s="31">
        <f t="shared" si="28"/>
        <v>48100000</v>
      </c>
      <c r="T166" s="28" t="s">
        <v>8084</v>
      </c>
      <c r="U166" s="28" t="s">
        <v>47</v>
      </c>
      <c r="V166" s="32" t="s">
        <v>6302</v>
      </c>
      <c r="W166" s="14">
        <f>VLOOKUP(B166,[1]PL1!$A$11:AP$1509,17,1)</f>
        <v>10000</v>
      </c>
      <c r="X166" s="15">
        <f t="shared" si="29"/>
        <v>37000000</v>
      </c>
      <c r="Y166" s="14">
        <f>VLOOKUP(B166,[1]PL1!$A$11:AP$1509,19,1)</f>
        <v>0</v>
      </c>
      <c r="Z166" s="16">
        <f t="shared" si="30"/>
        <v>0</v>
      </c>
      <c r="AA166" s="14">
        <f>VLOOKUP(B166,[1]PL1!$A$11:AP$1509,21,1)</f>
        <v>0</v>
      </c>
      <c r="AB166" s="16">
        <f t="shared" si="31"/>
        <v>0</v>
      </c>
      <c r="AC166" s="14">
        <f>VLOOKUP(B166,[1]PL1!$A$11:AP$1509,23,1)</f>
        <v>0</v>
      </c>
      <c r="AD166" s="16">
        <f t="shared" si="32"/>
        <v>0</v>
      </c>
      <c r="AE166" s="14">
        <f>VLOOKUP(B166,[1]PL1!$A$11:AP$1509,25,1)</f>
        <v>0</v>
      </c>
      <c r="AF166" s="16">
        <f t="shared" si="33"/>
        <v>0</v>
      </c>
      <c r="AG166" s="14">
        <f>VLOOKUP(B166,[1]PL1!$A$11:AP$1509,27,1)</f>
        <v>0</v>
      </c>
      <c r="AH166" s="16">
        <f t="shared" si="34"/>
        <v>0</v>
      </c>
      <c r="AI166" s="14">
        <f>VLOOKUP(B166,[1]PL1!$A$11:AP$1509,29,1)</f>
        <v>3000</v>
      </c>
      <c r="AJ166" s="16">
        <f t="shared" si="35"/>
        <v>11100000</v>
      </c>
      <c r="AK166" s="14">
        <f>VLOOKUP(B166,[1]PL1!$A$11:AP$1509,31,1)</f>
        <v>0</v>
      </c>
      <c r="AL166" s="16">
        <f t="shared" si="36"/>
        <v>0</v>
      </c>
      <c r="AM166" s="14">
        <f>VLOOKUP(B166,[1]PL1!$A$11:AP$1509,33,1)</f>
        <v>0</v>
      </c>
      <c r="AN166" s="16">
        <f t="shared" si="37"/>
        <v>0</v>
      </c>
      <c r="AO166" s="14">
        <f>VLOOKUP(B166,[1]PL1!$A$11:AP$1509,35,1)</f>
        <v>0</v>
      </c>
      <c r="AP166" s="16">
        <f t="shared" si="38"/>
        <v>0</v>
      </c>
      <c r="AQ166" s="14">
        <f>VLOOKUP(B166,[1]PL1!$A$11:AP$1509,37,1)</f>
        <v>0</v>
      </c>
      <c r="AR166" s="16">
        <f t="shared" si="39"/>
        <v>0</v>
      </c>
      <c r="AS166" s="14">
        <f>VLOOKUP(B166,[1]PL1!$A$11:AP$1509,39,1)</f>
        <v>0</v>
      </c>
      <c r="AT166" s="16">
        <f t="shared" si="40"/>
        <v>0</v>
      </c>
      <c r="AU166" s="14">
        <f>VLOOKUP(B166,[1]PL1!$A$11:AP$1509,41,1)</f>
        <v>0</v>
      </c>
      <c r="AV166" s="16">
        <f t="shared" si="41"/>
        <v>0</v>
      </c>
    </row>
    <row r="167" spans="1:48" ht="60" x14ac:dyDescent="0.25">
      <c r="A167" s="18">
        <v>162</v>
      </c>
      <c r="B167" s="27" t="s">
        <v>1187</v>
      </c>
      <c r="C167" s="18">
        <f>VLOOKUP(B167,[1]PL1!A$9:AP$1509,4,1)</f>
        <v>945</v>
      </c>
      <c r="D167" s="18" t="s">
        <v>80</v>
      </c>
      <c r="E167" s="28" t="s">
        <v>1718</v>
      </c>
      <c r="F167" s="28" t="s">
        <v>726</v>
      </c>
      <c r="G167" s="18" t="s">
        <v>164</v>
      </c>
      <c r="H167" s="28" t="s">
        <v>178</v>
      </c>
      <c r="I167" s="28" t="s">
        <v>40</v>
      </c>
      <c r="J167" s="18" t="s">
        <v>89</v>
      </c>
      <c r="K167" s="18" t="s">
        <v>133</v>
      </c>
      <c r="L167" s="28" t="s">
        <v>1719</v>
      </c>
      <c r="M167" s="28" t="s">
        <v>5512</v>
      </c>
      <c r="N167" s="28" t="s">
        <v>1720</v>
      </c>
      <c r="O167" s="18" t="s">
        <v>45</v>
      </c>
      <c r="P167" s="29">
        <v>3000</v>
      </c>
      <c r="Q167" s="30">
        <v>5640</v>
      </c>
      <c r="R167" s="30">
        <v>5639</v>
      </c>
      <c r="S167" s="31">
        <f t="shared" si="28"/>
        <v>16917000</v>
      </c>
      <c r="T167" s="28" t="s">
        <v>8080</v>
      </c>
      <c r="U167" s="28" t="s">
        <v>47</v>
      </c>
      <c r="V167" s="32" t="s">
        <v>6185</v>
      </c>
      <c r="W167" s="14">
        <f>VLOOKUP(B167,[1]PL1!$A$11:AP$1509,17,1)</f>
        <v>0</v>
      </c>
      <c r="X167" s="15">
        <f t="shared" si="29"/>
        <v>0</v>
      </c>
      <c r="Y167" s="14">
        <f>VLOOKUP(B167,[1]PL1!$A$11:AP$1509,19,1)</f>
        <v>0</v>
      </c>
      <c r="Z167" s="16">
        <f t="shared" si="30"/>
        <v>0</v>
      </c>
      <c r="AA167" s="14">
        <f>VLOOKUP(B167,[1]PL1!$A$11:AP$1509,21,1)</f>
        <v>0</v>
      </c>
      <c r="AB167" s="16">
        <f t="shared" si="31"/>
        <v>0</v>
      </c>
      <c r="AC167" s="14">
        <f>VLOOKUP(B167,[1]PL1!$A$11:AP$1509,23,1)</f>
        <v>2000</v>
      </c>
      <c r="AD167" s="16">
        <f t="shared" si="32"/>
        <v>11278000</v>
      </c>
      <c r="AE167" s="14">
        <f>VLOOKUP(B167,[1]PL1!$A$11:AP$1509,25,1)</f>
        <v>0</v>
      </c>
      <c r="AF167" s="16">
        <f t="shared" si="33"/>
        <v>0</v>
      </c>
      <c r="AG167" s="14">
        <f>VLOOKUP(B167,[1]PL1!$A$11:AP$1509,27,1)</f>
        <v>0</v>
      </c>
      <c r="AH167" s="16">
        <f t="shared" si="34"/>
        <v>0</v>
      </c>
      <c r="AI167" s="14">
        <f>VLOOKUP(B167,[1]PL1!$A$11:AP$1509,29,1)</f>
        <v>0</v>
      </c>
      <c r="AJ167" s="16">
        <f t="shared" si="35"/>
        <v>0</v>
      </c>
      <c r="AK167" s="14">
        <f>VLOOKUP(B167,[1]PL1!$A$11:AP$1509,31,1)</f>
        <v>0</v>
      </c>
      <c r="AL167" s="16">
        <f t="shared" si="36"/>
        <v>0</v>
      </c>
      <c r="AM167" s="14">
        <f>VLOOKUP(B167,[1]PL1!$A$11:AP$1509,33,1)</f>
        <v>0</v>
      </c>
      <c r="AN167" s="16">
        <f t="shared" si="37"/>
        <v>0</v>
      </c>
      <c r="AO167" s="14">
        <f>VLOOKUP(B167,[1]PL1!$A$11:AP$1509,35,1)</f>
        <v>0</v>
      </c>
      <c r="AP167" s="16">
        <f t="shared" si="38"/>
        <v>0</v>
      </c>
      <c r="AQ167" s="14">
        <f>VLOOKUP(B167,[1]PL1!$A$11:AP$1509,37,1)</f>
        <v>0</v>
      </c>
      <c r="AR167" s="16">
        <f t="shared" si="39"/>
        <v>0</v>
      </c>
      <c r="AS167" s="14">
        <f>VLOOKUP(B167,[1]PL1!$A$11:AP$1509,39,1)</f>
        <v>0</v>
      </c>
      <c r="AT167" s="16">
        <f t="shared" si="40"/>
        <v>0</v>
      </c>
      <c r="AU167" s="14">
        <f>VLOOKUP(B167,[1]PL1!$A$11:AP$1509,41,1)</f>
        <v>1000</v>
      </c>
      <c r="AV167" s="16">
        <f t="shared" si="41"/>
        <v>5639000</v>
      </c>
    </row>
    <row r="168" spans="1:48" ht="75" x14ac:dyDescent="0.25">
      <c r="A168" s="18">
        <v>163</v>
      </c>
      <c r="B168" s="27" t="s">
        <v>2265</v>
      </c>
      <c r="C168" s="18">
        <f>VLOOKUP(B168,[1]PL1!A$9:AP$1509,4,1)</f>
        <v>945</v>
      </c>
      <c r="D168" s="18" t="s">
        <v>73</v>
      </c>
      <c r="E168" s="28" t="s">
        <v>3656</v>
      </c>
      <c r="F168" s="28" t="s">
        <v>726</v>
      </c>
      <c r="G168" s="18" t="s">
        <v>164</v>
      </c>
      <c r="H168" s="28" t="s">
        <v>178</v>
      </c>
      <c r="I168" s="28" t="s">
        <v>40</v>
      </c>
      <c r="J168" s="18" t="s">
        <v>89</v>
      </c>
      <c r="K168" s="18" t="s">
        <v>133</v>
      </c>
      <c r="L168" s="28" t="s">
        <v>3657</v>
      </c>
      <c r="M168" s="28" t="s">
        <v>6052</v>
      </c>
      <c r="N168" s="28" t="s">
        <v>44</v>
      </c>
      <c r="O168" s="18" t="s">
        <v>45</v>
      </c>
      <c r="P168" s="29">
        <v>4000</v>
      </c>
      <c r="Q168" s="30">
        <v>4200</v>
      </c>
      <c r="R168" s="30">
        <v>2050</v>
      </c>
      <c r="S168" s="31">
        <f t="shared" si="28"/>
        <v>8200000</v>
      </c>
      <c r="T168" s="28" t="s">
        <v>6160</v>
      </c>
      <c r="U168" s="28" t="s">
        <v>47</v>
      </c>
      <c r="V168" s="32" t="s">
        <v>6300</v>
      </c>
      <c r="W168" s="14">
        <f>VLOOKUP(B168,[1]PL1!$A$11:AP$1509,17,1)</f>
        <v>0</v>
      </c>
      <c r="X168" s="15">
        <f t="shared" si="29"/>
        <v>0</v>
      </c>
      <c r="Y168" s="14">
        <f>VLOOKUP(B168,[1]PL1!$A$11:AP$1509,19,1)</f>
        <v>0</v>
      </c>
      <c r="Z168" s="16">
        <f t="shared" si="30"/>
        <v>0</v>
      </c>
      <c r="AA168" s="14">
        <f>VLOOKUP(B168,[1]PL1!$A$11:AP$1509,21,1)</f>
        <v>0</v>
      </c>
      <c r="AB168" s="16">
        <f t="shared" si="31"/>
        <v>0</v>
      </c>
      <c r="AC168" s="14">
        <f>VLOOKUP(B168,[1]PL1!$A$11:AP$1509,23,1)</f>
        <v>0</v>
      </c>
      <c r="AD168" s="16">
        <f t="shared" si="32"/>
        <v>0</v>
      </c>
      <c r="AE168" s="14">
        <f>VLOOKUP(B168,[1]PL1!$A$11:AP$1509,25,1)</f>
        <v>0</v>
      </c>
      <c r="AF168" s="16">
        <f t="shared" si="33"/>
        <v>0</v>
      </c>
      <c r="AG168" s="14">
        <f>VLOOKUP(B168,[1]PL1!$A$11:AP$1509,27,1)</f>
        <v>0</v>
      </c>
      <c r="AH168" s="16">
        <f t="shared" si="34"/>
        <v>0</v>
      </c>
      <c r="AI168" s="14">
        <f>VLOOKUP(B168,[1]PL1!$A$11:AP$1509,29,1)</f>
        <v>0</v>
      </c>
      <c r="AJ168" s="16">
        <f t="shared" si="35"/>
        <v>0</v>
      </c>
      <c r="AK168" s="14">
        <f>VLOOKUP(B168,[1]PL1!$A$11:AP$1509,31,1)</f>
        <v>0</v>
      </c>
      <c r="AL168" s="16">
        <f t="shared" si="36"/>
        <v>0</v>
      </c>
      <c r="AM168" s="14">
        <f>VLOOKUP(B168,[1]PL1!$A$11:AP$1509,33,1)</f>
        <v>0</v>
      </c>
      <c r="AN168" s="16">
        <f t="shared" si="37"/>
        <v>0</v>
      </c>
      <c r="AO168" s="14">
        <f>VLOOKUP(B168,[1]PL1!$A$11:AP$1509,35,1)</f>
        <v>0</v>
      </c>
      <c r="AP168" s="16">
        <f t="shared" si="38"/>
        <v>0</v>
      </c>
      <c r="AQ168" s="14">
        <f>VLOOKUP(B168,[1]PL1!$A$11:AP$1509,37,1)</f>
        <v>0</v>
      </c>
      <c r="AR168" s="16">
        <f t="shared" si="39"/>
        <v>0</v>
      </c>
      <c r="AS168" s="14">
        <f>VLOOKUP(B168,[1]PL1!$A$11:AP$1509,39,1)</f>
        <v>2000</v>
      </c>
      <c r="AT168" s="16">
        <f t="shared" si="40"/>
        <v>4100000</v>
      </c>
      <c r="AU168" s="14">
        <f>VLOOKUP(B168,[1]PL1!$A$11:AP$1509,41,1)</f>
        <v>2000</v>
      </c>
      <c r="AV168" s="16">
        <f t="shared" si="41"/>
        <v>4100000</v>
      </c>
    </row>
    <row r="169" spans="1:48" ht="45" x14ac:dyDescent="0.25">
      <c r="A169" s="18">
        <v>164</v>
      </c>
      <c r="B169" s="27" t="s">
        <v>3649</v>
      </c>
      <c r="C169" s="18">
        <f>VLOOKUP(B169,[1]PL1!A$9:AP$1509,4,1)</f>
        <v>945</v>
      </c>
      <c r="D169" s="18" t="s">
        <v>35</v>
      </c>
      <c r="E169" s="28" t="s">
        <v>1194</v>
      </c>
      <c r="F169" s="28" t="s">
        <v>726</v>
      </c>
      <c r="G169" s="18" t="s">
        <v>290</v>
      </c>
      <c r="H169" s="28" t="s">
        <v>1023</v>
      </c>
      <c r="I169" s="28" t="s">
        <v>314</v>
      </c>
      <c r="J169" s="18" t="s">
        <v>1175</v>
      </c>
      <c r="K169" s="18" t="s">
        <v>133</v>
      </c>
      <c r="L169" s="28" t="s">
        <v>1195</v>
      </c>
      <c r="M169" s="28" t="s">
        <v>1186</v>
      </c>
      <c r="N169" s="28" t="s">
        <v>44</v>
      </c>
      <c r="O169" s="18" t="s">
        <v>317</v>
      </c>
      <c r="P169" s="29">
        <v>41000</v>
      </c>
      <c r="Q169" s="30">
        <v>3300</v>
      </c>
      <c r="R169" s="30">
        <v>1995</v>
      </c>
      <c r="S169" s="31">
        <f t="shared" si="28"/>
        <v>81795000</v>
      </c>
      <c r="T169" s="28" t="s">
        <v>1178</v>
      </c>
      <c r="U169" s="28" t="s">
        <v>47</v>
      </c>
      <c r="V169" s="32" t="s">
        <v>6210</v>
      </c>
      <c r="W169" s="14">
        <f>VLOOKUP(B169,[1]PL1!$A$11:AP$1509,17,1)</f>
        <v>25000</v>
      </c>
      <c r="X169" s="15">
        <f t="shared" si="29"/>
        <v>49875000</v>
      </c>
      <c r="Y169" s="14">
        <f>VLOOKUP(B169,[1]PL1!$A$11:AP$1509,19,1)</f>
        <v>0</v>
      </c>
      <c r="Z169" s="16">
        <f t="shared" si="30"/>
        <v>0</v>
      </c>
      <c r="AA169" s="14">
        <f>VLOOKUP(B169,[1]PL1!$A$11:AP$1509,21,1)</f>
        <v>0</v>
      </c>
      <c r="AB169" s="16">
        <f t="shared" si="31"/>
        <v>0</v>
      </c>
      <c r="AC169" s="14">
        <f>VLOOKUP(B169,[1]PL1!$A$11:AP$1509,23,1)</f>
        <v>0</v>
      </c>
      <c r="AD169" s="16">
        <f t="shared" si="32"/>
        <v>0</v>
      </c>
      <c r="AE169" s="14">
        <f>VLOOKUP(B169,[1]PL1!$A$11:AP$1509,25,1)</f>
        <v>0</v>
      </c>
      <c r="AF169" s="16">
        <f t="shared" si="33"/>
        <v>0</v>
      </c>
      <c r="AG169" s="14">
        <f>VLOOKUP(B169,[1]PL1!$A$11:AP$1509,27,1)</f>
        <v>0</v>
      </c>
      <c r="AH169" s="16">
        <f t="shared" si="34"/>
        <v>0</v>
      </c>
      <c r="AI169" s="14">
        <f>VLOOKUP(B169,[1]PL1!$A$11:AP$1509,29,1)</f>
        <v>0</v>
      </c>
      <c r="AJ169" s="16">
        <f t="shared" si="35"/>
        <v>0</v>
      </c>
      <c r="AK169" s="14">
        <f>VLOOKUP(B169,[1]PL1!$A$11:AP$1509,31,1)</f>
        <v>0</v>
      </c>
      <c r="AL169" s="16">
        <f t="shared" si="36"/>
        <v>0</v>
      </c>
      <c r="AM169" s="14">
        <f>VLOOKUP(B169,[1]PL1!$A$11:AP$1509,33,1)</f>
        <v>7000</v>
      </c>
      <c r="AN169" s="16">
        <f t="shared" si="37"/>
        <v>13965000</v>
      </c>
      <c r="AO169" s="14">
        <f>VLOOKUP(B169,[1]PL1!$A$11:AP$1509,35,1)</f>
        <v>0</v>
      </c>
      <c r="AP169" s="16">
        <f t="shared" si="38"/>
        <v>0</v>
      </c>
      <c r="AQ169" s="14">
        <f>VLOOKUP(B169,[1]PL1!$A$11:AP$1509,37,1)</f>
        <v>5000</v>
      </c>
      <c r="AR169" s="16">
        <f t="shared" si="39"/>
        <v>9975000</v>
      </c>
      <c r="AS169" s="14">
        <f>VLOOKUP(B169,[1]PL1!$A$11:AP$1509,39,1)</f>
        <v>0</v>
      </c>
      <c r="AT169" s="16">
        <f t="shared" si="40"/>
        <v>0</v>
      </c>
      <c r="AU169" s="14">
        <f>VLOOKUP(B169,[1]PL1!$A$11:AP$1509,41,1)</f>
        <v>4000</v>
      </c>
      <c r="AV169" s="16">
        <f t="shared" si="41"/>
        <v>7980000</v>
      </c>
    </row>
    <row r="170" spans="1:48" ht="75" x14ac:dyDescent="0.25">
      <c r="A170" s="18">
        <v>165</v>
      </c>
      <c r="B170" s="27" t="s">
        <v>2269</v>
      </c>
      <c r="C170" s="18">
        <f>VLOOKUP(B170,[1]PL1!A$9:AP$1509,4,1)</f>
        <v>739</v>
      </c>
      <c r="D170" s="18" t="s">
        <v>73</v>
      </c>
      <c r="E170" s="28" t="s">
        <v>8119</v>
      </c>
      <c r="F170" s="28" t="s">
        <v>6428</v>
      </c>
      <c r="G170" s="18" t="s">
        <v>6583</v>
      </c>
      <c r="H170" s="28" t="s">
        <v>574</v>
      </c>
      <c r="I170" s="28" t="s">
        <v>575</v>
      </c>
      <c r="J170" s="18" t="s">
        <v>5246</v>
      </c>
      <c r="K170" s="18" t="s">
        <v>141</v>
      </c>
      <c r="L170" s="28" t="s">
        <v>5923</v>
      </c>
      <c r="M170" s="28" t="s">
        <v>576</v>
      </c>
      <c r="N170" s="28" t="s">
        <v>92</v>
      </c>
      <c r="O170" s="18" t="s">
        <v>577</v>
      </c>
      <c r="P170" s="29">
        <v>700</v>
      </c>
      <c r="Q170" s="30">
        <v>170000</v>
      </c>
      <c r="R170" s="30">
        <v>164976</v>
      </c>
      <c r="S170" s="31">
        <f t="shared" si="28"/>
        <v>115483200</v>
      </c>
      <c r="T170" s="28" t="s">
        <v>6150</v>
      </c>
      <c r="U170" s="28" t="s">
        <v>425</v>
      </c>
      <c r="V170" s="32" t="s">
        <v>6274</v>
      </c>
      <c r="W170" s="14">
        <f>VLOOKUP(B170,[1]PL1!$A$11:AP$1509,17,1)</f>
        <v>200</v>
      </c>
      <c r="X170" s="15">
        <f t="shared" si="29"/>
        <v>32995200</v>
      </c>
      <c r="Y170" s="14">
        <f>VLOOKUP(B170,[1]PL1!$A$11:AP$1509,19,1)</f>
        <v>0</v>
      </c>
      <c r="Z170" s="16">
        <f t="shared" si="30"/>
        <v>0</v>
      </c>
      <c r="AA170" s="14">
        <f>VLOOKUP(B170,[1]PL1!$A$11:AP$1509,21,1)</f>
        <v>0</v>
      </c>
      <c r="AB170" s="16">
        <f t="shared" si="31"/>
        <v>0</v>
      </c>
      <c r="AC170" s="14">
        <f>VLOOKUP(B170,[1]PL1!$A$11:AP$1509,23,1)</f>
        <v>0</v>
      </c>
      <c r="AD170" s="16">
        <f t="shared" si="32"/>
        <v>0</v>
      </c>
      <c r="AE170" s="14">
        <f>VLOOKUP(B170,[1]PL1!$A$11:AP$1509,25,1)</f>
        <v>0</v>
      </c>
      <c r="AF170" s="16">
        <f t="shared" si="33"/>
        <v>0</v>
      </c>
      <c r="AG170" s="14">
        <f>VLOOKUP(B170,[1]PL1!$A$11:AP$1509,27,1)</f>
        <v>0</v>
      </c>
      <c r="AH170" s="16">
        <f t="shared" si="34"/>
        <v>0</v>
      </c>
      <c r="AI170" s="14">
        <f>VLOOKUP(B170,[1]PL1!$A$11:AP$1509,29,1)</f>
        <v>0</v>
      </c>
      <c r="AJ170" s="16">
        <f t="shared" si="35"/>
        <v>0</v>
      </c>
      <c r="AK170" s="14">
        <f>VLOOKUP(B170,[1]PL1!$A$11:AP$1509,31,1)</f>
        <v>0</v>
      </c>
      <c r="AL170" s="16">
        <f t="shared" si="36"/>
        <v>0</v>
      </c>
      <c r="AM170" s="14">
        <f>VLOOKUP(B170,[1]PL1!$A$11:AP$1509,33,1)</f>
        <v>500</v>
      </c>
      <c r="AN170" s="16">
        <f t="shared" si="37"/>
        <v>82488000</v>
      </c>
      <c r="AO170" s="14">
        <f>VLOOKUP(B170,[1]PL1!$A$11:AP$1509,35,1)</f>
        <v>0</v>
      </c>
      <c r="AP170" s="16">
        <f t="shared" si="38"/>
        <v>0</v>
      </c>
      <c r="AQ170" s="14">
        <f>VLOOKUP(B170,[1]PL1!$A$11:AP$1509,37,1)</f>
        <v>0</v>
      </c>
      <c r="AR170" s="16">
        <f t="shared" si="39"/>
        <v>0</v>
      </c>
      <c r="AS170" s="14">
        <f>VLOOKUP(B170,[1]PL1!$A$11:AP$1509,39,1)</f>
        <v>0</v>
      </c>
      <c r="AT170" s="16">
        <f t="shared" si="40"/>
        <v>0</v>
      </c>
      <c r="AU170" s="14">
        <f>VLOOKUP(B170,[1]PL1!$A$11:AP$1509,41,1)</f>
        <v>0</v>
      </c>
      <c r="AV170" s="16">
        <f t="shared" si="41"/>
        <v>0</v>
      </c>
    </row>
    <row r="171" spans="1:48" ht="60" x14ac:dyDescent="0.25">
      <c r="A171" s="18">
        <v>166</v>
      </c>
      <c r="B171" s="27" t="s">
        <v>2980</v>
      </c>
      <c r="C171" s="18">
        <f>VLOOKUP(B171,[1]PL1!A$9:AP$1509,4,1)</f>
        <v>712</v>
      </c>
      <c r="D171" s="18" t="s">
        <v>35</v>
      </c>
      <c r="E171" s="28" t="s">
        <v>3330</v>
      </c>
      <c r="F171" s="28" t="s">
        <v>3331</v>
      </c>
      <c r="G171" s="18" t="s">
        <v>139</v>
      </c>
      <c r="H171" s="28" t="s">
        <v>140</v>
      </c>
      <c r="I171" s="28" t="s">
        <v>40</v>
      </c>
      <c r="J171" s="18" t="s">
        <v>2639</v>
      </c>
      <c r="K171" s="18" t="s">
        <v>141</v>
      </c>
      <c r="L171" s="28" t="s">
        <v>3332</v>
      </c>
      <c r="M171" s="28" t="s">
        <v>3322</v>
      </c>
      <c r="N171" s="28" t="s">
        <v>44</v>
      </c>
      <c r="O171" s="18" t="s">
        <v>45</v>
      </c>
      <c r="P171" s="29">
        <v>14000</v>
      </c>
      <c r="Q171" s="30">
        <v>1260</v>
      </c>
      <c r="R171" s="30">
        <v>504</v>
      </c>
      <c r="S171" s="31">
        <f t="shared" si="28"/>
        <v>7056000</v>
      </c>
      <c r="T171" s="28" t="s">
        <v>3322</v>
      </c>
      <c r="U171" s="28" t="s">
        <v>110</v>
      </c>
      <c r="V171" s="32" t="s">
        <v>6234</v>
      </c>
      <c r="W171" s="14">
        <f>VLOOKUP(B171,[1]PL1!$A$11:AP$1509,17,1)</f>
        <v>0</v>
      </c>
      <c r="X171" s="15">
        <f t="shared" si="29"/>
        <v>0</v>
      </c>
      <c r="Y171" s="14">
        <f>VLOOKUP(B171,[1]PL1!$A$11:AP$1509,19,1)</f>
        <v>0</v>
      </c>
      <c r="Z171" s="16">
        <f t="shared" si="30"/>
        <v>0</v>
      </c>
      <c r="AA171" s="14">
        <f>VLOOKUP(B171,[1]PL1!$A$11:AP$1509,21,1)</f>
        <v>0</v>
      </c>
      <c r="AB171" s="16">
        <f t="shared" si="31"/>
        <v>0</v>
      </c>
      <c r="AC171" s="14">
        <f>VLOOKUP(B171,[1]PL1!$A$11:AP$1509,23,1)</f>
        <v>0</v>
      </c>
      <c r="AD171" s="16">
        <f t="shared" si="32"/>
        <v>0</v>
      </c>
      <c r="AE171" s="14">
        <f>VLOOKUP(B171,[1]PL1!$A$11:AP$1509,25,1)</f>
        <v>0</v>
      </c>
      <c r="AF171" s="16">
        <f t="shared" si="33"/>
        <v>0</v>
      </c>
      <c r="AG171" s="14">
        <f>VLOOKUP(B171,[1]PL1!$A$11:AP$1509,27,1)</f>
        <v>5000</v>
      </c>
      <c r="AH171" s="16">
        <f t="shared" si="34"/>
        <v>2520000</v>
      </c>
      <c r="AI171" s="14">
        <f>VLOOKUP(B171,[1]PL1!$A$11:AP$1509,29,1)</f>
        <v>0</v>
      </c>
      <c r="AJ171" s="16">
        <f t="shared" si="35"/>
        <v>0</v>
      </c>
      <c r="AK171" s="14">
        <f>VLOOKUP(B171,[1]PL1!$A$11:AP$1509,31,1)</f>
        <v>0</v>
      </c>
      <c r="AL171" s="16">
        <f t="shared" si="36"/>
        <v>0</v>
      </c>
      <c r="AM171" s="14">
        <f>VLOOKUP(B171,[1]PL1!$A$11:AP$1509,33,1)</f>
        <v>9000</v>
      </c>
      <c r="AN171" s="16">
        <f t="shared" si="37"/>
        <v>4536000</v>
      </c>
      <c r="AO171" s="14">
        <f>VLOOKUP(B171,[1]PL1!$A$11:AP$1509,35,1)</f>
        <v>0</v>
      </c>
      <c r="AP171" s="16">
        <f t="shared" si="38"/>
        <v>0</v>
      </c>
      <c r="AQ171" s="14">
        <f>VLOOKUP(B171,[1]PL1!$A$11:AP$1509,37,1)</f>
        <v>0</v>
      </c>
      <c r="AR171" s="16">
        <f t="shared" si="39"/>
        <v>0</v>
      </c>
      <c r="AS171" s="14">
        <f>VLOOKUP(B171,[1]PL1!$A$11:AP$1509,39,1)</f>
        <v>0</v>
      </c>
      <c r="AT171" s="16">
        <f t="shared" si="40"/>
        <v>0</v>
      </c>
      <c r="AU171" s="14">
        <f>VLOOKUP(B171,[1]PL1!$A$11:AP$1509,41,1)</f>
        <v>0</v>
      </c>
      <c r="AV171" s="16">
        <f t="shared" si="41"/>
        <v>0</v>
      </c>
    </row>
    <row r="172" spans="1:48" ht="60" x14ac:dyDescent="0.25">
      <c r="A172" s="18">
        <v>167</v>
      </c>
      <c r="B172" s="27" t="s">
        <v>3564</v>
      </c>
      <c r="C172" s="18">
        <f>VLOOKUP(B172,[1]PL1!A$9:AP$1509,4,1)</f>
        <v>865</v>
      </c>
      <c r="D172" s="18" t="s">
        <v>80</v>
      </c>
      <c r="E172" s="28" t="s">
        <v>4560</v>
      </c>
      <c r="F172" s="28" t="s">
        <v>2632</v>
      </c>
      <c r="G172" s="18" t="s">
        <v>427</v>
      </c>
      <c r="H172" s="28" t="s">
        <v>178</v>
      </c>
      <c r="I172" s="28" t="s">
        <v>40</v>
      </c>
      <c r="J172" s="18" t="s">
        <v>2176</v>
      </c>
      <c r="K172" s="18" t="s">
        <v>133</v>
      </c>
      <c r="L172" s="28" t="s">
        <v>5658</v>
      </c>
      <c r="M172" s="28" t="s">
        <v>4099</v>
      </c>
      <c r="N172" s="28" t="s">
        <v>849</v>
      </c>
      <c r="O172" s="18" t="s">
        <v>45</v>
      </c>
      <c r="P172" s="29">
        <v>10000</v>
      </c>
      <c r="Q172" s="30">
        <v>2022</v>
      </c>
      <c r="R172" s="30">
        <v>1701</v>
      </c>
      <c r="S172" s="31">
        <f t="shared" si="28"/>
        <v>17010000</v>
      </c>
      <c r="T172" s="28" t="s">
        <v>4085</v>
      </c>
      <c r="U172" s="28" t="s">
        <v>47</v>
      </c>
      <c r="V172" s="32" t="s">
        <v>6221</v>
      </c>
      <c r="W172" s="14">
        <f>VLOOKUP(B172,[1]PL1!$A$11:AP$1509,17,1)</f>
        <v>0</v>
      </c>
      <c r="X172" s="15">
        <f t="shared" si="29"/>
        <v>0</v>
      </c>
      <c r="Y172" s="14">
        <f>VLOOKUP(B172,[1]PL1!$A$11:AP$1509,19,1)</f>
        <v>0</v>
      </c>
      <c r="Z172" s="16">
        <f t="shared" si="30"/>
        <v>0</v>
      </c>
      <c r="AA172" s="14">
        <f>VLOOKUP(B172,[1]PL1!$A$11:AP$1509,21,1)</f>
        <v>0</v>
      </c>
      <c r="AB172" s="16">
        <f t="shared" si="31"/>
        <v>0</v>
      </c>
      <c r="AC172" s="14">
        <f>VLOOKUP(B172,[1]PL1!$A$11:AP$1509,23,1)</f>
        <v>0</v>
      </c>
      <c r="AD172" s="16">
        <f t="shared" si="32"/>
        <v>0</v>
      </c>
      <c r="AE172" s="14">
        <f>VLOOKUP(B172,[1]PL1!$A$11:AP$1509,25,1)</f>
        <v>0</v>
      </c>
      <c r="AF172" s="16">
        <f t="shared" si="33"/>
        <v>0</v>
      </c>
      <c r="AG172" s="14">
        <f>VLOOKUP(B172,[1]PL1!$A$11:AP$1509,27,1)</f>
        <v>0</v>
      </c>
      <c r="AH172" s="16">
        <f t="shared" si="34"/>
        <v>0</v>
      </c>
      <c r="AI172" s="14">
        <f>VLOOKUP(B172,[1]PL1!$A$11:AP$1509,29,1)</f>
        <v>0</v>
      </c>
      <c r="AJ172" s="16">
        <f t="shared" si="35"/>
        <v>0</v>
      </c>
      <c r="AK172" s="14">
        <f>VLOOKUP(B172,[1]PL1!$A$11:AP$1509,31,1)</f>
        <v>0</v>
      </c>
      <c r="AL172" s="16">
        <f t="shared" si="36"/>
        <v>0</v>
      </c>
      <c r="AM172" s="14">
        <f>VLOOKUP(B172,[1]PL1!$A$11:AP$1509,33,1)</f>
        <v>0</v>
      </c>
      <c r="AN172" s="16">
        <f t="shared" si="37"/>
        <v>0</v>
      </c>
      <c r="AO172" s="14">
        <f>VLOOKUP(B172,[1]PL1!$A$11:AP$1509,35,1)</f>
        <v>0</v>
      </c>
      <c r="AP172" s="16">
        <f t="shared" si="38"/>
        <v>0</v>
      </c>
      <c r="AQ172" s="14">
        <f>VLOOKUP(B172,[1]PL1!$A$11:AP$1509,37,1)</f>
        <v>0</v>
      </c>
      <c r="AR172" s="16">
        <f t="shared" si="39"/>
        <v>0</v>
      </c>
      <c r="AS172" s="14">
        <f>VLOOKUP(B172,[1]PL1!$A$11:AP$1509,39,1)</f>
        <v>0</v>
      </c>
      <c r="AT172" s="16">
        <f t="shared" si="40"/>
        <v>0</v>
      </c>
      <c r="AU172" s="14">
        <f>VLOOKUP(B172,[1]PL1!$A$11:AP$1509,41,1)</f>
        <v>10000</v>
      </c>
      <c r="AV172" s="16">
        <f t="shared" si="41"/>
        <v>17010000</v>
      </c>
    </row>
    <row r="173" spans="1:48" ht="60" x14ac:dyDescent="0.25">
      <c r="A173" s="18">
        <v>168</v>
      </c>
      <c r="B173" s="27" t="s">
        <v>1464</v>
      </c>
      <c r="C173" s="18">
        <f>VLOOKUP(B173,[1]PL1!A$9:AP$1509,4,1)</f>
        <v>865</v>
      </c>
      <c r="D173" s="18" t="s">
        <v>73</v>
      </c>
      <c r="E173" s="28" t="s">
        <v>4561</v>
      </c>
      <c r="F173" s="28" t="s">
        <v>2632</v>
      </c>
      <c r="G173" s="18" t="s">
        <v>1943</v>
      </c>
      <c r="H173" s="28" t="s">
        <v>4562</v>
      </c>
      <c r="I173" s="28" t="s">
        <v>40</v>
      </c>
      <c r="J173" s="18" t="s">
        <v>2292</v>
      </c>
      <c r="K173" s="18" t="s">
        <v>133</v>
      </c>
      <c r="L173" s="28" t="s">
        <v>5456</v>
      </c>
      <c r="M173" s="28" t="s">
        <v>1478</v>
      </c>
      <c r="N173" s="28" t="s">
        <v>44</v>
      </c>
      <c r="O173" s="18" t="s">
        <v>45</v>
      </c>
      <c r="P173" s="29">
        <v>30000</v>
      </c>
      <c r="Q173" s="30">
        <v>2200</v>
      </c>
      <c r="R173" s="30">
        <v>745</v>
      </c>
      <c r="S173" s="31">
        <f t="shared" si="28"/>
        <v>22350000</v>
      </c>
      <c r="T173" s="28" t="s">
        <v>6103</v>
      </c>
      <c r="U173" s="28" t="s">
        <v>47</v>
      </c>
      <c r="V173" s="32" t="s">
        <v>6172</v>
      </c>
      <c r="W173" s="14">
        <f>VLOOKUP(B173,[1]PL1!$A$11:AP$1509,17,1)</f>
        <v>0</v>
      </c>
      <c r="X173" s="15">
        <f t="shared" si="29"/>
        <v>0</v>
      </c>
      <c r="Y173" s="14">
        <f>VLOOKUP(B173,[1]PL1!$A$11:AP$1509,19,1)</f>
        <v>0</v>
      </c>
      <c r="Z173" s="16">
        <f t="shared" si="30"/>
        <v>0</v>
      </c>
      <c r="AA173" s="14">
        <f>VLOOKUP(B173,[1]PL1!$A$11:AP$1509,21,1)</f>
        <v>0</v>
      </c>
      <c r="AB173" s="16">
        <f t="shared" si="31"/>
        <v>0</v>
      </c>
      <c r="AC173" s="14">
        <f>VLOOKUP(B173,[1]PL1!$A$11:AP$1509,23,1)</f>
        <v>0</v>
      </c>
      <c r="AD173" s="16">
        <f t="shared" si="32"/>
        <v>0</v>
      </c>
      <c r="AE173" s="14">
        <f>VLOOKUP(B173,[1]PL1!$A$11:AP$1509,25,1)</f>
        <v>0</v>
      </c>
      <c r="AF173" s="16">
        <f t="shared" si="33"/>
        <v>0</v>
      </c>
      <c r="AG173" s="14">
        <f>VLOOKUP(B173,[1]PL1!$A$11:AP$1509,27,1)</f>
        <v>5000</v>
      </c>
      <c r="AH173" s="16">
        <f t="shared" si="34"/>
        <v>3725000</v>
      </c>
      <c r="AI173" s="14">
        <f>VLOOKUP(B173,[1]PL1!$A$11:AP$1509,29,1)</f>
        <v>5000</v>
      </c>
      <c r="AJ173" s="16">
        <f t="shared" si="35"/>
        <v>3725000</v>
      </c>
      <c r="AK173" s="14">
        <f>VLOOKUP(B173,[1]PL1!$A$11:AP$1509,31,1)</f>
        <v>0</v>
      </c>
      <c r="AL173" s="16">
        <f t="shared" si="36"/>
        <v>0</v>
      </c>
      <c r="AM173" s="14">
        <f>VLOOKUP(B173,[1]PL1!$A$11:AP$1509,33,1)</f>
        <v>5000</v>
      </c>
      <c r="AN173" s="16">
        <f t="shared" si="37"/>
        <v>3725000</v>
      </c>
      <c r="AO173" s="14">
        <f>VLOOKUP(B173,[1]PL1!$A$11:AP$1509,35,1)</f>
        <v>5000</v>
      </c>
      <c r="AP173" s="16">
        <f t="shared" si="38"/>
        <v>3725000</v>
      </c>
      <c r="AQ173" s="14">
        <f>VLOOKUP(B173,[1]PL1!$A$11:AP$1509,37,1)</f>
        <v>0</v>
      </c>
      <c r="AR173" s="16">
        <f t="shared" si="39"/>
        <v>0</v>
      </c>
      <c r="AS173" s="14">
        <f>VLOOKUP(B173,[1]PL1!$A$11:AP$1509,39,1)</f>
        <v>0</v>
      </c>
      <c r="AT173" s="16">
        <f t="shared" si="40"/>
        <v>0</v>
      </c>
      <c r="AU173" s="14">
        <f>VLOOKUP(B173,[1]PL1!$A$11:AP$1509,41,1)</f>
        <v>10000</v>
      </c>
      <c r="AV173" s="16">
        <f t="shared" si="41"/>
        <v>7450000</v>
      </c>
    </row>
    <row r="174" spans="1:48" ht="60" x14ac:dyDescent="0.25">
      <c r="A174" s="18">
        <v>169</v>
      </c>
      <c r="B174" s="27" t="s">
        <v>3503</v>
      </c>
      <c r="C174" s="18">
        <f>VLOOKUP(B174,[1]PL1!A$9:AP$1509,4,1)</f>
        <v>865</v>
      </c>
      <c r="D174" s="18" t="s">
        <v>80</v>
      </c>
      <c r="E174" s="28" t="s">
        <v>4097</v>
      </c>
      <c r="F174" s="28" t="s">
        <v>2632</v>
      </c>
      <c r="G174" s="18" t="s">
        <v>177</v>
      </c>
      <c r="H174" s="28" t="s">
        <v>178</v>
      </c>
      <c r="I174" s="28" t="s">
        <v>40</v>
      </c>
      <c r="J174" s="18" t="s">
        <v>271</v>
      </c>
      <c r="K174" s="18" t="s">
        <v>133</v>
      </c>
      <c r="L174" s="28" t="s">
        <v>4098</v>
      </c>
      <c r="M174" s="28" t="s">
        <v>4099</v>
      </c>
      <c r="N174" s="28" t="s">
        <v>849</v>
      </c>
      <c r="O174" s="18" t="s">
        <v>45</v>
      </c>
      <c r="P174" s="29">
        <v>15000</v>
      </c>
      <c r="Q174" s="30">
        <v>5962</v>
      </c>
      <c r="R174" s="30">
        <v>5962</v>
      </c>
      <c r="S174" s="31">
        <f t="shared" si="28"/>
        <v>89430000</v>
      </c>
      <c r="T174" s="28" t="s">
        <v>4085</v>
      </c>
      <c r="U174" s="28" t="s">
        <v>8093</v>
      </c>
      <c r="V174" s="32" t="s">
        <v>6221</v>
      </c>
      <c r="W174" s="14">
        <f>VLOOKUP(B174,[1]PL1!$A$11:AP$1509,17,1)</f>
        <v>0</v>
      </c>
      <c r="X174" s="15">
        <f t="shared" si="29"/>
        <v>0</v>
      </c>
      <c r="Y174" s="14">
        <f>VLOOKUP(B174,[1]PL1!$A$11:AP$1509,19,1)</f>
        <v>0</v>
      </c>
      <c r="Z174" s="16">
        <f t="shared" si="30"/>
        <v>0</v>
      </c>
      <c r="AA174" s="14">
        <f>VLOOKUP(B174,[1]PL1!$A$11:AP$1509,21,1)</f>
        <v>0</v>
      </c>
      <c r="AB174" s="16">
        <f t="shared" si="31"/>
        <v>0</v>
      </c>
      <c r="AC174" s="14">
        <f>VLOOKUP(B174,[1]PL1!$A$11:AP$1509,23,1)</f>
        <v>0</v>
      </c>
      <c r="AD174" s="16">
        <f t="shared" si="32"/>
        <v>0</v>
      </c>
      <c r="AE174" s="14">
        <f>VLOOKUP(B174,[1]PL1!$A$11:AP$1509,25,1)</f>
        <v>0</v>
      </c>
      <c r="AF174" s="16">
        <f t="shared" si="33"/>
        <v>0</v>
      </c>
      <c r="AG174" s="14">
        <f>VLOOKUP(B174,[1]PL1!$A$11:AP$1509,27,1)</f>
        <v>0</v>
      </c>
      <c r="AH174" s="16">
        <f t="shared" si="34"/>
        <v>0</v>
      </c>
      <c r="AI174" s="14">
        <f>VLOOKUP(B174,[1]PL1!$A$11:AP$1509,29,1)</f>
        <v>0</v>
      </c>
      <c r="AJ174" s="16">
        <f t="shared" si="35"/>
        <v>0</v>
      </c>
      <c r="AK174" s="14">
        <f>VLOOKUP(B174,[1]PL1!$A$11:AP$1509,31,1)</f>
        <v>0</v>
      </c>
      <c r="AL174" s="16">
        <f t="shared" si="36"/>
        <v>0</v>
      </c>
      <c r="AM174" s="14">
        <f>VLOOKUP(B174,[1]PL1!$A$11:AP$1509,33,1)</f>
        <v>0</v>
      </c>
      <c r="AN174" s="16">
        <f t="shared" si="37"/>
        <v>0</v>
      </c>
      <c r="AO174" s="14">
        <f>VLOOKUP(B174,[1]PL1!$A$11:AP$1509,35,1)</f>
        <v>0</v>
      </c>
      <c r="AP174" s="16">
        <f t="shared" si="38"/>
        <v>0</v>
      </c>
      <c r="AQ174" s="14">
        <f>VLOOKUP(B174,[1]PL1!$A$11:AP$1509,37,1)</f>
        <v>0</v>
      </c>
      <c r="AR174" s="16">
        <f t="shared" si="39"/>
        <v>0</v>
      </c>
      <c r="AS174" s="14">
        <f>VLOOKUP(B174,[1]PL1!$A$11:AP$1509,39,1)</f>
        <v>0</v>
      </c>
      <c r="AT174" s="16">
        <f t="shared" si="40"/>
        <v>0</v>
      </c>
      <c r="AU174" s="14">
        <f>VLOOKUP(B174,[1]PL1!$A$11:AP$1509,41,1)</f>
        <v>15000</v>
      </c>
      <c r="AV174" s="16">
        <f t="shared" si="41"/>
        <v>89430000</v>
      </c>
    </row>
    <row r="175" spans="1:48" ht="45" x14ac:dyDescent="0.25">
      <c r="A175" s="18">
        <v>170</v>
      </c>
      <c r="B175" s="27" t="s">
        <v>1469</v>
      </c>
      <c r="C175" s="18">
        <f>VLOOKUP(B175,[1]PL1!A$9:AP$1509,4,1)</f>
        <v>865</v>
      </c>
      <c r="D175" s="18" t="s">
        <v>73</v>
      </c>
      <c r="E175" s="28" t="s">
        <v>176</v>
      </c>
      <c r="F175" s="28" t="s">
        <v>2632</v>
      </c>
      <c r="G175" s="18" t="s">
        <v>177</v>
      </c>
      <c r="H175" s="28" t="s">
        <v>178</v>
      </c>
      <c r="I175" s="28" t="s">
        <v>40</v>
      </c>
      <c r="J175" s="18" t="s">
        <v>179</v>
      </c>
      <c r="K175" s="18" t="s">
        <v>133</v>
      </c>
      <c r="L175" s="28" t="s">
        <v>180</v>
      </c>
      <c r="M175" s="28" t="s">
        <v>173</v>
      </c>
      <c r="N175" s="28" t="s">
        <v>92</v>
      </c>
      <c r="O175" s="18" t="s">
        <v>45</v>
      </c>
      <c r="P175" s="29">
        <v>40000</v>
      </c>
      <c r="Q175" s="30">
        <v>3269</v>
      </c>
      <c r="R175" s="30">
        <v>2898</v>
      </c>
      <c r="S175" s="31">
        <f t="shared" si="28"/>
        <v>115920000</v>
      </c>
      <c r="T175" s="28" t="s">
        <v>174</v>
      </c>
      <c r="U175" s="28" t="s">
        <v>47</v>
      </c>
      <c r="V175" s="32" t="s">
        <v>6259</v>
      </c>
      <c r="W175" s="14">
        <f>VLOOKUP(B175,[1]PL1!$A$11:AP$1509,17,1)</f>
        <v>30000</v>
      </c>
      <c r="X175" s="15">
        <f t="shared" si="29"/>
        <v>86940000</v>
      </c>
      <c r="Y175" s="14">
        <f>VLOOKUP(B175,[1]PL1!$A$11:AP$1509,19,1)</f>
        <v>0</v>
      </c>
      <c r="Z175" s="16">
        <f t="shared" si="30"/>
        <v>0</v>
      </c>
      <c r="AA175" s="14">
        <f>VLOOKUP(B175,[1]PL1!$A$11:AP$1509,21,1)</f>
        <v>0</v>
      </c>
      <c r="AB175" s="16">
        <f t="shared" si="31"/>
        <v>0</v>
      </c>
      <c r="AC175" s="14">
        <f>VLOOKUP(B175,[1]PL1!$A$11:AP$1509,23,1)</f>
        <v>0</v>
      </c>
      <c r="AD175" s="16">
        <f t="shared" si="32"/>
        <v>0</v>
      </c>
      <c r="AE175" s="14">
        <f>VLOOKUP(B175,[1]PL1!$A$11:AP$1509,25,1)</f>
        <v>0</v>
      </c>
      <c r="AF175" s="16">
        <f t="shared" si="33"/>
        <v>0</v>
      </c>
      <c r="AG175" s="14">
        <f>VLOOKUP(B175,[1]PL1!$A$11:AP$1509,27,1)</f>
        <v>0</v>
      </c>
      <c r="AH175" s="16">
        <f t="shared" si="34"/>
        <v>0</v>
      </c>
      <c r="AI175" s="14">
        <f>VLOOKUP(B175,[1]PL1!$A$11:AP$1509,29,1)</f>
        <v>0</v>
      </c>
      <c r="AJ175" s="16">
        <f t="shared" si="35"/>
        <v>0</v>
      </c>
      <c r="AK175" s="14">
        <f>VLOOKUP(B175,[1]PL1!$A$11:AP$1509,31,1)</f>
        <v>0</v>
      </c>
      <c r="AL175" s="16">
        <f t="shared" si="36"/>
        <v>0</v>
      </c>
      <c r="AM175" s="14">
        <f>VLOOKUP(B175,[1]PL1!$A$11:AP$1509,33,1)</f>
        <v>0</v>
      </c>
      <c r="AN175" s="16">
        <f t="shared" si="37"/>
        <v>0</v>
      </c>
      <c r="AO175" s="14">
        <f>VLOOKUP(B175,[1]PL1!$A$11:AP$1509,35,1)</f>
        <v>0</v>
      </c>
      <c r="AP175" s="16">
        <f t="shared" si="38"/>
        <v>0</v>
      </c>
      <c r="AQ175" s="14">
        <f>VLOOKUP(B175,[1]PL1!$A$11:AP$1509,37,1)</f>
        <v>0</v>
      </c>
      <c r="AR175" s="16">
        <f t="shared" si="39"/>
        <v>0</v>
      </c>
      <c r="AS175" s="14">
        <f>VLOOKUP(B175,[1]PL1!$A$11:AP$1509,39,1)</f>
        <v>0</v>
      </c>
      <c r="AT175" s="16">
        <f t="shared" si="40"/>
        <v>0</v>
      </c>
      <c r="AU175" s="14">
        <f>VLOOKUP(B175,[1]PL1!$A$11:AP$1509,41,1)</f>
        <v>10000</v>
      </c>
      <c r="AV175" s="16">
        <f t="shared" si="41"/>
        <v>28980000</v>
      </c>
    </row>
    <row r="176" spans="1:48" ht="105" x14ac:dyDescent="0.25">
      <c r="A176" s="18">
        <v>171</v>
      </c>
      <c r="B176" s="27" t="s">
        <v>1717</v>
      </c>
      <c r="C176" s="18">
        <f>VLOOKUP(B176,[1]PL1!A$9:AP$1509,4,1)</f>
        <v>865</v>
      </c>
      <c r="D176" s="18" t="s">
        <v>35</v>
      </c>
      <c r="E176" s="28" t="s">
        <v>2631</v>
      </c>
      <c r="F176" s="28" t="s">
        <v>2632</v>
      </c>
      <c r="G176" s="18" t="s">
        <v>177</v>
      </c>
      <c r="H176" s="28" t="s">
        <v>140</v>
      </c>
      <c r="I176" s="28" t="s">
        <v>40</v>
      </c>
      <c r="J176" s="18" t="s">
        <v>5247</v>
      </c>
      <c r="K176" s="18" t="s">
        <v>133</v>
      </c>
      <c r="L176" s="28" t="s">
        <v>2633</v>
      </c>
      <c r="M176" s="28" t="s">
        <v>8110</v>
      </c>
      <c r="N176" s="28" t="s">
        <v>44</v>
      </c>
      <c r="O176" s="18" t="s">
        <v>45</v>
      </c>
      <c r="P176" s="29">
        <v>50000</v>
      </c>
      <c r="Q176" s="30">
        <v>2900</v>
      </c>
      <c r="R176" s="30">
        <v>2898</v>
      </c>
      <c r="S176" s="31">
        <f t="shared" si="28"/>
        <v>144900000</v>
      </c>
      <c r="T176" s="28" t="s">
        <v>6134</v>
      </c>
      <c r="U176" s="28" t="s">
        <v>47</v>
      </c>
      <c r="V176" s="32" t="s">
        <v>6241</v>
      </c>
      <c r="W176" s="14">
        <f>VLOOKUP(B176,[1]PL1!$A$11:AP$1509,17,1)</f>
        <v>40000</v>
      </c>
      <c r="X176" s="15">
        <f t="shared" si="29"/>
        <v>115920000</v>
      </c>
      <c r="Y176" s="14">
        <f>VLOOKUP(B176,[1]PL1!$A$11:AP$1509,19,1)</f>
        <v>0</v>
      </c>
      <c r="Z176" s="16">
        <f t="shared" si="30"/>
        <v>0</v>
      </c>
      <c r="AA176" s="14">
        <f>VLOOKUP(B176,[1]PL1!$A$11:AP$1509,21,1)</f>
        <v>0</v>
      </c>
      <c r="AB176" s="16">
        <f t="shared" si="31"/>
        <v>0</v>
      </c>
      <c r="AC176" s="14">
        <f>VLOOKUP(B176,[1]PL1!$A$11:AP$1509,23,1)</f>
        <v>0</v>
      </c>
      <c r="AD176" s="16">
        <f t="shared" si="32"/>
        <v>0</v>
      </c>
      <c r="AE176" s="14">
        <f>VLOOKUP(B176,[1]PL1!$A$11:AP$1509,25,1)</f>
        <v>0</v>
      </c>
      <c r="AF176" s="16">
        <f t="shared" si="33"/>
        <v>0</v>
      </c>
      <c r="AG176" s="14">
        <f>VLOOKUP(B176,[1]PL1!$A$11:AP$1509,27,1)</f>
        <v>0</v>
      </c>
      <c r="AH176" s="16">
        <f t="shared" si="34"/>
        <v>0</v>
      </c>
      <c r="AI176" s="14">
        <f>VLOOKUP(B176,[1]PL1!$A$11:AP$1509,29,1)</f>
        <v>5000</v>
      </c>
      <c r="AJ176" s="16">
        <f t="shared" si="35"/>
        <v>14490000</v>
      </c>
      <c r="AK176" s="14">
        <f>VLOOKUP(B176,[1]PL1!$A$11:AP$1509,31,1)</f>
        <v>0</v>
      </c>
      <c r="AL176" s="16">
        <f t="shared" si="36"/>
        <v>0</v>
      </c>
      <c r="AM176" s="14">
        <f>VLOOKUP(B176,[1]PL1!$A$11:AP$1509,33,1)</f>
        <v>0</v>
      </c>
      <c r="AN176" s="16">
        <f t="shared" si="37"/>
        <v>0</v>
      </c>
      <c r="AO176" s="14">
        <f>VLOOKUP(B176,[1]PL1!$A$11:AP$1509,35,1)</f>
        <v>0</v>
      </c>
      <c r="AP176" s="16">
        <f t="shared" si="38"/>
        <v>0</v>
      </c>
      <c r="AQ176" s="14">
        <f>VLOOKUP(B176,[1]PL1!$A$11:AP$1509,37,1)</f>
        <v>5000</v>
      </c>
      <c r="AR176" s="16">
        <f t="shared" si="39"/>
        <v>14490000</v>
      </c>
      <c r="AS176" s="14">
        <f>VLOOKUP(B176,[1]PL1!$A$11:AP$1509,39,1)</f>
        <v>0</v>
      </c>
      <c r="AT176" s="16">
        <f t="shared" si="40"/>
        <v>0</v>
      </c>
      <c r="AU176" s="14">
        <f>VLOOKUP(B176,[1]PL1!$A$11:AP$1509,41,1)</f>
        <v>0</v>
      </c>
      <c r="AV176" s="16">
        <f t="shared" si="41"/>
        <v>0</v>
      </c>
    </row>
    <row r="177" spans="1:48" ht="45" x14ac:dyDescent="0.25">
      <c r="A177" s="18">
        <v>172</v>
      </c>
      <c r="B177" s="27" t="s">
        <v>3655</v>
      </c>
      <c r="C177" s="18">
        <f>VLOOKUP(B177,[1]PL1!A$9:AP$1509,4,1)</f>
        <v>740</v>
      </c>
      <c r="D177" s="18" t="s">
        <v>35</v>
      </c>
      <c r="E177" s="28" t="s">
        <v>690</v>
      </c>
      <c r="F177" s="28" t="s">
        <v>552</v>
      </c>
      <c r="G177" s="18" t="s">
        <v>691</v>
      </c>
      <c r="H177" s="28" t="s">
        <v>692</v>
      </c>
      <c r="I177" s="28" t="s">
        <v>105</v>
      </c>
      <c r="J177" s="18" t="s">
        <v>603</v>
      </c>
      <c r="K177" s="18" t="s">
        <v>133</v>
      </c>
      <c r="L177" s="28" t="s">
        <v>693</v>
      </c>
      <c r="M177" s="28" t="s">
        <v>3017</v>
      </c>
      <c r="N177" s="28" t="s">
        <v>44</v>
      </c>
      <c r="O177" s="18" t="s">
        <v>558</v>
      </c>
      <c r="P177" s="29">
        <v>4500</v>
      </c>
      <c r="Q177" s="30">
        <v>27000</v>
      </c>
      <c r="R177" s="30">
        <v>27000</v>
      </c>
      <c r="S177" s="31">
        <f t="shared" si="28"/>
        <v>121500000</v>
      </c>
      <c r="T177" s="28" t="s">
        <v>695</v>
      </c>
      <c r="U177" s="28" t="s">
        <v>47</v>
      </c>
      <c r="V177" s="32" t="s">
        <v>6279</v>
      </c>
      <c r="W177" s="14">
        <f>VLOOKUP(B177,[1]PL1!$A$11:AP$1509,17,1)</f>
        <v>1200</v>
      </c>
      <c r="X177" s="15">
        <f t="shared" si="29"/>
        <v>32400000</v>
      </c>
      <c r="Y177" s="14">
        <f>VLOOKUP(B177,[1]PL1!$A$11:AP$1509,19,1)</f>
        <v>0</v>
      </c>
      <c r="Z177" s="16">
        <f t="shared" si="30"/>
        <v>0</v>
      </c>
      <c r="AA177" s="14">
        <f>VLOOKUP(B177,[1]PL1!$A$11:AP$1509,21,1)</f>
        <v>0</v>
      </c>
      <c r="AB177" s="16">
        <f t="shared" si="31"/>
        <v>0</v>
      </c>
      <c r="AC177" s="14">
        <f>VLOOKUP(B177,[1]PL1!$A$11:AP$1509,23,1)</f>
        <v>0</v>
      </c>
      <c r="AD177" s="16">
        <f t="shared" si="32"/>
        <v>0</v>
      </c>
      <c r="AE177" s="14">
        <f>VLOOKUP(B177,[1]PL1!$A$11:AP$1509,25,1)</f>
        <v>1300</v>
      </c>
      <c r="AF177" s="16">
        <f t="shared" si="33"/>
        <v>35100000</v>
      </c>
      <c r="AG177" s="14">
        <f>VLOOKUP(B177,[1]PL1!$A$11:AP$1509,27,1)</f>
        <v>0</v>
      </c>
      <c r="AH177" s="16">
        <f t="shared" si="34"/>
        <v>0</v>
      </c>
      <c r="AI177" s="14">
        <f>VLOOKUP(B177,[1]PL1!$A$11:AP$1509,29,1)</f>
        <v>1000</v>
      </c>
      <c r="AJ177" s="16">
        <f t="shared" si="35"/>
        <v>27000000</v>
      </c>
      <c r="AK177" s="14">
        <f>VLOOKUP(B177,[1]PL1!$A$11:AP$1509,31,1)</f>
        <v>0</v>
      </c>
      <c r="AL177" s="16">
        <f t="shared" si="36"/>
        <v>0</v>
      </c>
      <c r="AM177" s="14">
        <f>VLOOKUP(B177,[1]PL1!$A$11:AP$1509,33,1)</f>
        <v>0</v>
      </c>
      <c r="AN177" s="16">
        <f t="shared" si="37"/>
        <v>0</v>
      </c>
      <c r="AO177" s="14">
        <f>VLOOKUP(B177,[1]PL1!$A$11:AP$1509,35,1)</f>
        <v>500</v>
      </c>
      <c r="AP177" s="16">
        <f t="shared" si="38"/>
        <v>13500000</v>
      </c>
      <c r="AQ177" s="14">
        <f>VLOOKUP(B177,[1]PL1!$A$11:AP$1509,37,1)</f>
        <v>500</v>
      </c>
      <c r="AR177" s="16">
        <f t="shared" si="39"/>
        <v>13500000</v>
      </c>
      <c r="AS177" s="14">
        <f>VLOOKUP(B177,[1]PL1!$A$11:AP$1509,39,1)</f>
        <v>0</v>
      </c>
      <c r="AT177" s="16">
        <f t="shared" si="40"/>
        <v>0</v>
      </c>
      <c r="AU177" s="14">
        <f>VLOOKUP(B177,[1]PL1!$A$11:AP$1509,41,1)</f>
        <v>0</v>
      </c>
      <c r="AV177" s="16">
        <f t="shared" si="41"/>
        <v>0</v>
      </c>
    </row>
    <row r="178" spans="1:48" ht="45" x14ac:dyDescent="0.25">
      <c r="A178" s="18">
        <v>173</v>
      </c>
      <c r="B178" s="27" t="s">
        <v>725</v>
      </c>
      <c r="C178" s="18">
        <f>VLOOKUP(B178,[1]PL1!A$9:AP$1509,4,1)</f>
        <v>740</v>
      </c>
      <c r="D178" s="18" t="s">
        <v>73</v>
      </c>
      <c r="E178" s="28" t="s">
        <v>551</v>
      </c>
      <c r="F178" s="28" t="s">
        <v>552</v>
      </c>
      <c r="G178" s="18" t="s">
        <v>6566</v>
      </c>
      <c r="H178" s="28" t="s">
        <v>553</v>
      </c>
      <c r="I178" s="28" t="s">
        <v>105</v>
      </c>
      <c r="J178" s="18" t="s">
        <v>554</v>
      </c>
      <c r="K178" s="18" t="s">
        <v>141</v>
      </c>
      <c r="L178" s="28" t="s">
        <v>555</v>
      </c>
      <c r="M178" s="28" t="s">
        <v>556</v>
      </c>
      <c r="N178" s="28" t="s">
        <v>557</v>
      </c>
      <c r="O178" s="18" t="s">
        <v>558</v>
      </c>
      <c r="P178" s="29">
        <v>500</v>
      </c>
      <c r="Q178" s="30">
        <v>61500</v>
      </c>
      <c r="R178" s="30">
        <v>61500</v>
      </c>
      <c r="S178" s="31">
        <f t="shared" si="28"/>
        <v>30750000</v>
      </c>
      <c r="T178" s="28" t="s">
        <v>8111</v>
      </c>
      <c r="U178" s="28" t="s">
        <v>47</v>
      </c>
      <c r="V178" s="32" t="s">
        <v>6252</v>
      </c>
      <c r="W178" s="14">
        <f>VLOOKUP(B178,[1]PL1!$A$11:AP$1509,17,1)</f>
        <v>0</v>
      </c>
      <c r="X178" s="15">
        <f t="shared" si="29"/>
        <v>0</v>
      </c>
      <c r="Y178" s="14">
        <f>VLOOKUP(B178,[1]PL1!$A$11:AP$1509,19,1)</f>
        <v>0</v>
      </c>
      <c r="Z178" s="16">
        <f t="shared" si="30"/>
        <v>0</v>
      </c>
      <c r="AA178" s="14">
        <f>VLOOKUP(B178,[1]PL1!$A$11:AP$1509,21,1)</f>
        <v>0</v>
      </c>
      <c r="AB178" s="16">
        <f t="shared" si="31"/>
        <v>0</v>
      </c>
      <c r="AC178" s="14">
        <f>VLOOKUP(B178,[1]PL1!$A$11:AP$1509,23,1)</f>
        <v>0</v>
      </c>
      <c r="AD178" s="16">
        <f t="shared" si="32"/>
        <v>0</v>
      </c>
      <c r="AE178" s="14">
        <f>VLOOKUP(B178,[1]PL1!$A$11:AP$1509,25,1)</f>
        <v>0</v>
      </c>
      <c r="AF178" s="16">
        <f t="shared" si="33"/>
        <v>0</v>
      </c>
      <c r="AG178" s="14">
        <f>VLOOKUP(B178,[1]PL1!$A$11:AP$1509,27,1)</f>
        <v>0</v>
      </c>
      <c r="AH178" s="16">
        <f t="shared" si="34"/>
        <v>0</v>
      </c>
      <c r="AI178" s="14">
        <f>VLOOKUP(B178,[1]PL1!$A$11:AP$1509,29,1)</f>
        <v>500</v>
      </c>
      <c r="AJ178" s="16">
        <f t="shared" si="35"/>
        <v>30750000</v>
      </c>
      <c r="AK178" s="14">
        <f>VLOOKUP(B178,[1]PL1!$A$11:AP$1509,31,1)</f>
        <v>0</v>
      </c>
      <c r="AL178" s="16">
        <f t="shared" si="36"/>
        <v>0</v>
      </c>
      <c r="AM178" s="14">
        <f>VLOOKUP(B178,[1]PL1!$A$11:AP$1509,33,1)</f>
        <v>0</v>
      </c>
      <c r="AN178" s="16">
        <f t="shared" si="37"/>
        <v>0</v>
      </c>
      <c r="AO178" s="14">
        <f>VLOOKUP(B178,[1]PL1!$A$11:AP$1509,35,1)</f>
        <v>0</v>
      </c>
      <c r="AP178" s="16">
        <f t="shared" si="38"/>
        <v>0</v>
      </c>
      <c r="AQ178" s="14">
        <f>VLOOKUP(B178,[1]PL1!$A$11:AP$1509,37,1)</f>
        <v>0</v>
      </c>
      <c r="AR178" s="16">
        <f t="shared" si="39"/>
        <v>0</v>
      </c>
      <c r="AS178" s="14">
        <f>VLOOKUP(B178,[1]PL1!$A$11:AP$1509,39,1)</f>
        <v>0</v>
      </c>
      <c r="AT178" s="16">
        <f t="shared" si="40"/>
        <v>0</v>
      </c>
      <c r="AU178" s="14">
        <f>VLOOKUP(B178,[1]PL1!$A$11:AP$1509,41,1)</f>
        <v>0</v>
      </c>
      <c r="AV178" s="16">
        <f t="shared" si="41"/>
        <v>0</v>
      </c>
    </row>
    <row r="179" spans="1:48" ht="45" x14ac:dyDescent="0.25">
      <c r="A179" s="18">
        <v>174</v>
      </c>
      <c r="B179" s="27" t="s">
        <v>1193</v>
      </c>
      <c r="C179" s="18">
        <f>VLOOKUP(B179,[1]PL1!A$9:AP$1509,4,1)</f>
        <v>740</v>
      </c>
      <c r="D179" s="18" t="s">
        <v>35</v>
      </c>
      <c r="E179" s="28" t="s">
        <v>1316</v>
      </c>
      <c r="F179" s="28" t="s">
        <v>552</v>
      </c>
      <c r="G179" s="18" t="s">
        <v>6492</v>
      </c>
      <c r="H179" s="28" t="s">
        <v>1328</v>
      </c>
      <c r="I179" s="28" t="s">
        <v>105</v>
      </c>
      <c r="J179" s="18" t="s">
        <v>554</v>
      </c>
      <c r="K179" s="18" t="s">
        <v>133</v>
      </c>
      <c r="L179" s="28" t="s">
        <v>1318</v>
      </c>
      <c r="M179" s="28" t="s">
        <v>5563</v>
      </c>
      <c r="N179" s="28" t="s">
        <v>44</v>
      </c>
      <c r="O179" s="18" t="s">
        <v>558</v>
      </c>
      <c r="P179" s="29">
        <v>100</v>
      </c>
      <c r="Q179" s="30">
        <v>39000</v>
      </c>
      <c r="R179" s="30">
        <v>30700</v>
      </c>
      <c r="S179" s="31">
        <f t="shared" si="28"/>
        <v>3070000</v>
      </c>
      <c r="T179" s="28" t="s">
        <v>1319</v>
      </c>
      <c r="U179" s="28" t="s">
        <v>47</v>
      </c>
      <c r="V179" s="32" t="s">
        <v>6191</v>
      </c>
      <c r="W179" s="14">
        <f>VLOOKUP(B179,[1]PL1!$A$11:AP$1509,17,1)</f>
        <v>0</v>
      </c>
      <c r="X179" s="15">
        <f t="shared" si="29"/>
        <v>0</v>
      </c>
      <c r="Y179" s="14">
        <f>VLOOKUP(B179,[1]PL1!$A$11:AP$1509,19,1)</f>
        <v>0</v>
      </c>
      <c r="Z179" s="16">
        <f t="shared" si="30"/>
        <v>0</v>
      </c>
      <c r="AA179" s="14">
        <f>VLOOKUP(B179,[1]PL1!$A$11:AP$1509,21,1)</f>
        <v>0</v>
      </c>
      <c r="AB179" s="16">
        <f t="shared" si="31"/>
        <v>0</v>
      </c>
      <c r="AC179" s="14">
        <f>VLOOKUP(B179,[1]PL1!$A$11:AP$1509,23,1)</f>
        <v>0</v>
      </c>
      <c r="AD179" s="16">
        <f t="shared" si="32"/>
        <v>0</v>
      </c>
      <c r="AE179" s="14">
        <f>VLOOKUP(B179,[1]PL1!$A$11:AP$1509,25,1)</f>
        <v>0</v>
      </c>
      <c r="AF179" s="16">
        <f t="shared" si="33"/>
        <v>0</v>
      </c>
      <c r="AG179" s="14">
        <f>VLOOKUP(B179,[1]PL1!$A$11:AP$1509,27,1)</f>
        <v>0</v>
      </c>
      <c r="AH179" s="16">
        <f t="shared" si="34"/>
        <v>0</v>
      </c>
      <c r="AI179" s="14">
        <f>VLOOKUP(B179,[1]PL1!$A$11:AP$1509,29,1)</f>
        <v>0</v>
      </c>
      <c r="AJ179" s="16">
        <f t="shared" si="35"/>
        <v>0</v>
      </c>
      <c r="AK179" s="14">
        <f>VLOOKUP(B179,[1]PL1!$A$11:AP$1509,31,1)</f>
        <v>0</v>
      </c>
      <c r="AL179" s="16">
        <f t="shared" si="36"/>
        <v>0</v>
      </c>
      <c r="AM179" s="14">
        <f>VLOOKUP(B179,[1]PL1!$A$11:AP$1509,33,1)</f>
        <v>0</v>
      </c>
      <c r="AN179" s="16">
        <f t="shared" si="37"/>
        <v>0</v>
      </c>
      <c r="AO179" s="14">
        <f>VLOOKUP(B179,[1]PL1!$A$11:AP$1509,35,1)</f>
        <v>0</v>
      </c>
      <c r="AP179" s="16">
        <f t="shared" si="38"/>
        <v>0</v>
      </c>
      <c r="AQ179" s="14">
        <f>VLOOKUP(B179,[1]PL1!$A$11:AP$1509,37,1)</f>
        <v>0</v>
      </c>
      <c r="AR179" s="16">
        <f t="shared" si="39"/>
        <v>0</v>
      </c>
      <c r="AS179" s="14">
        <f>VLOOKUP(B179,[1]PL1!$A$11:AP$1509,39,1)</f>
        <v>100</v>
      </c>
      <c r="AT179" s="16">
        <f t="shared" si="40"/>
        <v>3070000</v>
      </c>
      <c r="AU179" s="14">
        <f>VLOOKUP(B179,[1]PL1!$A$11:AP$1509,41,1)</f>
        <v>0</v>
      </c>
      <c r="AV179" s="16">
        <f t="shared" si="41"/>
        <v>0</v>
      </c>
    </row>
    <row r="180" spans="1:48" ht="60" x14ac:dyDescent="0.25">
      <c r="A180" s="18">
        <v>175</v>
      </c>
      <c r="B180" s="27" t="s">
        <v>573</v>
      </c>
      <c r="C180" s="18">
        <f>VLOOKUP(B180,[1]PL1!A$9:AP$1509,4,1)</f>
        <v>744</v>
      </c>
      <c r="D180" s="18" t="s">
        <v>35</v>
      </c>
      <c r="E180" s="28" t="s">
        <v>4563</v>
      </c>
      <c r="F180" s="28" t="s">
        <v>6386</v>
      </c>
      <c r="G180" s="18" t="s">
        <v>2799</v>
      </c>
      <c r="H180" s="28" t="s">
        <v>1629</v>
      </c>
      <c r="I180" s="28" t="s">
        <v>40</v>
      </c>
      <c r="J180" s="18" t="s">
        <v>2800</v>
      </c>
      <c r="K180" s="18" t="s">
        <v>141</v>
      </c>
      <c r="L180" s="28" t="s">
        <v>2801</v>
      </c>
      <c r="M180" s="28" t="s">
        <v>2802</v>
      </c>
      <c r="N180" s="28" t="s">
        <v>44</v>
      </c>
      <c r="O180" s="18" t="s">
        <v>108</v>
      </c>
      <c r="P180" s="29">
        <v>500</v>
      </c>
      <c r="Q180" s="30">
        <v>36000</v>
      </c>
      <c r="R180" s="30">
        <v>31500</v>
      </c>
      <c r="S180" s="31">
        <f t="shared" si="28"/>
        <v>15750000</v>
      </c>
      <c r="T180" s="28" t="s">
        <v>2803</v>
      </c>
      <c r="U180" s="28" t="s">
        <v>47</v>
      </c>
      <c r="V180" s="32" t="s">
        <v>6229</v>
      </c>
      <c r="W180" s="14">
        <f>VLOOKUP(B180,[1]PL1!$A$11:AP$1509,17,1)</f>
        <v>500</v>
      </c>
      <c r="X180" s="15">
        <f t="shared" si="29"/>
        <v>15750000</v>
      </c>
      <c r="Y180" s="14">
        <f>VLOOKUP(B180,[1]PL1!$A$11:AP$1509,19,1)</f>
        <v>0</v>
      </c>
      <c r="Z180" s="16">
        <f t="shared" si="30"/>
        <v>0</v>
      </c>
      <c r="AA180" s="14">
        <f>VLOOKUP(B180,[1]PL1!$A$11:AP$1509,21,1)</f>
        <v>0</v>
      </c>
      <c r="AB180" s="16">
        <f t="shared" si="31"/>
        <v>0</v>
      </c>
      <c r="AC180" s="14">
        <f>VLOOKUP(B180,[1]PL1!$A$11:AP$1509,23,1)</f>
        <v>0</v>
      </c>
      <c r="AD180" s="16">
        <f t="shared" si="32"/>
        <v>0</v>
      </c>
      <c r="AE180" s="14">
        <f>VLOOKUP(B180,[1]PL1!$A$11:AP$1509,25,1)</f>
        <v>0</v>
      </c>
      <c r="AF180" s="16">
        <f t="shared" si="33"/>
        <v>0</v>
      </c>
      <c r="AG180" s="14">
        <f>VLOOKUP(B180,[1]PL1!$A$11:AP$1509,27,1)</f>
        <v>0</v>
      </c>
      <c r="AH180" s="16">
        <f t="shared" si="34"/>
        <v>0</v>
      </c>
      <c r="AI180" s="14">
        <f>VLOOKUP(B180,[1]PL1!$A$11:AP$1509,29,1)</f>
        <v>0</v>
      </c>
      <c r="AJ180" s="16">
        <f t="shared" si="35"/>
        <v>0</v>
      </c>
      <c r="AK180" s="14">
        <f>VLOOKUP(B180,[1]PL1!$A$11:AP$1509,31,1)</f>
        <v>0</v>
      </c>
      <c r="AL180" s="16">
        <f t="shared" si="36"/>
        <v>0</v>
      </c>
      <c r="AM180" s="14">
        <f>VLOOKUP(B180,[1]PL1!$A$11:AP$1509,33,1)</f>
        <v>0</v>
      </c>
      <c r="AN180" s="16">
        <f t="shared" si="37"/>
        <v>0</v>
      </c>
      <c r="AO180" s="14">
        <f>VLOOKUP(B180,[1]PL1!$A$11:AP$1509,35,1)</f>
        <v>0</v>
      </c>
      <c r="AP180" s="16">
        <f t="shared" si="38"/>
        <v>0</v>
      </c>
      <c r="AQ180" s="14">
        <f>VLOOKUP(B180,[1]PL1!$A$11:AP$1509,37,1)</f>
        <v>0</v>
      </c>
      <c r="AR180" s="16">
        <f t="shared" si="39"/>
        <v>0</v>
      </c>
      <c r="AS180" s="14">
        <f>VLOOKUP(B180,[1]PL1!$A$11:AP$1509,39,1)</f>
        <v>0</v>
      </c>
      <c r="AT180" s="16">
        <f t="shared" si="40"/>
        <v>0</v>
      </c>
      <c r="AU180" s="14">
        <f>VLOOKUP(B180,[1]PL1!$A$11:AP$1509,41,1)</f>
        <v>0</v>
      </c>
      <c r="AV180" s="16">
        <f t="shared" si="41"/>
        <v>0</v>
      </c>
    </row>
    <row r="181" spans="1:48" ht="60" x14ac:dyDescent="0.25">
      <c r="A181" s="18">
        <v>176</v>
      </c>
      <c r="B181" s="27" t="s">
        <v>4318</v>
      </c>
      <c r="C181" s="18">
        <f>VLOOKUP(B181,[1]PL1!A$9:AP$1509,4,1)</f>
        <v>820</v>
      </c>
      <c r="D181" s="18" t="s">
        <v>80</v>
      </c>
      <c r="E181" s="28" t="s">
        <v>1722</v>
      </c>
      <c r="F181" s="28" t="s">
        <v>6323</v>
      </c>
      <c r="G181" s="18" t="s">
        <v>4564</v>
      </c>
      <c r="H181" s="28" t="s">
        <v>1723</v>
      </c>
      <c r="I181" s="28" t="s">
        <v>126</v>
      </c>
      <c r="J181" s="18" t="s">
        <v>1431</v>
      </c>
      <c r="K181" s="18" t="s">
        <v>141</v>
      </c>
      <c r="L181" s="28" t="s">
        <v>1724</v>
      </c>
      <c r="M181" s="28" t="s">
        <v>1725</v>
      </c>
      <c r="N181" s="28" t="s">
        <v>1726</v>
      </c>
      <c r="O181" s="18" t="s">
        <v>78</v>
      </c>
      <c r="P181" s="29">
        <v>50</v>
      </c>
      <c r="Q181" s="30">
        <v>85101</v>
      </c>
      <c r="R181" s="30">
        <v>85100</v>
      </c>
      <c r="S181" s="31">
        <f t="shared" si="28"/>
        <v>4255000</v>
      </c>
      <c r="T181" s="28" t="s">
        <v>8080</v>
      </c>
      <c r="U181" s="28" t="s">
        <v>47</v>
      </c>
      <c r="V181" s="32" t="s">
        <v>6185</v>
      </c>
      <c r="W181" s="14">
        <f>VLOOKUP(B181,[1]PL1!$A$11:AP$1509,17,1)</f>
        <v>0</v>
      </c>
      <c r="X181" s="15">
        <f t="shared" si="29"/>
        <v>0</v>
      </c>
      <c r="Y181" s="14">
        <f>VLOOKUP(B181,[1]PL1!$A$11:AP$1509,19,1)</f>
        <v>0</v>
      </c>
      <c r="Z181" s="16">
        <f t="shared" si="30"/>
        <v>0</v>
      </c>
      <c r="AA181" s="14">
        <f>VLOOKUP(B181,[1]PL1!$A$11:AP$1509,21,1)</f>
        <v>50</v>
      </c>
      <c r="AB181" s="16">
        <f t="shared" si="31"/>
        <v>4255000</v>
      </c>
      <c r="AC181" s="14">
        <f>VLOOKUP(B181,[1]PL1!$A$11:AP$1509,23,1)</f>
        <v>0</v>
      </c>
      <c r="AD181" s="16">
        <f t="shared" si="32"/>
        <v>0</v>
      </c>
      <c r="AE181" s="14">
        <f>VLOOKUP(B181,[1]PL1!$A$11:AP$1509,25,1)</f>
        <v>0</v>
      </c>
      <c r="AF181" s="16">
        <f t="shared" si="33"/>
        <v>0</v>
      </c>
      <c r="AG181" s="14">
        <f>VLOOKUP(B181,[1]PL1!$A$11:AP$1509,27,1)</f>
        <v>0</v>
      </c>
      <c r="AH181" s="16">
        <f t="shared" si="34"/>
        <v>0</v>
      </c>
      <c r="AI181" s="14">
        <f>VLOOKUP(B181,[1]PL1!$A$11:AP$1509,29,1)</f>
        <v>0</v>
      </c>
      <c r="AJ181" s="16">
        <f t="shared" si="35"/>
        <v>0</v>
      </c>
      <c r="AK181" s="14">
        <f>VLOOKUP(B181,[1]PL1!$A$11:AP$1509,31,1)</f>
        <v>0</v>
      </c>
      <c r="AL181" s="16">
        <f t="shared" si="36"/>
        <v>0</v>
      </c>
      <c r="AM181" s="14">
        <f>VLOOKUP(B181,[1]PL1!$A$11:AP$1509,33,1)</f>
        <v>0</v>
      </c>
      <c r="AN181" s="16">
        <f t="shared" si="37"/>
        <v>0</v>
      </c>
      <c r="AO181" s="14">
        <f>VLOOKUP(B181,[1]PL1!$A$11:AP$1509,35,1)</f>
        <v>0</v>
      </c>
      <c r="AP181" s="16">
        <f t="shared" si="38"/>
        <v>0</v>
      </c>
      <c r="AQ181" s="14">
        <f>VLOOKUP(B181,[1]PL1!$A$11:AP$1509,37,1)</f>
        <v>0</v>
      </c>
      <c r="AR181" s="16">
        <f t="shared" si="39"/>
        <v>0</v>
      </c>
      <c r="AS181" s="14">
        <f>VLOOKUP(B181,[1]PL1!$A$11:AP$1509,39,1)</f>
        <v>0</v>
      </c>
      <c r="AT181" s="16">
        <f t="shared" si="40"/>
        <v>0</v>
      </c>
      <c r="AU181" s="14">
        <f>VLOOKUP(B181,[1]PL1!$A$11:AP$1509,41,1)</f>
        <v>0</v>
      </c>
      <c r="AV181" s="16">
        <f t="shared" si="41"/>
        <v>0</v>
      </c>
    </row>
    <row r="182" spans="1:48" ht="45" x14ac:dyDescent="0.25">
      <c r="A182" s="18">
        <v>177</v>
      </c>
      <c r="B182" s="27" t="s">
        <v>4319</v>
      </c>
      <c r="C182" s="18">
        <f>VLOOKUP(B182,[1]PL1!A$9:AP$1509,4,1)</f>
        <v>568</v>
      </c>
      <c r="D182" s="18" t="s">
        <v>73</v>
      </c>
      <c r="E182" s="28" t="s">
        <v>3507</v>
      </c>
      <c r="F182" s="28" t="s">
        <v>3260</v>
      </c>
      <c r="G182" s="18" t="s">
        <v>202</v>
      </c>
      <c r="H182" s="28" t="s">
        <v>88</v>
      </c>
      <c r="I182" s="28" t="s">
        <v>40</v>
      </c>
      <c r="J182" s="18" t="s">
        <v>271</v>
      </c>
      <c r="K182" s="18" t="s">
        <v>133</v>
      </c>
      <c r="L182" s="28" t="s">
        <v>3508</v>
      </c>
      <c r="M182" s="28" t="s">
        <v>2393</v>
      </c>
      <c r="N182" s="28" t="s">
        <v>44</v>
      </c>
      <c r="O182" s="18" t="s">
        <v>45</v>
      </c>
      <c r="P182" s="29">
        <v>87000</v>
      </c>
      <c r="Q182" s="30">
        <v>2900</v>
      </c>
      <c r="R182" s="30">
        <v>2900</v>
      </c>
      <c r="S182" s="31">
        <f t="shared" si="28"/>
        <v>252300000</v>
      </c>
      <c r="T182" s="28" t="s">
        <v>8084</v>
      </c>
      <c r="U182" s="28" t="s">
        <v>47</v>
      </c>
      <c r="V182" s="32" t="s">
        <v>6302</v>
      </c>
      <c r="W182" s="14">
        <f>VLOOKUP(B182,[1]PL1!$A$11:AP$1509,17,1)</f>
        <v>80000</v>
      </c>
      <c r="X182" s="15">
        <f t="shared" si="29"/>
        <v>232000000</v>
      </c>
      <c r="Y182" s="14">
        <f>VLOOKUP(B182,[1]PL1!$A$11:AP$1509,19,1)</f>
        <v>0</v>
      </c>
      <c r="Z182" s="16">
        <f t="shared" si="30"/>
        <v>0</v>
      </c>
      <c r="AA182" s="14">
        <f>VLOOKUP(B182,[1]PL1!$A$11:AP$1509,21,1)</f>
        <v>0</v>
      </c>
      <c r="AB182" s="16">
        <f t="shared" si="31"/>
        <v>0</v>
      </c>
      <c r="AC182" s="14">
        <f>VLOOKUP(B182,[1]PL1!$A$11:AP$1509,23,1)</f>
        <v>0</v>
      </c>
      <c r="AD182" s="16">
        <f t="shared" si="32"/>
        <v>0</v>
      </c>
      <c r="AE182" s="14">
        <f>VLOOKUP(B182,[1]PL1!$A$11:AP$1509,25,1)</f>
        <v>0</v>
      </c>
      <c r="AF182" s="16">
        <f t="shared" si="33"/>
        <v>0</v>
      </c>
      <c r="AG182" s="14">
        <f>VLOOKUP(B182,[1]PL1!$A$11:AP$1509,27,1)</f>
        <v>0</v>
      </c>
      <c r="AH182" s="16">
        <f t="shared" si="34"/>
        <v>0</v>
      </c>
      <c r="AI182" s="14">
        <f>VLOOKUP(B182,[1]PL1!$A$11:AP$1509,29,1)</f>
        <v>2000</v>
      </c>
      <c r="AJ182" s="16">
        <f t="shared" si="35"/>
        <v>5800000</v>
      </c>
      <c r="AK182" s="14">
        <f>VLOOKUP(B182,[1]PL1!$A$11:AP$1509,31,1)</f>
        <v>0</v>
      </c>
      <c r="AL182" s="16">
        <f t="shared" si="36"/>
        <v>0</v>
      </c>
      <c r="AM182" s="14">
        <f>VLOOKUP(B182,[1]PL1!$A$11:AP$1509,33,1)</f>
        <v>0</v>
      </c>
      <c r="AN182" s="16">
        <f t="shared" si="37"/>
        <v>0</v>
      </c>
      <c r="AO182" s="14">
        <f>VLOOKUP(B182,[1]PL1!$A$11:AP$1509,35,1)</f>
        <v>0</v>
      </c>
      <c r="AP182" s="16">
        <f t="shared" si="38"/>
        <v>0</v>
      </c>
      <c r="AQ182" s="14">
        <f>VLOOKUP(B182,[1]PL1!$A$11:AP$1509,37,1)</f>
        <v>5000</v>
      </c>
      <c r="AR182" s="16">
        <f t="shared" si="39"/>
        <v>14500000</v>
      </c>
      <c r="AS182" s="14">
        <f>VLOOKUP(B182,[1]PL1!$A$11:AP$1509,39,1)</f>
        <v>0</v>
      </c>
      <c r="AT182" s="16">
        <f t="shared" si="40"/>
        <v>0</v>
      </c>
      <c r="AU182" s="14">
        <f>VLOOKUP(B182,[1]PL1!$A$11:AP$1509,41,1)</f>
        <v>0</v>
      </c>
      <c r="AV182" s="16">
        <f t="shared" si="41"/>
        <v>0</v>
      </c>
    </row>
    <row r="183" spans="1:48" ht="45" x14ac:dyDescent="0.25">
      <c r="A183" s="18">
        <v>178</v>
      </c>
      <c r="B183" s="27" t="s">
        <v>3329</v>
      </c>
      <c r="C183" s="18">
        <f>VLOOKUP(B183,[1]PL1!A$9:AP$1509,4,1)</f>
        <v>568</v>
      </c>
      <c r="D183" s="18" t="s">
        <v>35</v>
      </c>
      <c r="E183" s="28" t="s">
        <v>3259</v>
      </c>
      <c r="F183" s="28" t="s">
        <v>3260</v>
      </c>
      <c r="G183" s="18" t="s">
        <v>202</v>
      </c>
      <c r="H183" s="28" t="s">
        <v>88</v>
      </c>
      <c r="I183" s="28" t="s">
        <v>40</v>
      </c>
      <c r="J183" s="18" t="s">
        <v>89</v>
      </c>
      <c r="K183" s="18" t="s">
        <v>141</v>
      </c>
      <c r="L183" s="28" t="s">
        <v>3261</v>
      </c>
      <c r="M183" s="28" t="s">
        <v>650</v>
      </c>
      <c r="N183" s="28" t="s">
        <v>3776</v>
      </c>
      <c r="O183" s="18" t="s">
        <v>45</v>
      </c>
      <c r="P183" s="29">
        <v>15000</v>
      </c>
      <c r="Q183" s="30">
        <v>2900</v>
      </c>
      <c r="R183" s="30">
        <v>651</v>
      </c>
      <c r="S183" s="31">
        <f t="shared" si="28"/>
        <v>9765000</v>
      </c>
      <c r="T183" s="28" t="s">
        <v>650</v>
      </c>
      <c r="U183" s="28" t="s">
        <v>110</v>
      </c>
      <c r="V183" s="32" t="s">
        <v>6266</v>
      </c>
      <c r="W183" s="14">
        <f>VLOOKUP(B183,[1]PL1!$A$11:AP$1509,17,1)</f>
        <v>0</v>
      </c>
      <c r="X183" s="15">
        <f t="shared" si="29"/>
        <v>0</v>
      </c>
      <c r="Y183" s="14">
        <f>VLOOKUP(B183,[1]PL1!$A$11:AP$1509,19,1)</f>
        <v>0</v>
      </c>
      <c r="Z183" s="16">
        <f t="shared" si="30"/>
        <v>0</v>
      </c>
      <c r="AA183" s="14">
        <f>VLOOKUP(B183,[1]PL1!$A$11:AP$1509,21,1)</f>
        <v>0</v>
      </c>
      <c r="AB183" s="16">
        <f t="shared" si="31"/>
        <v>0</v>
      </c>
      <c r="AC183" s="14">
        <f>VLOOKUP(B183,[1]PL1!$A$11:AP$1509,23,1)</f>
        <v>0</v>
      </c>
      <c r="AD183" s="16">
        <f t="shared" si="32"/>
        <v>0</v>
      </c>
      <c r="AE183" s="14">
        <f>VLOOKUP(B183,[1]PL1!$A$11:AP$1509,25,1)</f>
        <v>0</v>
      </c>
      <c r="AF183" s="16">
        <f t="shared" si="33"/>
        <v>0</v>
      </c>
      <c r="AG183" s="14">
        <f>VLOOKUP(B183,[1]PL1!$A$11:AP$1509,27,1)</f>
        <v>15000</v>
      </c>
      <c r="AH183" s="16">
        <f t="shared" si="34"/>
        <v>9765000</v>
      </c>
      <c r="AI183" s="14">
        <f>VLOOKUP(B183,[1]PL1!$A$11:AP$1509,29,1)</f>
        <v>0</v>
      </c>
      <c r="AJ183" s="16">
        <f t="shared" si="35"/>
        <v>0</v>
      </c>
      <c r="AK183" s="14">
        <f>VLOOKUP(B183,[1]PL1!$A$11:AP$1509,31,1)</f>
        <v>0</v>
      </c>
      <c r="AL183" s="16">
        <f t="shared" si="36"/>
        <v>0</v>
      </c>
      <c r="AM183" s="14">
        <f>VLOOKUP(B183,[1]PL1!$A$11:AP$1509,33,1)</f>
        <v>0</v>
      </c>
      <c r="AN183" s="16">
        <f t="shared" si="37"/>
        <v>0</v>
      </c>
      <c r="AO183" s="14">
        <f>VLOOKUP(B183,[1]PL1!$A$11:AP$1509,35,1)</f>
        <v>0</v>
      </c>
      <c r="AP183" s="16">
        <f t="shared" si="38"/>
        <v>0</v>
      </c>
      <c r="AQ183" s="14">
        <f>VLOOKUP(B183,[1]PL1!$A$11:AP$1509,37,1)</f>
        <v>0</v>
      </c>
      <c r="AR183" s="16">
        <f t="shared" si="39"/>
        <v>0</v>
      </c>
      <c r="AS183" s="14">
        <f>VLOOKUP(B183,[1]PL1!$A$11:AP$1509,39,1)</f>
        <v>0</v>
      </c>
      <c r="AT183" s="16">
        <f t="shared" si="40"/>
        <v>0</v>
      </c>
      <c r="AU183" s="14">
        <f>VLOOKUP(B183,[1]PL1!$A$11:AP$1509,41,1)</f>
        <v>0</v>
      </c>
      <c r="AV183" s="16">
        <f t="shared" si="41"/>
        <v>0</v>
      </c>
    </row>
    <row r="184" spans="1:48" ht="60" x14ac:dyDescent="0.25">
      <c r="A184" s="18">
        <v>179</v>
      </c>
      <c r="B184" s="27" t="s">
        <v>426</v>
      </c>
      <c r="C184" s="18">
        <f>VLOOKUP(B184,[1]PL1!A$9:AP$1509,4,1)</f>
        <v>95</v>
      </c>
      <c r="D184" s="18" t="s">
        <v>73</v>
      </c>
      <c r="E184" s="28" t="s">
        <v>4566</v>
      </c>
      <c r="F184" s="28" t="s">
        <v>4565</v>
      </c>
      <c r="G184" s="18" t="s">
        <v>290</v>
      </c>
      <c r="H184" s="28" t="s">
        <v>178</v>
      </c>
      <c r="I184" s="28" t="s">
        <v>40</v>
      </c>
      <c r="J184" s="18" t="s">
        <v>197</v>
      </c>
      <c r="K184" s="18" t="s">
        <v>133</v>
      </c>
      <c r="L184" s="28" t="s">
        <v>5931</v>
      </c>
      <c r="M184" s="28" t="s">
        <v>5930</v>
      </c>
      <c r="N184" s="28" t="s">
        <v>44</v>
      </c>
      <c r="O184" s="18" t="s">
        <v>45</v>
      </c>
      <c r="P184" s="29">
        <v>10000</v>
      </c>
      <c r="Q184" s="30">
        <v>9800</v>
      </c>
      <c r="R184" s="30">
        <v>9000</v>
      </c>
      <c r="S184" s="31">
        <f t="shared" si="28"/>
        <v>90000000</v>
      </c>
      <c r="T184" s="28" t="s">
        <v>2515</v>
      </c>
      <c r="U184" s="28" t="s">
        <v>47</v>
      </c>
      <c r="V184" s="32" t="s">
        <v>6276</v>
      </c>
      <c r="W184" s="14">
        <f>VLOOKUP(B184,[1]PL1!$A$11:AP$1509,17,1)</f>
        <v>10000</v>
      </c>
      <c r="X184" s="15">
        <f t="shared" si="29"/>
        <v>90000000</v>
      </c>
      <c r="Y184" s="14">
        <f>VLOOKUP(B184,[1]PL1!$A$11:AP$1509,19,1)</f>
        <v>0</v>
      </c>
      <c r="Z184" s="16">
        <f t="shared" si="30"/>
        <v>0</v>
      </c>
      <c r="AA184" s="14">
        <f>VLOOKUP(B184,[1]PL1!$A$11:AP$1509,21,1)</f>
        <v>0</v>
      </c>
      <c r="AB184" s="16">
        <f t="shared" si="31"/>
        <v>0</v>
      </c>
      <c r="AC184" s="14">
        <f>VLOOKUP(B184,[1]PL1!$A$11:AP$1509,23,1)</f>
        <v>0</v>
      </c>
      <c r="AD184" s="16">
        <f t="shared" si="32"/>
        <v>0</v>
      </c>
      <c r="AE184" s="14">
        <f>VLOOKUP(B184,[1]PL1!$A$11:AP$1509,25,1)</f>
        <v>0</v>
      </c>
      <c r="AF184" s="16">
        <f t="shared" si="33"/>
        <v>0</v>
      </c>
      <c r="AG184" s="14">
        <f>VLOOKUP(B184,[1]PL1!$A$11:AP$1509,27,1)</f>
        <v>0</v>
      </c>
      <c r="AH184" s="16">
        <f t="shared" si="34"/>
        <v>0</v>
      </c>
      <c r="AI184" s="14">
        <f>VLOOKUP(B184,[1]PL1!$A$11:AP$1509,29,1)</f>
        <v>0</v>
      </c>
      <c r="AJ184" s="16">
        <f t="shared" si="35"/>
        <v>0</v>
      </c>
      <c r="AK184" s="14">
        <f>VLOOKUP(B184,[1]PL1!$A$11:AP$1509,31,1)</f>
        <v>0</v>
      </c>
      <c r="AL184" s="16">
        <f t="shared" si="36"/>
        <v>0</v>
      </c>
      <c r="AM184" s="14">
        <f>VLOOKUP(B184,[1]PL1!$A$11:AP$1509,33,1)</f>
        <v>0</v>
      </c>
      <c r="AN184" s="16">
        <f t="shared" si="37"/>
        <v>0</v>
      </c>
      <c r="AO184" s="14">
        <f>VLOOKUP(B184,[1]PL1!$A$11:AP$1509,35,1)</f>
        <v>0</v>
      </c>
      <c r="AP184" s="16">
        <f t="shared" si="38"/>
        <v>0</v>
      </c>
      <c r="AQ184" s="14">
        <f>VLOOKUP(B184,[1]PL1!$A$11:AP$1509,37,1)</f>
        <v>0</v>
      </c>
      <c r="AR184" s="16">
        <f t="shared" si="39"/>
        <v>0</v>
      </c>
      <c r="AS184" s="14">
        <f>VLOOKUP(B184,[1]PL1!$A$11:AP$1509,39,1)</f>
        <v>0</v>
      </c>
      <c r="AT184" s="16">
        <f t="shared" si="40"/>
        <v>0</v>
      </c>
      <c r="AU184" s="14">
        <f>VLOOKUP(B184,[1]PL1!$A$11:AP$1509,41,1)</f>
        <v>0</v>
      </c>
      <c r="AV184" s="16">
        <f t="shared" si="41"/>
        <v>0</v>
      </c>
    </row>
    <row r="185" spans="1:48" ht="45" x14ac:dyDescent="0.25">
      <c r="A185" s="18">
        <v>180</v>
      </c>
      <c r="B185" s="27" t="s">
        <v>4096</v>
      </c>
      <c r="C185" s="18">
        <f>VLOOKUP(B185,[1]PL1!A$9:AP$1509,4,1)</f>
        <v>666</v>
      </c>
      <c r="D185" s="18" t="s">
        <v>35</v>
      </c>
      <c r="E185" s="28" t="s">
        <v>1474</v>
      </c>
      <c r="F185" s="28" t="s">
        <v>1475</v>
      </c>
      <c r="G185" s="18" t="s">
        <v>1452</v>
      </c>
      <c r="H185" s="28" t="s">
        <v>88</v>
      </c>
      <c r="I185" s="28" t="s">
        <v>40</v>
      </c>
      <c r="J185" s="18" t="s">
        <v>1476</v>
      </c>
      <c r="K185" s="18" t="s">
        <v>133</v>
      </c>
      <c r="L185" s="28" t="s">
        <v>1477</v>
      </c>
      <c r="M185" s="28" t="s">
        <v>1478</v>
      </c>
      <c r="N185" s="28" t="s">
        <v>44</v>
      </c>
      <c r="O185" s="18" t="s">
        <v>45</v>
      </c>
      <c r="P185" s="29">
        <v>21000</v>
      </c>
      <c r="Q185" s="30">
        <v>3950</v>
      </c>
      <c r="R185" s="30">
        <v>3950</v>
      </c>
      <c r="S185" s="31">
        <f t="shared" si="28"/>
        <v>82950000</v>
      </c>
      <c r="T185" s="28" t="s">
        <v>8082</v>
      </c>
      <c r="U185" s="28" t="s">
        <v>47</v>
      </c>
      <c r="V185" s="32" t="s">
        <v>6270</v>
      </c>
      <c r="W185" s="14">
        <f>VLOOKUP(B185,[1]PL1!$A$11:AP$1509,17,1)</f>
        <v>0</v>
      </c>
      <c r="X185" s="15">
        <f t="shared" si="29"/>
        <v>0</v>
      </c>
      <c r="Y185" s="14">
        <f>VLOOKUP(B185,[1]PL1!$A$11:AP$1509,19,1)</f>
        <v>0</v>
      </c>
      <c r="Z185" s="16">
        <f t="shared" si="30"/>
        <v>0</v>
      </c>
      <c r="AA185" s="14">
        <f>VLOOKUP(B185,[1]PL1!$A$11:AP$1509,21,1)</f>
        <v>0</v>
      </c>
      <c r="AB185" s="16">
        <f t="shared" si="31"/>
        <v>0</v>
      </c>
      <c r="AC185" s="14">
        <f>VLOOKUP(B185,[1]PL1!$A$11:AP$1509,23,1)</f>
        <v>0</v>
      </c>
      <c r="AD185" s="16">
        <f t="shared" si="32"/>
        <v>0</v>
      </c>
      <c r="AE185" s="14">
        <f>VLOOKUP(B185,[1]PL1!$A$11:AP$1509,25,1)</f>
        <v>0</v>
      </c>
      <c r="AF185" s="16">
        <f t="shared" si="33"/>
        <v>0</v>
      </c>
      <c r="AG185" s="14">
        <f>VLOOKUP(B185,[1]PL1!$A$11:AP$1509,27,1)</f>
        <v>0</v>
      </c>
      <c r="AH185" s="16">
        <f t="shared" si="34"/>
        <v>0</v>
      </c>
      <c r="AI185" s="14">
        <f>VLOOKUP(B185,[1]PL1!$A$11:AP$1509,29,1)</f>
        <v>15000</v>
      </c>
      <c r="AJ185" s="16">
        <f t="shared" si="35"/>
        <v>59250000</v>
      </c>
      <c r="AK185" s="14">
        <f>VLOOKUP(B185,[1]PL1!$A$11:AP$1509,31,1)</f>
        <v>0</v>
      </c>
      <c r="AL185" s="16">
        <f t="shared" si="36"/>
        <v>0</v>
      </c>
      <c r="AM185" s="14">
        <f>VLOOKUP(B185,[1]PL1!$A$11:AP$1509,33,1)</f>
        <v>0</v>
      </c>
      <c r="AN185" s="16">
        <f t="shared" si="37"/>
        <v>0</v>
      </c>
      <c r="AO185" s="14">
        <f>VLOOKUP(B185,[1]PL1!$A$11:AP$1509,35,1)</f>
        <v>3000</v>
      </c>
      <c r="AP185" s="16">
        <f t="shared" si="38"/>
        <v>11850000</v>
      </c>
      <c r="AQ185" s="14">
        <f>VLOOKUP(B185,[1]PL1!$A$11:AP$1509,37,1)</f>
        <v>0</v>
      </c>
      <c r="AR185" s="16">
        <f t="shared" si="39"/>
        <v>0</v>
      </c>
      <c r="AS185" s="14">
        <f>VLOOKUP(B185,[1]PL1!$A$11:AP$1509,39,1)</f>
        <v>0</v>
      </c>
      <c r="AT185" s="16">
        <f t="shared" si="40"/>
        <v>0</v>
      </c>
      <c r="AU185" s="14">
        <f>VLOOKUP(B185,[1]PL1!$A$11:AP$1509,41,1)</f>
        <v>3000</v>
      </c>
      <c r="AV185" s="16">
        <f t="shared" si="41"/>
        <v>11850000</v>
      </c>
    </row>
    <row r="186" spans="1:48" ht="45" x14ac:dyDescent="0.25">
      <c r="A186" s="18">
        <v>181</v>
      </c>
      <c r="B186" s="27" t="s">
        <v>175</v>
      </c>
      <c r="C186" s="18">
        <f>VLOOKUP(B186,[1]PL1!A$9:AP$1509,4,1)</f>
        <v>666</v>
      </c>
      <c r="D186" s="18" t="s">
        <v>35</v>
      </c>
      <c r="E186" s="28" t="s">
        <v>2134</v>
      </c>
      <c r="F186" s="28" t="s">
        <v>1475</v>
      </c>
      <c r="G186" s="18" t="s">
        <v>2135</v>
      </c>
      <c r="H186" s="28" t="s">
        <v>39</v>
      </c>
      <c r="I186" s="28" t="s">
        <v>40</v>
      </c>
      <c r="J186" s="18" t="s">
        <v>292</v>
      </c>
      <c r="K186" s="18" t="s">
        <v>133</v>
      </c>
      <c r="L186" s="28" t="s">
        <v>2136</v>
      </c>
      <c r="M186" s="28" t="s">
        <v>5818</v>
      </c>
      <c r="N186" s="28" t="s">
        <v>44</v>
      </c>
      <c r="O186" s="18" t="s">
        <v>45</v>
      </c>
      <c r="P186" s="29">
        <v>20000</v>
      </c>
      <c r="Q186" s="30">
        <v>3800</v>
      </c>
      <c r="R186" s="30">
        <v>3800</v>
      </c>
      <c r="S186" s="31">
        <f t="shared" si="28"/>
        <v>76000000</v>
      </c>
      <c r="T186" s="28" t="s">
        <v>2127</v>
      </c>
      <c r="U186" s="28" t="s">
        <v>47</v>
      </c>
      <c r="V186" s="32" t="s">
        <v>6253</v>
      </c>
      <c r="W186" s="14">
        <f>VLOOKUP(B186,[1]PL1!$A$11:AP$1509,17,1)</f>
        <v>20000</v>
      </c>
      <c r="X186" s="15">
        <f t="shared" si="29"/>
        <v>76000000</v>
      </c>
      <c r="Y186" s="14">
        <f>VLOOKUP(B186,[1]PL1!$A$11:AP$1509,19,1)</f>
        <v>0</v>
      </c>
      <c r="Z186" s="16">
        <f t="shared" si="30"/>
        <v>0</v>
      </c>
      <c r="AA186" s="14">
        <f>VLOOKUP(B186,[1]PL1!$A$11:AP$1509,21,1)</f>
        <v>0</v>
      </c>
      <c r="AB186" s="16">
        <f t="shared" si="31"/>
        <v>0</v>
      </c>
      <c r="AC186" s="14">
        <f>VLOOKUP(B186,[1]PL1!$A$11:AP$1509,23,1)</f>
        <v>0</v>
      </c>
      <c r="AD186" s="16">
        <f t="shared" si="32"/>
        <v>0</v>
      </c>
      <c r="AE186" s="14">
        <f>VLOOKUP(B186,[1]PL1!$A$11:AP$1509,25,1)</f>
        <v>0</v>
      </c>
      <c r="AF186" s="16">
        <f t="shared" si="33"/>
        <v>0</v>
      </c>
      <c r="AG186" s="14">
        <f>VLOOKUP(B186,[1]PL1!$A$11:AP$1509,27,1)</f>
        <v>0</v>
      </c>
      <c r="AH186" s="16">
        <f t="shared" si="34"/>
        <v>0</v>
      </c>
      <c r="AI186" s="14">
        <f>VLOOKUP(B186,[1]PL1!$A$11:AP$1509,29,1)</f>
        <v>0</v>
      </c>
      <c r="AJ186" s="16">
        <f t="shared" si="35"/>
        <v>0</v>
      </c>
      <c r="AK186" s="14">
        <f>VLOOKUP(B186,[1]PL1!$A$11:AP$1509,31,1)</f>
        <v>0</v>
      </c>
      <c r="AL186" s="16">
        <f t="shared" si="36"/>
        <v>0</v>
      </c>
      <c r="AM186" s="14">
        <f>VLOOKUP(B186,[1]PL1!$A$11:AP$1509,33,1)</f>
        <v>0</v>
      </c>
      <c r="AN186" s="16">
        <f t="shared" si="37"/>
        <v>0</v>
      </c>
      <c r="AO186" s="14">
        <f>VLOOKUP(B186,[1]PL1!$A$11:AP$1509,35,1)</f>
        <v>0</v>
      </c>
      <c r="AP186" s="16">
        <f t="shared" si="38"/>
        <v>0</v>
      </c>
      <c r="AQ186" s="14">
        <f>VLOOKUP(B186,[1]PL1!$A$11:AP$1509,37,1)</f>
        <v>0</v>
      </c>
      <c r="AR186" s="16">
        <f t="shared" si="39"/>
        <v>0</v>
      </c>
      <c r="AS186" s="14">
        <f>VLOOKUP(B186,[1]PL1!$A$11:AP$1509,39,1)</f>
        <v>0</v>
      </c>
      <c r="AT186" s="16">
        <f t="shared" si="40"/>
        <v>0</v>
      </c>
      <c r="AU186" s="14">
        <f>VLOOKUP(B186,[1]PL1!$A$11:AP$1509,41,1)</f>
        <v>0</v>
      </c>
      <c r="AV186" s="16">
        <f t="shared" si="41"/>
        <v>0</v>
      </c>
    </row>
    <row r="187" spans="1:48" ht="45" x14ac:dyDescent="0.25">
      <c r="A187" s="18">
        <v>182</v>
      </c>
      <c r="B187" s="27" t="s">
        <v>2630</v>
      </c>
      <c r="C187" s="18">
        <f>VLOOKUP(B187,[1]PL1!A$9:AP$1509,4,1)</f>
        <v>666</v>
      </c>
      <c r="D187" s="18" t="s">
        <v>35</v>
      </c>
      <c r="E187" s="28" t="s">
        <v>2350</v>
      </c>
      <c r="F187" s="28" t="s">
        <v>1475</v>
      </c>
      <c r="G187" s="18" t="s">
        <v>6496</v>
      </c>
      <c r="H187" s="28" t="s">
        <v>39</v>
      </c>
      <c r="I187" s="28" t="s">
        <v>40</v>
      </c>
      <c r="J187" s="18" t="s">
        <v>179</v>
      </c>
      <c r="K187" s="18" t="s">
        <v>133</v>
      </c>
      <c r="L187" s="28" t="s">
        <v>2351</v>
      </c>
      <c r="M187" s="28" t="s">
        <v>5573</v>
      </c>
      <c r="N187" s="28" t="s">
        <v>44</v>
      </c>
      <c r="O187" s="18" t="s">
        <v>45</v>
      </c>
      <c r="P187" s="29">
        <v>75000</v>
      </c>
      <c r="Q187" s="30">
        <v>4000</v>
      </c>
      <c r="R187" s="30">
        <v>3969</v>
      </c>
      <c r="S187" s="31">
        <f t="shared" si="28"/>
        <v>297675000</v>
      </c>
      <c r="T187" s="28" t="s">
        <v>8115</v>
      </c>
      <c r="U187" s="28" t="s">
        <v>47</v>
      </c>
      <c r="V187" s="32" t="s">
        <v>6197</v>
      </c>
      <c r="W187" s="14">
        <f>VLOOKUP(B187,[1]PL1!$A$11:AP$1509,17,1)</f>
        <v>50000</v>
      </c>
      <c r="X187" s="15">
        <f t="shared" si="29"/>
        <v>198450000</v>
      </c>
      <c r="Y187" s="14">
        <f>VLOOKUP(B187,[1]PL1!$A$11:AP$1509,19,1)</f>
        <v>0</v>
      </c>
      <c r="Z187" s="16">
        <f t="shared" si="30"/>
        <v>0</v>
      </c>
      <c r="AA187" s="14">
        <f>VLOOKUP(B187,[1]PL1!$A$11:AP$1509,21,1)</f>
        <v>0</v>
      </c>
      <c r="AB187" s="16">
        <f t="shared" si="31"/>
        <v>0</v>
      </c>
      <c r="AC187" s="14">
        <f>VLOOKUP(B187,[1]PL1!$A$11:AP$1509,23,1)</f>
        <v>0</v>
      </c>
      <c r="AD187" s="16">
        <f t="shared" si="32"/>
        <v>0</v>
      </c>
      <c r="AE187" s="14">
        <f>VLOOKUP(B187,[1]PL1!$A$11:AP$1509,25,1)</f>
        <v>0</v>
      </c>
      <c r="AF187" s="16">
        <f t="shared" si="33"/>
        <v>0</v>
      </c>
      <c r="AG187" s="14">
        <f>VLOOKUP(B187,[1]PL1!$A$11:AP$1509,27,1)</f>
        <v>0</v>
      </c>
      <c r="AH187" s="16">
        <f t="shared" si="34"/>
        <v>0</v>
      </c>
      <c r="AI187" s="14">
        <f>VLOOKUP(B187,[1]PL1!$A$11:AP$1509,29,1)</f>
        <v>0</v>
      </c>
      <c r="AJ187" s="16">
        <f t="shared" si="35"/>
        <v>0</v>
      </c>
      <c r="AK187" s="14">
        <f>VLOOKUP(B187,[1]PL1!$A$11:AP$1509,31,1)</f>
        <v>0</v>
      </c>
      <c r="AL187" s="16">
        <f t="shared" si="36"/>
        <v>0</v>
      </c>
      <c r="AM187" s="14">
        <f>VLOOKUP(B187,[1]PL1!$A$11:AP$1509,33,1)</f>
        <v>15000</v>
      </c>
      <c r="AN187" s="16">
        <f t="shared" si="37"/>
        <v>59535000</v>
      </c>
      <c r="AO187" s="14">
        <f>VLOOKUP(B187,[1]PL1!$A$11:AP$1509,35,1)</f>
        <v>0</v>
      </c>
      <c r="AP187" s="16">
        <f t="shared" si="38"/>
        <v>0</v>
      </c>
      <c r="AQ187" s="14">
        <f>VLOOKUP(B187,[1]PL1!$A$11:AP$1509,37,1)</f>
        <v>10000</v>
      </c>
      <c r="AR187" s="16">
        <f t="shared" si="39"/>
        <v>39690000</v>
      </c>
      <c r="AS187" s="14">
        <f>VLOOKUP(B187,[1]PL1!$A$11:AP$1509,39,1)</f>
        <v>0</v>
      </c>
      <c r="AT187" s="16">
        <f t="shared" si="40"/>
        <v>0</v>
      </c>
      <c r="AU187" s="14">
        <f>VLOOKUP(B187,[1]PL1!$A$11:AP$1509,41,1)</f>
        <v>0</v>
      </c>
      <c r="AV187" s="16">
        <f t="shared" si="41"/>
        <v>0</v>
      </c>
    </row>
    <row r="188" spans="1:48" ht="45" x14ac:dyDescent="0.25">
      <c r="A188" s="18">
        <v>183</v>
      </c>
      <c r="B188" s="27" t="s">
        <v>1315</v>
      </c>
      <c r="C188" s="18">
        <f>VLOOKUP(B188,[1]PL1!A$9:AP$1509,4,1)</f>
        <v>666</v>
      </c>
      <c r="D188" s="18" t="s">
        <v>35</v>
      </c>
      <c r="E188" s="28" t="s">
        <v>4567</v>
      </c>
      <c r="F188" s="28" t="s">
        <v>1475</v>
      </c>
      <c r="G188" s="18" t="s">
        <v>213</v>
      </c>
      <c r="H188" s="28" t="s">
        <v>88</v>
      </c>
      <c r="I188" s="28" t="s">
        <v>40</v>
      </c>
      <c r="J188" s="18" t="s">
        <v>41</v>
      </c>
      <c r="K188" s="18" t="s">
        <v>133</v>
      </c>
      <c r="L188" s="28" t="s">
        <v>5938</v>
      </c>
      <c r="M188" s="28" t="s">
        <v>5939</v>
      </c>
      <c r="N188" s="28" t="s">
        <v>44</v>
      </c>
      <c r="O188" s="18" t="s">
        <v>45</v>
      </c>
      <c r="P188" s="29">
        <v>35000</v>
      </c>
      <c r="Q188" s="30">
        <v>5500</v>
      </c>
      <c r="R188" s="30">
        <v>5500</v>
      </c>
      <c r="S188" s="31">
        <f t="shared" si="28"/>
        <v>192500000</v>
      </c>
      <c r="T188" s="28" t="s">
        <v>46</v>
      </c>
      <c r="U188" s="28" t="s">
        <v>47</v>
      </c>
      <c r="V188" s="32" t="s">
        <v>6278</v>
      </c>
      <c r="W188" s="14">
        <f>VLOOKUP(B188,[1]PL1!$A$11:AP$1509,17,1)</f>
        <v>30000</v>
      </c>
      <c r="X188" s="15">
        <f t="shared" si="29"/>
        <v>165000000</v>
      </c>
      <c r="Y188" s="14">
        <f>VLOOKUP(B188,[1]PL1!$A$11:AP$1509,19,1)</f>
        <v>0</v>
      </c>
      <c r="Z188" s="16">
        <f t="shared" si="30"/>
        <v>0</v>
      </c>
      <c r="AA188" s="14">
        <f>VLOOKUP(B188,[1]PL1!$A$11:AP$1509,21,1)</f>
        <v>0</v>
      </c>
      <c r="AB188" s="16">
        <f t="shared" si="31"/>
        <v>0</v>
      </c>
      <c r="AC188" s="14">
        <f>VLOOKUP(B188,[1]PL1!$A$11:AP$1509,23,1)</f>
        <v>0</v>
      </c>
      <c r="AD188" s="16">
        <f t="shared" si="32"/>
        <v>0</v>
      </c>
      <c r="AE188" s="14">
        <f>VLOOKUP(B188,[1]PL1!$A$11:AP$1509,25,1)</f>
        <v>0</v>
      </c>
      <c r="AF188" s="16">
        <f t="shared" si="33"/>
        <v>0</v>
      </c>
      <c r="AG188" s="14">
        <f>VLOOKUP(B188,[1]PL1!$A$11:AP$1509,27,1)</f>
        <v>0</v>
      </c>
      <c r="AH188" s="16">
        <f t="shared" si="34"/>
        <v>0</v>
      </c>
      <c r="AI188" s="14">
        <f>VLOOKUP(B188,[1]PL1!$A$11:AP$1509,29,1)</f>
        <v>5000</v>
      </c>
      <c r="AJ188" s="16">
        <f t="shared" si="35"/>
        <v>27500000</v>
      </c>
      <c r="AK188" s="14">
        <f>VLOOKUP(B188,[1]PL1!$A$11:AP$1509,31,1)</f>
        <v>0</v>
      </c>
      <c r="AL188" s="16">
        <f t="shared" si="36"/>
        <v>0</v>
      </c>
      <c r="AM188" s="14">
        <f>VLOOKUP(B188,[1]PL1!$A$11:AP$1509,33,1)</f>
        <v>0</v>
      </c>
      <c r="AN188" s="16">
        <f t="shared" si="37"/>
        <v>0</v>
      </c>
      <c r="AO188" s="14">
        <f>VLOOKUP(B188,[1]PL1!$A$11:AP$1509,35,1)</f>
        <v>0</v>
      </c>
      <c r="AP188" s="16">
        <f t="shared" si="38"/>
        <v>0</v>
      </c>
      <c r="AQ188" s="14">
        <f>VLOOKUP(B188,[1]PL1!$A$11:AP$1509,37,1)</f>
        <v>0</v>
      </c>
      <c r="AR188" s="16">
        <f t="shared" si="39"/>
        <v>0</v>
      </c>
      <c r="AS188" s="14">
        <f>VLOOKUP(B188,[1]PL1!$A$11:AP$1509,39,1)</f>
        <v>0</v>
      </c>
      <c r="AT188" s="16">
        <f t="shared" si="40"/>
        <v>0</v>
      </c>
      <c r="AU188" s="14">
        <f>VLOOKUP(B188,[1]PL1!$A$11:AP$1509,41,1)</f>
        <v>0</v>
      </c>
      <c r="AV188" s="16">
        <f t="shared" si="41"/>
        <v>0</v>
      </c>
    </row>
    <row r="189" spans="1:48" ht="45" x14ac:dyDescent="0.25">
      <c r="A189" s="18">
        <v>184</v>
      </c>
      <c r="B189" s="27" t="s">
        <v>550</v>
      </c>
      <c r="C189" s="18">
        <f>VLOOKUP(B189,[1]PL1!A$9:AP$1509,4,1)</f>
        <v>666</v>
      </c>
      <c r="D189" s="18" t="s">
        <v>35</v>
      </c>
      <c r="E189" s="28" t="s">
        <v>3155</v>
      </c>
      <c r="F189" s="28" t="s">
        <v>1475</v>
      </c>
      <c r="G189" s="18" t="s">
        <v>4568</v>
      </c>
      <c r="H189" s="28" t="s">
        <v>702</v>
      </c>
      <c r="I189" s="28" t="s">
        <v>40</v>
      </c>
      <c r="J189" s="18" t="s">
        <v>3156</v>
      </c>
      <c r="K189" s="18" t="s">
        <v>141</v>
      </c>
      <c r="L189" s="28" t="s">
        <v>3157</v>
      </c>
      <c r="M189" s="28" t="s">
        <v>1513</v>
      </c>
      <c r="N189" s="28" t="s">
        <v>44</v>
      </c>
      <c r="O189" s="18" t="s">
        <v>123</v>
      </c>
      <c r="P189" s="29">
        <v>13000</v>
      </c>
      <c r="Q189" s="30">
        <v>9000</v>
      </c>
      <c r="R189" s="30">
        <v>8990</v>
      </c>
      <c r="S189" s="31">
        <f t="shared" si="28"/>
        <v>116870000</v>
      </c>
      <c r="T189" s="28" t="s">
        <v>6146</v>
      </c>
      <c r="U189" s="28" t="s">
        <v>47</v>
      </c>
      <c r="V189" s="32" t="s">
        <v>6269</v>
      </c>
      <c r="W189" s="14">
        <f>VLOOKUP(B189,[1]PL1!$A$11:AP$1509,17,1)</f>
        <v>10000</v>
      </c>
      <c r="X189" s="15">
        <f t="shared" si="29"/>
        <v>89900000</v>
      </c>
      <c r="Y189" s="14">
        <f>VLOOKUP(B189,[1]PL1!$A$11:AP$1509,19,1)</f>
        <v>0</v>
      </c>
      <c r="Z189" s="16">
        <f t="shared" si="30"/>
        <v>0</v>
      </c>
      <c r="AA189" s="14">
        <f>VLOOKUP(B189,[1]PL1!$A$11:AP$1509,21,1)</f>
        <v>0</v>
      </c>
      <c r="AB189" s="16">
        <f t="shared" si="31"/>
        <v>0</v>
      </c>
      <c r="AC189" s="14">
        <f>VLOOKUP(B189,[1]PL1!$A$11:AP$1509,23,1)</f>
        <v>0</v>
      </c>
      <c r="AD189" s="16">
        <f t="shared" si="32"/>
        <v>0</v>
      </c>
      <c r="AE189" s="14">
        <f>VLOOKUP(B189,[1]PL1!$A$11:AP$1509,25,1)</f>
        <v>0</v>
      </c>
      <c r="AF189" s="16">
        <f t="shared" si="33"/>
        <v>0</v>
      </c>
      <c r="AG189" s="14">
        <f>VLOOKUP(B189,[1]PL1!$A$11:AP$1509,27,1)</f>
        <v>0</v>
      </c>
      <c r="AH189" s="16">
        <f t="shared" si="34"/>
        <v>0</v>
      </c>
      <c r="AI189" s="14">
        <f>VLOOKUP(B189,[1]PL1!$A$11:AP$1509,29,1)</f>
        <v>1000</v>
      </c>
      <c r="AJ189" s="16">
        <f t="shared" si="35"/>
        <v>8990000</v>
      </c>
      <c r="AK189" s="14">
        <f>VLOOKUP(B189,[1]PL1!$A$11:AP$1509,31,1)</f>
        <v>0</v>
      </c>
      <c r="AL189" s="16">
        <f t="shared" si="36"/>
        <v>0</v>
      </c>
      <c r="AM189" s="14">
        <f>VLOOKUP(B189,[1]PL1!$A$11:AP$1509,33,1)</f>
        <v>0</v>
      </c>
      <c r="AN189" s="16">
        <f t="shared" si="37"/>
        <v>0</v>
      </c>
      <c r="AO189" s="14">
        <f>VLOOKUP(B189,[1]PL1!$A$11:AP$1509,35,1)</f>
        <v>2000</v>
      </c>
      <c r="AP189" s="16">
        <f t="shared" si="38"/>
        <v>17980000</v>
      </c>
      <c r="AQ189" s="14">
        <f>VLOOKUP(B189,[1]PL1!$A$11:AP$1509,37,1)</f>
        <v>0</v>
      </c>
      <c r="AR189" s="16">
        <f t="shared" si="39"/>
        <v>0</v>
      </c>
      <c r="AS189" s="14">
        <f>VLOOKUP(B189,[1]PL1!$A$11:AP$1509,39,1)</f>
        <v>0</v>
      </c>
      <c r="AT189" s="16">
        <f t="shared" si="40"/>
        <v>0</v>
      </c>
      <c r="AU189" s="14">
        <f>VLOOKUP(B189,[1]PL1!$A$11:AP$1509,41,1)</f>
        <v>0</v>
      </c>
      <c r="AV189" s="16">
        <f t="shared" si="41"/>
        <v>0</v>
      </c>
    </row>
    <row r="190" spans="1:48" ht="60" x14ac:dyDescent="0.25">
      <c r="A190" s="18">
        <v>185</v>
      </c>
      <c r="B190" s="27" t="s">
        <v>2521</v>
      </c>
      <c r="C190" s="18">
        <f>VLOOKUP(B190,[1]PL1!A$9:AP$1509,4,1)</f>
        <v>505</v>
      </c>
      <c r="D190" s="18" t="s">
        <v>80</v>
      </c>
      <c r="E190" s="28" t="s">
        <v>4569</v>
      </c>
      <c r="F190" s="28" t="s">
        <v>2139</v>
      </c>
      <c r="G190" s="18" t="s">
        <v>824</v>
      </c>
      <c r="H190" s="28" t="s">
        <v>88</v>
      </c>
      <c r="I190" s="28" t="s">
        <v>40</v>
      </c>
      <c r="J190" s="18" t="s">
        <v>2884</v>
      </c>
      <c r="K190" s="18" t="s">
        <v>141</v>
      </c>
      <c r="L190" s="28" t="s">
        <v>5513</v>
      </c>
      <c r="M190" s="28" t="s">
        <v>1835</v>
      </c>
      <c r="N190" s="28" t="s">
        <v>1836</v>
      </c>
      <c r="O190" s="18" t="s">
        <v>45</v>
      </c>
      <c r="P190" s="29">
        <v>193000</v>
      </c>
      <c r="Q190" s="30">
        <v>820</v>
      </c>
      <c r="R190" s="30">
        <v>820</v>
      </c>
      <c r="S190" s="31">
        <f t="shared" si="28"/>
        <v>158260000</v>
      </c>
      <c r="T190" s="28" t="s">
        <v>8080</v>
      </c>
      <c r="U190" s="28" t="s">
        <v>47</v>
      </c>
      <c r="V190" s="32" t="s">
        <v>6185</v>
      </c>
      <c r="W190" s="14">
        <f>VLOOKUP(B190,[1]PL1!$A$11:AP$1509,17,1)</f>
        <v>100000</v>
      </c>
      <c r="X190" s="15">
        <f t="shared" si="29"/>
        <v>82000000</v>
      </c>
      <c r="Y190" s="14">
        <f>VLOOKUP(B190,[1]PL1!$A$11:AP$1509,19,1)</f>
        <v>1000</v>
      </c>
      <c r="Z190" s="16">
        <f t="shared" si="30"/>
        <v>820000</v>
      </c>
      <c r="AA190" s="14">
        <f>VLOOKUP(B190,[1]PL1!$A$11:AP$1509,21,1)</f>
        <v>0</v>
      </c>
      <c r="AB190" s="16">
        <f t="shared" si="31"/>
        <v>0</v>
      </c>
      <c r="AC190" s="14">
        <f>VLOOKUP(B190,[1]PL1!$A$11:AP$1509,23,1)</f>
        <v>0</v>
      </c>
      <c r="AD190" s="16">
        <f t="shared" si="32"/>
        <v>0</v>
      </c>
      <c r="AE190" s="14">
        <f>VLOOKUP(B190,[1]PL1!$A$11:AP$1509,25,1)</f>
        <v>0</v>
      </c>
      <c r="AF190" s="16">
        <f t="shared" si="33"/>
        <v>0</v>
      </c>
      <c r="AG190" s="14">
        <f>VLOOKUP(B190,[1]PL1!$A$11:AP$1509,27,1)</f>
        <v>10000</v>
      </c>
      <c r="AH190" s="16">
        <f t="shared" si="34"/>
        <v>8200000</v>
      </c>
      <c r="AI190" s="14">
        <f>VLOOKUP(B190,[1]PL1!$A$11:AP$1509,29,1)</f>
        <v>2000</v>
      </c>
      <c r="AJ190" s="16">
        <f t="shared" si="35"/>
        <v>1640000</v>
      </c>
      <c r="AK190" s="14">
        <f>VLOOKUP(B190,[1]PL1!$A$11:AP$1509,31,1)</f>
        <v>0</v>
      </c>
      <c r="AL190" s="16">
        <f t="shared" si="36"/>
        <v>0</v>
      </c>
      <c r="AM190" s="14">
        <f>VLOOKUP(B190,[1]PL1!$A$11:AP$1509,33,1)</f>
        <v>0</v>
      </c>
      <c r="AN190" s="16">
        <f t="shared" si="37"/>
        <v>0</v>
      </c>
      <c r="AO190" s="14">
        <f>VLOOKUP(B190,[1]PL1!$A$11:AP$1509,35,1)</f>
        <v>0</v>
      </c>
      <c r="AP190" s="16">
        <f t="shared" si="38"/>
        <v>0</v>
      </c>
      <c r="AQ190" s="14">
        <f>VLOOKUP(B190,[1]PL1!$A$11:AP$1509,37,1)</f>
        <v>0</v>
      </c>
      <c r="AR190" s="16">
        <f t="shared" si="39"/>
        <v>0</v>
      </c>
      <c r="AS190" s="14">
        <f>VLOOKUP(B190,[1]PL1!$A$11:AP$1509,39,1)</f>
        <v>0</v>
      </c>
      <c r="AT190" s="16">
        <f t="shared" si="40"/>
        <v>0</v>
      </c>
      <c r="AU190" s="14">
        <f>VLOOKUP(B190,[1]PL1!$A$11:AP$1509,41,1)</f>
        <v>80000</v>
      </c>
      <c r="AV190" s="16">
        <f t="shared" si="41"/>
        <v>65600000</v>
      </c>
    </row>
    <row r="191" spans="1:48" ht="60" x14ac:dyDescent="0.25">
      <c r="A191" s="18">
        <v>186</v>
      </c>
      <c r="B191" s="27" t="s">
        <v>2798</v>
      </c>
      <c r="C191" s="18">
        <f>VLOOKUP(B191,[1]PL1!A$9:AP$1509,4,1)</f>
        <v>505</v>
      </c>
      <c r="D191" s="18" t="s">
        <v>80</v>
      </c>
      <c r="E191" s="28" t="s">
        <v>2138</v>
      </c>
      <c r="F191" s="28" t="s">
        <v>2139</v>
      </c>
      <c r="G191" s="18" t="s">
        <v>453</v>
      </c>
      <c r="H191" s="28" t="s">
        <v>88</v>
      </c>
      <c r="I191" s="28" t="s">
        <v>40</v>
      </c>
      <c r="J191" s="18" t="s">
        <v>89</v>
      </c>
      <c r="K191" s="18" t="s">
        <v>141</v>
      </c>
      <c r="L191" s="28" t="s">
        <v>2140</v>
      </c>
      <c r="M191" s="28" t="s">
        <v>2141</v>
      </c>
      <c r="N191" s="28" t="s">
        <v>44</v>
      </c>
      <c r="O191" s="18" t="s">
        <v>45</v>
      </c>
      <c r="P191" s="29">
        <v>172200</v>
      </c>
      <c r="Q191" s="30">
        <v>2000</v>
      </c>
      <c r="R191" s="30">
        <v>700</v>
      </c>
      <c r="S191" s="31">
        <f t="shared" si="28"/>
        <v>120540000</v>
      </c>
      <c r="T191" s="28" t="s">
        <v>2127</v>
      </c>
      <c r="U191" s="28" t="s">
        <v>47</v>
      </c>
      <c r="V191" s="32" t="s">
        <v>6253</v>
      </c>
      <c r="W191" s="14">
        <f>VLOOKUP(B191,[1]PL1!$A$11:AP$1509,17,1)</f>
        <v>80000</v>
      </c>
      <c r="X191" s="15">
        <f t="shared" si="29"/>
        <v>56000000</v>
      </c>
      <c r="Y191" s="14">
        <f>VLOOKUP(B191,[1]PL1!$A$11:AP$1509,19,1)</f>
        <v>0</v>
      </c>
      <c r="Z191" s="16">
        <f t="shared" si="30"/>
        <v>0</v>
      </c>
      <c r="AA191" s="14">
        <f>VLOOKUP(B191,[1]PL1!$A$11:AP$1509,21,1)</f>
        <v>0</v>
      </c>
      <c r="AB191" s="16">
        <f t="shared" si="31"/>
        <v>0</v>
      </c>
      <c r="AC191" s="14">
        <f>VLOOKUP(B191,[1]PL1!$A$11:AP$1509,23,1)</f>
        <v>0</v>
      </c>
      <c r="AD191" s="16">
        <f t="shared" si="32"/>
        <v>0</v>
      </c>
      <c r="AE191" s="14">
        <f>VLOOKUP(B191,[1]PL1!$A$11:AP$1509,25,1)</f>
        <v>0</v>
      </c>
      <c r="AF191" s="16">
        <f t="shared" si="33"/>
        <v>0</v>
      </c>
      <c r="AG191" s="14">
        <f>VLOOKUP(B191,[1]PL1!$A$11:AP$1509,27,1)</f>
        <v>5000</v>
      </c>
      <c r="AH191" s="16">
        <f t="shared" si="34"/>
        <v>3500000</v>
      </c>
      <c r="AI191" s="14">
        <f>VLOOKUP(B191,[1]PL1!$A$11:AP$1509,29,1)</f>
        <v>5000</v>
      </c>
      <c r="AJ191" s="16">
        <f t="shared" si="35"/>
        <v>3500000</v>
      </c>
      <c r="AK191" s="14">
        <f>VLOOKUP(B191,[1]PL1!$A$11:AP$1509,31,1)</f>
        <v>9200</v>
      </c>
      <c r="AL191" s="16">
        <f t="shared" si="36"/>
        <v>6440000</v>
      </c>
      <c r="AM191" s="14">
        <f>VLOOKUP(B191,[1]PL1!$A$11:AP$1509,33,1)</f>
        <v>13000</v>
      </c>
      <c r="AN191" s="16">
        <f t="shared" si="37"/>
        <v>9100000</v>
      </c>
      <c r="AO191" s="14">
        <f>VLOOKUP(B191,[1]PL1!$A$11:AP$1509,35,1)</f>
        <v>10000</v>
      </c>
      <c r="AP191" s="16">
        <f t="shared" si="38"/>
        <v>7000000</v>
      </c>
      <c r="AQ191" s="14">
        <f>VLOOKUP(B191,[1]PL1!$A$11:AP$1509,37,1)</f>
        <v>0</v>
      </c>
      <c r="AR191" s="16">
        <f t="shared" si="39"/>
        <v>0</v>
      </c>
      <c r="AS191" s="14">
        <f>VLOOKUP(B191,[1]PL1!$A$11:AP$1509,39,1)</f>
        <v>0</v>
      </c>
      <c r="AT191" s="16">
        <f t="shared" si="40"/>
        <v>0</v>
      </c>
      <c r="AU191" s="14">
        <f>VLOOKUP(B191,[1]PL1!$A$11:AP$1509,41,1)</f>
        <v>50000</v>
      </c>
      <c r="AV191" s="16">
        <f t="shared" si="41"/>
        <v>35000000</v>
      </c>
    </row>
    <row r="192" spans="1:48" ht="30" x14ac:dyDescent="0.25">
      <c r="A192" s="18">
        <v>187</v>
      </c>
      <c r="B192" s="27" t="s">
        <v>1721</v>
      </c>
      <c r="C192" s="18">
        <f>VLOOKUP(B192,[1]PL1!A$9:AP$1509,4,1)</f>
        <v>505</v>
      </c>
      <c r="D192" s="18" t="s">
        <v>80</v>
      </c>
      <c r="E192" s="28" t="s">
        <v>3802</v>
      </c>
      <c r="F192" s="28" t="s">
        <v>2139</v>
      </c>
      <c r="G192" s="18" t="s">
        <v>164</v>
      </c>
      <c r="H192" s="28" t="s">
        <v>178</v>
      </c>
      <c r="I192" s="28" t="s">
        <v>40</v>
      </c>
      <c r="J192" s="18" t="s">
        <v>664</v>
      </c>
      <c r="K192" s="18" t="s">
        <v>133</v>
      </c>
      <c r="L192" s="28" t="s">
        <v>3803</v>
      </c>
      <c r="M192" s="28" t="s">
        <v>5481</v>
      </c>
      <c r="N192" s="28" t="s">
        <v>825</v>
      </c>
      <c r="O192" s="18" t="s">
        <v>45</v>
      </c>
      <c r="P192" s="29">
        <v>5000</v>
      </c>
      <c r="Q192" s="30">
        <v>7100</v>
      </c>
      <c r="R192" s="30">
        <v>7000</v>
      </c>
      <c r="S192" s="31">
        <f t="shared" si="28"/>
        <v>35000000</v>
      </c>
      <c r="T192" s="28" t="s">
        <v>6106</v>
      </c>
      <c r="U192" s="28" t="s">
        <v>47</v>
      </c>
      <c r="V192" s="32" t="s">
        <v>6179</v>
      </c>
      <c r="W192" s="14">
        <f>VLOOKUP(B192,[1]PL1!$A$11:AP$1509,17,1)</f>
        <v>0</v>
      </c>
      <c r="X192" s="15">
        <f t="shared" si="29"/>
        <v>0</v>
      </c>
      <c r="Y192" s="14">
        <f>VLOOKUP(B192,[1]PL1!$A$11:AP$1509,19,1)</f>
        <v>0</v>
      </c>
      <c r="Z192" s="16">
        <f t="shared" si="30"/>
        <v>0</v>
      </c>
      <c r="AA192" s="14">
        <f>VLOOKUP(B192,[1]PL1!$A$11:AP$1509,21,1)</f>
        <v>0</v>
      </c>
      <c r="AB192" s="16">
        <f t="shared" si="31"/>
        <v>0</v>
      </c>
      <c r="AC192" s="14">
        <f>VLOOKUP(B192,[1]PL1!$A$11:AP$1509,23,1)</f>
        <v>0</v>
      </c>
      <c r="AD192" s="16">
        <f t="shared" si="32"/>
        <v>0</v>
      </c>
      <c r="AE192" s="14">
        <f>VLOOKUP(B192,[1]PL1!$A$11:AP$1509,25,1)</f>
        <v>0</v>
      </c>
      <c r="AF192" s="16">
        <f t="shared" si="33"/>
        <v>0</v>
      </c>
      <c r="AG192" s="14">
        <f>VLOOKUP(B192,[1]PL1!$A$11:AP$1509,27,1)</f>
        <v>0</v>
      </c>
      <c r="AH192" s="16">
        <f t="shared" si="34"/>
        <v>0</v>
      </c>
      <c r="AI192" s="14">
        <f>VLOOKUP(B192,[1]PL1!$A$11:AP$1509,29,1)</f>
        <v>0</v>
      </c>
      <c r="AJ192" s="16">
        <f t="shared" si="35"/>
        <v>0</v>
      </c>
      <c r="AK192" s="14">
        <f>VLOOKUP(B192,[1]PL1!$A$11:AP$1509,31,1)</f>
        <v>0</v>
      </c>
      <c r="AL192" s="16">
        <f t="shared" si="36"/>
        <v>0</v>
      </c>
      <c r="AM192" s="14">
        <f>VLOOKUP(B192,[1]PL1!$A$11:AP$1509,33,1)</f>
        <v>0</v>
      </c>
      <c r="AN192" s="16">
        <f t="shared" si="37"/>
        <v>0</v>
      </c>
      <c r="AO192" s="14">
        <f>VLOOKUP(B192,[1]PL1!$A$11:AP$1509,35,1)</f>
        <v>0</v>
      </c>
      <c r="AP192" s="16">
        <f t="shared" si="38"/>
        <v>0</v>
      </c>
      <c r="AQ192" s="14">
        <f>VLOOKUP(B192,[1]PL1!$A$11:AP$1509,37,1)</f>
        <v>5000</v>
      </c>
      <c r="AR192" s="16">
        <f t="shared" si="39"/>
        <v>35000000</v>
      </c>
      <c r="AS192" s="14">
        <f>VLOOKUP(B192,[1]PL1!$A$11:AP$1509,39,1)</f>
        <v>0</v>
      </c>
      <c r="AT192" s="16">
        <f t="shared" si="40"/>
        <v>0</v>
      </c>
      <c r="AU192" s="14">
        <f>VLOOKUP(B192,[1]PL1!$A$11:AP$1509,41,1)</f>
        <v>0</v>
      </c>
      <c r="AV192" s="16">
        <f t="shared" si="41"/>
        <v>0</v>
      </c>
    </row>
    <row r="193" spans="1:48" ht="60" x14ac:dyDescent="0.25">
      <c r="A193" s="18">
        <v>188</v>
      </c>
      <c r="B193" s="27" t="s">
        <v>3506</v>
      </c>
      <c r="C193" s="18">
        <f>VLOOKUP(B193,[1]PL1!A$9:AP$1509,4,1)</f>
        <v>505</v>
      </c>
      <c r="D193" s="18" t="s">
        <v>73</v>
      </c>
      <c r="E193" s="28" t="s">
        <v>3876</v>
      </c>
      <c r="F193" s="28" t="s">
        <v>2139</v>
      </c>
      <c r="G193" s="18" t="s">
        <v>164</v>
      </c>
      <c r="H193" s="28" t="s">
        <v>88</v>
      </c>
      <c r="I193" s="28" t="s">
        <v>40</v>
      </c>
      <c r="J193" s="18" t="s">
        <v>89</v>
      </c>
      <c r="K193" s="18" t="s">
        <v>133</v>
      </c>
      <c r="L193" s="28" t="s">
        <v>3877</v>
      </c>
      <c r="M193" s="28" t="s">
        <v>3868</v>
      </c>
      <c r="N193" s="28" t="s">
        <v>44</v>
      </c>
      <c r="O193" s="18" t="s">
        <v>45</v>
      </c>
      <c r="P193" s="29">
        <v>8100</v>
      </c>
      <c r="Q193" s="30">
        <v>3000</v>
      </c>
      <c r="R193" s="30">
        <v>2950</v>
      </c>
      <c r="S193" s="31">
        <f t="shared" si="28"/>
        <v>23895000</v>
      </c>
      <c r="T193" s="28" t="s">
        <v>8081</v>
      </c>
      <c r="U193" s="28" t="s">
        <v>47</v>
      </c>
      <c r="V193" s="32" t="s">
        <v>6236</v>
      </c>
      <c r="W193" s="14">
        <f>VLOOKUP(B193,[1]PL1!$A$11:AP$1509,17,1)</f>
        <v>0</v>
      </c>
      <c r="X193" s="15">
        <f t="shared" si="29"/>
        <v>0</v>
      </c>
      <c r="Y193" s="14">
        <f>VLOOKUP(B193,[1]PL1!$A$11:AP$1509,19,1)</f>
        <v>0</v>
      </c>
      <c r="Z193" s="16">
        <f t="shared" si="30"/>
        <v>0</v>
      </c>
      <c r="AA193" s="14">
        <f>VLOOKUP(B193,[1]PL1!$A$11:AP$1509,21,1)</f>
        <v>0</v>
      </c>
      <c r="AB193" s="16">
        <f t="shared" si="31"/>
        <v>0</v>
      </c>
      <c r="AC193" s="14">
        <f>VLOOKUP(B193,[1]PL1!$A$11:AP$1509,23,1)</f>
        <v>100</v>
      </c>
      <c r="AD193" s="16">
        <f t="shared" si="32"/>
        <v>295000</v>
      </c>
      <c r="AE193" s="14">
        <f>VLOOKUP(B193,[1]PL1!$A$11:AP$1509,25,1)</f>
        <v>0</v>
      </c>
      <c r="AF193" s="16">
        <f t="shared" si="33"/>
        <v>0</v>
      </c>
      <c r="AG193" s="14">
        <f>VLOOKUP(B193,[1]PL1!$A$11:AP$1509,27,1)</f>
        <v>0</v>
      </c>
      <c r="AH193" s="16">
        <f t="shared" si="34"/>
        <v>0</v>
      </c>
      <c r="AI193" s="14">
        <f>VLOOKUP(B193,[1]PL1!$A$11:AP$1509,29,1)</f>
        <v>5000</v>
      </c>
      <c r="AJ193" s="16">
        <f t="shared" si="35"/>
        <v>14750000</v>
      </c>
      <c r="AK193" s="14">
        <f>VLOOKUP(B193,[1]PL1!$A$11:AP$1509,31,1)</f>
        <v>0</v>
      </c>
      <c r="AL193" s="16">
        <f t="shared" si="36"/>
        <v>0</v>
      </c>
      <c r="AM193" s="14">
        <f>VLOOKUP(B193,[1]PL1!$A$11:AP$1509,33,1)</f>
        <v>3000</v>
      </c>
      <c r="AN193" s="16">
        <f t="shared" si="37"/>
        <v>8850000</v>
      </c>
      <c r="AO193" s="14">
        <f>VLOOKUP(B193,[1]PL1!$A$11:AP$1509,35,1)</f>
        <v>0</v>
      </c>
      <c r="AP193" s="16">
        <f t="shared" si="38"/>
        <v>0</v>
      </c>
      <c r="AQ193" s="14">
        <f>VLOOKUP(B193,[1]PL1!$A$11:AP$1509,37,1)</f>
        <v>0</v>
      </c>
      <c r="AR193" s="16">
        <f t="shared" si="39"/>
        <v>0</v>
      </c>
      <c r="AS193" s="14">
        <f>VLOOKUP(B193,[1]PL1!$A$11:AP$1509,39,1)</f>
        <v>0</v>
      </c>
      <c r="AT193" s="16">
        <f t="shared" si="40"/>
        <v>0</v>
      </c>
      <c r="AU193" s="14">
        <f>VLOOKUP(B193,[1]PL1!$A$11:AP$1509,41,1)</f>
        <v>0</v>
      </c>
      <c r="AV193" s="16">
        <f t="shared" si="41"/>
        <v>0</v>
      </c>
    </row>
    <row r="194" spans="1:48" ht="60" x14ac:dyDescent="0.25">
      <c r="A194" s="18">
        <v>189</v>
      </c>
      <c r="B194" s="27" t="s">
        <v>3258</v>
      </c>
      <c r="C194" s="18">
        <f>VLOOKUP(B194,[1]PL1!A$9:AP$1509,4,1)</f>
        <v>506</v>
      </c>
      <c r="D194" s="18" t="s">
        <v>73</v>
      </c>
      <c r="E194" s="28" t="s">
        <v>4570</v>
      </c>
      <c r="F194" s="28" t="s">
        <v>2524</v>
      </c>
      <c r="G194" s="18" t="s">
        <v>6618</v>
      </c>
      <c r="H194" s="28" t="s">
        <v>88</v>
      </c>
      <c r="I194" s="28" t="s">
        <v>40</v>
      </c>
      <c r="J194" s="18" t="s">
        <v>592</v>
      </c>
      <c r="K194" s="18" t="s">
        <v>133</v>
      </c>
      <c r="L194" s="28" t="s">
        <v>6083</v>
      </c>
      <c r="M194" s="28" t="s">
        <v>2393</v>
      </c>
      <c r="N194" s="28" t="s">
        <v>44</v>
      </c>
      <c r="O194" s="18" t="s">
        <v>45</v>
      </c>
      <c r="P194" s="29">
        <v>81000</v>
      </c>
      <c r="Q194" s="30">
        <v>2800</v>
      </c>
      <c r="R194" s="30">
        <v>2200</v>
      </c>
      <c r="S194" s="31">
        <f t="shared" si="28"/>
        <v>178200000</v>
      </c>
      <c r="T194" s="28" t="s">
        <v>8084</v>
      </c>
      <c r="U194" s="28" t="s">
        <v>47</v>
      </c>
      <c r="V194" s="32" t="s">
        <v>6302</v>
      </c>
      <c r="W194" s="14">
        <f>VLOOKUP(B194,[1]PL1!$A$11:AP$1509,17,1)</f>
        <v>80000</v>
      </c>
      <c r="X194" s="15">
        <f t="shared" si="29"/>
        <v>176000000</v>
      </c>
      <c r="Y194" s="14">
        <f>VLOOKUP(B194,[1]PL1!$A$11:AP$1509,19,1)</f>
        <v>0</v>
      </c>
      <c r="Z194" s="16">
        <f t="shared" si="30"/>
        <v>0</v>
      </c>
      <c r="AA194" s="14">
        <f>VLOOKUP(B194,[1]PL1!$A$11:AP$1509,21,1)</f>
        <v>0</v>
      </c>
      <c r="AB194" s="16">
        <f t="shared" si="31"/>
        <v>0</v>
      </c>
      <c r="AC194" s="14">
        <f>VLOOKUP(B194,[1]PL1!$A$11:AP$1509,23,1)</f>
        <v>0</v>
      </c>
      <c r="AD194" s="16">
        <f t="shared" si="32"/>
        <v>0</v>
      </c>
      <c r="AE194" s="14">
        <f>VLOOKUP(B194,[1]PL1!$A$11:AP$1509,25,1)</f>
        <v>0</v>
      </c>
      <c r="AF194" s="16">
        <f t="shared" si="33"/>
        <v>0</v>
      </c>
      <c r="AG194" s="14">
        <f>VLOOKUP(B194,[1]PL1!$A$11:AP$1509,27,1)</f>
        <v>0</v>
      </c>
      <c r="AH194" s="16">
        <f t="shared" si="34"/>
        <v>0</v>
      </c>
      <c r="AI194" s="14">
        <f>VLOOKUP(B194,[1]PL1!$A$11:AP$1509,29,1)</f>
        <v>1000</v>
      </c>
      <c r="AJ194" s="16">
        <f t="shared" si="35"/>
        <v>2200000</v>
      </c>
      <c r="AK194" s="14">
        <f>VLOOKUP(B194,[1]PL1!$A$11:AP$1509,31,1)</f>
        <v>0</v>
      </c>
      <c r="AL194" s="16">
        <f t="shared" si="36"/>
        <v>0</v>
      </c>
      <c r="AM194" s="14">
        <f>VLOOKUP(B194,[1]PL1!$A$11:AP$1509,33,1)</f>
        <v>0</v>
      </c>
      <c r="AN194" s="16">
        <f t="shared" si="37"/>
        <v>0</v>
      </c>
      <c r="AO194" s="14">
        <f>VLOOKUP(B194,[1]PL1!$A$11:AP$1509,35,1)</f>
        <v>0</v>
      </c>
      <c r="AP194" s="16">
        <f t="shared" si="38"/>
        <v>0</v>
      </c>
      <c r="AQ194" s="14">
        <f>VLOOKUP(B194,[1]PL1!$A$11:AP$1509,37,1)</f>
        <v>0</v>
      </c>
      <c r="AR194" s="16">
        <f t="shared" si="39"/>
        <v>0</v>
      </c>
      <c r="AS194" s="14">
        <f>VLOOKUP(B194,[1]PL1!$A$11:AP$1509,39,1)</f>
        <v>0</v>
      </c>
      <c r="AT194" s="16">
        <f t="shared" si="40"/>
        <v>0</v>
      </c>
      <c r="AU194" s="14">
        <f>VLOOKUP(B194,[1]PL1!$A$11:AP$1509,41,1)</f>
        <v>0</v>
      </c>
      <c r="AV194" s="16">
        <f t="shared" si="41"/>
        <v>0</v>
      </c>
    </row>
    <row r="195" spans="1:48" ht="45" x14ac:dyDescent="0.25">
      <c r="A195" s="18">
        <v>190</v>
      </c>
      <c r="B195" s="27" t="s">
        <v>1473</v>
      </c>
      <c r="C195" s="18">
        <f>VLOOKUP(B195,[1]PL1!A$9:AP$1509,4,1)</f>
        <v>506</v>
      </c>
      <c r="D195" s="18" t="s">
        <v>73</v>
      </c>
      <c r="E195" s="28" t="s">
        <v>4571</v>
      </c>
      <c r="F195" s="28" t="s">
        <v>2524</v>
      </c>
      <c r="G195" s="18" t="s">
        <v>2525</v>
      </c>
      <c r="H195" s="28" t="s">
        <v>88</v>
      </c>
      <c r="I195" s="28" t="s">
        <v>40</v>
      </c>
      <c r="J195" s="18" t="s">
        <v>89</v>
      </c>
      <c r="K195" s="18" t="s">
        <v>133</v>
      </c>
      <c r="L195" s="28" t="s">
        <v>8146</v>
      </c>
      <c r="M195" s="28" t="s">
        <v>2393</v>
      </c>
      <c r="N195" s="28" t="s">
        <v>44</v>
      </c>
      <c r="O195" s="18" t="s">
        <v>45</v>
      </c>
      <c r="P195" s="29">
        <v>57000</v>
      </c>
      <c r="Q195" s="30">
        <v>3000</v>
      </c>
      <c r="R195" s="30">
        <v>2650</v>
      </c>
      <c r="S195" s="31">
        <f t="shared" si="28"/>
        <v>151050000</v>
      </c>
      <c r="T195" s="28" t="s">
        <v>6151</v>
      </c>
      <c r="U195" s="28" t="s">
        <v>47</v>
      </c>
      <c r="V195" s="32" t="s">
        <v>6277</v>
      </c>
      <c r="W195" s="14">
        <f>VLOOKUP(B195,[1]PL1!$A$11:AP$1509,17,1)</f>
        <v>50000</v>
      </c>
      <c r="X195" s="15">
        <f t="shared" si="29"/>
        <v>132500000</v>
      </c>
      <c r="Y195" s="14">
        <f>VLOOKUP(B195,[1]PL1!$A$11:AP$1509,19,1)</f>
        <v>0</v>
      </c>
      <c r="Z195" s="16">
        <f t="shared" si="30"/>
        <v>0</v>
      </c>
      <c r="AA195" s="14">
        <f>VLOOKUP(B195,[1]PL1!$A$11:AP$1509,21,1)</f>
        <v>0</v>
      </c>
      <c r="AB195" s="16">
        <f t="shared" si="31"/>
        <v>0</v>
      </c>
      <c r="AC195" s="14">
        <f>VLOOKUP(B195,[1]PL1!$A$11:AP$1509,23,1)</f>
        <v>0</v>
      </c>
      <c r="AD195" s="16">
        <f t="shared" si="32"/>
        <v>0</v>
      </c>
      <c r="AE195" s="14">
        <f>VLOOKUP(B195,[1]PL1!$A$11:AP$1509,25,1)</f>
        <v>0</v>
      </c>
      <c r="AF195" s="16">
        <f t="shared" si="33"/>
        <v>0</v>
      </c>
      <c r="AG195" s="14">
        <f>VLOOKUP(B195,[1]PL1!$A$11:AP$1509,27,1)</f>
        <v>0</v>
      </c>
      <c r="AH195" s="16">
        <f t="shared" si="34"/>
        <v>0</v>
      </c>
      <c r="AI195" s="14">
        <f>VLOOKUP(B195,[1]PL1!$A$11:AP$1509,29,1)</f>
        <v>2000</v>
      </c>
      <c r="AJ195" s="16">
        <f t="shared" si="35"/>
        <v>5300000</v>
      </c>
      <c r="AK195" s="14">
        <f>VLOOKUP(B195,[1]PL1!$A$11:AP$1509,31,1)</f>
        <v>0</v>
      </c>
      <c r="AL195" s="16">
        <f t="shared" si="36"/>
        <v>0</v>
      </c>
      <c r="AM195" s="14">
        <f>VLOOKUP(B195,[1]PL1!$A$11:AP$1509,33,1)</f>
        <v>0</v>
      </c>
      <c r="AN195" s="16">
        <f t="shared" si="37"/>
        <v>0</v>
      </c>
      <c r="AO195" s="14">
        <f>VLOOKUP(B195,[1]PL1!$A$11:AP$1509,35,1)</f>
        <v>5000</v>
      </c>
      <c r="AP195" s="16">
        <f t="shared" si="38"/>
        <v>13250000</v>
      </c>
      <c r="AQ195" s="14">
        <f>VLOOKUP(B195,[1]PL1!$A$11:AP$1509,37,1)</f>
        <v>0</v>
      </c>
      <c r="AR195" s="16">
        <f t="shared" si="39"/>
        <v>0</v>
      </c>
      <c r="AS195" s="14">
        <f>VLOOKUP(B195,[1]PL1!$A$11:AP$1509,39,1)</f>
        <v>0</v>
      </c>
      <c r="AT195" s="16">
        <f t="shared" si="40"/>
        <v>0</v>
      </c>
      <c r="AU195" s="14">
        <f>VLOOKUP(B195,[1]PL1!$A$11:AP$1509,41,1)</f>
        <v>0</v>
      </c>
      <c r="AV195" s="16">
        <f t="shared" si="41"/>
        <v>0</v>
      </c>
    </row>
    <row r="196" spans="1:48" ht="75" x14ac:dyDescent="0.25">
      <c r="A196" s="18">
        <v>191</v>
      </c>
      <c r="B196" s="27" t="s">
        <v>2133</v>
      </c>
      <c r="C196" s="18">
        <f>VLOOKUP(B196,[1]PL1!A$9:AP$1509,4,1)</f>
        <v>506</v>
      </c>
      <c r="D196" s="18" t="s">
        <v>80</v>
      </c>
      <c r="E196" s="28" t="s">
        <v>4572</v>
      </c>
      <c r="F196" s="28" t="s">
        <v>2524</v>
      </c>
      <c r="G196" s="18" t="s">
        <v>3160</v>
      </c>
      <c r="H196" s="28" t="s">
        <v>88</v>
      </c>
      <c r="I196" s="28" t="s">
        <v>40</v>
      </c>
      <c r="J196" s="18" t="s">
        <v>5248</v>
      </c>
      <c r="K196" s="18" t="s">
        <v>133</v>
      </c>
      <c r="L196" s="28" t="s">
        <v>3161</v>
      </c>
      <c r="M196" s="28" t="s">
        <v>5482</v>
      </c>
      <c r="N196" s="28" t="s">
        <v>44</v>
      </c>
      <c r="O196" s="18" t="s">
        <v>45</v>
      </c>
      <c r="P196" s="29">
        <v>85000</v>
      </c>
      <c r="Q196" s="30">
        <v>2400</v>
      </c>
      <c r="R196" s="30">
        <v>2400</v>
      </c>
      <c r="S196" s="31">
        <f t="shared" si="28"/>
        <v>204000000</v>
      </c>
      <c r="T196" s="28" t="s">
        <v>6106</v>
      </c>
      <c r="U196" s="28" t="s">
        <v>47</v>
      </c>
      <c r="V196" s="32" t="s">
        <v>6179</v>
      </c>
      <c r="W196" s="14">
        <f>VLOOKUP(B196,[1]PL1!$A$11:AP$1509,17,1)</f>
        <v>80000</v>
      </c>
      <c r="X196" s="15">
        <f t="shared" si="29"/>
        <v>192000000</v>
      </c>
      <c r="Y196" s="14">
        <f>VLOOKUP(B196,[1]PL1!$A$11:AP$1509,19,1)</f>
        <v>0</v>
      </c>
      <c r="Z196" s="16">
        <f t="shared" si="30"/>
        <v>0</v>
      </c>
      <c r="AA196" s="14">
        <f>VLOOKUP(B196,[1]PL1!$A$11:AP$1509,21,1)</f>
        <v>0</v>
      </c>
      <c r="AB196" s="16">
        <f t="shared" si="31"/>
        <v>0</v>
      </c>
      <c r="AC196" s="14">
        <f>VLOOKUP(B196,[1]PL1!$A$11:AP$1509,23,1)</f>
        <v>0</v>
      </c>
      <c r="AD196" s="16">
        <f t="shared" si="32"/>
        <v>0</v>
      </c>
      <c r="AE196" s="14">
        <f>VLOOKUP(B196,[1]PL1!$A$11:AP$1509,25,1)</f>
        <v>0</v>
      </c>
      <c r="AF196" s="16">
        <f t="shared" si="33"/>
        <v>0</v>
      </c>
      <c r="AG196" s="14">
        <f>VLOOKUP(B196,[1]PL1!$A$11:AP$1509,27,1)</f>
        <v>0</v>
      </c>
      <c r="AH196" s="16">
        <f t="shared" si="34"/>
        <v>0</v>
      </c>
      <c r="AI196" s="14">
        <f>VLOOKUP(B196,[1]PL1!$A$11:AP$1509,29,1)</f>
        <v>5000</v>
      </c>
      <c r="AJ196" s="16">
        <f t="shared" si="35"/>
        <v>12000000</v>
      </c>
      <c r="AK196" s="14">
        <f>VLOOKUP(B196,[1]PL1!$A$11:AP$1509,31,1)</f>
        <v>0</v>
      </c>
      <c r="AL196" s="16">
        <f t="shared" si="36"/>
        <v>0</v>
      </c>
      <c r="AM196" s="14">
        <f>VLOOKUP(B196,[1]PL1!$A$11:AP$1509,33,1)</f>
        <v>0</v>
      </c>
      <c r="AN196" s="16">
        <f t="shared" si="37"/>
        <v>0</v>
      </c>
      <c r="AO196" s="14">
        <f>VLOOKUP(B196,[1]PL1!$A$11:AP$1509,35,1)</f>
        <v>0</v>
      </c>
      <c r="AP196" s="16">
        <f t="shared" si="38"/>
        <v>0</v>
      </c>
      <c r="AQ196" s="14">
        <f>VLOOKUP(B196,[1]PL1!$A$11:AP$1509,37,1)</f>
        <v>0</v>
      </c>
      <c r="AR196" s="16">
        <f t="shared" si="39"/>
        <v>0</v>
      </c>
      <c r="AS196" s="14">
        <f>VLOOKUP(B196,[1]PL1!$A$11:AP$1509,39,1)</f>
        <v>0</v>
      </c>
      <c r="AT196" s="16">
        <f t="shared" si="40"/>
        <v>0</v>
      </c>
      <c r="AU196" s="14">
        <f>VLOOKUP(B196,[1]PL1!$A$11:AP$1509,41,1)</f>
        <v>0</v>
      </c>
      <c r="AV196" s="16">
        <f t="shared" si="41"/>
        <v>0</v>
      </c>
    </row>
    <row r="197" spans="1:48" ht="105" x14ac:dyDescent="0.25">
      <c r="A197" s="18">
        <v>192</v>
      </c>
      <c r="B197" s="27" t="s">
        <v>2349</v>
      </c>
      <c r="C197" s="18">
        <f>VLOOKUP(B197,[1]PL1!A$9:AP$1509,4,1)</f>
        <v>579</v>
      </c>
      <c r="D197" s="18" t="s">
        <v>35</v>
      </c>
      <c r="E197" s="28" t="s">
        <v>4573</v>
      </c>
      <c r="F197" s="28" t="s">
        <v>6319</v>
      </c>
      <c r="G197" s="18" t="s">
        <v>4574</v>
      </c>
      <c r="H197" s="28" t="s">
        <v>88</v>
      </c>
      <c r="I197" s="28" t="s">
        <v>40</v>
      </c>
      <c r="J197" s="18" t="s">
        <v>5249</v>
      </c>
      <c r="K197" s="18" t="s">
        <v>133</v>
      </c>
      <c r="L197" s="28" t="s">
        <v>5479</v>
      </c>
      <c r="M197" s="28" t="s">
        <v>2629</v>
      </c>
      <c r="N197" s="28" t="s">
        <v>44</v>
      </c>
      <c r="O197" s="18" t="s">
        <v>45</v>
      </c>
      <c r="P197" s="29">
        <v>500</v>
      </c>
      <c r="Q197" s="30">
        <v>61000</v>
      </c>
      <c r="R197" s="30">
        <v>38400</v>
      </c>
      <c r="S197" s="31">
        <f t="shared" si="28"/>
        <v>19200000</v>
      </c>
      <c r="T197" s="28" t="s">
        <v>6105</v>
      </c>
      <c r="U197" s="28" t="s">
        <v>47</v>
      </c>
      <c r="V197" s="32" t="s">
        <v>6178</v>
      </c>
      <c r="W197" s="14">
        <f>VLOOKUP(B197,[1]PL1!$A$11:AP$1509,17,1)</f>
        <v>500</v>
      </c>
      <c r="X197" s="15">
        <f t="shared" si="29"/>
        <v>19200000</v>
      </c>
      <c r="Y197" s="14">
        <f>VLOOKUP(B197,[1]PL1!$A$11:AP$1509,19,1)</f>
        <v>0</v>
      </c>
      <c r="Z197" s="16">
        <f t="shared" si="30"/>
        <v>0</v>
      </c>
      <c r="AA197" s="14">
        <f>VLOOKUP(B197,[1]PL1!$A$11:AP$1509,21,1)</f>
        <v>0</v>
      </c>
      <c r="AB197" s="16">
        <f t="shared" si="31"/>
        <v>0</v>
      </c>
      <c r="AC197" s="14">
        <f>VLOOKUP(B197,[1]PL1!$A$11:AP$1509,23,1)</f>
        <v>0</v>
      </c>
      <c r="AD197" s="16">
        <f t="shared" si="32"/>
        <v>0</v>
      </c>
      <c r="AE197" s="14">
        <f>VLOOKUP(B197,[1]PL1!$A$11:AP$1509,25,1)</f>
        <v>0</v>
      </c>
      <c r="AF197" s="16">
        <f t="shared" si="33"/>
        <v>0</v>
      </c>
      <c r="AG197" s="14">
        <f>VLOOKUP(B197,[1]PL1!$A$11:AP$1509,27,1)</f>
        <v>0</v>
      </c>
      <c r="AH197" s="16">
        <f t="shared" si="34"/>
        <v>0</v>
      </c>
      <c r="AI197" s="14">
        <f>VLOOKUP(B197,[1]PL1!$A$11:AP$1509,29,1)</f>
        <v>0</v>
      </c>
      <c r="AJ197" s="16">
        <f t="shared" si="35"/>
        <v>0</v>
      </c>
      <c r="AK197" s="14">
        <f>VLOOKUP(B197,[1]PL1!$A$11:AP$1509,31,1)</f>
        <v>0</v>
      </c>
      <c r="AL197" s="16">
        <f t="shared" si="36"/>
        <v>0</v>
      </c>
      <c r="AM197" s="14">
        <f>VLOOKUP(B197,[1]PL1!$A$11:AP$1509,33,1)</f>
        <v>0</v>
      </c>
      <c r="AN197" s="16">
        <f t="shared" si="37"/>
        <v>0</v>
      </c>
      <c r="AO197" s="14">
        <f>VLOOKUP(B197,[1]PL1!$A$11:AP$1509,35,1)</f>
        <v>0</v>
      </c>
      <c r="AP197" s="16">
        <f t="shared" si="38"/>
        <v>0</v>
      </c>
      <c r="AQ197" s="14">
        <f>VLOOKUP(B197,[1]PL1!$A$11:AP$1509,37,1)</f>
        <v>0</v>
      </c>
      <c r="AR197" s="16">
        <f t="shared" si="39"/>
        <v>0</v>
      </c>
      <c r="AS197" s="14">
        <f>VLOOKUP(B197,[1]PL1!$A$11:AP$1509,39,1)</f>
        <v>0</v>
      </c>
      <c r="AT197" s="16">
        <f t="shared" si="40"/>
        <v>0</v>
      </c>
      <c r="AU197" s="14">
        <f>VLOOKUP(B197,[1]PL1!$A$11:AP$1509,41,1)</f>
        <v>0</v>
      </c>
      <c r="AV197" s="16">
        <f t="shared" si="41"/>
        <v>0</v>
      </c>
    </row>
    <row r="198" spans="1:48" ht="60" x14ac:dyDescent="0.25">
      <c r="A198" s="18">
        <v>193</v>
      </c>
      <c r="B198" s="27" t="s">
        <v>3154</v>
      </c>
      <c r="C198" s="18">
        <f>VLOOKUP(B198,[1]PL1!A$9:AP$1509,4,1)</f>
        <v>152</v>
      </c>
      <c r="D198" s="18" t="s">
        <v>80</v>
      </c>
      <c r="E198" s="28" t="s">
        <v>4575</v>
      </c>
      <c r="F198" s="28" t="s">
        <v>6366</v>
      </c>
      <c r="G198" s="18" t="s">
        <v>4576</v>
      </c>
      <c r="H198" s="28" t="s">
        <v>2416</v>
      </c>
      <c r="I198" s="28" t="s">
        <v>76</v>
      </c>
      <c r="J198" s="18" t="s">
        <v>1122</v>
      </c>
      <c r="K198" s="18" t="s">
        <v>141</v>
      </c>
      <c r="L198" s="28" t="s">
        <v>5659</v>
      </c>
      <c r="M198" s="28" t="s">
        <v>5660</v>
      </c>
      <c r="N198" s="28" t="s">
        <v>4106</v>
      </c>
      <c r="O198" s="18" t="s">
        <v>78</v>
      </c>
      <c r="P198" s="29">
        <v>10</v>
      </c>
      <c r="Q198" s="30">
        <v>6627920</v>
      </c>
      <c r="R198" s="30">
        <v>6627920</v>
      </c>
      <c r="S198" s="31">
        <f t="shared" si="28"/>
        <v>66279200</v>
      </c>
      <c r="T198" s="28" t="s">
        <v>4085</v>
      </c>
      <c r="U198" s="28" t="s">
        <v>47</v>
      </c>
      <c r="V198" s="32" t="s">
        <v>6221</v>
      </c>
      <c r="W198" s="14">
        <f>VLOOKUP(B198,[1]PL1!$A$11:AP$1509,17,1)</f>
        <v>10</v>
      </c>
      <c r="X198" s="15">
        <f t="shared" si="29"/>
        <v>66279200</v>
      </c>
      <c r="Y198" s="14">
        <f>VLOOKUP(B198,[1]PL1!$A$11:AP$1509,19,1)</f>
        <v>0</v>
      </c>
      <c r="Z198" s="16">
        <f t="shared" si="30"/>
        <v>0</v>
      </c>
      <c r="AA198" s="14">
        <f>VLOOKUP(B198,[1]PL1!$A$11:AP$1509,21,1)</f>
        <v>0</v>
      </c>
      <c r="AB198" s="16">
        <f t="shared" si="31"/>
        <v>0</v>
      </c>
      <c r="AC198" s="14">
        <f>VLOOKUP(B198,[1]PL1!$A$11:AP$1509,23,1)</f>
        <v>0</v>
      </c>
      <c r="AD198" s="16">
        <f t="shared" si="32"/>
        <v>0</v>
      </c>
      <c r="AE198" s="14">
        <f>VLOOKUP(B198,[1]PL1!$A$11:AP$1509,25,1)</f>
        <v>0</v>
      </c>
      <c r="AF198" s="16">
        <f t="shared" si="33"/>
        <v>0</v>
      </c>
      <c r="AG198" s="14">
        <f>VLOOKUP(B198,[1]PL1!$A$11:AP$1509,27,1)</f>
        <v>0</v>
      </c>
      <c r="AH198" s="16">
        <f t="shared" si="34"/>
        <v>0</v>
      </c>
      <c r="AI198" s="14">
        <f>VLOOKUP(B198,[1]PL1!$A$11:AP$1509,29,1)</f>
        <v>0</v>
      </c>
      <c r="AJ198" s="16">
        <f t="shared" si="35"/>
        <v>0</v>
      </c>
      <c r="AK198" s="14">
        <f>VLOOKUP(B198,[1]PL1!$A$11:AP$1509,31,1)</f>
        <v>0</v>
      </c>
      <c r="AL198" s="16">
        <f t="shared" si="36"/>
        <v>0</v>
      </c>
      <c r="AM198" s="14">
        <f>VLOOKUP(B198,[1]PL1!$A$11:AP$1509,33,1)</f>
        <v>0</v>
      </c>
      <c r="AN198" s="16">
        <f t="shared" si="37"/>
        <v>0</v>
      </c>
      <c r="AO198" s="14">
        <f>VLOOKUP(B198,[1]PL1!$A$11:AP$1509,35,1)</f>
        <v>0</v>
      </c>
      <c r="AP198" s="16">
        <f t="shared" si="38"/>
        <v>0</v>
      </c>
      <c r="AQ198" s="14">
        <f>VLOOKUP(B198,[1]PL1!$A$11:AP$1509,37,1)</f>
        <v>0</v>
      </c>
      <c r="AR198" s="16">
        <f t="shared" si="39"/>
        <v>0</v>
      </c>
      <c r="AS198" s="14">
        <f>VLOOKUP(B198,[1]PL1!$A$11:AP$1509,39,1)</f>
        <v>0</v>
      </c>
      <c r="AT198" s="16">
        <f t="shared" si="40"/>
        <v>0</v>
      </c>
      <c r="AU198" s="14">
        <f>VLOOKUP(B198,[1]PL1!$A$11:AP$1509,41,1)</f>
        <v>0</v>
      </c>
      <c r="AV198" s="16">
        <f t="shared" si="41"/>
        <v>0</v>
      </c>
    </row>
    <row r="199" spans="1:48" ht="45" x14ac:dyDescent="0.25">
      <c r="A199" s="18">
        <v>194</v>
      </c>
      <c r="B199" s="27" t="s">
        <v>2137</v>
      </c>
      <c r="C199" s="18">
        <f>VLOOKUP(B199,[1]PL1!A$9:AP$1509,4,1)</f>
        <v>824</v>
      </c>
      <c r="D199" s="18" t="s">
        <v>80</v>
      </c>
      <c r="E199" s="28" t="s">
        <v>4577</v>
      </c>
      <c r="F199" s="28" t="s">
        <v>6372</v>
      </c>
      <c r="G199" s="18" t="s">
        <v>4101</v>
      </c>
      <c r="H199" s="28" t="s">
        <v>125</v>
      </c>
      <c r="I199" s="28" t="s">
        <v>126</v>
      </c>
      <c r="J199" s="18" t="s">
        <v>1431</v>
      </c>
      <c r="K199" s="18" t="s">
        <v>4102</v>
      </c>
      <c r="L199" s="28" t="s">
        <v>4103</v>
      </c>
      <c r="M199" s="28" t="s">
        <v>4104</v>
      </c>
      <c r="N199" s="28" t="s">
        <v>825</v>
      </c>
      <c r="O199" s="18" t="s">
        <v>78</v>
      </c>
      <c r="P199" s="29">
        <v>50</v>
      </c>
      <c r="Q199" s="30">
        <v>183515</v>
      </c>
      <c r="R199" s="30">
        <v>183514</v>
      </c>
      <c r="S199" s="31">
        <f t="shared" ref="S199:S262" si="42">R199*P199</f>
        <v>9175700</v>
      </c>
      <c r="T199" s="28" t="s">
        <v>6127</v>
      </c>
      <c r="U199" s="28" t="s">
        <v>47</v>
      </c>
      <c r="V199" s="32" t="s">
        <v>6222</v>
      </c>
      <c r="W199" s="14">
        <f>VLOOKUP(B199,[1]PL1!$A$11:AP$1509,17,1)</f>
        <v>0</v>
      </c>
      <c r="X199" s="15">
        <f t="shared" ref="X199:X262" si="43">W199*R199</f>
        <v>0</v>
      </c>
      <c r="Y199" s="14">
        <f>VLOOKUP(B199,[1]PL1!$A$11:AP$1509,19,1)</f>
        <v>0</v>
      </c>
      <c r="Z199" s="16">
        <f t="shared" ref="Z199:Z262" si="44">Y199*R199</f>
        <v>0</v>
      </c>
      <c r="AA199" s="14">
        <f>VLOOKUP(B199,[1]PL1!$A$11:AP$1509,21,1)</f>
        <v>0</v>
      </c>
      <c r="AB199" s="16">
        <f t="shared" ref="AB199:AB262" si="45">AA199*R199</f>
        <v>0</v>
      </c>
      <c r="AC199" s="14">
        <f>VLOOKUP(B199,[1]PL1!$A$11:AP$1509,23,1)</f>
        <v>0</v>
      </c>
      <c r="AD199" s="16">
        <f t="shared" ref="AD199:AD262" si="46">AC199*R199</f>
        <v>0</v>
      </c>
      <c r="AE199" s="14">
        <f>VLOOKUP(B199,[1]PL1!$A$11:AP$1509,25,1)</f>
        <v>0</v>
      </c>
      <c r="AF199" s="16">
        <f t="shared" ref="AF199:AF262" si="47">AE199*R199</f>
        <v>0</v>
      </c>
      <c r="AG199" s="14">
        <f>VLOOKUP(B199,[1]PL1!$A$11:AP$1509,27,1)</f>
        <v>0</v>
      </c>
      <c r="AH199" s="16">
        <f t="shared" ref="AH199:AH262" si="48">AG199*R199</f>
        <v>0</v>
      </c>
      <c r="AI199" s="14">
        <f>VLOOKUP(B199,[1]PL1!$A$11:AP$1509,29,1)</f>
        <v>0</v>
      </c>
      <c r="AJ199" s="16">
        <f t="shared" ref="AJ199:AJ262" si="49">AI199*R199</f>
        <v>0</v>
      </c>
      <c r="AK199" s="14">
        <f>VLOOKUP(B199,[1]PL1!$A$11:AP$1509,31,1)</f>
        <v>0</v>
      </c>
      <c r="AL199" s="16">
        <f t="shared" ref="AL199:AL262" si="50">AK199*R199</f>
        <v>0</v>
      </c>
      <c r="AM199" s="14">
        <f>VLOOKUP(B199,[1]PL1!$A$11:AP$1509,33,1)</f>
        <v>0</v>
      </c>
      <c r="AN199" s="16">
        <f t="shared" ref="AN199:AN262" si="51">AM199*R199</f>
        <v>0</v>
      </c>
      <c r="AO199" s="14">
        <f>VLOOKUP(B199,[1]PL1!$A$11:AP$1509,35,1)</f>
        <v>0</v>
      </c>
      <c r="AP199" s="16">
        <f t="shared" ref="AP199:AP262" si="52">AO199*R199</f>
        <v>0</v>
      </c>
      <c r="AQ199" s="14">
        <f>VLOOKUP(B199,[1]PL1!$A$11:AP$1509,37,1)</f>
        <v>0</v>
      </c>
      <c r="AR199" s="16">
        <f t="shared" ref="AR199:AR262" si="53">AQ199*R199</f>
        <v>0</v>
      </c>
      <c r="AS199" s="14">
        <f>VLOOKUP(B199,[1]PL1!$A$11:AP$1509,39,1)</f>
        <v>0</v>
      </c>
      <c r="AT199" s="16">
        <f t="shared" ref="AT199:AT262" si="54">AS199*R199</f>
        <v>0</v>
      </c>
      <c r="AU199" s="14">
        <f>VLOOKUP(B199,[1]PL1!$A$11:AP$1509,41,1)</f>
        <v>50</v>
      </c>
      <c r="AV199" s="16">
        <f t="shared" ref="AV199:AV262" si="55">AU199*R199</f>
        <v>9175700</v>
      </c>
    </row>
    <row r="200" spans="1:48" ht="60" x14ac:dyDescent="0.25">
      <c r="A200" s="18">
        <v>195</v>
      </c>
      <c r="B200" s="27" t="s">
        <v>823</v>
      </c>
      <c r="C200" s="18">
        <f>VLOOKUP(B200,[1]PL1!A$9:AP$1509,4,1)</f>
        <v>825</v>
      </c>
      <c r="D200" s="18" t="s">
        <v>80</v>
      </c>
      <c r="E200" s="28" t="s">
        <v>4578</v>
      </c>
      <c r="F200" s="28" t="s">
        <v>6324</v>
      </c>
      <c r="G200" s="18" t="s">
        <v>4579</v>
      </c>
      <c r="H200" s="28" t="s">
        <v>1428</v>
      </c>
      <c r="I200" s="28" t="s">
        <v>126</v>
      </c>
      <c r="J200" s="18" t="s">
        <v>1431</v>
      </c>
      <c r="K200" s="18" t="s">
        <v>141</v>
      </c>
      <c r="L200" s="28" t="s">
        <v>1727</v>
      </c>
      <c r="M200" s="28" t="s">
        <v>1728</v>
      </c>
      <c r="N200" s="28" t="s">
        <v>623</v>
      </c>
      <c r="O200" s="18" t="s">
        <v>78</v>
      </c>
      <c r="P200" s="29">
        <v>170</v>
      </c>
      <c r="Q200" s="30">
        <v>116701</v>
      </c>
      <c r="R200" s="30">
        <v>116700</v>
      </c>
      <c r="S200" s="31">
        <f t="shared" si="42"/>
        <v>19839000</v>
      </c>
      <c r="T200" s="28" t="s">
        <v>8080</v>
      </c>
      <c r="U200" s="28" t="s">
        <v>47</v>
      </c>
      <c r="V200" s="32" t="s">
        <v>6185</v>
      </c>
      <c r="W200" s="14">
        <f>VLOOKUP(B200,[1]PL1!$A$11:AP$1509,17,1)</f>
        <v>0</v>
      </c>
      <c r="X200" s="15">
        <f t="shared" si="43"/>
        <v>0</v>
      </c>
      <c r="Y200" s="14">
        <f>VLOOKUP(B200,[1]PL1!$A$11:AP$1509,19,1)</f>
        <v>0</v>
      </c>
      <c r="Z200" s="16">
        <f t="shared" si="44"/>
        <v>0</v>
      </c>
      <c r="AA200" s="14">
        <f>VLOOKUP(B200,[1]PL1!$A$11:AP$1509,21,1)</f>
        <v>120</v>
      </c>
      <c r="AB200" s="16">
        <f t="shared" si="45"/>
        <v>14004000</v>
      </c>
      <c r="AC200" s="14">
        <f>VLOOKUP(B200,[1]PL1!$A$11:AP$1509,23,1)</f>
        <v>0</v>
      </c>
      <c r="AD200" s="16">
        <f t="shared" si="46"/>
        <v>0</v>
      </c>
      <c r="AE200" s="14">
        <f>VLOOKUP(B200,[1]PL1!$A$11:AP$1509,25,1)</f>
        <v>0</v>
      </c>
      <c r="AF200" s="16">
        <f t="shared" si="47"/>
        <v>0</v>
      </c>
      <c r="AG200" s="14">
        <f>VLOOKUP(B200,[1]PL1!$A$11:AP$1509,27,1)</f>
        <v>0</v>
      </c>
      <c r="AH200" s="16">
        <f t="shared" si="48"/>
        <v>0</v>
      </c>
      <c r="AI200" s="14">
        <f>VLOOKUP(B200,[1]PL1!$A$11:AP$1509,29,1)</f>
        <v>0</v>
      </c>
      <c r="AJ200" s="16">
        <f t="shared" si="49"/>
        <v>0</v>
      </c>
      <c r="AK200" s="14">
        <f>VLOOKUP(B200,[1]PL1!$A$11:AP$1509,31,1)</f>
        <v>0</v>
      </c>
      <c r="AL200" s="16">
        <f t="shared" si="50"/>
        <v>0</v>
      </c>
      <c r="AM200" s="14">
        <f>VLOOKUP(B200,[1]PL1!$A$11:AP$1509,33,1)</f>
        <v>0</v>
      </c>
      <c r="AN200" s="16">
        <f t="shared" si="51"/>
        <v>0</v>
      </c>
      <c r="AO200" s="14">
        <f>VLOOKUP(B200,[1]PL1!$A$11:AP$1509,35,1)</f>
        <v>0</v>
      </c>
      <c r="AP200" s="16">
        <f t="shared" si="52"/>
        <v>0</v>
      </c>
      <c r="AQ200" s="14">
        <f>VLOOKUP(B200,[1]PL1!$A$11:AP$1509,37,1)</f>
        <v>0</v>
      </c>
      <c r="AR200" s="16">
        <f t="shared" si="53"/>
        <v>0</v>
      </c>
      <c r="AS200" s="14">
        <f>VLOOKUP(B200,[1]PL1!$A$11:AP$1509,39,1)</f>
        <v>0</v>
      </c>
      <c r="AT200" s="16">
        <f t="shared" si="54"/>
        <v>0</v>
      </c>
      <c r="AU200" s="14">
        <f>VLOOKUP(B200,[1]PL1!$A$11:AP$1509,41,1)</f>
        <v>50</v>
      </c>
      <c r="AV200" s="16">
        <f t="shared" si="55"/>
        <v>5835000</v>
      </c>
    </row>
    <row r="201" spans="1:48" ht="60" x14ac:dyDescent="0.25">
      <c r="A201" s="18">
        <v>196</v>
      </c>
      <c r="B201" s="27" t="s">
        <v>3801</v>
      </c>
      <c r="C201" s="18">
        <f>VLOOKUP(B201,[1]PL1!A$9:AP$1509,4,1)</f>
        <v>826</v>
      </c>
      <c r="D201" s="18" t="s">
        <v>80</v>
      </c>
      <c r="E201" s="28" t="s">
        <v>4580</v>
      </c>
      <c r="F201" s="28" t="s">
        <v>6325</v>
      </c>
      <c r="G201" s="18" t="s">
        <v>1730</v>
      </c>
      <c r="H201" s="28" t="s">
        <v>1428</v>
      </c>
      <c r="I201" s="28" t="s">
        <v>126</v>
      </c>
      <c r="J201" s="18" t="s">
        <v>1431</v>
      </c>
      <c r="K201" s="18" t="s">
        <v>141</v>
      </c>
      <c r="L201" s="28" t="s">
        <v>1731</v>
      </c>
      <c r="M201" s="28" t="s">
        <v>1725</v>
      </c>
      <c r="N201" s="28" t="s">
        <v>1726</v>
      </c>
      <c r="O201" s="18" t="s">
        <v>78</v>
      </c>
      <c r="P201" s="29">
        <v>20</v>
      </c>
      <c r="Q201" s="30">
        <v>310800</v>
      </c>
      <c r="R201" s="30">
        <v>310800</v>
      </c>
      <c r="S201" s="31">
        <f t="shared" si="42"/>
        <v>6216000</v>
      </c>
      <c r="T201" s="28" t="s">
        <v>8080</v>
      </c>
      <c r="U201" s="28" t="s">
        <v>47</v>
      </c>
      <c r="V201" s="32" t="s">
        <v>6185</v>
      </c>
      <c r="W201" s="14">
        <f>VLOOKUP(B201,[1]PL1!$A$11:AP$1509,17,1)</f>
        <v>0</v>
      </c>
      <c r="X201" s="15">
        <f t="shared" si="43"/>
        <v>0</v>
      </c>
      <c r="Y201" s="14">
        <f>VLOOKUP(B201,[1]PL1!$A$11:AP$1509,19,1)</f>
        <v>0</v>
      </c>
      <c r="Z201" s="16">
        <f t="shared" si="44"/>
        <v>0</v>
      </c>
      <c r="AA201" s="14">
        <f>VLOOKUP(B201,[1]PL1!$A$11:AP$1509,21,1)</f>
        <v>0</v>
      </c>
      <c r="AB201" s="16">
        <f t="shared" si="45"/>
        <v>0</v>
      </c>
      <c r="AC201" s="14">
        <f>VLOOKUP(B201,[1]PL1!$A$11:AP$1509,23,1)</f>
        <v>0</v>
      </c>
      <c r="AD201" s="16">
        <f t="shared" si="46"/>
        <v>0</v>
      </c>
      <c r="AE201" s="14">
        <f>VLOOKUP(B201,[1]PL1!$A$11:AP$1509,25,1)</f>
        <v>0</v>
      </c>
      <c r="AF201" s="16">
        <f t="shared" si="47"/>
        <v>0</v>
      </c>
      <c r="AG201" s="14">
        <f>VLOOKUP(B201,[1]PL1!$A$11:AP$1509,27,1)</f>
        <v>0</v>
      </c>
      <c r="AH201" s="16">
        <f t="shared" si="48"/>
        <v>0</v>
      </c>
      <c r="AI201" s="14">
        <f>VLOOKUP(B201,[1]PL1!$A$11:AP$1509,29,1)</f>
        <v>0</v>
      </c>
      <c r="AJ201" s="16">
        <f t="shared" si="49"/>
        <v>0</v>
      </c>
      <c r="AK201" s="14">
        <f>VLOOKUP(B201,[1]PL1!$A$11:AP$1509,31,1)</f>
        <v>0</v>
      </c>
      <c r="AL201" s="16">
        <f t="shared" si="50"/>
        <v>0</v>
      </c>
      <c r="AM201" s="14">
        <f>VLOOKUP(B201,[1]PL1!$A$11:AP$1509,33,1)</f>
        <v>0</v>
      </c>
      <c r="AN201" s="16">
        <f t="shared" si="51"/>
        <v>0</v>
      </c>
      <c r="AO201" s="14">
        <f>VLOOKUP(B201,[1]PL1!$A$11:AP$1509,35,1)</f>
        <v>0</v>
      </c>
      <c r="AP201" s="16">
        <f t="shared" si="52"/>
        <v>0</v>
      </c>
      <c r="AQ201" s="14">
        <f>VLOOKUP(B201,[1]PL1!$A$11:AP$1509,37,1)</f>
        <v>0</v>
      </c>
      <c r="AR201" s="16">
        <f t="shared" si="53"/>
        <v>0</v>
      </c>
      <c r="AS201" s="14">
        <f>VLOOKUP(B201,[1]PL1!$A$11:AP$1509,39,1)</f>
        <v>0</v>
      </c>
      <c r="AT201" s="16">
        <f t="shared" si="54"/>
        <v>0</v>
      </c>
      <c r="AU201" s="14">
        <f>VLOOKUP(B201,[1]PL1!$A$11:AP$1509,41,1)</f>
        <v>20</v>
      </c>
      <c r="AV201" s="16">
        <f t="shared" si="55"/>
        <v>6216000</v>
      </c>
    </row>
    <row r="202" spans="1:48" ht="105" x14ac:dyDescent="0.25">
      <c r="A202" s="18">
        <v>197</v>
      </c>
      <c r="B202" s="27" t="s">
        <v>3875</v>
      </c>
      <c r="C202" s="18">
        <f>VLOOKUP(B202,[1]PL1!A$9:AP$1509,4,1)</f>
        <v>962</v>
      </c>
      <c r="D202" s="18" t="s">
        <v>35</v>
      </c>
      <c r="E202" s="28" t="s">
        <v>2635</v>
      </c>
      <c r="F202" s="28" t="s">
        <v>1481</v>
      </c>
      <c r="G202" s="18" t="s">
        <v>769</v>
      </c>
      <c r="H202" s="28" t="s">
        <v>140</v>
      </c>
      <c r="I202" s="28" t="s">
        <v>40</v>
      </c>
      <c r="J202" s="18" t="s">
        <v>1209</v>
      </c>
      <c r="K202" s="18" t="s">
        <v>133</v>
      </c>
      <c r="L202" s="28" t="s">
        <v>2636</v>
      </c>
      <c r="M202" s="28" t="s">
        <v>8110</v>
      </c>
      <c r="N202" s="28" t="s">
        <v>44</v>
      </c>
      <c r="O202" s="18" t="s">
        <v>45</v>
      </c>
      <c r="P202" s="29">
        <v>35000</v>
      </c>
      <c r="Q202" s="30">
        <v>350</v>
      </c>
      <c r="R202" s="30">
        <v>348</v>
      </c>
      <c r="S202" s="31">
        <f t="shared" si="42"/>
        <v>12180000</v>
      </c>
      <c r="T202" s="28" t="s">
        <v>6134</v>
      </c>
      <c r="U202" s="28" t="s">
        <v>47</v>
      </c>
      <c r="V202" s="32" t="s">
        <v>6241</v>
      </c>
      <c r="W202" s="14">
        <f>VLOOKUP(B202,[1]PL1!$A$11:AP$1509,17,1)</f>
        <v>20000</v>
      </c>
      <c r="X202" s="15">
        <f t="shared" si="43"/>
        <v>6960000</v>
      </c>
      <c r="Y202" s="14">
        <f>VLOOKUP(B202,[1]PL1!$A$11:AP$1509,19,1)</f>
        <v>0</v>
      </c>
      <c r="Z202" s="16">
        <f t="shared" si="44"/>
        <v>0</v>
      </c>
      <c r="AA202" s="14">
        <f>VLOOKUP(B202,[1]PL1!$A$11:AP$1509,21,1)</f>
        <v>0</v>
      </c>
      <c r="AB202" s="16">
        <f t="shared" si="45"/>
        <v>0</v>
      </c>
      <c r="AC202" s="14">
        <f>VLOOKUP(B202,[1]PL1!$A$11:AP$1509,23,1)</f>
        <v>0</v>
      </c>
      <c r="AD202" s="16">
        <f t="shared" si="46"/>
        <v>0</v>
      </c>
      <c r="AE202" s="14">
        <f>VLOOKUP(B202,[1]PL1!$A$11:AP$1509,25,1)</f>
        <v>0</v>
      </c>
      <c r="AF202" s="16">
        <f t="shared" si="47"/>
        <v>0</v>
      </c>
      <c r="AG202" s="14">
        <f>VLOOKUP(B202,[1]PL1!$A$11:AP$1509,27,1)</f>
        <v>5000</v>
      </c>
      <c r="AH202" s="16">
        <f t="shared" si="48"/>
        <v>1740000</v>
      </c>
      <c r="AI202" s="14">
        <f>VLOOKUP(B202,[1]PL1!$A$11:AP$1509,29,1)</f>
        <v>0</v>
      </c>
      <c r="AJ202" s="16">
        <f t="shared" si="49"/>
        <v>0</v>
      </c>
      <c r="AK202" s="14">
        <f>VLOOKUP(B202,[1]PL1!$A$11:AP$1509,31,1)</f>
        <v>0</v>
      </c>
      <c r="AL202" s="16">
        <f t="shared" si="50"/>
        <v>0</v>
      </c>
      <c r="AM202" s="14">
        <f>VLOOKUP(B202,[1]PL1!$A$11:AP$1509,33,1)</f>
        <v>0</v>
      </c>
      <c r="AN202" s="16">
        <f t="shared" si="51"/>
        <v>0</v>
      </c>
      <c r="AO202" s="14">
        <f>VLOOKUP(B202,[1]PL1!$A$11:AP$1509,35,1)</f>
        <v>0</v>
      </c>
      <c r="AP202" s="16">
        <f t="shared" si="52"/>
        <v>0</v>
      </c>
      <c r="AQ202" s="14">
        <f>VLOOKUP(B202,[1]PL1!$A$11:AP$1509,37,1)</f>
        <v>10000</v>
      </c>
      <c r="AR202" s="16">
        <f t="shared" si="53"/>
        <v>3480000</v>
      </c>
      <c r="AS202" s="14">
        <f>VLOOKUP(B202,[1]PL1!$A$11:AP$1509,39,1)</f>
        <v>0</v>
      </c>
      <c r="AT202" s="16">
        <f t="shared" si="54"/>
        <v>0</v>
      </c>
      <c r="AU202" s="14">
        <f>VLOOKUP(B202,[1]PL1!$A$11:AP$1509,41,1)</f>
        <v>0</v>
      </c>
      <c r="AV202" s="16">
        <f t="shared" si="55"/>
        <v>0</v>
      </c>
    </row>
    <row r="203" spans="1:48" ht="60" x14ac:dyDescent="0.25">
      <c r="A203" s="18">
        <v>198</v>
      </c>
      <c r="B203" s="27" t="s">
        <v>3509</v>
      </c>
      <c r="C203" s="18">
        <f>VLOOKUP(B203,[1]PL1!A$9:AP$1509,4,1)</f>
        <v>962</v>
      </c>
      <c r="D203" s="18" t="s">
        <v>80</v>
      </c>
      <c r="E203" s="28" t="s">
        <v>1480</v>
      </c>
      <c r="F203" s="28" t="s">
        <v>1481</v>
      </c>
      <c r="G203" s="18" t="s">
        <v>427</v>
      </c>
      <c r="H203" s="28" t="s">
        <v>178</v>
      </c>
      <c r="I203" s="28" t="s">
        <v>40</v>
      </c>
      <c r="J203" s="18" t="s">
        <v>197</v>
      </c>
      <c r="K203" s="18" t="s">
        <v>495</v>
      </c>
      <c r="L203" s="28" t="s">
        <v>1482</v>
      </c>
      <c r="M203" s="28" t="s">
        <v>294</v>
      </c>
      <c r="N203" s="28" t="s">
        <v>295</v>
      </c>
      <c r="O203" s="18" t="s">
        <v>45</v>
      </c>
      <c r="P203" s="29">
        <v>257500</v>
      </c>
      <c r="Q203" s="30">
        <v>1200</v>
      </c>
      <c r="R203" s="30">
        <v>496</v>
      </c>
      <c r="S203" s="31">
        <f t="shared" si="42"/>
        <v>127720000</v>
      </c>
      <c r="T203" s="28" t="s">
        <v>3556</v>
      </c>
      <c r="U203" s="28" t="s">
        <v>425</v>
      </c>
      <c r="V203" s="32" t="s">
        <v>6201</v>
      </c>
      <c r="W203" s="14">
        <f>VLOOKUP(B203,[1]PL1!$A$11:AP$1509,17,1)</f>
        <v>10000</v>
      </c>
      <c r="X203" s="15">
        <f t="shared" si="43"/>
        <v>4960000</v>
      </c>
      <c r="Y203" s="14">
        <f>VLOOKUP(B203,[1]PL1!$A$11:AP$1509,19,1)</f>
        <v>0</v>
      </c>
      <c r="Z203" s="16">
        <f t="shared" si="44"/>
        <v>0</v>
      </c>
      <c r="AA203" s="14">
        <f>VLOOKUP(B203,[1]PL1!$A$11:AP$1509,21,1)</f>
        <v>0</v>
      </c>
      <c r="AB203" s="16">
        <f t="shared" si="45"/>
        <v>0</v>
      </c>
      <c r="AC203" s="14">
        <f>VLOOKUP(B203,[1]PL1!$A$11:AP$1509,23,1)</f>
        <v>10000</v>
      </c>
      <c r="AD203" s="16">
        <f t="shared" si="46"/>
        <v>4960000</v>
      </c>
      <c r="AE203" s="14">
        <f>VLOOKUP(B203,[1]PL1!$A$11:AP$1509,25,1)</f>
        <v>0</v>
      </c>
      <c r="AF203" s="16">
        <f t="shared" si="47"/>
        <v>0</v>
      </c>
      <c r="AG203" s="14">
        <f>VLOOKUP(B203,[1]PL1!$A$11:AP$1509,27,1)</f>
        <v>8000</v>
      </c>
      <c r="AH203" s="16">
        <f t="shared" si="48"/>
        <v>3968000</v>
      </c>
      <c r="AI203" s="14">
        <f>VLOOKUP(B203,[1]PL1!$A$11:AP$1509,29,1)</f>
        <v>150000</v>
      </c>
      <c r="AJ203" s="16">
        <f t="shared" si="49"/>
        <v>74400000</v>
      </c>
      <c r="AK203" s="14">
        <f>VLOOKUP(B203,[1]PL1!$A$11:AP$1509,31,1)</f>
        <v>24500</v>
      </c>
      <c r="AL203" s="16">
        <f t="shared" si="50"/>
        <v>12152000</v>
      </c>
      <c r="AM203" s="14">
        <f>VLOOKUP(B203,[1]PL1!$A$11:AP$1509,33,1)</f>
        <v>35000</v>
      </c>
      <c r="AN203" s="16">
        <f t="shared" si="51"/>
        <v>17360000</v>
      </c>
      <c r="AO203" s="14">
        <f>VLOOKUP(B203,[1]PL1!$A$11:AP$1509,35,1)</f>
        <v>0</v>
      </c>
      <c r="AP203" s="16">
        <f t="shared" si="52"/>
        <v>0</v>
      </c>
      <c r="AQ203" s="14">
        <f>VLOOKUP(B203,[1]PL1!$A$11:AP$1509,37,1)</f>
        <v>0</v>
      </c>
      <c r="AR203" s="16">
        <f t="shared" si="53"/>
        <v>0</v>
      </c>
      <c r="AS203" s="14">
        <f>VLOOKUP(B203,[1]PL1!$A$11:AP$1509,39,1)</f>
        <v>0</v>
      </c>
      <c r="AT203" s="16">
        <f t="shared" si="54"/>
        <v>0</v>
      </c>
      <c r="AU203" s="14">
        <f>VLOOKUP(B203,[1]PL1!$A$11:AP$1509,41,1)</f>
        <v>20000</v>
      </c>
      <c r="AV203" s="16">
        <f t="shared" si="55"/>
        <v>9920000</v>
      </c>
    </row>
    <row r="204" spans="1:48" ht="105" x14ac:dyDescent="0.25">
      <c r="A204" s="18">
        <v>199</v>
      </c>
      <c r="B204" s="27" t="s">
        <v>2523</v>
      </c>
      <c r="C204" s="18">
        <f>VLOOKUP(B204,[1]PL1!A$9:AP$1509,4,1)</f>
        <v>962</v>
      </c>
      <c r="D204" s="18" t="s">
        <v>35</v>
      </c>
      <c r="E204" s="28" t="s">
        <v>1942</v>
      </c>
      <c r="F204" s="28" t="s">
        <v>1481</v>
      </c>
      <c r="G204" s="18" t="s">
        <v>1943</v>
      </c>
      <c r="H204" s="28" t="s">
        <v>40</v>
      </c>
      <c r="I204" s="28" t="s">
        <v>40</v>
      </c>
      <c r="J204" s="18" t="s">
        <v>89</v>
      </c>
      <c r="K204" s="18" t="s">
        <v>133</v>
      </c>
      <c r="L204" s="28" t="s">
        <v>1944</v>
      </c>
      <c r="M204" s="28" t="s">
        <v>1945</v>
      </c>
      <c r="N204" s="28" t="s">
        <v>44</v>
      </c>
      <c r="O204" s="18" t="s">
        <v>45</v>
      </c>
      <c r="P204" s="29">
        <v>147500</v>
      </c>
      <c r="Q204" s="30">
        <v>890</v>
      </c>
      <c r="R204" s="30">
        <v>630</v>
      </c>
      <c r="S204" s="31">
        <f t="shared" si="42"/>
        <v>92925000</v>
      </c>
      <c r="T204" s="28" t="s">
        <v>1946</v>
      </c>
      <c r="U204" s="28" t="s">
        <v>47</v>
      </c>
      <c r="V204" s="32" t="s">
        <v>6294</v>
      </c>
      <c r="W204" s="14">
        <f>VLOOKUP(B204,[1]PL1!$A$11:AP$1509,17,1)</f>
        <v>20000</v>
      </c>
      <c r="X204" s="15">
        <f t="shared" si="43"/>
        <v>12600000</v>
      </c>
      <c r="Y204" s="14">
        <f>VLOOKUP(B204,[1]PL1!$A$11:AP$1509,19,1)</f>
        <v>0</v>
      </c>
      <c r="Z204" s="16">
        <f t="shared" si="44"/>
        <v>0</v>
      </c>
      <c r="AA204" s="14">
        <f>VLOOKUP(B204,[1]PL1!$A$11:AP$1509,21,1)</f>
        <v>0</v>
      </c>
      <c r="AB204" s="16">
        <f t="shared" si="45"/>
        <v>0</v>
      </c>
      <c r="AC204" s="14">
        <f>VLOOKUP(B204,[1]PL1!$A$11:AP$1509,23,1)</f>
        <v>0</v>
      </c>
      <c r="AD204" s="16">
        <f t="shared" si="46"/>
        <v>0</v>
      </c>
      <c r="AE204" s="14">
        <f>VLOOKUP(B204,[1]PL1!$A$11:AP$1509,25,1)</f>
        <v>0</v>
      </c>
      <c r="AF204" s="16">
        <f t="shared" si="47"/>
        <v>0</v>
      </c>
      <c r="AG204" s="14">
        <f>VLOOKUP(B204,[1]PL1!$A$11:AP$1509,27,1)</f>
        <v>0</v>
      </c>
      <c r="AH204" s="16">
        <f t="shared" si="48"/>
        <v>0</v>
      </c>
      <c r="AI204" s="14">
        <f>VLOOKUP(B204,[1]PL1!$A$11:AP$1509,29,1)</f>
        <v>50000</v>
      </c>
      <c r="AJ204" s="16">
        <f t="shared" si="49"/>
        <v>31500000</v>
      </c>
      <c r="AK204" s="14">
        <f>VLOOKUP(B204,[1]PL1!$A$11:AP$1509,31,1)</f>
        <v>27500</v>
      </c>
      <c r="AL204" s="16">
        <f t="shared" si="50"/>
        <v>17325000</v>
      </c>
      <c r="AM204" s="14">
        <f>VLOOKUP(B204,[1]PL1!$A$11:AP$1509,33,1)</f>
        <v>35000</v>
      </c>
      <c r="AN204" s="16">
        <f t="shared" si="51"/>
        <v>22050000</v>
      </c>
      <c r="AO204" s="14">
        <f>VLOOKUP(B204,[1]PL1!$A$11:AP$1509,35,1)</f>
        <v>10000</v>
      </c>
      <c r="AP204" s="16">
        <f t="shared" si="52"/>
        <v>6300000</v>
      </c>
      <c r="AQ204" s="14">
        <f>VLOOKUP(B204,[1]PL1!$A$11:AP$1509,37,1)</f>
        <v>0</v>
      </c>
      <c r="AR204" s="16">
        <f t="shared" si="53"/>
        <v>0</v>
      </c>
      <c r="AS204" s="14">
        <f>VLOOKUP(B204,[1]PL1!$A$11:AP$1509,39,1)</f>
        <v>5000</v>
      </c>
      <c r="AT204" s="16">
        <f t="shared" si="54"/>
        <v>3150000</v>
      </c>
      <c r="AU204" s="14">
        <f>VLOOKUP(B204,[1]PL1!$A$11:AP$1509,41,1)</f>
        <v>0</v>
      </c>
      <c r="AV204" s="16">
        <f t="shared" si="55"/>
        <v>0</v>
      </c>
    </row>
    <row r="205" spans="1:48" ht="45" x14ac:dyDescent="0.25">
      <c r="A205" s="18">
        <v>200</v>
      </c>
      <c r="B205" s="27" t="s">
        <v>3159</v>
      </c>
      <c r="C205" s="18">
        <f>VLOOKUP(B205,[1]PL1!A$9:AP$1509,4,1)</f>
        <v>962</v>
      </c>
      <c r="D205" s="18" t="s">
        <v>35</v>
      </c>
      <c r="E205" s="28" t="s">
        <v>4581</v>
      </c>
      <c r="F205" s="28" t="s">
        <v>1481</v>
      </c>
      <c r="G205" s="18" t="s">
        <v>470</v>
      </c>
      <c r="H205" s="28" t="s">
        <v>52</v>
      </c>
      <c r="I205" s="28" t="s">
        <v>40</v>
      </c>
      <c r="J205" s="18" t="s">
        <v>992</v>
      </c>
      <c r="K205" s="18" t="s">
        <v>141</v>
      </c>
      <c r="L205" s="28" t="s">
        <v>5947</v>
      </c>
      <c r="M205" s="28" t="s">
        <v>650</v>
      </c>
      <c r="N205" s="28" t="s">
        <v>44</v>
      </c>
      <c r="O205" s="18" t="s">
        <v>55</v>
      </c>
      <c r="P205" s="29">
        <v>47000</v>
      </c>
      <c r="Q205" s="30">
        <v>4000</v>
      </c>
      <c r="R205" s="30">
        <v>1575</v>
      </c>
      <c r="S205" s="31">
        <f t="shared" si="42"/>
        <v>74025000</v>
      </c>
      <c r="T205" s="28" t="s">
        <v>2394</v>
      </c>
      <c r="U205" s="28" t="s">
        <v>47</v>
      </c>
      <c r="V205" s="32" t="s">
        <v>6282</v>
      </c>
      <c r="W205" s="14">
        <f>VLOOKUP(B205,[1]PL1!$A$11:AP$1509,17,1)</f>
        <v>30000</v>
      </c>
      <c r="X205" s="15">
        <f t="shared" si="43"/>
        <v>47250000</v>
      </c>
      <c r="Y205" s="14">
        <f>VLOOKUP(B205,[1]PL1!$A$11:AP$1509,19,1)</f>
        <v>0</v>
      </c>
      <c r="Z205" s="16">
        <f t="shared" si="44"/>
        <v>0</v>
      </c>
      <c r="AA205" s="14">
        <f>VLOOKUP(B205,[1]PL1!$A$11:AP$1509,21,1)</f>
        <v>0</v>
      </c>
      <c r="AB205" s="16">
        <f t="shared" si="45"/>
        <v>0</v>
      </c>
      <c r="AC205" s="14">
        <f>VLOOKUP(B205,[1]PL1!$A$11:AP$1509,23,1)</f>
        <v>0</v>
      </c>
      <c r="AD205" s="16">
        <f t="shared" si="46"/>
        <v>0</v>
      </c>
      <c r="AE205" s="14">
        <f>VLOOKUP(B205,[1]PL1!$A$11:AP$1509,25,1)</f>
        <v>0</v>
      </c>
      <c r="AF205" s="16">
        <f t="shared" si="47"/>
        <v>0</v>
      </c>
      <c r="AG205" s="14">
        <f>VLOOKUP(B205,[1]PL1!$A$11:AP$1509,27,1)</f>
        <v>4000</v>
      </c>
      <c r="AH205" s="16">
        <f t="shared" si="48"/>
        <v>6300000</v>
      </c>
      <c r="AI205" s="14">
        <f>VLOOKUP(B205,[1]PL1!$A$11:AP$1509,29,1)</f>
        <v>0</v>
      </c>
      <c r="AJ205" s="16">
        <f t="shared" si="49"/>
        <v>0</v>
      </c>
      <c r="AK205" s="14">
        <f>VLOOKUP(B205,[1]PL1!$A$11:AP$1509,31,1)</f>
        <v>0</v>
      </c>
      <c r="AL205" s="16">
        <f t="shared" si="50"/>
        <v>0</v>
      </c>
      <c r="AM205" s="14">
        <f>VLOOKUP(B205,[1]PL1!$A$11:AP$1509,33,1)</f>
        <v>13000</v>
      </c>
      <c r="AN205" s="16">
        <f t="shared" si="51"/>
        <v>20475000</v>
      </c>
      <c r="AO205" s="14">
        <f>VLOOKUP(B205,[1]PL1!$A$11:AP$1509,35,1)</f>
        <v>0</v>
      </c>
      <c r="AP205" s="16">
        <f t="shared" si="52"/>
        <v>0</v>
      </c>
      <c r="AQ205" s="14">
        <f>VLOOKUP(B205,[1]PL1!$A$11:AP$1509,37,1)</f>
        <v>0</v>
      </c>
      <c r="AR205" s="16">
        <f t="shared" si="53"/>
        <v>0</v>
      </c>
      <c r="AS205" s="14">
        <f>VLOOKUP(B205,[1]PL1!$A$11:AP$1509,39,1)</f>
        <v>0</v>
      </c>
      <c r="AT205" s="16">
        <f t="shared" si="54"/>
        <v>0</v>
      </c>
      <c r="AU205" s="14">
        <f>VLOOKUP(B205,[1]PL1!$A$11:AP$1509,41,1)</f>
        <v>0</v>
      </c>
      <c r="AV205" s="16">
        <f t="shared" si="55"/>
        <v>0</v>
      </c>
    </row>
    <row r="206" spans="1:48" ht="45" x14ac:dyDescent="0.25">
      <c r="A206" s="18">
        <v>201</v>
      </c>
      <c r="B206" s="27" t="s">
        <v>4320</v>
      </c>
      <c r="C206" s="18">
        <f>VLOOKUP(B206,[1]PL1!A$9:AP$1509,4,1)</f>
        <v>962</v>
      </c>
      <c r="D206" s="18" t="s">
        <v>35</v>
      </c>
      <c r="E206" s="28" t="s">
        <v>3426</v>
      </c>
      <c r="F206" s="28" t="s">
        <v>1481</v>
      </c>
      <c r="G206" s="18" t="s">
        <v>3427</v>
      </c>
      <c r="H206" s="28" t="s">
        <v>1629</v>
      </c>
      <c r="I206" s="28" t="s">
        <v>40</v>
      </c>
      <c r="J206" s="18" t="s">
        <v>3428</v>
      </c>
      <c r="K206" s="18" t="s">
        <v>141</v>
      </c>
      <c r="L206" s="28" t="s">
        <v>3429</v>
      </c>
      <c r="M206" s="28" t="s">
        <v>2558</v>
      </c>
      <c r="N206" s="28" t="s">
        <v>44</v>
      </c>
      <c r="O206" s="18" t="s">
        <v>123</v>
      </c>
      <c r="P206" s="29">
        <v>40000</v>
      </c>
      <c r="Q206" s="30">
        <v>5500</v>
      </c>
      <c r="R206" s="30">
        <v>4914</v>
      </c>
      <c r="S206" s="31">
        <f t="shared" si="42"/>
        <v>196560000</v>
      </c>
      <c r="T206" s="28" t="s">
        <v>3914</v>
      </c>
      <c r="U206" s="28" t="s">
        <v>47</v>
      </c>
      <c r="V206" s="32" t="s">
        <v>6286</v>
      </c>
      <c r="W206" s="14">
        <f>VLOOKUP(B206,[1]PL1!$A$11:AP$1509,17,1)</f>
        <v>20000</v>
      </c>
      <c r="X206" s="15">
        <f t="shared" si="43"/>
        <v>98280000</v>
      </c>
      <c r="Y206" s="14">
        <f>VLOOKUP(B206,[1]PL1!$A$11:AP$1509,19,1)</f>
        <v>0</v>
      </c>
      <c r="Z206" s="16">
        <f t="shared" si="44"/>
        <v>0</v>
      </c>
      <c r="AA206" s="14">
        <f>VLOOKUP(B206,[1]PL1!$A$11:AP$1509,21,1)</f>
        <v>0</v>
      </c>
      <c r="AB206" s="16">
        <f t="shared" si="45"/>
        <v>0</v>
      </c>
      <c r="AC206" s="14">
        <f>VLOOKUP(B206,[1]PL1!$A$11:AP$1509,23,1)</f>
        <v>0</v>
      </c>
      <c r="AD206" s="16">
        <f t="shared" si="46"/>
        <v>0</v>
      </c>
      <c r="AE206" s="14">
        <f>VLOOKUP(B206,[1]PL1!$A$11:AP$1509,25,1)</f>
        <v>0</v>
      </c>
      <c r="AF206" s="16">
        <f t="shared" si="47"/>
        <v>0</v>
      </c>
      <c r="AG206" s="14">
        <f>VLOOKUP(B206,[1]PL1!$A$11:AP$1509,27,1)</f>
        <v>0</v>
      </c>
      <c r="AH206" s="16">
        <f t="shared" si="48"/>
        <v>0</v>
      </c>
      <c r="AI206" s="14">
        <f>VLOOKUP(B206,[1]PL1!$A$11:AP$1509,29,1)</f>
        <v>10000</v>
      </c>
      <c r="AJ206" s="16">
        <f t="shared" si="49"/>
        <v>49140000</v>
      </c>
      <c r="AK206" s="14">
        <f>VLOOKUP(B206,[1]PL1!$A$11:AP$1509,31,1)</f>
        <v>0</v>
      </c>
      <c r="AL206" s="16">
        <f t="shared" si="50"/>
        <v>0</v>
      </c>
      <c r="AM206" s="14">
        <f>VLOOKUP(B206,[1]PL1!$A$11:AP$1509,33,1)</f>
        <v>0</v>
      </c>
      <c r="AN206" s="16">
        <f t="shared" si="51"/>
        <v>0</v>
      </c>
      <c r="AO206" s="14">
        <f>VLOOKUP(B206,[1]PL1!$A$11:AP$1509,35,1)</f>
        <v>0</v>
      </c>
      <c r="AP206" s="16">
        <f t="shared" si="52"/>
        <v>0</v>
      </c>
      <c r="AQ206" s="14">
        <f>VLOOKUP(B206,[1]PL1!$A$11:AP$1509,37,1)</f>
        <v>5000</v>
      </c>
      <c r="AR206" s="16">
        <f t="shared" si="53"/>
        <v>24570000</v>
      </c>
      <c r="AS206" s="14">
        <f>VLOOKUP(B206,[1]PL1!$A$11:AP$1509,39,1)</f>
        <v>0</v>
      </c>
      <c r="AT206" s="16">
        <f t="shared" si="54"/>
        <v>0</v>
      </c>
      <c r="AU206" s="14">
        <f>VLOOKUP(B206,[1]PL1!$A$11:AP$1509,41,1)</f>
        <v>5000</v>
      </c>
      <c r="AV206" s="16">
        <f t="shared" si="55"/>
        <v>24570000</v>
      </c>
    </row>
    <row r="207" spans="1:48" ht="60" x14ac:dyDescent="0.25">
      <c r="A207" s="18">
        <v>202</v>
      </c>
      <c r="B207" s="27" t="s">
        <v>4100</v>
      </c>
      <c r="C207" s="18">
        <f>VLOOKUP(B207,[1]PL1!A$9:AP$1509,4,1)</f>
        <v>946</v>
      </c>
      <c r="D207" s="18" t="s">
        <v>80</v>
      </c>
      <c r="E207" s="28" t="s">
        <v>4582</v>
      </c>
      <c r="F207" s="28" t="s">
        <v>1391</v>
      </c>
      <c r="G207" s="18" t="s">
        <v>6469</v>
      </c>
      <c r="H207" s="28" t="s">
        <v>4583</v>
      </c>
      <c r="I207" s="28" t="s">
        <v>2231</v>
      </c>
      <c r="J207" s="18" t="s">
        <v>5250</v>
      </c>
      <c r="K207" s="18" t="s">
        <v>141</v>
      </c>
      <c r="L207" s="28" t="s">
        <v>5514</v>
      </c>
      <c r="M207" s="28" t="s">
        <v>1737</v>
      </c>
      <c r="N207" s="28" t="s">
        <v>1738</v>
      </c>
      <c r="O207" s="18" t="s">
        <v>55</v>
      </c>
      <c r="P207" s="29">
        <v>7800</v>
      </c>
      <c r="Q207" s="30">
        <v>27670</v>
      </c>
      <c r="R207" s="30">
        <v>24906</v>
      </c>
      <c r="S207" s="31">
        <f t="shared" si="42"/>
        <v>194266800</v>
      </c>
      <c r="T207" s="28" t="s">
        <v>8080</v>
      </c>
      <c r="U207" s="28" t="s">
        <v>47</v>
      </c>
      <c r="V207" s="32" t="s">
        <v>6185</v>
      </c>
      <c r="W207" s="14">
        <f>VLOOKUP(B207,[1]PL1!$A$11:AP$1509,17,1)</f>
        <v>0</v>
      </c>
      <c r="X207" s="15">
        <f t="shared" si="43"/>
        <v>0</v>
      </c>
      <c r="Y207" s="14">
        <f>VLOOKUP(B207,[1]PL1!$A$11:AP$1509,19,1)</f>
        <v>0</v>
      </c>
      <c r="Z207" s="16">
        <f t="shared" si="44"/>
        <v>0</v>
      </c>
      <c r="AA207" s="14">
        <f>VLOOKUP(B207,[1]PL1!$A$11:AP$1509,21,1)</f>
        <v>0</v>
      </c>
      <c r="AB207" s="16">
        <f t="shared" si="45"/>
        <v>0</v>
      </c>
      <c r="AC207" s="14">
        <f>VLOOKUP(B207,[1]PL1!$A$11:AP$1509,23,1)</f>
        <v>7000</v>
      </c>
      <c r="AD207" s="16">
        <f t="shared" si="46"/>
        <v>174342000</v>
      </c>
      <c r="AE207" s="14">
        <f>VLOOKUP(B207,[1]PL1!$A$11:AP$1509,25,1)</f>
        <v>0</v>
      </c>
      <c r="AF207" s="16">
        <f t="shared" si="47"/>
        <v>0</v>
      </c>
      <c r="AG207" s="14">
        <f>VLOOKUP(B207,[1]PL1!$A$11:AP$1509,27,1)</f>
        <v>0</v>
      </c>
      <c r="AH207" s="16">
        <f t="shared" si="48"/>
        <v>0</v>
      </c>
      <c r="AI207" s="14">
        <f>VLOOKUP(B207,[1]PL1!$A$11:AP$1509,29,1)</f>
        <v>500</v>
      </c>
      <c r="AJ207" s="16">
        <f t="shared" si="49"/>
        <v>12453000</v>
      </c>
      <c r="AK207" s="14">
        <f>VLOOKUP(B207,[1]PL1!$A$11:AP$1509,31,1)</f>
        <v>0</v>
      </c>
      <c r="AL207" s="16">
        <f t="shared" si="50"/>
        <v>0</v>
      </c>
      <c r="AM207" s="14">
        <f>VLOOKUP(B207,[1]PL1!$A$11:AP$1509,33,1)</f>
        <v>0</v>
      </c>
      <c r="AN207" s="16">
        <f t="shared" si="51"/>
        <v>0</v>
      </c>
      <c r="AO207" s="14">
        <f>VLOOKUP(B207,[1]PL1!$A$11:AP$1509,35,1)</f>
        <v>0</v>
      </c>
      <c r="AP207" s="16">
        <f t="shared" si="52"/>
        <v>0</v>
      </c>
      <c r="AQ207" s="14">
        <f>VLOOKUP(B207,[1]PL1!$A$11:AP$1509,37,1)</f>
        <v>0</v>
      </c>
      <c r="AR207" s="16">
        <f t="shared" si="53"/>
        <v>0</v>
      </c>
      <c r="AS207" s="14">
        <f>VLOOKUP(B207,[1]PL1!$A$11:AP$1509,39,1)</f>
        <v>0</v>
      </c>
      <c r="AT207" s="16">
        <f t="shared" si="54"/>
        <v>0</v>
      </c>
      <c r="AU207" s="14">
        <f>VLOOKUP(B207,[1]PL1!$A$11:AP$1509,41,1)</f>
        <v>300</v>
      </c>
      <c r="AV207" s="16">
        <f t="shared" si="55"/>
        <v>7471800</v>
      </c>
    </row>
    <row r="208" spans="1:48" ht="30" x14ac:dyDescent="0.25">
      <c r="A208" s="18">
        <v>203</v>
      </c>
      <c r="B208" s="27" t="s">
        <v>1729</v>
      </c>
      <c r="C208" s="18">
        <f>VLOOKUP(B208,[1]PL1!A$9:AP$1509,4,1)</f>
        <v>946</v>
      </c>
      <c r="D208" s="18" t="s">
        <v>35</v>
      </c>
      <c r="E208" s="28" t="s">
        <v>1390</v>
      </c>
      <c r="F208" s="28" t="s">
        <v>1391</v>
      </c>
      <c r="G208" s="18" t="s">
        <v>1392</v>
      </c>
      <c r="H208" s="28" t="s">
        <v>4584</v>
      </c>
      <c r="I208" s="28" t="s">
        <v>1387</v>
      </c>
      <c r="J208" s="18" t="s">
        <v>1393</v>
      </c>
      <c r="K208" s="18" t="s">
        <v>141</v>
      </c>
      <c r="L208" s="28" t="s">
        <v>1394</v>
      </c>
      <c r="M208" s="28" t="s">
        <v>1388</v>
      </c>
      <c r="N208" s="28" t="s">
        <v>44</v>
      </c>
      <c r="O208" s="18" t="s">
        <v>78</v>
      </c>
      <c r="P208" s="29">
        <v>1400</v>
      </c>
      <c r="Q208" s="30">
        <v>100000</v>
      </c>
      <c r="R208" s="30">
        <v>90000</v>
      </c>
      <c r="S208" s="31">
        <f t="shared" si="42"/>
        <v>126000000</v>
      </c>
      <c r="T208" s="28" t="s">
        <v>1389</v>
      </c>
      <c r="U208" s="28" t="s">
        <v>47</v>
      </c>
      <c r="V208" s="32" t="s">
        <v>6164</v>
      </c>
      <c r="W208" s="14">
        <f>VLOOKUP(B208,[1]PL1!$A$11:AP$1509,17,1)</f>
        <v>500</v>
      </c>
      <c r="X208" s="15">
        <f t="shared" si="43"/>
        <v>45000000</v>
      </c>
      <c r="Y208" s="14">
        <f>VLOOKUP(B208,[1]PL1!$A$11:AP$1509,19,1)</f>
        <v>0</v>
      </c>
      <c r="Z208" s="16">
        <f t="shared" si="44"/>
        <v>0</v>
      </c>
      <c r="AA208" s="14">
        <f>VLOOKUP(B208,[1]PL1!$A$11:AP$1509,21,1)</f>
        <v>0</v>
      </c>
      <c r="AB208" s="16">
        <f t="shared" si="45"/>
        <v>0</v>
      </c>
      <c r="AC208" s="14">
        <f>VLOOKUP(B208,[1]PL1!$A$11:AP$1509,23,1)</f>
        <v>0</v>
      </c>
      <c r="AD208" s="16">
        <f t="shared" si="46"/>
        <v>0</v>
      </c>
      <c r="AE208" s="14">
        <f>VLOOKUP(B208,[1]PL1!$A$11:AP$1509,25,1)</f>
        <v>0</v>
      </c>
      <c r="AF208" s="16">
        <f t="shared" si="47"/>
        <v>0</v>
      </c>
      <c r="AG208" s="14">
        <f>VLOOKUP(B208,[1]PL1!$A$11:AP$1509,27,1)</f>
        <v>0</v>
      </c>
      <c r="AH208" s="16">
        <f t="shared" si="48"/>
        <v>0</v>
      </c>
      <c r="AI208" s="14">
        <f>VLOOKUP(B208,[1]PL1!$A$11:AP$1509,29,1)</f>
        <v>500</v>
      </c>
      <c r="AJ208" s="16">
        <f t="shared" si="49"/>
        <v>45000000</v>
      </c>
      <c r="AK208" s="14">
        <f>VLOOKUP(B208,[1]PL1!$A$11:AP$1509,31,1)</f>
        <v>0</v>
      </c>
      <c r="AL208" s="16">
        <f t="shared" si="50"/>
        <v>0</v>
      </c>
      <c r="AM208" s="14">
        <f>VLOOKUP(B208,[1]PL1!$A$11:AP$1509,33,1)</f>
        <v>300</v>
      </c>
      <c r="AN208" s="16">
        <f t="shared" si="51"/>
        <v>27000000</v>
      </c>
      <c r="AO208" s="14">
        <f>VLOOKUP(B208,[1]PL1!$A$11:AP$1509,35,1)</f>
        <v>0</v>
      </c>
      <c r="AP208" s="16">
        <f t="shared" si="52"/>
        <v>0</v>
      </c>
      <c r="AQ208" s="14">
        <f>VLOOKUP(B208,[1]PL1!$A$11:AP$1509,37,1)</f>
        <v>100</v>
      </c>
      <c r="AR208" s="16">
        <f t="shared" si="53"/>
        <v>9000000</v>
      </c>
      <c r="AS208" s="14">
        <f>VLOOKUP(B208,[1]PL1!$A$11:AP$1509,39,1)</f>
        <v>0</v>
      </c>
      <c r="AT208" s="16">
        <f t="shared" si="54"/>
        <v>0</v>
      </c>
      <c r="AU208" s="14">
        <f>VLOOKUP(B208,[1]PL1!$A$11:AP$1509,41,1)</f>
        <v>0</v>
      </c>
      <c r="AV208" s="16">
        <f t="shared" si="55"/>
        <v>0</v>
      </c>
    </row>
    <row r="209" spans="1:48" ht="60" x14ac:dyDescent="0.25">
      <c r="A209" s="18">
        <v>204</v>
      </c>
      <c r="B209" s="27" t="s">
        <v>2634</v>
      </c>
      <c r="C209" s="18">
        <f>VLOOKUP(B209,[1]PL1!A$9:AP$1509,4,1)</f>
        <v>947</v>
      </c>
      <c r="D209" s="18" t="s">
        <v>73</v>
      </c>
      <c r="E209" s="28" t="s">
        <v>579</v>
      </c>
      <c r="F209" s="28" t="s">
        <v>6326</v>
      </c>
      <c r="G209" s="18" t="s">
        <v>6524</v>
      </c>
      <c r="H209" s="28" t="s">
        <v>580</v>
      </c>
      <c r="I209" s="28" t="s">
        <v>581</v>
      </c>
      <c r="J209" s="18" t="s">
        <v>582</v>
      </c>
      <c r="K209" s="18" t="s">
        <v>141</v>
      </c>
      <c r="L209" s="28" t="s">
        <v>583</v>
      </c>
      <c r="M209" s="28" t="s">
        <v>576</v>
      </c>
      <c r="N209" s="28" t="s">
        <v>92</v>
      </c>
      <c r="O209" s="18" t="s">
        <v>577</v>
      </c>
      <c r="P209" s="29">
        <v>1300</v>
      </c>
      <c r="Q209" s="30">
        <v>265600</v>
      </c>
      <c r="R209" s="30">
        <v>264600</v>
      </c>
      <c r="S209" s="31">
        <f t="shared" si="42"/>
        <v>343980000</v>
      </c>
      <c r="T209" s="28" t="s">
        <v>6150</v>
      </c>
      <c r="U209" s="28" t="s">
        <v>425</v>
      </c>
      <c r="V209" s="32" t="s">
        <v>6274</v>
      </c>
      <c r="W209" s="14">
        <f>VLOOKUP(B209,[1]PL1!$A$11:AP$1509,17,1)</f>
        <v>1000</v>
      </c>
      <c r="X209" s="15">
        <f t="shared" si="43"/>
        <v>264600000</v>
      </c>
      <c r="Y209" s="14">
        <f>VLOOKUP(B209,[1]PL1!$A$11:AP$1509,19,1)</f>
        <v>0</v>
      </c>
      <c r="Z209" s="16">
        <f t="shared" si="44"/>
        <v>0</v>
      </c>
      <c r="AA209" s="14">
        <f>VLOOKUP(B209,[1]PL1!$A$11:AP$1509,21,1)</f>
        <v>0</v>
      </c>
      <c r="AB209" s="16">
        <f t="shared" si="45"/>
        <v>0</v>
      </c>
      <c r="AC209" s="14">
        <f>VLOOKUP(B209,[1]PL1!$A$11:AP$1509,23,1)</f>
        <v>0</v>
      </c>
      <c r="AD209" s="16">
        <f t="shared" si="46"/>
        <v>0</v>
      </c>
      <c r="AE209" s="14">
        <f>VLOOKUP(B209,[1]PL1!$A$11:AP$1509,25,1)</f>
        <v>0</v>
      </c>
      <c r="AF209" s="16">
        <f t="shared" si="47"/>
        <v>0</v>
      </c>
      <c r="AG209" s="14">
        <f>VLOOKUP(B209,[1]PL1!$A$11:AP$1509,27,1)</f>
        <v>0</v>
      </c>
      <c r="AH209" s="16">
        <f t="shared" si="48"/>
        <v>0</v>
      </c>
      <c r="AI209" s="14">
        <f>VLOOKUP(B209,[1]PL1!$A$11:AP$1509,29,1)</f>
        <v>300</v>
      </c>
      <c r="AJ209" s="16">
        <f t="shared" si="49"/>
        <v>79380000</v>
      </c>
      <c r="AK209" s="14">
        <f>VLOOKUP(B209,[1]PL1!$A$11:AP$1509,31,1)</f>
        <v>0</v>
      </c>
      <c r="AL209" s="16">
        <f t="shared" si="50"/>
        <v>0</v>
      </c>
      <c r="AM209" s="14">
        <f>VLOOKUP(B209,[1]PL1!$A$11:AP$1509,33,1)</f>
        <v>0</v>
      </c>
      <c r="AN209" s="16">
        <f t="shared" si="51"/>
        <v>0</v>
      </c>
      <c r="AO209" s="14">
        <f>VLOOKUP(B209,[1]PL1!$A$11:AP$1509,35,1)</f>
        <v>0</v>
      </c>
      <c r="AP209" s="16">
        <f t="shared" si="52"/>
        <v>0</v>
      </c>
      <c r="AQ209" s="14">
        <f>VLOOKUP(B209,[1]PL1!$A$11:AP$1509,37,1)</f>
        <v>0</v>
      </c>
      <c r="AR209" s="16">
        <f t="shared" si="53"/>
        <v>0</v>
      </c>
      <c r="AS209" s="14">
        <f>VLOOKUP(B209,[1]PL1!$A$11:AP$1509,39,1)</f>
        <v>0</v>
      </c>
      <c r="AT209" s="16">
        <f t="shared" si="54"/>
        <v>0</v>
      </c>
      <c r="AU209" s="14">
        <f>VLOOKUP(B209,[1]PL1!$A$11:AP$1509,41,1)</f>
        <v>0</v>
      </c>
      <c r="AV209" s="16">
        <f t="shared" si="55"/>
        <v>0</v>
      </c>
    </row>
    <row r="210" spans="1:48" ht="45" x14ac:dyDescent="0.25">
      <c r="A210" s="18">
        <v>205</v>
      </c>
      <c r="B210" s="27" t="s">
        <v>1479</v>
      </c>
      <c r="C210" s="18">
        <f>VLOOKUP(B210,[1]PL1!A$9:AP$1509,4,1)</f>
        <v>947</v>
      </c>
      <c r="D210" s="18" t="s">
        <v>378</v>
      </c>
      <c r="E210" s="28" t="s">
        <v>4585</v>
      </c>
      <c r="F210" s="28" t="s">
        <v>6326</v>
      </c>
      <c r="G210" s="18" t="s">
        <v>6524</v>
      </c>
      <c r="H210" s="28" t="s">
        <v>4586</v>
      </c>
      <c r="I210" s="28" t="s">
        <v>581</v>
      </c>
      <c r="J210" s="18" t="s">
        <v>582</v>
      </c>
      <c r="K210" s="18" t="s">
        <v>141</v>
      </c>
      <c r="L210" s="28" t="s">
        <v>5669</v>
      </c>
      <c r="M210" s="28" t="s">
        <v>840</v>
      </c>
      <c r="N210" s="28" t="s">
        <v>92</v>
      </c>
      <c r="O210" s="18" t="s">
        <v>577</v>
      </c>
      <c r="P210" s="29">
        <v>200</v>
      </c>
      <c r="Q210" s="30">
        <v>150000</v>
      </c>
      <c r="R210" s="30">
        <v>147000</v>
      </c>
      <c r="S210" s="31">
        <f t="shared" si="42"/>
        <v>29400000</v>
      </c>
      <c r="T210" s="28" t="s">
        <v>6127</v>
      </c>
      <c r="U210" s="28" t="s">
        <v>425</v>
      </c>
      <c r="V210" s="32" t="s">
        <v>6222</v>
      </c>
      <c r="W210" s="14">
        <f>VLOOKUP(B210,[1]PL1!$A$11:AP$1509,17,1)</f>
        <v>0</v>
      </c>
      <c r="X210" s="15">
        <f t="shared" si="43"/>
        <v>0</v>
      </c>
      <c r="Y210" s="14">
        <f>VLOOKUP(B210,[1]PL1!$A$11:AP$1509,19,1)</f>
        <v>0</v>
      </c>
      <c r="Z210" s="16">
        <f t="shared" si="44"/>
        <v>0</v>
      </c>
      <c r="AA210" s="14">
        <f>VLOOKUP(B210,[1]PL1!$A$11:AP$1509,21,1)</f>
        <v>0</v>
      </c>
      <c r="AB210" s="16">
        <f t="shared" si="45"/>
        <v>0</v>
      </c>
      <c r="AC210" s="14">
        <f>VLOOKUP(B210,[1]PL1!$A$11:AP$1509,23,1)</f>
        <v>0</v>
      </c>
      <c r="AD210" s="16">
        <f t="shared" si="46"/>
        <v>0</v>
      </c>
      <c r="AE210" s="14">
        <f>VLOOKUP(B210,[1]PL1!$A$11:AP$1509,25,1)</f>
        <v>0</v>
      </c>
      <c r="AF210" s="16">
        <f t="shared" si="47"/>
        <v>0</v>
      </c>
      <c r="AG210" s="14">
        <f>VLOOKUP(B210,[1]PL1!$A$11:AP$1509,27,1)</f>
        <v>0</v>
      </c>
      <c r="AH210" s="16">
        <f t="shared" si="48"/>
        <v>0</v>
      </c>
      <c r="AI210" s="14">
        <f>VLOOKUP(B210,[1]PL1!$A$11:AP$1509,29,1)</f>
        <v>0</v>
      </c>
      <c r="AJ210" s="16">
        <f t="shared" si="49"/>
        <v>0</v>
      </c>
      <c r="AK210" s="14">
        <f>VLOOKUP(B210,[1]PL1!$A$11:AP$1509,31,1)</f>
        <v>0</v>
      </c>
      <c r="AL210" s="16">
        <f t="shared" si="50"/>
        <v>0</v>
      </c>
      <c r="AM210" s="14">
        <f>VLOOKUP(B210,[1]PL1!$A$11:AP$1509,33,1)</f>
        <v>200</v>
      </c>
      <c r="AN210" s="16">
        <f t="shared" si="51"/>
        <v>29400000</v>
      </c>
      <c r="AO210" s="14">
        <f>VLOOKUP(B210,[1]PL1!$A$11:AP$1509,35,1)</f>
        <v>0</v>
      </c>
      <c r="AP210" s="16">
        <f t="shared" si="52"/>
        <v>0</v>
      </c>
      <c r="AQ210" s="14">
        <f>VLOOKUP(B210,[1]PL1!$A$11:AP$1509,37,1)</f>
        <v>0</v>
      </c>
      <c r="AR210" s="16">
        <f t="shared" si="53"/>
        <v>0</v>
      </c>
      <c r="AS210" s="14">
        <f>VLOOKUP(B210,[1]PL1!$A$11:AP$1509,39,1)</f>
        <v>0</v>
      </c>
      <c r="AT210" s="16">
        <f t="shared" si="54"/>
        <v>0</v>
      </c>
      <c r="AU210" s="14">
        <f>VLOOKUP(B210,[1]PL1!$A$11:AP$1509,41,1)</f>
        <v>0</v>
      </c>
      <c r="AV210" s="16">
        <f t="shared" si="55"/>
        <v>0</v>
      </c>
    </row>
    <row r="211" spans="1:48" ht="60" x14ac:dyDescent="0.25">
      <c r="A211" s="18">
        <v>206</v>
      </c>
      <c r="B211" s="27" t="s">
        <v>4321</v>
      </c>
      <c r="C211" s="18">
        <f>VLOOKUP(B211,[1]PL1!A$9:AP$1509,4,1)</f>
        <v>947</v>
      </c>
      <c r="D211" s="18" t="s">
        <v>80</v>
      </c>
      <c r="E211" s="28" t="s">
        <v>1733</v>
      </c>
      <c r="F211" s="28" t="s">
        <v>6326</v>
      </c>
      <c r="G211" s="18" t="s">
        <v>6470</v>
      </c>
      <c r="H211" s="28" t="s">
        <v>1734</v>
      </c>
      <c r="I211" s="28" t="s">
        <v>581</v>
      </c>
      <c r="J211" s="18" t="s">
        <v>5251</v>
      </c>
      <c r="K211" s="18" t="s">
        <v>141</v>
      </c>
      <c r="L211" s="28" t="s">
        <v>1736</v>
      </c>
      <c r="M211" s="28" t="s">
        <v>1737</v>
      </c>
      <c r="N211" s="28" t="s">
        <v>1738</v>
      </c>
      <c r="O211" s="18" t="s">
        <v>55</v>
      </c>
      <c r="P211" s="29">
        <v>1000</v>
      </c>
      <c r="Q211" s="30">
        <v>286440</v>
      </c>
      <c r="R211" s="30">
        <v>286440</v>
      </c>
      <c r="S211" s="31">
        <f t="shared" si="42"/>
        <v>286440000</v>
      </c>
      <c r="T211" s="28" t="s">
        <v>8080</v>
      </c>
      <c r="U211" s="28" t="s">
        <v>47</v>
      </c>
      <c r="V211" s="32" t="s">
        <v>6185</v>
      </c>
      <c r="W211" s="14">
        <f>VLOOKUP(B211,[1]PL1!$A$11:AP$1509,17,1)</f>
        <v>0</v>
      </c>
      <c r="X211" s="15">
        <f t="shared" si="43"/>
        <v>0</v>
      </c>
      <c r="Y211" s="14">
        <f>VLOOKUP(B211,[1]PL1!$A$11:AP$1509,19,1)</f>
        <v>0</v>
      </c>
      <c r="Z211" s="16">
        <f t="shared" si="44"/>
        <v>0</v>
      </c>
      <c r="AA211" s="14">
        <f>VLOOKUP(B211,[1]PL1!$A$11:AP$1509,21,1)</f>
        <v>0</v>
      </c>
      <c r="AB211" s="16">
        <f t="shared" si="45"/>
        <v>0</v>
      </c>
      <c r="AC211" s="14">
        <f>VLOOKUP(B211,[1]PL1!$A$11:AP$1509,23,1)</f>
        <v>1000</v>
      </c>
      <c r="AD211" s="16">
        <f t="shared" si="46"/>
        <v>286440000</v>
      </c>
      <c r="AE211" s="14">
        <f>VLOOKUP(B211,[1]PL1!$A$11:AP$1509,25,1)</f>
        <v>0</v>
      </c>
      <c r="AF211" s="16">
        <f t="shared" si="47"/>
        <v>0</v>
      </c>
      <c r="AG211" s="14">
        <f>VLOOKUP(B211,[1]PL1!$A$11:AP$1509,27,1)</f>
        <v>0</v>
      </c>
      <c r="AH211" s="16">
        <f t="shared" si="48"/>
        <v>0</v>
      </c>
      <c r="AI211" s="14">
        <f>VLOOKUP(B211,[1]PL1!$A$11:AP$1509,29,1)</f>
        <v>0</v>
      </c>
      <c r="AJ211" s="16">
        <f t="shared" si="49"/>
        <v>0</v>
      </c>
      <c r="AK211" s="14">
        <f>VLOOKUP(B211,[1]PL1!$A$11:AP$1509,31,1)</f>
        <v>0</v>
      </c>
      <c r="AL211" s="16">
        <f t="shared" si="50"/>
        <v>0</v>
      </c>
      <c r="AM211" s="14">
        <f>VLOOKUP(B211,[1]PL1!$A$11:AP$1509,33,1)</f>
        <v>0</v>
      </c>
      <c r="AN211" s="16">
        <f t="shared" si="51"/>
        <v>0</v>
      </c>
      <c r="AO211" s="14">
        <f>VLOOKUP(B211,[1]PL1!$A$11:AP$1509,35,1)</f>
        <v>0</v>
      </c>
      <c r="AP211" s="16">
        <f t="shared" si="52"/>
        <v>0</v>
      </c>
      <c r="AQ211" s="14">
        <f>VLOOKUP(B211,[1]PL1!$A$11:AP$1509,37,1)</f>
        <v>0</v>
      </c>
      <c r="AR211" s="16">
        <f t="shared" si="53"/>
        <v>0</v>
      </c>
      <c r="AS211" s="14">
        <f>VLOOKUP(B211,[1]PL1!$A$11:AP$1509,39,1)</f>
        <v>0</v>
      </c>
      <c r="AT211" s="16">
        <f t="shared" si="54"/>
        <v>0</v>
      </c>
      <c r="AU211" s="14">
        <f>VLOOKUP(B211,[1]PL1!$A$11:AP$1509,41,1)</f>
        <v>0</v>
      </c>
      <c r="AV211" s="16">
        <f t="shared" si="55"/>
        <v>0</v>
      </c>
    </row>
    <row r="212" spans="1:48" ht="60" x14ac:dyDescent="0.25">
      <c r="A212" s="18">
        <v>207</v>
      </c>
      <c r="B212" s="27" t="s">
        <v>1941</v>
      </c>
      <c r="C212" s="18">
        <f>VLOOKUP(B212,[1]PL1!A$9:AP$1509,4,1)</f>
        <v>947</v>
      </c>
      <c r="D212" s="18" t="s">
        <v>80</v>
      </c>
      <c r="E212" s="28" t="s">
        <v>1733</v>
      </c>
      <c r="F212" s="28" t="s">
        <v>6326</v>
      </c>
      <c r="G212" s="18" t="s">
        <v>6471</v>
      </c>
      <c r="H212" s="28" t="s">
        <v>1734</v>
      </c>
      <c r="I212" s="28" t="s">
        <v>581</v>
      </c>
      <c r="J212" s="18" t="s">
        <v>1735</v>
      </c>
      <c r="K212" s="18" t="s">
        <v>141</v>
      </c>
      <c r="L212" s="28" t="s">
        <v>1736</v>
      </c>
      <c r="M212" s="28" t="s">
        <v>1737</v>
      </c>
      <c r="N212" s="28" t="s">
        <v>1738</v>
      </c>
      <c r="O212" s="18" t="s">
        <v>55</v>
      </c>
      <c r="P212" s="29">
        <v>4000</v>
      </c>
      <c r="Q212" s="30">
        <v>486948</v>
      </c>
      <c r="R212" s="30">
        <v>486948</v>
      </c>
      <c r="S212" s="31">
        <f t="shared" si="42"/>
        <v>1947792000</v>
      </c>
      <c r="T212" s="28" t="s">
        <v>8080</v>
      </c>
      <c r="U212" s="28" t="s">
        <v>47</v>
      </c>
      <c r="V212" s="32" t="s">
        <v>6185</v>
      </c>
      <c r="W212" s="14">
        <f>VLOOKUP(B212,[1]PL1!$A$11:AP$1509,17,1)</f>
        <v>0</v>
      </c>
      <c r="X212" s="15">
        <f t="shared" si="43"/>
        <v>0</v>
      </c>
      <c r="Y212" s="14">
        <f>VLOOKUP(B212,[1]PL1!$A$11:AP$1509,19,1)</f>
        <v>0</v>
      </c>
      <c r="Z212" s="16">
        <f t="shared" si="44"/>
        <v>0</v>
      </c>
      <c r="AA212" s="14">
        <f>VLOOKUP(B212,[1]PL1!$A$11:AP$1509,21,1)</f>
        <v>0</v>
      </c>
      <c r="AB212" s="16">
        <f t="shared" si="45"/>
        <v>0</v>
      </c>
      <c r="AC212" s="14">
        <f>VLOOKUP(B212,[1]PL1!$A$11:AP$1509,23,1)</f>
        <v>4000</v>
      </c>
      <c r="AD212" s="16">
        <f t="shared" si="46"/>
        <v>1947792000</v>
      </c>
      <c r="AE212" s="14">
        <f>VLOOKUP(B212,[1]PL1!$A$11:AP$1509,25,1)</f>
        <v>0</v>
      </c>
      <c r="AF212" s="16">
        <f t="shared" si="47"/>
        <v>0</v>
      </c>
      <c r="AG212" s="14">
        <f>VLOOKUP(B212,[1]PL1!$A$11:AP$1509,27,1)</f>
        <v>0</v>
      </c>
      <c r="AH212" s="16">
        <f t="shared" si="48"/>
        <v>0</v>
      </c>
      <c r="AI212" s="14">
        <f>VLOOKUP(B212,[1]PL1!$A$11:AP$1509,29,1)</f>
        <v>0</v>
      </c>
      <c r="AJ212" s="16">
        <f t="shared" si="49"/>
        <v>0</v>
      </c>
      <c r="AK212" s="14">
        <f>VLOOKUP(B212,[1]PL1!$A$11:AP$1509,31,1)</f>
        <v>0</v>
      </c>
      <c r="AL212" s="16">
        <f t="shared" si="50"/>
        <v>0</v>
      </c>
      <c r="AM212" s="14">
        <f>VLOOKUP(B212,[1]PL1!$A$11:AP$1509,33,1)</f>
        <v>0</v>
      </c>
      <c r="AN212" s="16">
        <f t="shared" si="51"/>
        <v>0</v>
      </c>
      <c r="AO212" s="14">
        <f>VLOOKUP(B212,[1]PL1!$A$11:AP$1509,35,1)</f>
        <v>0</v>
      </c>
      <c r="AP212" s="16">
        <f t="shared" si="52"/>
        <v>0</v>
      </c>
      <c r="AQ212" s="14">
        <f>VLOOKUP(B212,[1]PL1!$A$11:AP$1509,37,1)</f>
        <v>0</v>
      </c>
      <c r="AR212" s="16">
        <f t="shared" si="53"/>
        <v>0</v>
      </c>
      <c r="AS212" s="14">
        <f>VLOOKUP(B212,[1]PL1!$A$11:AP$1509,39,1)</f>
        <v>0</v>
      </c>
      <c r="AT212" s="16">
        <f t="shared" si="54"/>
        <v>0</v>
      </c>
      <c r="AU212" s="14">
        <f>VLOOKUP(B212,[1]PL1!$A$11:AP$1509,41,1)</f>
        <v>0</v>
      </c>
      <c r="AV212" s="16">
        <f t="shared" si="55"/>
        <v>0</v>
      </c>
    </row>
    <row r="213" spans="1:48" ht="60" x14ac:dyDescent="0.25">
      <c r="A213" s="18">
        <v>208</v>
      </c>
      <c r="B213" s="27" t="s">
        <v>2985</v>
      </c>
      <c r="C213" s="18">
        <f>VLOOKUP(B213,[1]PL1!A$9:AP$1509,4,1)</f>
        <v>947</v>
      </c>
      <c r="D213" s="18" t="s">
        <v>73</v>
      </c>
      <c r="E213" s="28" t="s">
        <v>585</v>
      </c>
      <c r="F213" s="28" t="s">
        <v>6326</v>
      </c>
      <c r="G213" s="18" t="s">
        <v>6525</v>
      </c>
      <c r="H213" s="28" t="s">
        <v>580</v>
      </c>
      <c r="I213" s="28" t="s">
        <v>581</v>
      </c>
      <c r="J213" s="18" t="s">
        <v>582</v>
      </c>
      <c r="K213" s="18" t="s">
        <v>141</v>
      </c>
      <c r="L213" s="28" t="s">
        <v>586</v>
      </c>
      <c r="M213" s="28" t="s">
        <v>576</v>
      </c>
      <c r="N213" s="28" t="s">
        <v>92</v>
      </c>
      <c r="O213" s="18" t="s">
        <v>577</v>
      </c>
      <c r="P213" s="29">
        <v>1100</v>
      </c>
      <c r="Q213" s="30">
        <v>296000</v>
      </c>
      <c r="R213" s="30">
        <v>248997</v>
      </c>
      <c r="S213" s="31">
        <f t="shared" si="42"/>
        <v>273896700</v>
      </c>
      <c r="T213" s="28" t="s">
        <v>6150</v>
      </c>
      <c r="U213" s="28" t="s">
        <v>425</v>
      </c>
      <c r="V213" s="32" t="s">
        <v>6274</v>
      </c>
      <c r="W213" s="14">
        <f>VLOOKUP(B213,[1]PL1!$A$11:AP$1509,17,1)</f>
        <v>500</v>
      </c>
      <c r="X213" s="15">
        <f t="shared" si="43"/>
        <v>124498500</v>
      </c>
      <c r="Y213" s="14">
        <f>VLOOKUP(B213,[1]PL1!$A$11:AP$1509,19,1)</f>
        <v>0</v>
      </c>
      <c r="Z213" s="16">
        <f t="shared" si="44"/>
        <v>0</v>
      </c>
      <c r="AA213" s="14">
        <f>VLOOKUP(B213,[1]PL1!$A$11:AP$1509,21,1)</f>
        <v>0</v>
      </c>
      <c r="AB213" s="16">
        <f t="shared" si="45"/>
        <v>0</v>
      </c>
      <c r="AC213" s="14">
        <f>VLOOKUP(B213,[1]PL1!$A$11:AP$1509,23,1)</f>
        <v>0</v>
      </c>
      <c r="AD213" s="16">
        <f t="shared" si="46"/>
        <v>0</v>
      </c>
      <c r="AE213" s="14">
        <f>VLOOKUP(B213,[1]PL1!$A$11:AP$1509,25,1)</f>
        <v>0</v>
      </c>
      <c r="AF213" s="16">
        <f t="shared" si="47"/>
        <v>0</v>
      </c>
      <c r="AG213" s="14">
        <f>VLOOKUP(B213,[1]PL1!$A$11:AP$1509,27,1)</f>
        <v>0</v>
      </c>
      <c r="AH213" s="16">
        <f t="shared" si="48"/>
        <v>0</v>
      </c>
      <c r="AI213" s="14">
        <f>VLOOKUP(B213,[1]PL1!$A$11:AP$1509,29,1)</f>
        <v>300</v>
      </c>
      <c r="AJ213" s="16">
        <f t="shared" si="49"/>
        <v>74699100</v>
      </c>
      <c r="AK213" s="14">
        <f>VLOOKUP(B213,[1]PL1!$A$11:AP$1509,31,1)</f>
        <v>0</v>
      </c>
      <c r="AL213" s="16">
        <f t="shared" si="50"/>
        <v>0</v>
      </c>
      <c r="AM213" s="14">
        <f>VLOOKUP(B213,[1]PL1!$A$11:AP$1509,33,1)</f>
        <v>300</v>
      </c>
      <c r="AN213" s="16">
        <f t="shared" si="51"/>
        <v>74699100</v>
      </c>
      <c r="AO213" s="14">
        <f>VLOOKUP(B213,[1]PL1!$A$11:AP$1509,35,1)</f>
        <v>0</v>
      </c>
      <c r="AP213" s="16">
        <f t="shared" si="52"/>
        <v>0</v>
      </c>
      <c r="AQ213" s="14">
        <f>VLOOKUP(B213,[1]PL1!$A$11:AP$1509,37,1)</f>
        <v>0</v>
      </c>
      <c r="AR213" s="16">
        <f t="shared" si="53"/>
        <v>0</v>
      </c>
      <c r="AS213" s="14">
        <f>VLOOKUP(B213,[1]PL1!$A$11:AP$1509,39,1)</f>
        <v>0</v>
      </c>
      <c r="AT213" s="16">
        <f t="shared" si="54"/>
        <v>0</v>
      </c>
      <c r="AU213" s="14">
        <f>VLOOKUP(B213,[1]PL1!$A$11:AP$1509,41,1)</f>
        <v>0</v>
      </c>
      <c r="AV213" s="16">
        <f t="shared" si="55"/>
        <v>0</v>
      </c>
    </row>
    <row r="214" spans="1:48" ht="45" x14ac:dyDescent="0.25">
      <c r="A214" s="18">
        <v>209</v>
      </c>
      <c r="B214" s="27" t="s">
        <v>469</v>
      </c>
      <c r="C214" s="18">
        <f>VLOOKUP(B214,[1]PL1!A$9:AP$1509,4,1)</f>
        <v>947</v>
      </c>
      <c r="D214" s="18" t="s">
        <v>378</v>
      </c>
      <c r="E214" s="28" t="s">
        <v>4587</v>
      </c>
      <c r="F214" s="28" t="s">
        <v>6326</v>
      </c>
      <c r="G214" s="18" t="s">
        <v>6525</v>
      </c>
      <c r="H214" s="28" t="s">
        <v>4586</v>
      </c>
      <c r="I214" s="28" t="s">
        <v>581</v>
      </c>
      <c r="J214" s="18" t="s">
        <v>582</v>
      </c>
      <c r="K214" s="18" t="s">
        <v>141</v>
      </c>
      <c r="L214" s="28" t="s">
        <v>5670</v>
      </c>
      <c r="M214" s="28" t="s">
        <v>840</v>
      </c>
      <c r="N214" s="28" t="s">
        <v>92</v>
      </c>
      <c r="O214" s="18" t="s">
        <v>577</v>
      </c>
      <c r="P214" s="29">
        <v>500</v>
      </c>
      <c r="Q214" s="30">
        <v>230000</v>
      </c>
      <c r="R214" s="30">
        <v>155000</v>
      </c>
      <c r="S214" s="31">
        <f t="shared" si="42"/>
        <v>77500000</v>
      </c>
      <c r="T214" s="28" t="s">
        <v>6127</v>
      </c>
      <c r="U214" s="28" t="s">
        <v>425</v>
      </c>
      <c r="V214" s="32" t="s">
        <v>6222</v>
      </c>
      <c r="W214" s="14">
        <f>VLOOKUP(B214,[1]PL1!$A$11:AP$1509,17,1)</f>
        <v>0</v>
      </c>
      <c r="X214" s="15">
        <f t="shared" si="43"/>
        <v>0</v>
      </c>
      <c r="Y214" s="14">
        <f>VLOOKUP(B214,[1]PL1!$A$11:AP$1509,19,1)</f>
        <v>0</v>
      </c>
      <c r="Z214" s="16">
        <f t="shared" si="44"/>
        <v>0</v>
      </c>
      <c r="AA214" s="14">
        <f>VLOOKUP(B214,[1]PL1!$A$11:AP$1509,21,1)</f>
        <v>0</v>
      </c>
      <c r="AB214" s="16">
        <f t="shared" si="45"/>
        <v>0</v>
      </c>
      <c r="AC214" s="14">
        <f>VLOOKUP(B214,[1]PL1!$A$11:AP$1509,23,1)</f>
        <v>0</v>
      </c>
      <c r="AD214" s="16">
        <f t="shared" si="46"/>
        <v>0</v>
      </c>
      <c r="AE214" s="14">
        <f>VLOOKUP(B214,[1]PL1!$A$11:AP$1509,25,1)</f>
        <v>0</v>
      </c>
      <c r="AF214" s="16">
        <f t="shared" si="47"/>
        <v>0</v>
      </c>
      <c r="AG214" s="14">
        <f>VLOOKUP(B214,[1]PL1!$A$11:AP$1509,27,1)</f>
        <v>0</v>
      </c>
      <c r="AH214" s="16">
        <f t="shared" si="48"/>
        <v>0</v>
      </c>
      <c r="AI214" s="14">
        <f>VLOOKUP(B214,[1]PL1!$A$11:AP$1509,29,1)</f>
        <v>0</v>
      </c>
      <c r="AJ214" s="16">
        <f t="shared" si="49"/>
        <v>0</v>
      </c>
      <c r="AK214" s="14">
        <f>VLOOKUP(B214,[1]PL1!$A$11:AP$1509,31,1)</f>
        <v>0</v>
      </c>
      <c r="AL214" s="16">
        <f t="shared" si="50"/>
        <v>0</v>
      </c>
      <c r="AM214" s="14">
        <f>VLOOKUP(B214,[1]PL1!$A$11:AP$1509,33,1)</f>
        <v>500</v>
      </c>
      <c r="AN214" s="16">
        <f t="shared" si="51"/>
        <v>77500000</v>
      </c>
      <c r="AO214" s="14">
        <f>VLOOKUP(B214,[1]PL1!$A$11:AP$1509,35,1)</f>
        <v>0</v>
      </c>
      <c r="AP214" s="16">
        <f t="shared" si="52"/>
        <v>0</v>
      </c>
      <c r="AQ214" s="14">
        <f>VLOOKUP(B214,[1]PL1!$A$11:AP$1509,37,1)</f>
        <v>0</v>
      </c>
      <c r="AR214" s="16">
        <f t="shared" si="53"/>
        <v>0</v>
      </c>
      <c r="AS214" s="14">
        <f>VLOOKUP(B214,[1]PL1!$A$11:AP$1509,39,1)</f>
        <v>0</v>
      </c>
      <c r="AT214" s="16">
        <f t="shared" si="54"/>
        <v>0</v>
      </c>
      <c r="AU214" s="14">
        <f>VLOOKUP(B214,[1]PL1!$A$11:AP$1509,41,1)</f>
        <v>0</v>
      </c>
      <c r="AV214" s="16">
        <f t="shared" si="55"/>
        <v>0</v>
      </c>
    </row>
    <row r="215" spans="1:48" ht="60" x14ac:dyDescent="0.25">
      <c r="A215" s="18">
        <v>210</v>
      </c>
      <c r="B215" s="27" t="s">
        <v>3425</v>
      </c>
      <c r="C215" s="18">
        <f>VLOOKUP(B215,[1]PL1!A$9:AP$1509,4,1)</f>
        <v>2</v>
      </c>
      <c r="D215" s="18" t="s">
        <v>80</v>
      </c>
      <c r="E215" s="28" t="s">
        <v>1740</v>
      </c>
      <c r="F215" s="28" t="s">
        <v>6327</v>
      </c>
      <c r="G215" s="18" t="s">
        <v>6472</v>
      </c>
      <c r="H215" s="28" t="s">
        <v>1741</v>
      </c>
      <c r="I215" s="28" t="s">
        <v>76</v>
      </c>
      <c r="J215" s="18" t="s">
        <v>1742</v>
      </c>
      <c r="K215" s="18" t="s">
        <v>133</v>
      </c>
      <c r="L215" s="28" t="s">
        <v>1743</v>
      </c>
      <c r="M215" s="28" t="s">
        <v>1744</v>
      </c>
      <c r="N215" s="28" t="s">
        <v>849</v>
      </c>
      <c r="O215" s="18" t="s">
        <v>55</v>
      </c>
      <c r="P215" s="29">
        <v>8000</v>
      </c>
      <c r="Q215" s="30">
        <v>41600</v>
      </c>
      <c r="R215" s="30">
        <v>37872</v>
      </c>
      <c r="S215" s="31">
        <f t="shared" si="42"/>
        <v>302976000</v>
      </c>
      <c r="T215" s="28" t="s">
        <v>8080</v>
      </c>
      <c r="U215" s="28" t="s">
        <v>47</v>
      </c>
      <c r="V215" s="32" t="s">
        <v>6185</v>
      </c>
      <c r="W215" s="14">
        <f>VLOOKUP(B215,[1]PL1!$A$11:AP$1509,17,1)</f>
        <v>5000</v>
      </c>
      <c r="X215" s="15">
        <f t="shared" si="43"/>
        <v>189360000</v>
      </c>
      <c r="Y215" s="14">
        <f>VLOOKUP(B215,[1]PL1!$A$11:AP$1509,19,1)</f>
        <v>0</v>
      </c>
      <c r="Z215" s="16">
        <f t="shared" si="44"/>
        <v>0</v>
      </c>
      <c r="AA215" s="14">
        <f>VLOOKUP(B215,[1]PL1!$A$11:AP$1509,21,1)</f>
        <v>0</v>
      </c>
      <c r="AB215" s="16">
        <f t="shared" si="45"/>
        <v>0</v>
      </c>
      <c r="AC215" s="14">
        <f>VLOOKUP(B215,[1]PL1!$A$11:AP$1509,23,1)</f>
        <v>0</v>
      </c>
      <c r="AD215" s="16">
        <f t="shared" si="46"/>
        <v>0</v>
      </c>
      <c r="AE215" s="14">
        <f>VLOOKUP(B215,[1]PL1!$A$11:AP$1509,25,1)</f>
        <v>0</v>
      </c>
      <c r="AF215" s="16">
        <f t="shared" si="47"/>
        <v>0</v>
      </c>
      <c r="AG215" s="14">
        <f>VLOOKUP(B215,[1]PL1!$A$11:AP$1509,27,1)</f>
        <v>0</v>
      </c>
      <c r="AH215" s="16">
        <f t="shared" si="48"/>
        <v>0</v>
      </c>
      <c r="AI215" s="14">
        <f>VLOOKUP(B215,[1]PL1!$A$11:AP$1509,29,1)</f>
        <v>0</v>
      </c>
      <c r="AJ215" s="16">
        <f t="shared" si="49"/>
        <v>0</v>
      </c>
      <c r="AK215" s="14">
        <f>VLOOKUP(B215,[1]PL1!$A$11:AP$1509,31,1)</f>
        <v>0</v>
      </c>
      <c r="AL215" s="16">
        <f t="shared" si="50"/>
        <v>0</v>
      </c>
      <c r="AM215" s="14">
        <f>VLOOKUP(B215,[1]PL1!$A$11:AP$1509,33,1)</f>
        <v>0</v>
      </c>
      <c r="AN215" s="16">
        <f t="shared" si="51"/>
        <v>0</v>
      </c>
      <c r="AO215" s="14">
        <f>VLOOKUP(B215,[1]PL1!$A$11:AP$1509,35,1)</f>
        <v>0</v>
      </c>
      <c r="AP215" s="16">
        <f t="shared" si="52"/>
        <v>0</v>
      </c>
      <c r="AQ215" s="14">
        <f>VLOOKUP(B215,[1]PL1!$A$11:AP$1509,37,1)</f>
        <v>0</v>
      </c>
      <c r="AR215" s="16">
        <f t="shared" si="53"/>
        <v>0</v>
      </c>
      <c r="AS215" s="14">
        <f>VLOOKUP(B215,[1]PL1!$A$11:AP$1509,39,1)</f>
        <v>0</v>
      </c>
      <c r="AT215" s="16">
        <f t="shared" si="54"/>
        <v>0</v>
      </c>
      <c r="AU215" s="14">
        <f>VLOOKUP(B215,[1]PL1!$A$11:AP$1509,41,1)</f>
        <v>3000</v>
      </c>
      <c r="AV215" s="16">
        <f t="shared" si="55"/>
        <v>113616000</v>
      </c>
    </row>
    <row r="216" spans="1:48" ht="90" x14ac:dyDescent="0.25">
      <c r="A216" s="18">
        <v>211</v>
      </c>
      <c r="B216" s="27" t="s">
        <v>3931</v>
      </c>
      <c r="C216" s="18">
        <f>VLOOKUP(B216,[1]PL1!A$9:AP$1509,4,1)</f>
        <v>2</v>
      </c>
      <c r="D216" s="18" t="s">
        <v>80</v>
      </c>
      <c r="E216" s="28" t="s">
        <v>4107</v>
      </c>
      <c r="F216" s="28" t="s">
        <v>6327</v>
      </c>
      <c r="G216" s="18" t="s">
        <v>6519</v>
      </c>
      <c r="H216" s="28" t="s">
        <v>243</v>
      </c>
      <c r="I216" s="28" t="s">
        <v>76</v>
      </c>
      <c r="J216" s="18" t="s">
        <v>4108</v>
      </c>
      <c r="K216" s="18" t="s">
        <v>133</v>
      </c>
      <c r="L216" s="28" t="s">
        <v>4109</v>
      </c>
      <c r="M216" s="28" t="s">
        <v>5661</v>
      </c>
      <c r="N216" s="28" t="s">
        <v>849</v>
      </c>
      <c r="O216" s="18" t="s">
        <v>78</v>
      </c>
      <c r="P216" s="29">
        <v>1600</v>
      </c>
      <c r="Q216" s="30">
        <v>49450</v>
      </c>
      <c r="R216" s="30">
        <v>49450</v>
      </c>
      <c r="S216" s="31">
        <f t="shared" si="42"/>
        <v>79120000</v>
      </c>
      <c r="T216" s="28" t="s">
        <v>4085</v>
      </c>
      <c r="U216" s="28" t="s">
        <v>47</v>
      </c>
      <c r="V216" s="32" t="s">
        <v>6221</v>
      </c>
      <c r="W216" s="14">
        <f>VLOOKUP(B216,[1]PL1!$A$11:AP$1509,17,1)</f>
        <v>1500</v>
      </c>
      <c r="X216" s="15">
        <f t="shared" si="43"/>
        <v>74175000</v>
      </c>
      <c r="Y216" s="14">
        <f>VLOOKUP(B216,[1]PL1!$A$11:AP$1509,19,1)</f>
        <v>0</v>
      </c>
      <c r="Z216" s="16">
        <f t="shared" si="44"/>
        <v>0</v>
      </c>
      <c r="AA216" s="14">
        <f>VLOOKUP(B216,[1]PL1!$A$11:AP$1509,21,1)</f>
        <v>0</v>
      </c>
      <c r="AB216" s="16">
        <f t="shared" si="45"/>
        <v>0</v>
      </c>
      <c r="AC216" s="14">
        <f>VLOOKUP(B216,[1]PL1!$A$11:AP$1509,23,1)</f>
        <v>0</v>
      </c>
      <c r="AD216" s="16">
        <f t="shared" si="46"/>
        <v>0</v>
      </c>
      <c r="AE216" s="14">
        <f>VLOOKUP(B216,[1]PL1!$A$11:AP$1509,25,1)</f>
        <v>0</v>
      </c>
      <c r="AF216" s="16">
        <f t="shared" si="47"/>
        <v>0</v>
      </c>
      <c r="AG216" s="14">
        <f>VLOOKUP(B216,[1]PL1!$A$11:AP$1509,27,1)</f>
        <v>0</v>
      </c>
      <c r="AH216" s="16">
        <f t="shared" si="48"/>
        <v>0</v>
      </c>
      <c r="AI216" s="14">
        <f>VLOOKUP(B216,[1]PL1!$A$11:AP$1509,29,1)</f>
        <v>0</v>
      </c>
      <c r="AJ216" s="16">
        <f t="shared" si="49"/>
        <v>0</v>
      </c>
      <c r="AK216" s="14">
        <f>VLOOKUP(B216,[1]PL1!$A$11:AP$1509,31,1)</f>
        <v>0</v>
      </c>
      <c r="AL216" s="16">
        <f t="shared" si="50"/>
        <v>0</v>
      </c>
      <c r="AM216" s="14">
        <f>VLOOKUP(B216,[1]PL1!$A$11:AP$1509,33,1)</f>
        <v>0</v>
      </c>
      <c r="AN216" s="16">
        <f t="shared" si="51"/>
        <v>0</v>
      </c>
      <c r="AO216" s="14">
        <f>VLOOKUP(B216,[1]PL1!$A$11:AP$1509,35,1)</f>
        <v>0</v>
      </c>
      <c r="AP216" s="16">
        <f t="shared" si="52"/>
        <v>0</v>
      </c>
      <c r="AQ216" s="14">
        <f>VLOOKUP(B216,[1]PL1!$A$11:AP$1509,37,1)</f>
        <v>0</v>
      </c>
      <c r="AR216" s="16">
        <f t="shared" si="53"/>
        <v>0</v>
      </c>
      <c r="AS216" s="14">
        <f>VLOOKUP(B216,[1]PL1!$A$11:AP$1509,39,1)</f>
        <v>0</v>
      </c>
      <c r="AT216" s="16">
        <f t="shared" si="54"/>
        <v>0</v>
      </c>
      <c r="AU216" s="14">
        <f>VLOOKUP(B216,[1]PL1!$A$11:AP$1509,41,1)</f>
        <v>100</v>
      </c>
      <c r="AV216" s="16">
        <f t="shared" si="55"/>
        <v>4945000</v>
      </c>
    </row>
    <row r="217" spans="1:48" ht="45" x14ac:dyDescent="0.25">
      <c r="A217" s="18">
        <v>212</v>
      </c>
      <c r="B217" s="27" t="s">
        <v>4105</v>
      </c>
      <c r="C217" s="18">
        <f>VLOOKUP(B217,[1]PL1!A$9:AP$1509,4,1)</f>
        <v>998</v>
      </c>
      <c r="D217" s="18" t="s">
        <v>35</v>
      </c>
      <c r="E217" s="28" t="s">
        <v>36</v>
      </c>
      <c r="F217" s="28" t="s">
        <v>37</v>
      </c>
      <c r="G217" s="18" t="s">
        <v>38</v>
      </c>
      <c r="H217" s="28" t="s">
        <v>39</v>
      </c>
      <c r="I217" s="28" t="s">
        <v>40</v>
      </c>
      <c r="J217" s="18" t="s">
        <v>41</v>
      </c>
      <c r="K217" s="18" t="s">
        <v>133</v>
      </c>
      <c r="L217" s="28" t="s">
        <v>42</v>
      </c>
      <c r="M217" s="28" t="s">
        <v>43</v>
      </c>
      <c r="N217" s="28" t="s">
        <v>44</v>
      </c>
      <c r="O217" s="18" t="s">
        <v>45</v>
      </c>
      <c r="P217" s="29">
        <v>80000</v>
      </c>
      <c r="Q217" s="30">
        <v>1400</v>
      </c>
      <c r="R217" s="30">
        <v>1400</v>
      </c>
      <c r="S217" s="31">
        <f t="shared" si="42"/>
        <v>112000000</v>
      </c>
      <c r="T217" s="28" t="s">
        <v>46</v>
      </c>
      <c r="U217" s="28" t="s">
        <v>47</v>
      </c>
      <c r="V217" s="32" t="s">
        <v>6278</v>
      </c>
      <c r="W217" s="14">
        <f>VLOOKUP(B217,[1]PL1!$A$11:AP$1509,17,1)</f>
        <v>50000</v>
      </c>
      <c r="X217" s="15">
        <f t="shared" si="43"/>
        <v>70000000</v>
      </c>
      <c r="Y217" s="14">
        <f>VLOOKUP(B217,[1]PL1!$A$11:AP$1509,19,1)</f>
        <v>0</v>
      </c>
      <c r="Z217" s="16">
        <f t="shared" si="44"/>
        <v>0</v>
      </c>
      <c r="AA217" s="14">
        <f>VLOOKUP(B217,[1]PL1!$A$11:AP$1509,21,1)</f>
        <v>0</v>
      </c>
      <c r="AB217" s="16">
        <f t="shared" si="45"/>
        <v>0</v>
      </c>
      <c r="AC217" s="14">
        <f>VLOOKUP(B217,[1]PL1!$A$11:AP$1509,23,1)</f>
        <v>0</v>
      </c>
      <c r="AD217" s="16">
        <f t="shared" si="46"/>
        <v>0</v>
      </c>
      <c r="AE217" s="14">
        <f>VLOOKUP(B217,[1]PL1!$A$11:AP$1509,25,1)</f>
        <v>0</v>
      </c>
      <c r="AF217" s="16">
        <f t="shared" si="47"/>
        <v>0</v>
      </c>
      <c r="AG217" s="14">
        <f>VLOOKUP(B217,[1]PL1!$A$11:AP$1509,27,1)</f>
        <v>0</v>
      </c>
      <c r="AH217" s="16">
        <f t="shared" si="48"/>
        <v>0</v>
      </c>
      <c r="AI217" s="14">
        <f>VLOOKUP(B217,[1]PL1!$A$11:AP$1509,29,1)</f>
        <v>20000</v>
      </c>
      <c r="AJ217" s="16">
        <f t="shared" si="49"/>
        <v>28000000</v>
      </c>
      <c r="AK217" s="14">
        <f>VLOOKUP(B217,[1]PL1!$A$11:AP$1509,31,1)</f>
        <v>0</v>
      </c>
      <c r="AL217" s="16">
        <f t="shared" si="50"/>
        <v>0</v>
      </c>
      <c r="AM217" s="14">
        <f>VLOOKUP(B217,[1]PL1!$A$11:AP$1509,33,1)</f>
        <v>0</v>
      </c>
      <c r="AN217" s="16">
        <f t="shared" si="51"/>
        <v>0</v>
      </c>
      <c r="AO217" s="14">
        <f>VLOOKUP(B217,[1]PL1!$A$11:AP$1509,35,1)</f>
        <v>0</v>
      </c>
      <c r="AP217" s="16">
        <f t="shared" si="52"/>
        <v>0</v>
      </c>
      <c r="AQ217" s="14">
        <f>VLOOKUP(B217,[1]PL1!$A$11:AP$1509,37,1)</f>
        <v>0</v>
      </c>
      <c r="AR217" s="16">
        <f t="shared" si="53"/>
        <v>0</v>
      </c>
      <c r="AS217" s="14">
        <f>VLOOKUP(B217,[1]PL1!$A$11:AP$1509,39,1)</f>
        <v>10000</v>
      </c>
      <c r="AT217" s="16">
        <f t="shared" si="54"/>
        <v>14000000</v>
      </c>
      <c r="AU217" s="14">
        <f>VLOOKUP(B217,[1]PL1!$A$11:AP$1509,41,1)</f>
        <v>0</v>
      </c>
      <c r="AV217" s="16">
        <f t="shared" si="55"/>
        <v>0</v>
      </c>
    </row>
    <row r="218" spans="1:48" ht="45" x14ac:dyDescent="0.25">
      <c r="A218" s="18">
        <v>213</v>
      </c>
      <c r="B218" s="27" t="s">
        <v>4322</v>
      </c>
      <c r="C218" s="18">
        <f>VLOOKUP(B218,[1]PL1!A$9:AP$1509,4,1)</f>
        <v>998</v>
      </c>
      <c r="D218" s="18" t="s">
        <v>35</v>
      </c>
      <c r="E218" s="28" t="s">
        <v>729</v>
      </c>
      <c r="F218" s="28" t="s">
        <v>37</v>
      </c>
      <c r="G218" s="18" t="s">
        <v>730</v>
      </c>
      <c r="H218" s="28" t="s">
        <v>178</v>
      </c>
      <c r="I218" s="28" t="s">
        <v>40</v>
      </c>
      <c r="J218" s="18" t="s">
        <v>731</v>
      </c>
      <c r="K218" s="18" t="s">
        <v>133</v>
      </c>
      <c r="L218" s="28" t="s">
        <v>732</v>
      </c>
      <c r="M218" s="28" t="s">
        <v>733</v>
      </c>
      <c r="N218" s="28" t="s">
        <v>44</v>
      </c>
      <c r="O218" s="18" t="s">
        <v>45</v>
      </c>
      <c r="P218" s="29">
        <v>120000</v>
      </c>
      <c r="Q218" s="30">
        <v>1910</v>
      </c>
      <c r="R218" s="30">
        <v>1900</v>
      </c>
      <c r="S218" s="31">
        <f t="shared" si="42"/>
        <v>228000000</v>
      </c>
      <c r="T218" s="28" t="s">
        <v>724</v>
      </c>
      <c r="U218" s="28" t="s">
        <v>47</v>
      </c>
      <c r="V218" s="32" t="s">
        <v>6280</v>
      </c>
      <c r="W218" s="14">
        <f>VLOOKUP(B218,[1]PL1!$A$11:AP$1509,17,1)</f>
        <v>50000</v>
      </c>
      <c r="X218" s="15">
        <f t="shared" si="43"/>
        <v>95000000</v>
      </c>
      <c r="Y218" s="14">
        <f>VLOOKUP(B218,[1]PL1!$A$11:AP$1509,19,1)</f>
        <v>0</v>
      </c>
      <c r="Z218" s="16">
        <f t="shared" si="44"/>
        <v>0</v>
      </c>
      <c r="AA218" s="14">
        <f>VLOOKUP(B218,[1]PL1!$A$11:AP$1509,21,1)</f>
        <v>0</v>
      </c>
      <c r="AB218" s="16">
        <f t="shared" si="45"/>
        <v>0</v>
      </c>
      <c r="AC218" s="14">
        <f>VLOOKUP(B218,[1]PL1!$A$11:AP$1509,23,1)</f>
        <v>0</v>
      </c>
      <c r="AD218" s="16">
        <f t="shared" si="46"/>
        <v>0</v>
      </c>
      <c r="AE218" s="14">
        <f>VLOOKUP(B218,[1]PL1!$A$11:AP$1509,25,1)</f>
        <v>0</v>
      </c>
      <c r="AF218" s="16">
        <f t="shared" si="47"/>
        <v>0</v>
      </c>
      <c r="AG218" s="14">
        <f>VLOOKUP(B218,[1]PL1!$A$11:AP$1509,27,1)</f>
        <v>0</v>
      </c>
      <c r="AH218" s="16">
        <f t="shared" si="48"/>
        <v>0</v>
      </c>
      <c r="AI218" s="14">
        <f>VLOOKUP(B218,[1]PL1!$A$11:AP$1509,29,1)</f>
        <v>5000</v>
      </c>
      <c r="AJ218" s="16">
        <f t="shared" si="49"/>
        <v>9500000</v>
      </c>
      <c r="AK218" s="14">
        <f>VLOOKUP(B218,[1]PL1!$A$11:AP$1509,31,1)</f>
        <v>20000</v>
      </c>
      <c r="AL218" s="16">
        <f t="shared" si="50"/>
        <v>38000000</v>
      </c>
      <c r="AM218" s="14">
        <f>VLOOKUP(B218,[1]PL1!$A$11:AP$1509,33,1)</f>
        <v>0</v>
      </c>
      <c r="AN218" s="16">
        <f t="shared" si="51"/>
        <v>0</v>
      </c>
      <c r="AO218" s="14">
        <f>VLOOKUP(B218,[1]PL1!$A$11:AP$1509,35,1)</f>
        <v>20000</v>
      </c>
      <c r="AP218" s="16">
        <f t="shared" si="52"/>
        <v>38000000</v>
      </c>
      <c r="AQ218" s="14">
        <f>VLOOKUP(B218,[1]PL1!$A$11:AP$1509,37,1)</f>
        <v>15000</v>
      </c>
      <c r="AR218" s="16">
        <f t="shared" si="53"/>
        <v>28500000</v>
      </c>
      <c r="AS218" s="14">
        <f>VLOOKUP(B218,[1]PL1!$A$11:AP$1509,39,1)</f>
        <v>10000</v>
      </c>
      <c r="AT218" s="16">
        <f t="shared" si="54"/>
        <v>19000000</v>
      </c>
      <c r="AU218" s="14">
        <f>VLOOKUP(B218,[1]PL1!$A$11:AP$1509,41,1)</f>
        <v>0</v>
      </c>
      <c r="AV218" s="16">
        <f t="shared" si="55"/>
        <v>0</v>
      </c>
    </row>
    <row r="219" spans="1:48" ht="60" x14ac:dyDescent="0.25">
      <c r="A219" s="18">
        <v>214</v>
      </c>
      <c r="B219" s="27" t="s">
        <v>578</v>
      </c>
      <c r="C219" s="18">
        <f>VLOOKUP(B219,[1]PL1!A$9:AP$1509,4,1)</f>
        <v>999</v>
      </c>
      <c r="D219" s="18" t="s">
        <v>35</v>
      </c>
      <c r="E219" s="28" t="s">
        <v>3334</v>
      </c>
      <c r="F219" s="28" t="s">
        <v>154</v>
      </c>
      <c r="G219" s="18" t="s">
        <v>3335</v>
      </c>
      <c r="H219" s="28" t="s">
        <v>986</v>
      </c>
      <c r="I219" s="28" t="s">
        <v>40</v>
      </c>
      <c r="J219" s="18" t="s">
        <v>1040</v>
      </c>
      <c r="K219" s="18" t="s">
        <v>133</v>
      </c>
      <c r="L219" s="28" t="s">
        <v>3336</v>
      </c>
      <c r="M219" s="28" t="s">
        <v>3322</v>
      </c>
      <c r="N219" s="28" t="s">
        <v>44</v>
      </c>
      <c r="O219" s="18" t="s">
        <v>45</v>
      </c>
      <c r="P219" s="29">
        <v>160300</v>
      </c>
      <c r="Q219" s="30">
        <v>3045</v>
      </c>
      <c r="R219" s="30">
        <v>2793</v>
      </c>
      <c r="S219" s="31">
        <f t="shared" si="42"/>
        <v>447717900</v>
      </c>
      <c r="T219" s="28" t="s">
        <v>3322</v>
      </c>
      <c r="U219" s="28" t="s">
        <v>110</v>
      </c>
      <c r="V219" s="32" t="s">
        <v>6234</v>
      </c>
      <c r="W219" s="14">
        <f>VLOOKUP(B219,[1]PL1!$A$11:AP$1509,17,1)</f>
        <v>30000</v>
      </c>
      <c r="X219" s="15">
        <f t="shared" si="43"/>
        <v>83790000</v>
      </c>
      <c r="Y219" s="14">
        <f>VLOOKUP(B219,[1]PL1!$A$11:AP$1509,19,1)</f>
        <v>0</v>
      </c>
      <c r="Z219" s="16">
        <f t="shared" si="44"/>
        <v>0</v>
      </c>
      <c r="AA219" s="14">
        <f>VLOOKUP(B219,[1]PL1!$A$11:AP$1509,21,1)</f>
        <v>0</v>
      </c>
      <c r="AB219" s="16">
        <f t="shared" si="45"/>
        <v>0</v>
      </c>
      <c r="AC219" s="14">
        <f>VLOOKUP(B219,[1]PL1!$A$11:AP$1509,23,1)</f>
        <v>0</v>
      </c>
      <c r="AD219" s="16">
        <f t="shared" si="46"/>
        <v>0</v>
      </c>
      <c r="AE219" s="14">
        <f>VLOOKUP(B219,[1]PL1!$A$11:AP$1509,25,1)</f>
        <v>0</v>
      </c>
      <c r="AF219" s="16">
        <f t="shared" si="47"/>
        <v>0</v>
      </c>
      <c r="AG219" s="14">
        <f>VLOOKUP(B219,[1]PL1!$A$11:AP$1509,27,1)</f>
        <v>0</v>
      </c>
      <c r="AH219" s="16">
        <f t="shared" si="48"/>
        <v>0</v>
      </c>
      <c r="AI219" s="14">
        <f>VLOOKUP(B219,[1]PL1!$A$11:AP$1509,29,1)</f>
        <v>10000</v>
      </c>
      <c r="AJ219" s="16">
        <f t="shared" si="49"/>
        <v>27930000</v>
      </c>
      <c r="AK219" s="14">
        <f>VLOOKUP(B219,[1]PL1!$A$11:AP$1509,31,1)</f>
        <v>25300</v>
      </c>
      <c r="AL219" s="16">
        <f t="shared" si="50"/>
        <v>70662900</v>
      </c>
      <c r="AM219" s="14">
        <f>VLOOKUP(B219,[1]PL1!$A$11:AP$1509,33,1)</f>
        <v>70000</v>
      </c>
      <c r="AN219" s="16">
        <f t="shared" si="51"/>
        <v>195510000</v>
      </c>
      <c r="AO219" s="14">
        <f>VLOOKUP(B219,[1]PL1!$A$11:AP$1509,35,1)</f>
        <v>0</v>
      </c>
      <c r="AP219" s="16">
        <f t="shared" si="52"/>
        <v>0</v>
      </c>
      <c r="AQ219" s="14">
        <f>VLOOKUP(B219,[1]PL1!$A$11:AP$1509,37,1)</f>
        <v>0</v>
      </c>
      <c r="AR219" s="16">
        <f t="shared" si="53"/>
        <v>0</v>
      </c>
      <c r="AS219" s="14">
        <f>VLOOKUP(B219,[1]PL1!$A$11:AP$1509,39,1)</f>
        <v>10000</v>
      </c>
      <c r="AT219" s="16">
        <f t="shared" si="54"/>
        <v>27930000</v>
      </c>
      <c r="AU219" s="14">
        <f>VLOOKUP(B219,[1]PL1!$A$11:AP$1509,41,1)</f>
        <v>15000</v>
      </c>
      <c r="AV219" s="16">
        <f t="shared" si="55"/>
        <v>41895000</v>
      </c>
    </row>
    <row r="220" spans="1:48" ht="45" x14ac:dyDescent="0.25">
      <c r="A220" s="18">
        <v>215</v>
      </c>
      <c r="B220" s="27" t="s">
        <v>1732</v>
      </c>
      <c r="C220" s="18">
        <f>VLOOKUP(B220,[1]PL1!A$9:AP$1509,4,1)</f>
        <v>999</v>
      </c>
      <c r="D220" s="18" t="s">
        <v>73</v>
      </c>
      <c r="E220" s="28" t="s">
        <v>4588</v>
      </c>
      <c r="F220" s="28" t="s">
        <v>154</v>
      </c>
      <c r="G220" s="18" t="s">
        <v>1198</v>
      </c>
      <c r="H220" s="28" t="s">
        <v>178</v>
      </c>
      <c r="I220" s="28" t="s">
        <v>40</v>
      </c>
      <c r="J220" s="18" t="s">
        <v>1476</v>
      </c>
      <c r="K220" s="18" t="s">
        <v>133</v>
      </c>
      <c r="L220" s="28" t="s">
        <v>5897</v>
      </c>
      <c r="M220" s="28" t="s">
        <v>1478</v>
      </c>
      <c r="N220" s="28" t="s">
        <v>44</v>
      </c>
      <c r="O220" s="18" t="s">
        <v>45</v>
      </c>
      <c r="P220" s="29">
        <v>30000</v>
      </c>
      <c r="Q220" s="30">
        <v>1990</v>
      </c>
      <c r="R220" s="30">
        <v>1900</v>
      </c>
      <c r="S220" s="31">
        <f t="shared" si="42"/>
        <v>57000000</v>
      </c>
      <c r="T220" s="28" t="s">
        <v>8082</v>
      </c>
      <c r="U220" s="28" t="s">
        <v>47</v>
      </c>
      <c r="V220" s="32" t="s">
        <v>6270</v>
      </c>
      <c r="W220" s="14">
        <f>VLOOKUP(B220,[1]PL1!$A$11:AP$1509,17,1)</f>
        <v>0</v>
      </c>
      <c r="X220" s="15">
        <f t="shared" si="43"/>
        <v>0</v>
      </c>
      <c r="Y220" s="14">
        <f>VLOOKUP(B220,[1]PL1!$A$11:AP$1509,19,1)</f>
        <v>0</v>
      </c>
      <c r="Z220" s="16">
        <f t="shared" si="44"/>
        <v>0</v>
      </c>
      <c r="AA220" s="14">
        <f>VLOOKUP(B220,[1]PL1!$A$11:AP$1509,21,1)</f>
        <v>0</v>
      </c>
      <c r="AB220" s="16">
        <f t="shared" si="45"/>
        <v>0</v>
      </c>
      <c r="AC220" s="14">
        <f>VLOOKUP(B220,[1]PL1!$A$11:AP$1509,23,1)</f>
        <v>0</v>
      </c>
      <c r="AD220" s="16">
        <f t="shared" si="46"/>
        <v>0</v>
      </c>
      <c r="AE220" s="14">
        <f>VLOOKUP(B220,[1]PL1!$A$11:AP$1509,25,1)</f>
        <v>0</v>
      </c>
      <c r="AF220" s="16">
        <f t="shared" si="47"/>
        <v>0</v>
      </c>
      <c r="AG220" s="14">
        <f>VLOOKUP(B220,[1]PL1!$A$11:AP$1509,27,1)</f>
        <v>0</v>
      </c>
      <c r="AH220" s="16">
        <f t="shared" si="48"/>
        <v>0</v>
      </c>
      <c r="AI220" s="14">
        <f>VLOOKUP(B220,[1]PL1!$A$11:AP$1509,29,1)</f>
        <v>30000</v>
      </c>
      <c r="AJ220" s="16">
        <f t="shared" si="49"/>
        <v>57000000</v>
      </c>
      <c r="AK220" s="14">
        <f>VLOOKUP(B220,[1]PL1!$A$11:AP$1509,31,1)</f>
        <v>0</v>
      </c>
      <c r="AL220" s="16">
        <f t="shared" si="50"/>
        <v>0</v>
      </c>
      <c r="AM220" s="14">
        <f>VLOOKUP(B220,[1]PL1!$A$11:AP$1509,33,1)</f>
        <v>0</v>
      </c>
      <c r="AN220" s="16">
        <f t="shared" si="51"/>
        <v>0</v>
      </c>
      <c r="AO220" s="14">
        <f>VLOOKUP(B220,[1]PL1!$A$11:AP$1509,35,1)</f>
        <v>0</v>
      </c>
      <c r="AP220" s="16">
        <f t="shared" si="52"/>
        <v>0</v>
      </c>
      <c r="AQ220" s="14">
        <f>VLOOKUP(B220,[1]PL1!$A$11:AP$1509,37,1)</f>
        <v>0</v>
      </c>
      <c r="AR220" s="16">
        <f t="shared" si="53"/>
        <v>0</v>
      </c>
      <c r="AS220" s="14">
        <f>VLOOKUP(B220,[1]PL1!$A$11:AP$1509,39,1)</f>
        <v>0</v>
      </c>
      <c r="AT220" s="16">
        <f t="shared" si="54"/>
        <v>0</v>
      </c>
      <c r="AU220" s="14">
        <f>VLOOKUP(B220,[1]PL1!$A$11:AP$1509,41,1)</f>
        <v>0</v>
      </c>
      <c r="AV220" s="16">
        <f t="shared" si="55"/>
        <v>0</v>
      </c>
    </row>
    <row r="221" spans="1:48" ht="45" x14ac:dyDescent="0.25">
      <c r="A221" s="18">
        <v>216</v>
      </c>
      <c r="B221" s="27" t="s">
        <v>584</v>
      </c>
      <c r="C221" s="18">
        <f>VLOOKUP(B221,[1]PL1!A$9:AP$1509,4,1)</f>
        <v>999</v>
      </c>
      <c r="D221" s="18" t="s">
        <v>35</v>
      </c>
      <c r="E221" s="28" t="s">
        <v>1197</v>
      </c>
      <c r="F221" s="28" t="s">
        <v>154</v>
      </c>
      <c r="G221" s="18" t="s">
        <v>1198</v>
      </c>
      <c r="H221" s="28" t="s">
        <v>1039</v>
      </c>
      <c r="I221" s="28" t="s">
        <v>40</v>
      </c>
      <c r="J221" s="18" t="s">
        <v>1199</v>
      </c>
      <c r="K221" s="18" t="s">
        <v>133</v>
      </c>
      <c r="L221" s="28" t="s">
        <v>1200</v>
      </c>
      <c r="M221" s="28" t="s">
        <v>1177</v>
      </c>
      <c r="N221" s="28" t="s">
        <v>44</v>
      </c>
      <c r="O221" s="18" t="s">
        <v>317</v>
      </c>
      <c r="P221" s="29">
        <v>126000</v>
      </c>
      <c r="Q221" s="30">
        <v>1800</v>
      </c>
      <c r="R221" s="30">
        <v>1785</v>
      </c>
      <c r="S221" s="31">
        <f t="shared" si="42"/>
        <v>224910000</v>
      </c>
      <c r="T221" s="28" t="s">
        <v>1178</v>
      </c>
      <c r="U221" s="28" t="s">
        <v>47</v>
      </c>
      <c r="V221" s="32" t="s">
        <v>6210</v>
      </c>
      <c r="W221" s="14">
        <f>VLOOKUP(B221,[1]PL1!$A$11:AP$1509,17,1)</f>
        <v>0</v>
      </c>
      <c r="X221" s="15">
        <f t="shared" si="43"/>
        <v>0</v>
      </c>
      <c r="Y221" s="14">
        <f>VLOOKUP(B221,[1]PL1!$A$11:AP$1509,19,1)</f>
        <v>0</v>
      </c>
      <c r="Z221" s="16">
        <f t="shared" si="44"/>
        <v>0</v>
      </c>
      <c r="AA221" s="14">
        <f>VLOOKUP(B221,[1]PL1!$A$11:AP$1509,21,1)</f>
        <v>0</v>
      </c>
      <c r="AB221" s="16">
        <f t="shared" si="45"/>
        <v>0</v>
      </c>
      <c r="AC221" s="14">
        <f>VLOOKUP(B221,[1]PL1!$A$11:AP$1509,23,1)</f>
        <v>0</v>
      </c>
      <c r="AD221" s="16">
        <f t="shared" si="46"/>
        <v>0</v>
      </c>
      <c r="AE221" s="14">
        <f>VLOOKUP(B221,[1]PL1!$A$11:AP$1509,25,1)</f>
        <v>0</v>
      </c>
      <c r="AF221" s="16">
        <f t="shared" si="47"/>
        <v>0</v>
      </c>
      <c r="AG221" s="14">
        <f>VLOOKUP(B221,[1]PL1!$A$11:AP$1509,27,1)</f>
        <v>40000</v>
      </c>
      <c r="AH221" s="16">
        <f t="shared" si="48"/>
        <v>71400000</v>
      </c>
      <c r="AI221" s="14">
        <f>VLOOKUP(B221,[1]PL1!$A$11:AP$1509,29,1)</f>
        <v>40000</v>
      </c>
      <c r="AJ221" s="16">
        <f t="shared" si="49"/>
        <v>71400000</v>
      </c>
      <c r="AK221" s="14">
        <f>VLOOKUP(B221,[1]PL1!$A$11:AP$1509,31,1)</f>
        <v>21000</v>
      </c>
      <c r="AL221" s="16">
        <f t="shared" si="50"/>
        <v>37485000</v>
      </c>
      <c r="AM221" s="14">
        <f>VLOOKUP(B221,[1]PL1!$A$11:AP$1509,33,1)</f>
        <v>0</v>
      </c>
      <c r="AN221" s="16">
        <f t="shared" si="51"/>
        <v>0</v>
      </c>
      <c r="AO221" s="14">
        <f>VLOOKUP(B221,[1]PL1!$A$11:AP$1509,35,1)</f>
        <v>20000</v>
      </c>
      <c r="AP221" s="16">
        <f t="shared" si="52"/>
        <v>35700000</v>
      </c>
      <c r="AQ221" s="14">
        <f>VLOOKUP(B221,[1]PL1!$A$11:AP$1509,37,1)</f>
        <v>5000</v>
      </c>
      <c r="AR221" s="16">
        <f t="shared" si="53"/>
        <v>8925000</v>
      </c>
      <c r="AS221" s="14">
        <f>VLOOKUP(B221,[1]PL1!$A$11:AP$1509,39,1)</f>
        <v>0</v>
      </c>
      <c r="AT221" s="16">
        <f t="shared" si="54"/>
        <v>0</v>
      </c>
      <c r="AU221" s="14">
        <f>VLOOKUP(B221,[1]PL1!$A$11:AP$1509,41,1)</f>
        <v>0</v>
      </c>
      <c r="AV221" s="16">
        <f t="shared" si="55"/>
        <v>0</v>
      </c>
    </row>
    <row r="222" spans="1:48" ht="60" x14ac:dyDescent="0.25">
      <c r="A222" s="18">
        <v>217</v>
      </c>
      <c r="B222" s="27" t="s">
        <v>1739</v>
      </c>
      <c r="C222" s="18">
        <f>VLOOKUP(B222,[1]PL1!A$9:AP$1509,4,1)</f>
        <v>999</v>
      </c>
      <c r="D222" s="18" t="s">
        <v>73</v>
      </c>
      <c r="E222" s="28" t="s">
        <v>1484</v>
      </c>
      <c r="F222" s="28" t="s">
        <v>154</v>
      </c>
      <c r="G222" s="18" t="s">
        <v>1485</v>
      </c>
      <c r="H222" s="28" t="s">
        <v>986</v>
      </c>
      <c r="I222" s="28" t="s">
        <v>40</v>
      </c>
      <c r="J222" s="18" t="s">
        <v>1486</v>
      </c>
      <c r="K222" s="18" t="s">
        <v>141</v>
      </c>
      <c r="L222" s="28" t="s">
        <v>1487</v>
      </c>
      <c r="M222" s="28" t="s">
        <v>1488</v>
      </c>
      <c r="N222" s="28" t="s">
        <v>44</v>
      </c>
      <c r="O222" s="18" t="s">
        <v>45</v>
      </c>
      <c r="P222" s="29">
        <v>65000</v>
      </c>
      <c r="Q222" s="30">
        <v>3520</v>
      </c>
      <c r="R222" s="30">
        <v>3500</v>
      </c>
      <c r="S222" s="31">
        <f t="shared" si="42"/>
        <v>227500000</v>
      </c>
      <c r="T222" s="28" t="s">
        <v>8082</v>
      </c>
      <c r="U222" s="28" t="s">
        <v>47</v>
      </c>
      <c r="V222" s="32" t="s">
        <v>6270</v>
      </c>
      <c r="W222" s="14">
        <f>VLOOKUP(B222,[1]PL1!$A$11:AP$1509,17,1)</f>
        <v>0</v>
      </c>
      <c r="X222" s="15">
        <f t="shared" si="43"/>
        <v>0</v>
      </c>
      <c r="Y222" s="14">
        <f>VLOOKUP(B222,[1]PL1!$A$11:AP$1509,19,1)</f>
        <v>0</v>
      </c>
      <c r="Z222" s="16">
        <f t="shared" si="44"/>
        <v>0</v>
      </c>
      <c r="AA222" s="14">
        <f>VLOOKUP(B222,[1]PL1!$A$11:AP$1509,21,1)</f>
        <v>0</v>
      </c>
      <c r="AB222" s="16">
        <f t="shared" si="45"/>
        <v>0</v>
      </c>
      <c r="AC222" s="14">
        <f>VLOOKUP(B222,[1]PL1!$A$11:AP$1509,23,1)</f>
        <v>0</v>
      </c>
      <c r="AD222" s="16">
        <f t="shared" si="46"/>
        <v>0</v>
      </c>
      <c r="AE222" s="14">
        <f>VLOOKUP(B222,[1]PL1!$A$11:AP$1509,25,1)</f>
        <v>0</v>
      </c>
      <c r="AF222" s="16">
        <f t="shared" si="47"/>
        <v>0</v>
      </c>
      <c r="AG222" s="14">
        <f>VLOOKUP(B222,[1]PL1!$A$11:AP$1509,27,1)</f>
        <v>10000</v>
      </c>
      <c r="AH222" s="16">
        <f t="shared" si="48"/>
        <v>35000000</v>
      </c>
      <c r="AI222" s="14">
        <f>VLOOKUP(B222,[1]PL1!$A$11:AP$1509,29,1)</f>
        <v>5000</v>
      </c>
      <c r="AJ222" s="16">
        <f t="shared" si="49"/>
        <v>17500000</v>
      </c>
      <c r="AK222" s="14">
        <f>VLOOKUP(B222,[1]PL1!$A$11:AP$1509,31,1)</f>
        <v>0</v>
      </c>
      <c r="AL222" s="16">
        <f t="shared" si="50"/>
        <v>0</v>
      </c>
      <c r="AM222" s="14">
        <f>VLOOKUP(B222,[1]PL1!$A$11:AP$1509,33,1)</f>
        <v>30000</v>
      </c>
      <c r="AN222" s="16">
        <f t="shared" si="51"/>
        <v>105000000</v>
      </c>
      <c r="AO222" s="14">
        <f>VLOOKUP(B222,[1]PL1!$A$11:AP$1509,35,1)</f>
        <v>0</v>
      </c>
      <c r="AP222" s="16">
        <f t="shared" si="52"/>
        <v>0</v>
      </c>
      <c r="AQ222" s="14">
        <f>VLOOKUP(B222,[1]PL1!$A$11:AP$1509,37,1)</f>
        <v>0</v>
      </c>
      <c r="AR222" s="16">
        <f t="shared" si="53"/>
        <v>0</v>
      </c>
      <c r="AS222" s="14">
        <f>VLOOKUP(B222,[1]PL1!$A$11:AP$1509,39,1)</f>
        <v>5000</v>
      </c>
      <c r="AT222" s="16">
        <f t="shared" si="54"/>
        <v>17500000</v>
      </c>
      <c r="AU222" s="14">
        <f>VLOOKUP(B222,[1]PL1!$A$11:AP$1509,41,1)</f>
        <v>15000</v>
      </c>
      <c r="AV222" s="16">
        <f t="shared" si="55"/>
        <v>52500000</v>
      </c>
    </row>
    <row r="223" spans="1:48" ht="45" x14ac:dyDescent="0.25">
      <c r="A223" s="18">
        <v>218</v>
      </c>
      <c r="B223" s="27" t="s">
        <v>4323</v>
      </c>
      <c r="C223" s="18">
        <f>VLOOKUP(B223,[1]PL1!A$9:AP$1509,4,1)</f>
        <v>999</v>
      </c>
      <c r="D223" s="18" t="s">
        <v>35</v>
      </c>
      <c r="E223" s="28" t="s">
        <v>4589</v>
      </c>
      <c r="F223" s="28" t="s">
        <v>154</v>
      </c>
      <c r="G223" s="18" t="s">
        <v>155</v>
      </c>
      <c r="H223" s="28" t="s">
        <v>986</v>
      </c>
      <c r="I223" s="28" t="s">
        <v>40</v>
      </c>
      <c r="J223" s="18" t="s">
        <v>3511</v>
      </c>
      <c r="K223" s="18" t="s">
        <v>141</v>
      </c>
      <c r="L223" s="28" t="s">
        <v>5819</v>
      </c>
      <c r="M223" s="28" t="s">
        <v>5820</v>
      </c>
      <c r="N223" s="28" t="s">
        <v>44</v>
      </c>
      <c r="O223" s="18" t="s">
        <v>45</v>
      </c>
      <c r="P223" s="29">
        <v>20000</v>
      </c>
      <c r="Q223" s="30">
        <v>3900</v>
      </c>
      <c r="R223" s="30">
        <v>3900</v>
      </c>
      <c r="S223" s="31">
        <f t="shared" si="42"/>
        <v>78000000</v>
      </c>
      <c r="T223" s="28" t="s">
        <v>2127</v>
      </c>
      <c r="U223" s="28" t="s">
        <v>47</v>
      </c>
      <c r="V223" s="32" t="s">
        <v>6253</v>
      </c>
      <c r="W223" s="14">
        <f>VLOOKUP(B223,[1]PL1!$A$11:AP$1509,17,1)</f>
        <v>20000</v>
      </c>
      <c r="X223" s="15">
        <f t="shared" si="43"/>
        <v>78000000</v>
      </c>
      <c r="Y223" s="14">
        <f>VLOOKUP(B223,[1]PL1!$A$11:AP$1509,19,1)</f>
        <v>0</v>
      </c>
      <c r="Z223" s="16">
        <f t="shared" si="44"/>
        <v>0</v>
      </c>
      <c r="AA223" s="14">
        <f>VLOOKUP(B223,[1]PL1!$A$11:AP$1509,21,1)</f>
        <v>0</v>
      </c>
      <c r="AB223" s="16">
        <f t="shared" si="45"/>
        <v>0</v>
      </c>
      <c r="AC223" s="14">
        <f>VLOOKUP(B223,[1]PL1!$A$11:AP$1509,23,1)</f>
        <v>0</v>
      </c>
      <c r="AD223" s="16">
        <f t="shared" si="46"/>
        <v>0</v>
      </c>
      <c r="AE223" s="14">
        <f>VLOOKUP(B223,[1]PL1!$A$11:AP$1509,25,1)</f>
        <v>0</v>
      </c>
      <c r="AF223" s="16">
        <f t="shared" si="47"/>
        <v>0</v>
      </c>
      <c r="AG223" s="14">
        <f>VLOOKUP(B223,[1]PL1!$A$11:AP$1509,27,1)</f>
        <v>0</v>
      </c>
      <c r="AH223" s="16">
        <f t="shared" si="48"/>
        <v>0</v>
      </c>
      <c r="AI223" s="14">
        <f>VLOOKUP(B223,[1]PL1!$A$11:AP$1509,29,1)</f>
        <v>0</v>
      </c>
      <c r="AJ223" s="16">
        <f t="shared" si="49"/>
        <v>0</v>
      </c>
      <c r="AK223" s="14">
        <f>VLOOKUP(B223,[1]PL1!$A$11:AP$1509,31,1)</f>
        <v>0</v>
      </c>
      <c r="AL223" s="16">
        <f t="shared" si="50"/>
        <v>0</v>
      </c>
      <c r="AM223" s="14">
        <f>VLOOKUP(B223,[1]PL1!$A$11:AP$1509,33,1)</f>
        <v>0</v>
      </c>
      <c r="AN223" s="16">
        <f t="shared" si="51"/>
        <v>0</v>
      </c>
      <c r="AO223" s="14">
        <f>VLOOKUP(B223,[1]PL1!$A$11:AP$1509,35,1)</f>
        <v>0</v>
      </c>
      <c r="AP223" s="16">
        <f t="shared" si="52"/>
        <v>0</v>
      </c>
      <c r="AQ223" s="14">
        <f>VLOOKUP(B223,[1]PL1!$A$11:AP$1509,37,1)</f>
        <v>0</v>
      </c>
      <c r="AR223" s="16">
        <f t="shared" si="53"/>
        <v>0</v>
      </c>
      <c r="AS223" s="14">
        <f>VLOOKUP(B223,[1]PL1!$A$11:AP$1509,39,1)</f>
        <v>0</v>
      </c>
      <c r="AT223" s="16">
        <f t="shared" si="54"/>
        <v>0</v>
      </c>
      <c r="AU223" s="14">
        <f>VLOOKUP(B223,[1]PL1!$A$11:AP$1509,41,1)</f>
        <v>0</v>
      </c>
      <c r="AV223" s="16">
        <f t="shared" si="55"/>
        <v>0</v>
      </c>
    </row>
    <row r="224" spans="1:48" ht="45" x14ac:dyDescent="0.25">
      <c r="A224" s="18">
        <v>219</v>
      </c>
      <c r="B224" s="27" t="s">
        <v>34</v>
      </c>
      <c r="C224" s="18">
        <f>VLOOKUP(B224,[1]PL1!A$9:AP$1509,4,1)</f>
        <v>1000</v>
      </c>
      <c r="D224" s="18" t="s">
        <v>35</v>
      </c>
      <c r="E224" s="28" t="s">
        <v>4264</v>
      </c>
      <c r="F224" s="28" t="s">
        <v>1203</v>
      </c>
      <c r="G224" s="18" t="s">
        <v>4265</v>
      </c>
      <c r="H224" s="28" t="s">
        <v>2343</v>
      </c>
      <c r="I224" s="28" t="s">
        <v>40</v>
      </c>
      <c r="J224" s="18" t="s">
        <v>5252</v>
      </c>
      <c r="K224" s="18" t="s">
        <v>141</v>
      </c>
      <c r="L224" s="28" t="s">
        <v>4266</v>
      </c>
      <c r="M224" s="28" t="s">
        <v>3917</v>
      </c>
      <c r="N224" s="28" t="s">
        <v>44</v>
      </c>
      <c r="O224" s="18" t="s">
        <v>45</v>
      </c>
      <c r="P224" s="29">
        <v>10000</v>
      </c>
      <c r="Q224" s="30">
        <v>2100</v>
      </c>
      <c r="R224" s="30">
        <v>1995</v>
      </c>
      <c r="S224" s="31">
        <f t="shared" si="42"/>
        <v>19950000</v>
      </c>
      <c r="T224" s="28" t="s">
        <v>3914</v>
      </c>
      <c r="U224" s="28" t="s">
        <v>47</v>
      </c>
      <c r="V224" s="32" t="s">
        <v>6286</v>
      </c>
      <c r="W224" s="14">
        <f>VLOOKUP(B224,[1]PL1!$A$11:AP$1509,17,1)</f>
        <v>0</v>
      </c>
      <c r="X224" s="15">
        <f t="shared" si="43"/>
        <v>0</v>
      </c>
      <c r="Y224" s="14">
        <f>VLOOKUP(B224,[1]PL1!$A$11:AP$1509,19,1)</f>
        <v>0</v>
      </c>
      <c r="Z224" s="16">
        <f t="shared" si="44"/>
        <v>0</v>
      </c>
      <c r="AA224" s="14">
        <f>VLOOKUP(B224,[1]PL1!$A$11:AP$1509,21,1)</f>
        <v>0</v>
      </c>
      <c r="AB224" s="16">
        <f t="shared" si="45"/>
        <v>0</v>
      </c>
      <c r="AC224" s="14">
        <f>VLOOKUP(B224,[1]PL1!$A$11:AP$1509,23,1)</f>
        <v>0</v>
      </c>
      <c r="AD224" s="16">
        <f t="shared" si="46"/>
        <v>0</v>
      </c>
      <c r="AE224" s="14">
        <f>VLOOKUP(B224,[1]PL1!$A$11:AP$1509,25,1)</f>
        <v>0</v>
      </c>
      <c r="AF224" s="16">
        <f t="shared" si="47"/>
        <v>0</v>
      </c>
      <c r="AG224" s="14">
        <f>VLOOKUP(B224,[1]PL1!$A$11:AP$1509,27,1)</f>
        <v>10000</v>
      </c>
      <c r="AH224" s="16">
        <f t="shared" si="48"/>
        <v>19950000</v>
      </c>
      <c r="AI224" s="14">
        <f>VLOOKUP(B224,[1]PL1!$A$11:AP$1509,29,1)</f>
        <v>0</v>
      </c>
      <c r="AJ224" s="16">
        <f t="shared" si="49"/>
        <v>0</v>
      </c>
      <c r="AK224" s="14">
        <f>VLOOKUP(B224,[1]PL1!$A$11:AP$1509,31,1)</f>
        <v>0</v>
      </c>
      <c r="AL224" s="16">
        <f t="shared" si="50"/>
        <v>0</v>
      </c>
      <c r="AM224" s="14">
        <f>VLOOKUP(B224,[1]PL1!$A$11:AP$1509,33,1)</f>
        <v>0</v>
      </c>
      <c r="AN224" s="16">
        <f t="shared" si="51"/>
        <v>0</v>
      </c>
      <c r="AO224" s="14">
        <f>VLOOKUP(B224,[1]PL1!$A$11:AP$1509,35,1)</f>
        <v>0</v>
      </c>
      <c r="AP224" s="16">
        <f t="shared" si="52"/>
        <v>0</v>
      </c>
      <c r="AQ224" s="14">
        <f>VLOOKUP(B224,[1]PL1!$A$11:AP$1509,37,1)</f>
        <v>0</v>
      </c>
      <c r="AR224" s="16">
        <f t="shared" si="53"/>
        <v>0</v>
      </c>
      <c r="AS224" s="14">
        <f>VLOOKUP(B224,[1]PL1!$A$11:AP$1509,39,1)</f>
        <v>0</v>
      </c>
      <c r="AT224" s="16">
        <f t="shared" si="54"/>
        <v>0</v>
      </c>
      <c r="AU224" s="14">
        <f>VLOOKUP(B224,[1]PL1!$A$11:AP$1509,41,1)</f>
        <v>0</v>
      </c>
      <c r="AV224" s="16">
        <f t="shared" si="55"/>
        <v>0</v>
      </c>
    </row>
    <row r="225" spans="1:48" ht="60" x14ac:dyDescent="0.25">
      <c r="A225" s="18">
        <v>220</v>
      </c>
      <c r="B225" s="27" t="s">
        <v>728</v>
      </c>
      <c r="C225" s="18">
        <f>VLOOKUP(B225,[1]PL1!A$9:AP$1509,4,1)</f>
        <v>1000</v>
      </c>
      <c r="D225" s="18" t="s">
        <v>73</v>
      </c>
      <c r="E225" s="28" t="s">
        <v>3932</v>
      </c>
      <c r="F225" s="28" t="s">
        <v>1203</v>
      </c>
      <c r="G225" s="18" t="s">
        <v>6508</v>
      </c>
      <c r="H225" s="28" t="s">
        <v>183</v>
      </c>
      <c r="I225" s="28" t="s">
        <v>40</v>
      </c>
      <c r="J225" s="18" t="s">
        <v>5253</v>
      </c>
      <c r="K225" s="18" t="s">
        <v>133</v>
      </c>
      <c r="L225" s="28" t="s">
        <v>3933</v>
      </c>
      <c r="M225" s="28" t="s">
        <v>5612</v>
      </c>
      <c r="N225" s="28" t="s">
        <v>2589</v>
      </c>
      <c r="O225" s="18" t="s">
        <v>45</v>
      </c>
      <c r="P225" s="29">
        <v>45000</v>
      </c>
      <c r="Q225" s="30">
        <v>3900</v>
      </c>
      <c r="R225" s="30">
        <v>3900</v>
      </c>
      <c r="S225" s="31">
        <f t="shared" si="42"/>
        <v>175500000</v>
      </c>
      <c r="T225" s="28" t="s">
        <v>8083</v>
      </c>
      <c r="U225" s="28" t="s">
        <v>47</v>
      </c>
      <c r="V225" s="32" t="s">
        <v>6206</v>
      </c>
      <c r="W225" s="14">
        <f>VLOOKUP(B225,[1]PL1!$A$11:AP$1509,17,1)</f>
        <v>20000</v>
      </c>
      <c r="X225" s="15">
        <f t="shared" si="43"/>
        <v>78000000</v>
      </c>
      <c r="Y225" s="14">
        <f>VLOOKUP(B225,[1]PL1!$A$11:AP$1509,19,1)</f>
        <v>0</v>
      </c>
      <c r="Z225" s="16">
        <f t="shared" si="44"/>
        <v>0</v>
      </c>
      <c r="AA225" s="14">
        <f>VLOOKUP(B225,[1]PL1!$A$11:AP$1509,21,1)</f>
        <v>0</v>
      </c>
      <c r="AB225" s="16">
        <f t="shared" si="45"/>
        <v>0</v>
      </c>
      <c r="AC225" s="14">
        <f>VLOOKUP(B225,[1]PL1!$A$11:AP$1509,23,1)</f>
        <v>0</v>
      </c>
      <c r="AD225" s="16">
        <f t="shared" si="46"/>
        <v>0</v>
      </c>
      <c r="AE225" s="14">
        <f>VLOOKUP(B225,[1]PL1!$A$11:AP$1509,25,1)</f>
        <v>0</v>
      </c>
      <c r="AF225" s="16">
        <f t="shared" si="47"/>
        <v>0</v>
      </c>
      <c r="AG225" s="14">
        <f>VLOOKUP(B225,[1]PL1!$A$11:AP$1509,27,1)</f>
        <v>0</v>
      </c>
      <c r="AH225" s="16">
        <f t="shared" si="48"/>
        <v>0</v>
      </c>
      <c r="AI225" s="14">
        <f>VLOOKUP(B225,[1]PL1!$A$11:AP$1509,29,1)</f>
        <v>0</v>
      </c>
      <c r="AJ225" s="16">
        <f t="shared" si="49"/>
        <v>0</v>
      </c>
      <c r="AK225" s="14">
        <f>VLOOKUP(B225,[1]PL1!$A$11:AP$1509,31,1)</f>
        <v>0</v>
      </c>
      <c r="AL225" s="16">
        <f t="shared" si="50"/>
        <v>0</v>
      </c>
      <c r="AM225" s="14">
        <f>VLOOKUP(B225,[1]PL1!$A$11:AP$1509,33,1)</f>
        <v>25000</v>
      </c>
      <c r="AN225" s="16">
        <f t="shared" si="51"/>
        <v>97500000</v>
      </c>
      <c r="AO225" s="14">
        <f>VLOOKUP(B225,[1]PL1!$A$11:AP$1509,35,1)</f>
        <v>0</v>
      </c>
      <c r="AP225" s="16">
        <f t="shared" si="52"/>
        <v>0</v>
      </c>
      <c r="AQ225" s="14">
        <f>VLOOKUP(B225,[1]PL1!$A$11:AP$1509,37,1)</f>
        <v>0</v>
      </c>
      <c r="AR225" s="16">
        <f t="shared" si="53"/>
        <v>0</v>
      </c>
      <c r="AS225" s="14">
        <f>VLOOKUP(B225,[1]PL1!$A$11:AP$1509,39,1)</f>
        <v>0</v>
      </c>
      <c r="AT225" s="16">
        <f t="shared" si="54"/>
        <v>0</v>
      </c>
      <c r="AU225" s="14">
        <f>VLOOKUP(B225,[1]PL1!$A$11:AP$1509,41,1)</f>
        <v>0</v>
      </c>
      <c r="AV225" s="16">
        <f t="shared" si="55"/>
        <v>0</v>
      </c>
    </row>
    <row r="226" spans="1:48" ht="60" x14ac:dyDescent="0.25">
      <c r="A226" s="18">
        <v>221</v>
      </c>
      <c r="B226" s="27" t="s">
        <v>3333</v>
      </c>
      <c r="C226" s="18">
        <f>VLOOKUP(B226,[1]PL1!A$9:AP$1509,4,1)</f>
        <v>1000</v>
      </c>
      <c r="D226" s="18" t="s">
        <v>35</v>
      </c>
      <c r="E226" s="28" t="s">
        <v>4590</v>
      </c>
      <c r="F226" s="28" t="s">
        <v>1203</v>
      </c>
      <c r="G226" s="18" t="s">
        <v>4591</v>
      </c>
      <c r="H226" s="28" t="s">
        <v>183</v>
      </c>
      <c r="I226" s="28" t="s">
        <v>40</v>
      </c>
      <c r="J226" s="18" t="s">
        <v>5253</v>
      </c>
      <c r="K226" s="18" t="s">
        <v>141</v>
      </c>
      <c r="L226" s="28" t="s">
        <v>5649</v>
      </c>
      <c r="M226" s="28" t="s">
        <v>359</v>
      </c>
      <c r="N226" s="28" t="s">
        <v>44</v>
      </c>
      <c r="O226" s="18" t="s">
        <v>45</v>
      </c>
      <c r="P226" s="29">
        <v>50000</v>
      </c>
      <c r="Q226" s="30">
        <v>1575</v>
      </c>
      <c r="R226" s="30">
        <v>900</v>
      </c>
      <c r="S226" s="31">
        <f t="shared" si="42"/>
        <v>45000000</v>
      </c>
      <c r="T226" s="28" t="s">
        <v>6124</v>
      </c>
      <c r="U226" s="28" t="s">
        <v>47</v>
      </c>
      <c r="V226" s="32" t="s">
        <v>6217</v>
      </c>
      <c r="W226" s="14">
        <f>VLOOKUP(B226,[1]PL1!$A$11:AP$1509,17,1)</f>
        <v>50000</v>
      </c>
      <c r="X226" s="15">
        <f t="shared" si="43"/>
        <v>45000000</v>
      </c>
      <c r="Y226" s="14">
        <f>VLOOKUP(B226,[1]PL1!$A$11:AP$1509,19,1)</f>
        <v>0</v>
      </c>
      <c r="Z226" s="16">
        <f t="shared" si="44"/>
        <v>0</v>
      </c>
      <c r="AA226" s="14">
        <f>VLOOKUP(B226,[1]PL1!$A$11:AP$1509,21,1)</f>
        <v>0</v>
      </c>
      <c r="AB226" s="16">
        <f t="shared" si="45"/>
        <v>0</v>
      </c>
      <c r="AC226" s="14">
        <f>VLOOKUP(B226,[1]PL1!$A$11:AP$1509,23,1)</f>
        <v>0</v>
      </c>
      <c r="AD226" s="16">
        <f t="shared" si="46"/>
        <v>0</v>
      </c>
      <c r="AE226" s="14">
        <f>VLOOKUP(B226,[1]PL1!$A$11:AP$1509,25,1)</f>
        <v>0</v>
      </c>
      <c r="AF226" s="16">
        <f t="shared" si="47"/>
        <v>0</v>
      </c>
      <c r="AG226" s="14">
        <f>VLOOKUP(B226,[1]PL1!$A$11:AP$1509,27,1)</f>
        <v>0</v>
      </c>
      <c r="AH226" s="16">
        <f t="shared" si="48"/>
        <v>0</v>
      </c>
      <c r="AI226" s="14">
        <f>VLOOKUP(B226,[1]PL1!$A$11:AP$1509,29,1)</f>
        <v>0</v>
      </c>
      <c r="AJ226" s="16">
        <f t="shared" si="49"/>
        <v>0</v>
      </c>
      <c r="AK226" s="14">
        <f>VLOOKUP(B226,[1]PL1!$A$11:AP$1509,31,1)</f>
        <v>0</v>
      </c>
      <c r="AL226" s="16">
        <f t="shared" si="50"/>
        <v>0</v>
      </c>
      <c r="AM226" s="14">
        <f>VLOOKUP(B226,[1]PL1!$A$11:AP$1509,33,1)</f>
        <v>0</v>
      </c>
      <c r="AN226" s="16">
        <f t="shared" si="51"/>
        <v>0</v>
      </c>
      <c r="AO226" s="14">
        <f>VLOOKUP(B226,[1]PL1!$A$11:AP$1509,35,1)</f>
        <v>0</v>
      </c>
      <c r="AP226" s="16">
        <f t="shared" si="52"/>
        <v>0</v>
      </c>
      <c r="AQ226" s="14">
        <f>VLOOKUP(B226,[1]PL1!$A$11:AP$1509,37,1)</f>
        <v>0</v>
      </c>
      <c r="AR226" s="16">
        <f t="shared" si="53"/>
        <v>0</v>
      </c>
      <c r="AS226" s="14">
        <f>VLOOKUP(B226,[1]PL1!$A$11:AP$1509,39,1)</f>
        <v>0</v>
      </c>
      <c r="AT226" s="16">
        <f t="shared" si="54"/>
        <v>0</v>
      </c>
      <c r="AU226" s="14">
        <f>VLOOKUP(B226,[1]PL1!$A$11:AP$1509,41,1)</f>
        <v>0</v>
      </c>
      <c r="AV226" s="16">
        <f t="shared" si="55"/>
        <v>0</v>
      </c>
    </row>
    <row r="227" spans="1:48" ht="45" x14ac:dyDescent="0.25">
      <c r="A227" s="18">
        <v>222</v>
      </c>
      <c r="B227" s="27" t="s">
        <v>1196</v>
      </c>
      <c r="C227" s="18">
        <f>VLOOKUP(B227,[1]PL1!A$9:AP$1509,4,1)</f>
        <v>1000</v>
      </c>
      <c r="D227" s="18" t="s">
        <v>35</v>
      </c>
      <c r="E227" s="28" t="s">
        <v>1948</v>
      </c>
      <c r="F227" s="28" t="s">
        <v>1203</v>
      </c>
      <c r="G227" s="18" t="s">
        <v>6599</v>
      </c>
      <c r="H227" s="28" t="s">
        <v>40</v>
      </c>
      <c r="I227" s="28" t="s">
        <v>40</v>
      </c>
      <c r="J227" s="18" t="s">
        <v>292</v>
      </c>
      <c r="K227" s="18" t="s">
        <v>133</v>
      </c>
      <c r="L227" s="28" t="s">
        <v>1949</v>
      </c>
      <c r="M227" s="28" t="s">
        <v>748</v>
      </c>
      <c r="N227" s="28" t="s">
        <v>44</v>
      </c>
      <c r="O227" s="18" t="s">
        <v>45</v>
      </c>
      <c r="P227" s="29">
        <v>180000</v>
      </c>
      <c r="Q227" s="30">
        <v>2600</v>
      </c>
      <c r="R227" s="30">
        <v>819</v>
      </c>
      <c r="S227" s="31">
        <f t="shared" si="42"/>
        <v>147420000</v>
      </c>
      <c r="T227" s="28" t="s">
        <v>1946</v>
      </c>
      <c r="U227" s="28" t="s">
        <v>47</v>
      </c>
      <c r="V227" s="32" t="s">
        <v>6294</v>
      </c>
      <c r="W227" s="14">
        <f>VLOOKUP(B227,[1]PL1!$A$11:AP$1509,17,1)</f>
        <v>50000</v>
      </c>
      <c r="X227" s="15">
        <f t="shared" si="43"/>
        <v>40950000</v>
      </c>
      <c r="Y227" s="14">
        <f>VLOOKUP(B227,[1]PL1!$A$11:AP$1509,19,1)</f>
        <v>0</v>
      </c>
      <c r="Z227" s="16">
        <f t="shared" si="44"/>
        <v>0</v>
      </c>
      <c r="AA227" s="14">
        <f>VLOOKUP(B227,[1]PL1!$A$11:AP$1509,21,1)</f>
        <v>0</v>
      </c>
      <c r="AB227" s="16">
        <f t="shared" si="45"/>
        <v>0</v>
      </c>
      <c r="AC227" s="14">
        <f>VLOOKUP(B227,[1]PL1!$A$11:AP$1509,23,1)</f>
        <v>0</v>
      </c>
      <c r="AD227" s="16">
        <f t="shared" si="46"/>
        <v>0</v>
      </c>
      <c r="AE227" s="14">
        <f>VLOOKUP(B227,[1]PL1!$A$11:AP$1509,25,1)</f>
        <v>0</v>
      </c>
      <c r="AF227" s="16">
        <f t="shared" si="47"/>
        <v>0</v>
      </c>
      <c r="AG227" s="14">
        <f>VLOOKUP(B227,[1]PL1!$A$11:AP$1509,27,1)</f>
        <v>20000</v>
      </c>
      <c r="AH227" s="16">
        <f t="shared" si="48"/>
        <v>16380000</v>
      </c>
      <c r="AI227" s="14">
        <f>VLOOKUP(B227,[1]PL1!$A$11:AP$1509,29,1)</f>
        <v>40000</v>
      </c>
      <c r="AJ227" s="16">
        <f t="shared" si="49"/>
        <v>32760000</v>
      </c>
      <c r="AK227" s="14">
        <f>VLOOKUP(B227,[1]PL1!$A$11:AP$1509,31,1)</f>
        <v>15000</v>
      </c>
      <c r="AL227" s="16">
        <f t="shared" si="50"/>
        <v>12285000</v>
      </c>
      <c r="AM227" s="14">
        <f>VLOOKUP(B227,[1]PL1!$A$11:AP$1509,33,1)</f>
        <v>20000</v>
      </c>
      <c r="AN227" s="16">
        <f t="shared" si="51"/>
        <v>16380000</v>
      </c>
      <c r="AO227" s="14">
        <f>VLOOKUP(B227,[1]PL1!$A$11:AP$1509,35,1)</f>
        <v>10000</v>
      </c>
      <c r="AP227" s="16">
        <f t="shared" si="52"/>
        <v>8190000</v>
      </c>
      <c r="AQ227" s="14">
        <f>VLOOKUP(B227,[1]PL1!$A$11:AP$1509,37,1)</f>
        <v>0</v>
      </c>
      <c r="AR227" s="16">
        <f t="shared" si="53"/>
        <v>0</v>
      </c>
      <c r="AS227" s="14">
        <f>VLOOKUP(B227,[1]PL1!$A$11:AP$1509,39,1)</f>
        <v>10000</v>
      </c>
      <c r="AT227" s="16">
        <f t="shared" si="54"/>
        <v>8190000</v>
      </c>
      <c r="AU227" s="14">
        <f>VLOOKUP(B227,[1]PL1!$A$11:AP$1509,41,1)</f>
        <v>15000</v>
      </c>
      <c r="AV227" s="16">
        <f t="shared" si="55"/>
        <v>12285000</v>
      </c>
    </row>
    <row r="228" spans="1:48" ht="45" x14ac:dyDescent="0.25">
      <c r="A228" s="18">
        <v>223</v>
      </c>
      <c r="B228" s="27" t="s">
        <v>1483</v>
      </c>
      <c r="C228" s="18">
        <f>VLOOKUP(B228,[1]PL1!A$9:AP$1509,4,1)</f>
        <v>1000</v>
      </c>
      <c r="D228" s="18" t="s">
        <v>35</v>
      </c>
      <c r="E228" s="28" t="s">
        <v>1202</v>
      </c>
      <c r="F228" s="28" t="s">
        <v>1203</v>
      </c>
      <c r="G228" s="18" t="s">
        <v>1204</v>
      </c>
      <c r="H228" s="28" t="s">
        <v>178</v>
      </c>
      <c r="I228" s="28" t="s">
        <v>314</v>
      </c>
      <c r="J228" s="18" t="s">
        <v>1175</v>
      </c>
      <c r="K228" s="18" t="s">
        <v>133</v>
      </c>
      <c r="L228" s="28" t="s">
        <v>1205</v>
      </c>
      <c r="M228" s="28" t="s">
        <v>1177</v>
      </c>
      <c r="N228" s="28" t="s">
        <v>44</v>
      </c>
      <c r="O228" s="18" t="s">
        <v>317</v>
      </c>
      <c r="P228" s="29">
        <v>99000</v>
      </c>
      <c r="Q228" s="30">
        <v>840</v>
      </c>
      <c r="R228" s="30">
        <v>840</v>
      </c>
      <c r="S228" s="31">
        <f t="shared" si="42"/>
        <v>83160000</v>
      </c>
      <c r="T228" s="28" t="s">
        <v>1178</v>
      </c>
      <c r="U228" s="28" t="s">
        <v>47</v>
      </c>
      <c r="V228" s="32" t="s">
        <v>6210</v>
      </c>
      <c r="W228" s="14">
        <f>VLOOKUP(B228,[1]PL1!$A$11:AP$1509,17,1)</f>
        <v>40000</v>
      </c>
      <c r="X228" s="15">
        <f t="shared" si="43"/>
        <v>33600000</v>
      </c>
      <c r="Y228" s="14">
        <f>VLOOKUP(B228,[1]PL1!$A$11:AP$1509,19,1)</f>
        <v>0</v>
      </c>
      <c r="Z228" s="16">
        <f t="shared" si="44"/>
        <v>0</v>
      </c>
      <c r="AA228" s="14">
        <f>VLOOKUP(B228,[1]PL1!$A$11:AP$1509,21,1)</f>
        <v>0</v>
      </c>
      <c r="AB228" s="16">
        <f t="shared" si="45"/>
        <v>0</v>
      </c>
      <c r="AC228" s="14">
        <f>VLOOKUP(B228,[1]PL1!$A$11:AP$1509,23,1)</f>
        <v>0</v>
      </c>
      <c r="AD228" s="16">
        <f t="shared" si="46"/>
        <v>0</v>
      </c>
      <c r="AE228" s="14">
        <f>VLOOKUP(B228,[1]PL1!$A$11:AP$1509,25,1)</f>
        <v>9000</v>
      </c>
      <c r="AF228" s="16">
        <f t="shared" si="47"/>
        <v>7560000</v>
      </c>
      <c r="AG228" s="14">
        <f>VLOOKUP(B228,[1]PL1!$A$11:AP$1509,27,1)</f>
        <v>0</v>
      </c>
      <c r="AH228" s="16">
        <f t="shared" si="48"/>
        <v>0</v>
      </c>
      <c r="AI228" s="14">
        <f>VLOOKUP(B228,[1]PL1!$A$11:AP$1509,29,1)</f>
        <v>50000</v>
      </c>
      <c r="AJ228" s="16">
        <f t="shared" si="49"/>
        <v>42000000</v>
      </c>
      <c r="AK228" s="14">
        <f>VLOOKUP(B228,[1]PL1!$A$11:AP$1509,31,1)</f>
        <v>0</v>
      </c>
      <c r="AL228" s="16">
        <f t="shared" si="50"/>
        <v>0</v>
      </c>
      <c r="AM228" s="14">
        <f>VLOOKUP(B228,[1]PL1!$A$11:AP$1509,33,1)</f>
        <v>0</v>
      </c>
      <c r="AN228" s="16">
        <f t="shared" si="51"/>
        <v>0</v>
      </c>
      <c r="AO228" s="14">
        <f>VLOOKUP(B228,[1]PL1!$A$11:AP$1509,35,1)</f>
        <v>0</v>
      </c>
      <c r="AP228" s="16">
        <f t="shared" si="52"/>
        <v>0</v>
      </c>
      <c r="AQ228" s="14">
        <f>VLOOKUP(B228,[1]PL1!$A$11:AP$1509,37,1)</f>
        <v>0</v>
      </c>
      <c r="AR228" s="16">
        <f t="shared" si="53"/>
        <v>0</v>
      </c>
      <c r="AS228" s="14">
        <f>VLOOKUP(B228,[1]PL1!$A$11:AP$1509,39,1)</f>
        <v>0</v>
      </c>
      <c r="AT228" s="16">
        <f t="shared" si="54"/>
        <v>0</v>
      </c>
      <c r="AU228" s="14">
        <f>VLOOKUP(B228,[1]PL1!$A$11:AP$1509,41,1)</f>
        <v>0</v>
      </c>
      <c r="AV228" s="16">
        <f t="shared" si="55"/>
        <v>0</v>
      </c>
    </row>
    <row r="229" spans="1:48" ht="105" x14ac:dyDescent="0.25">
      <c r="A229" s="18">
        <v>224</v>
      </c>
      <c r="B229" s="27" t="s">
        <v>153</v>
      </c>
      <c r="C229" s="18">
        <f>VLOOKUP(B229,[1]PL1!A$9:AP$1509,4,1)</f>
        <v>1000</v>
      </c>
      <c r="D229" s="18" t="s">
        <v>35</v>
      </c>
      <c r="E229" s="28" t="s">
        <v>4592</v>
      </c>
      <c r="F229" s="28" t="s">
        <v>1203</v>
      </c>
      <c r="G229" s="18" t="s">
        <v>2638</v>
      </c>
      <c r="H229" s="28" t="s">
        <v>88</v>
      </c>
      <c r="I229" s="28" t="s">
        <v>40</v>
      </c>
      <c r="J229" s="18" t="s">
        <v>2639</v>
      </c>
      <c r="K229" s="18" t="s">
        <v>141</v>
      </c>
      <c r="L229" s="28" t="s">
        <v>2640</v>
      </c>
      <c r="M229" s="28" t="s">
        <v>8110</v>
      </c>
      <c r="N229" s="28" t="s">
        <v>44</v>
      </c>
      <c r="O229" s="18" t="s">
        <v>45</v>
      </c>
      <c r="P229" s="29">
        <v>90000</v>
      </c>
      <c r="Q229" s="30">
        <v>1422</v>
      </c>
      <c r="R229" s="30">
        <v>870</v>
      </c>
      <c r="S229" s="31">
        <f t="shared" si="42"/>
        <v>78300000</v>
      </c>
      <c r="T229" s="28" t="s">
        <v>6134</v>
      </c>
      <c r="U229" s="28" t="s">
        <v>47</v>
      </c>
      <c r="V229" s="32" t="s">
        <v>6241</v>
      </c>
      <c r="W229" s="14">
        <f>VLOOKUP(B229,[1]PL1!$A$11:AP$1509,17,1)</f>
        <v>40000</v>
      </c>
      <c r="X229" s="15">
        <f t="shared" si="43"/>
        <v>34800000</v>
      </c>
      <c r="Y229" s="14">
        <f>VLOOKUP(B229,[1]PL1!$A$11:AP$1509,19,1)</f>
        <v>0</v>
      </c>
      <c r="Z229" s="16">
        <f t="shared" si="44"/>
        <v>0</v>
      </c>
      <c r="AA229" s="14">
        <f>VLOOKUP(B229,[1]PL1!$A$11:AP$1509,21,1)</f>
        <v>0</v>
      </c>
      <c r="AB229" s="16">
        <f t="shared" si="45"/>
        <v>0</v>
      </c>
      <c r="AC229" s="14">
        <f>VLOOKUP(B229,[1]PL1!$A$11:AP$1509,23,1)</f>
        <v>0</v>
      </c>
      <c r="AD229" s="16">
        <f t="shared" si="46"/>
        <v>0</v>
      </c>
      <c r="AE229" s="14">
        <f>VLOOKUP(B229,[1]PL1!$A$11:AP$1509,25,1)</f>
        <v>0</v>
      </c>
      <c r="AF229" s="16">
        <f t="shared" si="47"/>
        <v>0</v>
      </c>
      <c r="AG229" s="14">
        <f>VLOOKUP(B229,[1]PL1!$A$11:AP$1509,27,1)</f>
        <v>20000</v>
      </c>
      <c r="AH229" s="16">
        <f t="shared" si="48"/>
        <v>17400000</v>
      </c>
      <c r="AI229" s="14">
        <f>VLOOKUP(B229,[1]PL1!$A$11:AP$1509,29,1)</f>
        <v>20000</v>
      </c>
      <c r="AJ229" s="16">
        <f t="shared" si="49"/>
        <v>17400000</v>
      </c>
      <c r="AK229" s="14">
        <f>VLOOKUP(B229,[1]PL1!$A$11:AP$1509,31,1)</f>
        <v>0</v>
      </c>
      <c r="AL229" s="16">
        <f t="shared" si="50"/>
        <v>0</v>
      </c>
      <c r="AM229" s="14">
        <f>VLOOKUP(B229,[1]PL1!$A$11:AP$1509,33,1)</f>
        <v>0</v>
      </c>
      <c r="AN229" s="16">
        <f t="shared" si="51"/>
        <v>0</v>
      </c>
      <c r="AO229" s="14">
        <f>VLOOKUP(B229,[1]PL1!$A$11:AP$1509,35,1)</f>
        <v>0</v>
      </c>
      <c r="AP229" s="16">
        <f t="shared" si="52"/>
        <v>0</v>
      </c>
      <c r="AQ229" s="14">
        <f>VLOOKUP(B229,[1]PL1!$A$11:AP$1509,37,1)</f>
        <v>10000</v>
      </c>
      <c r="AR229" s="16">
        <f t="shared" si="53"/>
        <v>8700000</v>
      </c>
      <c r="AS229" s="14">
        <f>VLOOKUP(B229,[1]PL1!$A$11:AP$1509,39,1)</f>
        <v>0</v>
      </c>
      <c r="AT229" s="16">
        <f t="shared" si="54"/>
        <v>0</v>
      </c>
      <c r="AU229" s="14">
        <f>VLOOKUP(B229,[1]PL1!$A$11:AP$1509,41,1)</f>
        <v>0</v>
      </c>
      <c r="AV229" s="16">
        <f t="shared" si="55"/>
        <v>0</v>
      </c>
    </row>
    <row r="230" spans="1:48" ht="45" x14ac:dyDescent="0.25">
      <c r="A230" s="18">
        <v>225</v>
      </c>
      <c r="B230" s="27" t="s">
        <v>4263</v>
      </c>
      <c r="C230" s="18">
        <f>VLOOKUP(B230,[1]PL1!A$9:AP$1509,4,1)</f>
        <v>984</v>
      </c>
      <c r="D230" s="18" t="s">
        <v>35</v>
      </c>
      <c r="E230" s="28" t="s">
        <v>1124</v>
      </c>
      <c r="F230" s="28" t="s">
        <v>1125</v>
      </c>
      <c r="G230" s="18" t="s">
        <v>1693</v>
      </c>
      <c r="H230" s="28" t="s">
        <v>243</v>
      </c>
      <c r="I230" s="28" t="s">
        <v>76</v>
      </c>
      <c r="J230" s="18" t="s">
        <v>1126</v>
      </c>
      <c r="K230" s="18" t="s">
        <v>133</v>
      </c>
      <c r="L230" s="28" t="s">
        <v>5470</v>
      </c>
      <c r="M230" s="28" t="s">
        <v>1106</v>
      </c>
      <c r="N230" s="28" t="s">
        <v>44</v>
      </c>
      <c r="O230" s="18" t="s">
        <v>55</v>
      </c>
      <c r="P230" s="29">
        <v>1000</v>
      </c>
      <c r="Q230" s="30">
        <v>1450</v>
      </c>
      <c r="R230" s="30">
        <v>868</v>
      </c>
      <c r="S230" s="31">
        <f t="shared" si="42"/>
        <v>868000</v>
      </c>
      <c r="T230" s="28" t="s">
        <v>1107</v>
      </c>
      <c r="U230" s="28" t="s">
        <v>110</v>
      </c>
      <c r="V230" s="32" t="s">
        <v>6174</v>
      </c>
      <c r="W230" s="14">
        <f>VLOOKUP(B230,[1]PL1!$A$11:AP$1509,17,1)</f>
        <v>0</v>
      </c>
      <c r="X230" s="15">
        <f t="shared" si="43"/>
        <v>0</v>
      </c>
      <c r="Y230" s="14">
        <f>VLOOKUP(B230,[1]PL1!$A$11:AP$1509,19,1)</f>
        <v>0</v>
      </c>
      <c r="Z230" s="16">
        <f t="shared" si="44"/>
        <v>0</v>
      </c>
      <c r="AA230" s="14">
        <f>VLOOKUP(B230,[1]PL1!$A$11:AP$1509,21,1)</f>
        <v>0</v>
      </c>
      <c r="AB230" s="16">
        <f t="shared" si="45"/>
        <v>0</v>
      </c>
      <c r="AC230" s="14">
        <f>VLOOKUP(B230,[1]PL1!$A$11:AP$1509,23,1)</f>
        <v>0</v>
      </c>
      <c r="AD230" s="16">
        <f t="shared" si="46"/>
        <v>0</v>
      </c>
      <c r="AE230" s="14">
        <f>VLOOKUP(B230,[1]PL1!$A$11:AP$1509,25,1)</f>
        <v>0</v>
      </c>
      <c r="AF230" s="16">
        <f t="shared" si="47"/>
        <v>0</v>
      </c>
      <c r="AG230" s="14">
        <f>VLOOKUP(B230,[1]PL1!$A$11:AP$1509,27,1)</f>
        <v>0</v>
      </c>
      <c r="AH230" s="16">
        <f t="shared" si="48"/>
        <v>0</v>
      </c>
      <c r="AI230" s="14">
        <f>VLOOKUP(B230,[1]PL1!$A$11:AP$1509,29,1)</f>
        <v>100</v>
      </c>
      <c r="AJ230" s="16">
        <f t="shared" si="49"/>
        <v>86800</v>
      </c>
      <c r="AK230" s="14">
        <f>VLOOKUP(B230,[1]PL1!$A$11:AP$1509,31,1)</f>
        <v>0</v>
      </c>
      <c r="AL230" s="16">
        <f t="shared" si="50"/>
        <v>0</v>
      </c>
      <c r="AM230" s="14">
        <f>VLOOKUP(B230,[1]PL1!$A$11:AP$1509,33,1)</f>
        <v>300</v>
      </c>
      <c r="AN230" s="16">
        <f t="shared" si="51"/>
        <v>260400</v>
      </c>
      <c r="AO230" s="14">
        <f>VLOOKUP(B230,[1]PL1!$A$11:AP$1509,35,1)</f>
        <v>0</v>
      </c>
      <c r="AP230" s="16">
        <f t="shared" si="52"/>
        <v>0</v>
      </c>
      <c r="AQ230" s="14">
        <f>VLOOKUP(B230,[1]PL1!$A$11:AP$1509,37,1)</f>
        <v>0</v>
      </c>
      <c r="AR230" s="16">
        <f t="shared" si="53"/>
        <v>0</v>
      </c>
      <c r="AS230" s="14">
        <f>VLOOKUP(B230,[1]PL1!$A$11:AP$1509,39,1)</f>
        <v>500</v>
      </c>
      <c r="AT230" s="16">
        <f t="shared" si="54"/>
        <v>434000</v>
      </c>
      <c r="AU230" s="14">
        <f>VLOOKUP(B230,[1]PL1!$A$11:AP$1509,41,1)</f>
        <v>100</v>
      </c>
      <c r="AV230" s="16">
        <f t="shared" si="55"/>
        <v>86800</v>
      </c>
    </row>
    <row r="231" spans="1:48" ht="45" x14ac:dyDescent="0.25">
      <c r="A231" s="18">
        <v>226</v>
      </c>
      <c r="B231" s="27" t="s">
        <v>1947</v>
      </c>
      <c r="C231" s="18">
        <f>VLOOKUP(B231,[1]PL1!A$9:AP$1509,4,1)</f>
        <v>128</v>
      </c>
      <c r="D231" s="18" t="s">
        <v>35</v>
      </c>
      <c r="E231" s="28" t="s">
        <v>1128</v>
      </c>
      <c r="F231" s="28" t="s">
        <v>8124</v>
      </c>
      <c r="G231" s="18" t="s">
        <v>3111</v>
      </c>
      <c r="H231" s="28" t="s">
        <v>243</v>
      </c>
      <c r="I231" s="28" t="s">
        <v>76</v>
      </c>
      <c r="J231" s="18" t="s">
        <v>1130</v>
      </c>
      <c r="K231" s="18" t="s">
        <v>141</v>
      </c>
      <c r="L231" s="28" t="s">
        <v>8147</v>
      </c>
      <c r="M231" s="28" t="s">
        <v>1106</v>
      </c>
      <c r="N231" s="28" t="s">
        <v>44</v>
      </c>
      <c r="O231" s="18" t="s">
        <v>55</v>
      </c>
      <c r="P231" s="29">
        <v>100</v>
      </c>
      <c r="Q231" s="30">
        <v>170000</v>
      </c>
      <c r="R231" s="30">
        <v>33205</v>
      </c>
      <c r="S231" s="31">
        <f t="shared" si="42"/>
        <v>3320500</v>
      </c>
      <c r="T231" s="28" t="s">
        <v>1107</v>
      </c>
      <c r="U231" s="28" t="s">
        <v>110</v>
      </c>
      <c r="V231" s="32" t="s">
        <v>6174</v>
      </c>
      <c r="W231" s="14">
        <f>VLOOKUP(B231,[1]PL1!$A$11:AP$1509,17,1)</f>
        <v>100</v>
      </c>
      <c r="X231" s="15">
        <f t="shared" si="43"/>
        <v>3320500</v>
      </c>
      <c r="Y231" s="14">
        <f>VLOOKUP(B231,[1]PL1!$A$11:AP$1509,19,1)</f>
        <v>0</v>
      </c>
      <c r="Z231" s="16">
        <f t="shared" si="44"/>
        <v>0</v>
      </c>
      <c r="AA231" s="14">
        <f>VLOOKUP(B231,[1]PL1!$A$11:AP$1509,21,1)</f>
        <v>0</v>
      </c>
      <c r="AB231" s="16">
        <f t="shared" si="45"/>
        <v>0</v>
      </c>
      <c r="AC231" s="14">
        <f>VLOOKUP(B231,[1]PL1!$A$11:AP$1509,23,1)</f>
        <v>0</v>
      </c>
      <c r="AD231" s="16">
        <f t="shared" si="46"/>
        <v>0</v>
      </c>
      <c r="AE231" s="14">
        <f>VLOOKUP(B231,[1]PL1!$A$11:AP$1509,25,1)</f>
        <v>0</v>
      </c>
      <c r="AF231" s="16">
        <f t="shared" si="47"/>
        <v>0</v>
      </c>
      <c r="AG231" s="14">
        <f>VLOOKUP(B231,[1]PL1!$A$11:AP$1509,27,1)</f>
        <v>0</v>
      </c>
      <c r="AH231" s="16">
        <f t="shared" si="48"/>
        <v>0</v>
      </c>
      <c r="AI231" s="14">
        <f>VLOOKUP(B231,[1]PL1!$A$11:AP$1509,29,1)</f>
        <v>0</v>
      </c>
      <c r="AJ231" s="16">
        <f t="shared" si="49"/>
        <v>0</v>
      </c>
      <c r="AK231" s="14">
        <f>VLOOKUP(B231,[1]PL1!$A$11:AP$1509,31,1)</f>
        <v>0</v>
      </c>
      <c r="AL231" s="16">
        <f t="shared" si="50"/>
        <v>0</v>
      </c>
      <c r="AM231" s="14">
        <f>VLOOKUP(B231,[1]PL1!$A$11:AP$1509,33,1)</f>
        <v>0</v>
      </c>
      <c r="AN231" s="16">
        <f t="shared" si="51"/>
        <v>0</v>
      </c>
      <c r="AO231" s="14">
        <f>VLOOKUP(B231,[1]PL1!$A$11:AP$1509,35,1)</f>
        <v>0</v>
      </c>
      <c r="AP231" s="16">
        <f t="shared" si="52"/>
        <v>0</v>
      </c>
      <c r="AQ231" s="14">
        <f>VLOOKUP(B231,[1]PL1!$A$11:AP$1509,37,1)</f>
        <v>0</v>
      </c>
      <c r="AR231" s="16">
        <f t="shared" si="53"/>
        <v>0</v>
      </c>
      <c r="AS231" s="14">
        <f>VLOOKUP(B231,[1]PL1!$A$11:AP$1509,39,1)</f>
        <v>0</v>
      </c>
      <c r="AT231" s="16">
        <f t="shared" si="54"/>
        <v>0</v>
      </c>
      <c r="AU231" s="14">
        <f>VLOOKUP(B231,[1]PL1!$A$11:AP$1509,41,1)</f>
        <v>0</v>
      </c>
      <c r="AV231" s="16">
        <f t="shared" si="55"/>
        <v>0</v>
      </c>
    </row>
    <row r="232" spans="1:48" ht="45" x14ac:dyDescent="0.25">
      <c r="A232" s="18">
        <v>227</v>
      </c>
      <c r="B232" s="27" t="s">
        <v>1201</v>
      </c>
      <c r="C232" s="18">
        <f>VLOOKUP(B232,[1]PL1!A$9:AP$1509,4,1)</f>
        <v>1004</v>
      </c>
      <c r="D232" s="18" t="s">
        <v>35</v>
      </c>
      <c r="E232" s="28" t="s">
        <v>3468</v>
      </c>
      <c r="F232" s="28" t="s">
        <v>6412</v>
      </c>
      <c r="G232" s="18" t="s">
        <v>4593</v>
      </c>
      <c r="H232" s="28" t="s">
        <v>52</v>
      </c>
      <c r="I232" s="28" t="s">
        <v>40</v>
      </c>
      <c r="J232" s="18" t="s">
        <v>2348</v>
      </c>
      <c r="K232" s="18" t="s">
        <v>141</v>
      </c>
      <c r="L232" s="28" t="s">
        <v>3469</v>
      </c>
      <c r="M232" s="28" t="s">
        <v>3466</v>
      </c>
      <c r="N232" s="28" t="s">
        <v>44</v>
      </c>
      <c r="O232" s="18" t="s">
        <v>55</v>
      </c>
      <c r="P232" s="29">
        <v>144000</v>
      </c>
      <c r="Q232" s="30">
        <v>3680</v>
      </c>
      <c r="R232" s="30">
        <v>3679</v>
      </c>
      <c r="S232" s="31">
        <f t="shared" si="42"/>
        <v>529776000</v>
      </c>
      <c r="T232" s="28" t="s">
        <v>3464</v>
      </c>
      <c r="U232" s="28" t="s">
        <v>47</v>
      </c>
      <c r="V232" s="32" t="s">
        <v>6242</v>
      </c>
      <c r="W232" s="14">
        <f>VLOOKUP(B232,[1]PL1!$A$11:AP$1509,17,1)</f>
        <v>50000</v>
      </c>
      <c r="X232" s="15">
        <f t="shared" si="43"/>
        <v>183950000</v>
      </c>
      <c r="Y232" s="14">
        <f>VLOOKUP(B232,[1]PL1!$A$11:AP$1509,19,1)</f>
        <v>0</v>
      </c>
      <c r="Z232" s="16">
        <f t="shared" si="44"/>
        <v>0</v>
      </c>
      <c r="AA232" s="14">
        <f>VLOOKUP(B232,[1]PL1!$A$11:AP$1509,21,1)</f>
        <v>0</v>
      </c>
      <c r="AB232" s="16">
        <f t="shared" si="45"/>
        <v>0</v>
      </c>
      <c r="AC232" s="14">
        <f>VLOOKUP(B232,[1]PL1!$A$11:AP$1509,23,1)</f>
        <v>0</v>
      </c>
      <c r="AD232" s="16">
        <f t="shared" si="46"/>
        <v>0</v>
      </c>
      <c r="AE232" s="14">
        <f>VLOOKUP(B232,[1]PL1!$A$11:AP$1509,25,1)</f>
        <v>0</v>
      </c>
      <c r="AF232" s="16">
        <f t="shared" si="47"/>
        <v>0</v>
      </c>
      <c r="AG232" s="14">
        <f>VLOOKUP(B232,[1]PL1!$A$11:AP$1509,27,1)</f>
        <v>20000</v>
      </c>
      <c r="AH232" s="16">
        <f t="shared" si="48"/>
        <v>73580000</v>
      </c>
      <c r="AI232" s="14">
        <f>VLOOKUP(B232,[1]PL1!$A$11:AP$1509,29,1)</f>
        <v>50000</v>
      </c>
      <c r="AJ232" s="16">
        <f t="shared" si="49"/>
        <v>183950000</v>
      </c>
      <c r="AK232" s="14">
        <f>VLOOKUP(B232,[1]PL1!$A$11:AP$1509,31,1)</f>
        <v>14000</v>
      </c>
      <c r="AL232" s="16">
        <f t="shared" si="50"/>
        <v>51506000</v>
      </c>
      <c r="AM232" s="14">
        <f>VLOOKUP(B232,[1]PL1!$A$11:AP$1509,33,1)</f>
        <v>10000</v>
      </c>
      <c r="AN232" s="16">
        <f t="shared" si="51"/>
        <v>36790000</v>
      </c>
      <c r="AO232" s="14">
        <f>VLOOKUP(B232,[1]PL1!$A$11:AP$1509,35,1)</f>
        <v>0</v>
      </c>
      <c r="AP232" s="16">
        <f t="shared" si="52"/>
        <v>0</v>
      </c>
      <c r="AQ232" s="14">
        <f>VLOOKUP(B232,[1]PL1!$A$11:AP$1509,37,1)</f>
        <v>0</v>
      </c>
      <c r="AR232" s="16">
        <f t="shared" si="53"/>
        <v>0</v>
      </c>
      <c r="AS232" s="14">
        <f>VLOOKUP(B232,[1]PL1!$A$11:AP$1509,39,1)</f>
        <v>0</v>
      </c>
      <c r="AT232" s="16">
        <f t="shared" si="54"/>
        <v>0</v>
      </c>
      <c r="AU232" s="14">
        <f>VLOOKUP(B232,[1]PL1!$A$11:AP$1509,41,1)</f>
        <v>0</v>
      </c>
      <c r="AV232" s="16">
        <f t="shared" si="55"/>
        <v>0</v>
      </c>
    </row>
    <row r="233" spans="1:48" ht="30" x14ac:dyDescent="0.25">
      <c r="A233" s="18">
        <v>228</v>
      </c>
      <c r="B233" s="27" t="s">
        <v>2637</v>
      </c>
      <c r="C233" s="18">
        <f>VLOOKUP(B233,[1]PL1!A$9:AP$1509,4,1)</f>
        <v>116</v>
      </c>
      <c r="D233" s="18" t="s">
        <v>73</v>
      </c>
      <c r="E233" s="28" t="s">
        <v>4595</v>
      </c>
      <c r="F233" s="28" t="s">
        <v>4594</v>
      </c>
      <c r="G233" s="18" t="s">
        <v>4596</v>
      </c>
      <c r="H233" s="28" t="s">
        <v>243</v>
      </c>
      <c r="I233" s="28" t="s">
        <v>76</v>
      </c>
      <c r="J233" s="18" t="s">
        <v>2204</v>
      </c>
      <c r="K233" s="18" t="s">
        <v>133</v>
      </c>
      <c r="L233" s="28" t="s">
        <v>5431</v>
      </c>
      <c r="M233" s="28" t="s">
        <v>5432</v>
      </c>
      <c r="N233" s="28" t="s">
        <v>376</v>
      </c>
      <c r="O233" s="18" t="s">
        <v>55</v>
      </c>
      <c r="P233" s="29">
        <v>6000</v>
      </c>
      <c r="Q233" s="30">
        <v>14900</v>
      </c>
      <c r="R233" s="30">
        <v>13300</v>
      </c>
      <c r="S233" s="31">
        <f t="shared" si="42"/>
        <v>79800000</v>
      </c>
      <c r="T233" s="28" t="s">
        <v>3148</v>
      </c>
      <c r="U233" s="28" t="s">
        <v>47</v>
      </c>
      <c r="V233" s="32" t="s">
        <v>6165</v>
      </c>
      <c r="W233" s="14">
        <f>VLOOKUP(B233,[1]PL1!$A$11:AP$1509,17,1)</f>
        <v>5500</v>
      </c>
      <c r="X233" s="15">
        <f t="shared" si="43"/>
        <v>73150000</v>
      </c>
      <c r="Y233" s="14">
        <f>VLOOKUP(B233,[1]PL1!$A$11:AP$1509,19,1)</f>
        <v>0</v>
      </c>
      <c r="Z233" s="16">
        <f t="shared" si="44"/>
        <v>0</v>
      </c>
      <c r="AA233" s="14">
        <f>VLOOKUP(B233,[1]PL1!$A$11:AP$1509,21,1)</f>
        <v>0</v>
      </c>
      <c r="AB233" s="16">
        <f t="shared" si="45"/>
        <v>0</v>
      </c>
      <c r="AC233" s="14">
        <f>VLOOKUP(B233,[1]PL1!$A$11:AP$1509,23,1)</f>
        <v>0</v>
      </c>
      <c r="AD233" s="16">
        <f t="shared" si="46"/>
        <v>0</v>
      </c>
      <c r="AE233" s="14">
        <f>VLOOKUP(B233,[1]PL1!$A$11:AP$1509,25,1)</f>
        <v>0</v>
      </c>
      <c r="AF233" s="16">
        <f t="shared" si="47"/>
        <v>0</v>
      </c>
      <c r="AG233" s="14">
        <f>VLOOKUP(B233,[1]PL1!$A$11:AP$1509,27,1)</f>
        <v>0</v>
      </c>
      <c r="AH233" s="16">
        <f t="shared" si="48"/>
        <v>0</v>
      </c>
      <c r="AI233" s="14">
        <f>VLOOKUP(B233,[1]PL1!$A$11:AP$1509,29,1)</f>
        <v>0</v>
      </c>
      <c r="AJ233" s="16">
        <f t="shared" si="49"/>
        <v>0</v>
      </c>
      <c r="AK233" s="14">
        <f>VLOOKUP(B233,[1]PL1!$A$11:AP$1509,31,1)</f>
        <v>300</v>
      </c>
      <c r="AL233" s="16">
        <f t="shared" si="50"/>
        <v>3990000</v>
      </c>
      <c r="AM233" s="14">
        <f>VLOOKUP(B233,[1]PL1!$A$11:AP$1509,33,1)</f>
        <v>0</v>
      </c>
      <c r="AN233" s="16">
        <f t="shared" si="51"/>
        <v>0</v>
      </c>
      <c r="AO233" s="14">
        <f>VLOOKUP(B233,[1]PL1!$A$11:AP$1509,35,1)</f>
        <v>200</v>
      </c>
      <c r="AP233" s="16">
        <f t="shared" si="52"/>
        <v>2660000</v>
      </c>
      <c r="AQ233" s="14">
        <f>VLOOKUP(B233,[1]PL1!$A$11:AP$1509,37,1)</f>
        <v>0</v>
      </c>
      <c r="AR233" s="16">
        <f t="shared" si="53"/>
        <v>0</v>
      </c>
      <c r="AS233" s="14">
        <f>VLOOKUP(B233,[1]PL1!$A$11:AP$1509,39,1)</f>
        <v>0</v>
      </c>
      <c r="AT233" s="16">
        <f t="shared" si="54"/>
        <v>0</v>
      </c>
      <c r="AU233" s="14">
        <f>VLOOKUP(B233,[1]PL1!$A$11:AP$1509,41,1)</f>
        <v>0</v>
      </c>
      <c r="AV233" s="16">
        <f t="shared" si="55"/>
        <v>0</v>
      </c>
    </row>
    <row r="234" spans="1:48" ht="60" x14ac:dyDescent="0.25">
      <c r="A234" s="18">
        <v>229</v>
      </c>
      <c r="B234" s="27" t="s">
        <v>1123</v>
      </c>
      <c r="C234" s="18">
        <f>VLOOKUP(B234,[1]PL1!A$9:AP$1509,4,1)</f>
        <v>1006</v>
      </c>
      <c r="D234" s="18" t="s">
        <v>35</v>
      </c>
      <c r="E234" s="28" t="s">
        <v>4597</v>
      </c>
      <c r="F234" s="28" t="s">
        <v>6349</v>
      </c>
      <c r="G234" s="18" t="s">
        <v>783</v>
      </c>
      <c r="H234" s="28" t="s">
        <v>156</v>
      </c>
      <c r="I234" s="28" t="s">
        <v>40</v>
      </c>
      <c r="J234" s="18" t="s">
        <v>784</v>
      </c>
      <c r="K234" s="18" t="s">
        <v>141</v>
      </c>
      <c r="L234" s="28" t="s">
        <v>5581</v>
      </c>
      <c r="M234" s="28" t="s">
        <v>5582</v>
      </c>
      <c r="N234" s="28" t="s">
        <v>44</v>
      </c>
      <c r="O234" s="18" t="s">
        <v>45</v>
      </c>
      <c r="P234" s="29">
        <v>25000</v>
      </c>
      <c r="Q234" s="30">
        <v>4950</v>
      </c>
      <c r="R234" s="30">
        <v>3990</v>
      </c>
      <c r="S234" s="31">
        <f t="shared" si="42"/>
        <v>99750000</v>
      </c>
      <c r="T234" s="28" t="s">
        <v>782</v>
      </c>
      <c r="U234" s="28" t="s">
        <v>47</v>
      </c>
      <c r="V234" s="32" t="s">
        <v>6199</v>
      </c>
      <c r="W234" s="14">
        <f>VLOOKUP(B234,[1]PL1!$A$11:AP$1509,17,1)</f>
        <v>0</v>
      </c>
      <c r="X234" s="15">
        <f t="shared" si="43"/>
        <v>0</v>
      </c>
      <c r="Y234" s="14">
        <f>VLOOKUP(B234,[1]PL1!$A$11:AP$1509,19,1)</f>
        <v>0</v>
      </c>
      <c r="Z234" s="16">
        <f t="shared" si="44"/>
        <v>0</v>
      </c>
      <c r="AA234" s="14">
        <f>VLOOKUP(B234,[1]PL1!$A$11:AP$1509,21,1)</f>
        <v>0</v>
      </c>
      <c r="AB234" s="16">
        <f t="shared" si="45"/>
        <v>0</v>
      </c>
      <c r="AC234" s="14">
        <f>VLOOKUP(B234,[1]PL1!$A$11:AP$1509,23,1)</f>
        <v>0</v>
      </c>
      <c r="AD234" s="16">
        <f t="shared" si="46"/>
        <v>0</v>
      </c>
      <c r="AE234" s="14">
        <f>VLOOKUP(B234,[1]PL1!$A$11:AP$1509,25,1)</f>
        <v>0</v>
      </c>
      <c r="AF234" s="16">
        <f t="shared" si="47"/>
        <v>0</v>
      </c>
      <c r="AG234" s="14">
        <f>VLOOKUP(B234,[1]PL1!$A$11:AP$1509,27,1)</f>
        <v>0</v>
      </c>
      <c r="AH234" s="16">
        <f t="shared" si="48"/>
        <v>0</v>
      </c>
      <c r="AI234" s="14">
        <f>VLOOKUP(B234,[1]PL1!$A$11:AP$1509,29,1)</f>
        <v>0</v>
      </c>
      <c r="AJ234" s="16">
        <f t="shared" si="49"/>
        <v>0</v>
      </c>
      <c r="AK234" s="14">
        <f>VLOOKUP(B234,[1]PL1!$A$11:AP$1509,31,1)</f>
        <v>0</v>
      </c>
      <c r="AL234" s="16">
        <f t="shared" si="50"/>
        <v>0</v>
      </c>
      <c r="AM234" s="14">
        <f>VLOOKUP(B234,[1]PL1!$A$11:AP$1509,33,1)</f>
        <v>20000</v>
      </c>
      <c r="AN234" s="16">
        <f t="shared" si="51"/>
        <v>79800000</v>
      </c>
      <c r="AO234" s="14">
        <f>VLOOKUP(B234,[1]PL1!$A$11:AP$1509,35,1)</f>
        <v>5000</v>
      </c>
      <c r="AP234" s="16">
        <f t="shared" si="52"/>
        <v>19950000</v>
      </c>
      <c r="AQ234" s="14">
        <f>VLOOKUP(B234,[1]PL1!$A$11:AP$1509,37,1)</f>
        <v>0</v>
      </c>
      <c r="AR234" s="16">
        <f t="shared" si="53"/>
        <v>0</v>
      </c>
      <c r="AS234" s="14">
        <f>VLOOKUP(B234,[1]PL1!$A$11:AP$1509,39,1)</f>
        <v>0</v>
      </c>
      <c r="AT234" s="16">
        <f t="shared" si="54"/>
        <v>0</v>
      </c>
      <c r="AU234" s="14">
        <f>VLOOKUP(B234,[1]PL1!$A$11:AP$1509,41,1)</f>
        <v>0</v>
      </c>
      <c r="AV234" s="16">
        <f t="shared" si="55"/>
        <v>0</v>
      </c>
    </row>
    <row r="235" spans="1:48" ht="45" x14ac:dyDescent="0.25">
      <c r="A235" s="18">
        <v>230</v>
      </c>
      <c r="B235" s="27" t="s">
        <v>1127</v>
      </c>
      <c r="C235" s="18">
        <f>VLOOKUP(B235,[1]PL1!A$9:AP$1509,4,1)</f>
        <v>1001</v>
      </c>
      <c r="D235" s="18" t="s">
        <v>35</v>
      </c>
      <c r="E235" s="28" t="s">
        <v>909</v>
      </c>
      <c r="F235" s="28" t="s">
        <v>50</v>
      </c>
      <c r="G235" s="18" t="s">
        <v>213</v>
      </c>
      <c r="H235" s="28" t="s">
        <v>178</v>
      </c>
      <c r="I235" s="28" t="s">
        <v>40</v>
      </c>
      <c r="J235" s="18" t="s">
        <v>179</v>
      </c>
      <c r="K235" s="18" t="s">
        <v>133</v>
      </c>
      <c r="L235" s="28" t="s">
        <v>910</v>
      </c>
      <c r="M235" s="28" t="s">
        <v>885</v>
      </c>
      <c r="N235" s="28" t="s">
        <v>44</v>
      </c>
      <c r="O235" s="18" t="s">
        <v>45</v>
      </c>
      <c r="P235" s="29">
        <v>35000</v>
      </c>
      <c r="Q235" s="30">
        <v>2100</v>
      </c>
      <c r="R235" s="30">
        <v>770</v>
      </c>
      <c r="S235" s="31">
        <f t="shared" si="42"/>
        <v>26950000</v>
      </c>
      <c r="T235" s="28" t="s">
        <v>885</v>
      </c>
      <c r="U235" s="28" t="s">
        <v>110</v>
      </c>
      <c r="V235" s="32" t="s">
        <v>6257</v>
      </c>
      <c r="W235" s="14">
        <f>VLOOKUP(B235,[1]PL1!$A$11:AP$1509,17,1)</f>
        <v>0</v>
      </c>
      <c r="X235" s="15">
        <f t="shared" si="43"/>
        <v>0</v>
      </c>
      <c r="Y235" s="14">
        <f>VLOOKUP(B235,[1]PL1!$A$11:AP$1509,19,1)</f>
        <v>0</v>
      </c>
      <c r="Z235" s="16">
        <f t="shared" si="44"/>
        <v>0</v>
      </c>
      <c r="AA235" s="14">
        <f>VLOOKUP(B235,[1]PL1!$A$11:AP$1509,21,1)</f>
        <v>0</v>
      </c>
      <c r="AB235" s="16">
        <f t="shared" si="45"/>
        <v>0</v>
      </c>
      <c r="AC235" s="14">
        <f>VLOOKUP(B235,[1]PL1!$A$11:AP$1509,23,1)</f>
        <v>0</v>
      </c>
      <c r="AD235" s="16">
        <f t="shared" si="46"/>
        <v>0</v>
      </c>
      <c r="AE235" s="14">
        <f>VLOOKUP(B235,[1]PL1!$A$11:AP$1509,25,1)</f>
        <v>0</v>
      </c>
      <c r="AF235" s="16">
        <f t="shared" si="47"/>
        <v>0</v>
      </c>
      <c r="AG235" s="14">
        <f>VLOOKUP(B235,[1]PL1!$A$11:AP$1509,27,1)</f>
        <v>35000</v>
      </c>
      <c r="AH235" s="16">
        <f t="shared" si="48"/>
        <v>26950000</v>
      </c>
      <c r="AI235" s="14">
        <f>VLOOKUP(B235,[1]PL1!$A$11:AP$1509,29,1)</f>
        <v>0</v>
      </c>
      <c r="AJ235" s="16">
        <f t="shared" si="49"/>
        <v>0</v>
      </c>
      <c r="AK235" s="14">
        <f>VLOOKUP(B235,[1]PL1!$A$11:AP$1509,31,1)</f>
        <v>0</v>
      </c>
      <c r="AL235" s="16">
        <f t="shared" si="50"/>
        <v>0</v>
      </c>
      <c r="AM235" s="14">
        <f>VLOOKUP(B235,[1]PL1!$A$11:AP$1509,33,1)</f>
        <v>0</v>
      </c>
      <c r="AN235" s="16">
        <f t="shared" si="51"/>
        <v>0</v>
      </c>
      <c r="AO235" s="14">
        <f>VLOOKUP(B235,[1]PL1!$A$11:AP$1509,35,1)</f>
        <v>0</v>
      </c>
      <c r="AP235" s="16">
        <f t="shared" si="52"/>
        <v>0</v>
      </c>
      <c r="AQ235" s="14">
        <f>VLOOKUP(B235,[1]PL1!$A$11:AP$1509,37,1)</f>
        <v>0</v>
      </c>
      <c r="AR235" s="16">
        <f t="shared" si="53"/>
        <v>0</v>
      </c>
      <c r="AS235" s="14">
        <f>VLOOKUP(B235,[1]PL1!$A$11:AP$1509,39,1)</f>
        <v>0</v>
      </c>
      <c r="AT235" s="16">
        <f t="shared" si="54"/>
        <v>0</v>
      </c>
      <c r="AU235" s="14">
        <f>VLOOKUP(B235,[1]PL1!$A$11:AP$1509,41,1)</f>
        <v>0</v>
      </c>
      <c r="AV235" s="16">
        <f t="shared" si="55"/>
        <v>0</v>
      </c>
    </row>
    <row r="236" spans="1:48" ht="45" x14ac:dyDescent="0.25">
      <c r="A236" s="18">
        <v>231</v>
      </c>
      <c r="B236" s="27" t="s">
        <v>3467</v>
      </c>
      <c r="C236" s="18">
        <f>VLOOKUP(B236,[1]PL1!A$9:AP$1509,4,1)</f>
        <v>1001</v>
      </c>
      <c r="D236" s="18" t="s">
        <v>35</v>
      </c>
      <c r="E236" s="28" t="s">
        <v>3471</v>
      </c>
      <c r="F236" s="28" t="s">
        <v>50</v>
      </c>
      <c r="G236" s="18" t="s">
        <v>213</v>
      </c>
      <c r="H236" s="28" t="s">
        <v>160</v>
      </c>
      <c r="I236" s="28" t="s">
        <v>40</v>
      </c>
      <c r="J236" s="18" t="s">
        <v>271</v>
      </c>
      <c r="K236" s="18" t="s">
        <v>133</v>
      </c>
      <c r="L236" s="28" t="s">
        <v>3472</v>
      </c>
      <c r="M236" s="28" t="s">
        <v>3463</v>
      </c>
      <c r="N236" s="28" t="s">
        <v>44</v>
      </c>
      <c r="O236" s="18" t="s">
        <v>45</v>
      </c>
      <c r="P236" s="29">
        <v>25000</v>
      </c>
      <c r="Q236" s="30">
        <v>2200</v>
      </c>
      <c r="R236" s="30">
        <v>2199</v>
      </c>
      <c r="S236" s="31">
        <f t="shared" si="42"/>
        <v>54975000</v>
      </c>
      <c r="T236" s="28" t="s">
        <v>3464</v>
      </c>
      <c r="U236" s="28" t="s">
        <v>47</v>
      </c>
      <c r="V236" s="32" t="s">
        <v>6242</v>
      </c>
      <c r="W236" s="14">
        <f>VLOOKUP(B236,[1]PL1!$A$11:AP$1509,17,1)</f>
        <v>20000</v>
      </c>
      <c r="X236" s="15">
        <f t="shared" si="43"/>
        <v>43980000</v>
      </c>
      <c r="Y236" s="14">
        <f>VLOOKUP(B236,[1]PL1!$A$11:AP$1509,19,1)</f>
        <v>0</v>
      </c>
      <c r="Z236" s="16">
        <f t="shared" si="44"/>
        <v>0</v>
      </c>
      <c r="AA236" s="14">
        <f>VLOOKUP(B236,[1]PL1!$A$11:AP$1509,21,1)</f>
        <v>0</v>
      </c>
      <c r="AB236" s="16">
        <f t="shared" si="45"/>
        <v>0</v>
      </c>
      <c r="AC236" s="14">
        <f>VLOOKUP(B236,[1]PL1!$A$11:AP$1509,23,1)</f>
        <v>0</v>
      </c>
      <c r="AD236" s="16">
        <f t="shared" si="46"/>
        <v>0</v>
      </c>
      <c r="AE236" s="14">
        <f>VLOOKUP(B236,[1]PL1!$A$11:AP$1509,25,1)</f>
        <v>0</v>
      </c>
      <c r="AF236" s="16">
        <f t="shared" si="47"/>
        <v>0</v>
      </c>
      <c r="AG236" s="14">
        <f>VLOOKUP(B236,[1]PL1!$A$11:AP$1509,27,1)</f>
        <v>0</v>
      </c>
      <c r="AH236" s="16">
        <f t="shared" si="48"/>
        <v>0</v>
      </c>
      <c r="AI236" s="14">
        <f>VLOOKUP(B236,[1]PL1!$A$11:AP$1509,29,1)</f>
        <v>0</v>
      </c>
      <c r="AJ236" s="16">
        <f t="shared" si="49"/>
        <v>0</v>
      </c>
      <c r="AK236" s="14">
        <f>VLOOKUP(B236,[1]PL1!$A$11:AP$1509,31,1)</f>
        <v>0</v>
      </c>
      <c r="AL236" s="16">
        <f t="shared" si="50"/>
        <v>0</v>
      </c>
      <c r="AM236" s="14">
        <f>VLOOKUP(B236,[1]PL1!$A$11:AP$1509,33,1)</f>
        <v>0</v>
      </c>
      <c r="AN236" s="16">
        <f t="shared" si="51"/>
        <v>0</v>
      </c>
      <c r="AO236" s="14">
        <f>VLOOKUP(B236,[1]PL1!$A$11:AP$1509,35,1)</f>
        <v>0</v>
      </c>
      <c r="AP236" s="16">
        <f t="shared" si="52"/>
        <v>0</v>
      </c>
      <c r="AQ236" s="14">
        <f>VLOOKUP(B236,[1]PL1!$A$11:AP$1509,37,1)</f>
        <v>0</v>
      </c>
      <c r="AR236" s="16">
        <f t="shared" si="53"/>
        <v>0</v>
      </c>
      <c r="AS236" s="14">
        <f>VLOOKUP(B236,[1]PL1!$A$11:AP$1509,39,1)</f>
        <v>5000</v>
      </c>
      <c r="AT236" s="16">
        <f t="shared" si="54"/>
        <v>10995000</v>
      </c>
      <c r="AU236" s="14">
        <f>VLOOKUP(B236,[1]PL1!$A$11:AP$1509,41,1)</f>
        <v>0</v>
      </c>
      <c r="AV236" s="16">
        <f t="shared" si="55"/>
        <v>0</v>
      </c>
    </row>
    <row r="237" spans="1:48" ht="90" x14ac:dyDescent="0.25">
      <c r="A237" s="18">
        <v>232</v>
      </c>
      <c r="B237" s="27" t="s">
        <v>4324</v>
      </c>
      <c r="C237" s="18">
        <f>VLOOKUP(B237,[1]PL1!A$9:AP$1509,4,1)</f>
        <v>1001</v>
      </c>
      <c r="D237" s="18" t="s">
        <v>35</v>
      </c>
      <c r="E237" s="28" t="s">
        <v>1349</v>
      </c>
      <c r="F237" s="28" t="s">
        <v>50</v>
      </c>
      <c r="G237" s="18" t="s">
        <v>69</v>
      </c>
      <c r="H237" s="28" t="s">
        <v>183</v>
      </c>
      <c r="I237" s="28" t="s">
        <v>40</v>
      </c>
      <c r="J237" s="18" t="s">
        <v>5254</v>
      </c>
      <c r="K237" s="18" t="s">
        <v>133</v>
      </c>
      <c r="L237" s="28" t="s">
        <v>1350</v>
      </c>
      <c r="M237" s="28" t="s">
        <v>5789</v>
      </c>
      <c r="N237" s="28" t="s">
        <v>44</v>
      </c>
      <c r="O237" s="18" t="s">
        <v>45</v>
      </c>
      <c r="P237" s="29">
        <v>165000</v>
      </c>
      <c r="Q237" s="30">
        <v>2473</v>
      </c>
      <c r="R237" s="30">
        <v>2150</v>
      </c>
      <c r="S237" s="31">
        <f t="shared" si="42"/>
        <v>354750000</v>
      </c>
      <c r="T237" s="28" t="s">
        <v>6137</v>
      </c>
      <c r="U237" s="28" t="s">
        <v>47</v>
      </c>
      <c r="V237" s="32" t="s">
        <v>6249</v>
      </c>
      <c r="W237" s="14">
        <f>VLOOKUP(B237,[1]PL1!$A$11:AP$1509,17,1)</f>
        <v>100000</v>
      </c>
      <c r="X237" s="15">
        <f t="shared" si="43"/>
        <v>215000000</v>
      </c>
      <c r="Y237" s="14">
        <f>VLOOKUP(B237,[1]PL1!$A$11:AP$1509,19,1)</f>
        <v>0</v>
      </c>
      <c r="Z237" s="16">
        <f t="shared" si="44"/>
        <v>0</v>
      </c>
      <c r="AA237" s="14">
        <f>VLOOKUP(B237,[1]PL1!$A$11:AP$1509,21,1)</f>
        <v>0</v>
      </c>
      <c r="AB237" s="16">
        <f t="shared" si="45"/>
        <v>0</v>
      </c>
      <c r="AC237" s="14">
        <f>VLOOKUP(B237,[1]PL1!$A$11:AP$1509,23,1)</f>
        <v>0</v>
      </c>
      <c r="AD237" s="16">
        <f t="shared" si="46"/>
        <v>0</v>
      </c>
      <c r="AE237" s="14">
        <f>VLOOKUP(B237,[1]PL1!$A$11:AP$1509,25,1)</f>
        <v>0</v>
      </c>
      <c r="AF237" s="16">
        <f t="shared" si="47"/>
        <v>0</v>
      </c>
      <c r="AG237" s="14">
        <f>VLOOKUP(B237,[1]PL1!$A$11:AP$1509,27,1)</f>
        <v>15000</v>
      </c>
      <c r="AH237" s="16">
        <f t="shared" si="48"/>
        <v>32250000</v>
      </c>
      <c r="AI237" s="14">
        <f>VLOOKUP(B237,[1]PL1!$A$11:AP$1509,29,1)</f>
        <v>20000</v>
      </c>
      <c r="AJ237" s="16">
        <f t="shared" si="49"/>
        <v>43000000</v>
      </c>
      <c r="AK237" s="14">
        <f>VLOOKUP(B237,[1]PL1!$A$11:AP$1509,31,1)</f>
        <v>0</v>
      </c>
      <c r="AL237" s="16">
        <f t="shared" si="50"/>
        <v>0</v>
      </c>
      <c r="AM237" s="14">
        <f>VLOOKUP(B237,[1]PL1!$A$11:AP$1509,33,1)</f>
        <v>20000</v>
      </c>
      <c r="AN237" s="16">
        <f t="shared" si="51"/>
        <v>43000000</v>
      </c>
      <c r="AO237" s="14">
        <f>VLOOKUP(B237,[1]PL1!$A$11:AP$1509,35,1)</f>
        <v>10000</v>
      </c>
      <c r="AP237" s="16">
        <f t="shared" si="52"/>
        <v>21500000</v>
      </c>
      <c r="AQ237" s="14">
        <f>VLOOKUP(B237,[1]PL1!$A$11:AP$1509,37,1)</f>
        <v>0</v>
      </c>
      <c r="AR237" s="16">
        <f t="shared" si="53"/>
        <v>0</v>
      </c>
      <c r="AS237" s="14">
        <f>VLOOKUP(B237,[1]PL1!$A$11:AP$1509,39,1)</f>
        <v>0</v>
      </c>
      <c r="AT237" s="16">
        <f t="shared" si="54"/>
        <v>0</v>
      </c>
      <c r="AU237" s="14">
        <f>VLOOKUP(B237,[1]PL1!$A$11:AP$1509,41,1)</f>
        <v>0</v>
      </c>
      <c r="AV237" s="16">
        <f t="shared" si="55"/>
        <v>0</v>
      </c>
    </row>
    <row r="238" spans="1:48" ht="45" x14ac:dyDescent="0.25">
      <c r="A238" s="18">
        <v>233</v>
      </c>
      <c r="B238" s="27" t="s">
        <v>3262</v>
      </c>
      <c r="C238" s="18">
        <f>VLOOKUP(B238,[1]PL1!A$9:AP$1509,4,1)</f>
        <v>1001</v>
      </c>
      <c r="D238" s="18" t="s">
        <v>35</v>
      </c>
      <c r="E238" s="28" t="s">
        <v>49</v>
      </c>
      <c r="F238" s="28" t="s">
        <v>50</v>
      </c>
      <c r="G238" s="18" t="s">
        <v>51</v>
      </c>
      <c r="H238" s="28" t="s">
        <v>52</v>
      </c>
      <c r="I238" s="28" t="s">
        <v>40</v>
      </c>
      <c r="J238" s="18" t="s">
        <v>53</v>
      </c>
      <c r="K238" s="18" t="s">
        <v>133</v>
      </c>
      <c r="L238" s="28" t="s">
        <v>54</v>
      </c>
      <c r="M238" s="28" t="s">
        <v>43</v>
      </c>
      <c r="N238" s="28" t="s">
        <v>44</v>
      </c>
      <c r="O238" s="18" t="s">
        <v>55</v>
      </c>
      <c r="P238" s="29">
        <v>740020</v>
      </c>
      <c r="Q238" s="30">
        <v>4500</v>
      </c>
      <c r="R238" s="30">
        <v>3280</v>
      </c>
      <c r="S238" s="31">
        <f t="shared" si="42"/>
        <v>2427265600</v>
      </c>
      <c r="T238" s="28" t="s">
        <v>46</v>
      </c>
      <c r="U238" s="28" t="s">
        <v>47</v>
      </c>
      <c r="V238" s="32" t="s">
        <v>6278</v>
      </c>
      <c r="W238" s="14">
        <f>VLOOKUP(B238,[1]PL1!$A$11:AP$1509,17,1)</f>
        <v>300000</v>
      </c>
      <c r="X238" s="15">
        <f t="shared" si="43"/>
        <v>984000000</v>
      </c>
      <c r="Y238" s="14">
        <f>VLOOKUP(B238,[1]PL1!$A$11:AP$1509,19,1)</f>
        <v>0</v>
      </c>
      <c r="Z238" s="16">
        <f t="shared" si="44"/>
        <v>0</v>
      </c>
      <c r="AA238" s="14">
        <f>VLOOKUP(B238,[1]PL1!$A$11:AP$1509,21,1)</f>
        <v>0</v>
      </c>
      <c r="AB238" s="16">
        <f t="shared" si="45"/>
        <v>0</v>
      </c>
      <c r="AC238" s="14">
        <f>VLOOKUP(B238,[1]PL1!$A$11:AP$1509,23,1)</f>
        <v>0</v>
      </c>
      <c r="AD238" s="16">
        <f t="shared" si="46"/>
        <v>0</v>
      </c>
      <c r="AE238" s="14">
        <f>VLOOKUP(B238,[1]PL1!$A$11:AP$1509,25,1)</f>
        <v>20</v>
      </c>
      <c r="AF238" s="16">
        <f t="shared" si="47"/>
        <v>65600</v>
      </c>
      <c r="AG238" s="14">
        <f>VLOOKUP(B238,[1]PL1!$A$11:AP$1509,27,1)</f>
        <v>80000</v>
      </c>
      <c r="AH238" s="16">
        <f t="shared" si="48"/>
        <v>262400000</v>
      </c>
      <c r="AI238" s="14">
        <f>VLOOKUP(B238,[1]PL1!$A$11:AP$1509,29,1)</f>
        <v>30000</v>
      </c>
      <c r="AJ238" s="16">
        <f t="shared" si="49"/>
        <v>98400000</v>
      </c>
      <c r="AK238" s="14">
        <f>VLOOKUP(B238,[1]PL1!$A$11:AP$1509,31,1)</f>
        <v>210000</v>
      </c>
      <c r="AL238" s="16">
        <f t="shared" si="50"/>
        <v>688800000</v>
      </c>
      <c r="AM238" s="14">
        <f>VLOOKUP(B238,[1]PL1!$A$11:AP$1509,33,1)</f>
        <v>20000</v>
      </c>
      <c r="AN238" s="16">
        <f t="shared" si="51"/>
        <v>65600000</v>
      </c>
      <c r="AO238" s="14">
        <f>VLOOKUP(B238,[1]PL1!$A$11:AP$1509,35,1)</f>
        <v>10000</v>
      </c>
      <c r="AP238" s="16">
        <f t="shared" si="52"/>
        <v>32800000</v>
      </c>
      <c r="AQ238" s="14">
        <f>VLOOKUP(B238,[1]PL1!$A$11:AP$1509,37,1)</f>
        <v>25000</v>
      </c>
      <c r="AR238" s="16">
        <f t="shared" si="53"/>
        <v>82000000</v>
      </c>
      <c r="AS238" s="14">
        <f>VLOOKUP(B238,[1]PL1!$A$11:AP$1509,39,1)</f>
        <v>5000</v>
      </c>
      <c r="AT238" s="16">
        <f t="shared" si="54"/>
        <v>16400000</v>
      </c>
      <c r="AU238" s="14">
        <f>VLOOKUP(B238,[1]PL1!$A$11:AP$1509,41,1)</f>
        <v>60000</v>
      </c>
      <c r="AV238" s="16">
        <f t="shared" si="55"/>
        <v>196800000</v>
      </c>
    </row>
    <row r="239" spans="1:48" ht="45" x14ac:dyDescent="0.25">
      <c r="A239" s="18">
        <v>234</v>
      </c>
      <c r="B239" s="27" t="s">
        <v>908</v>
      </c>
      <c r="C239" s="18">
        <f>VLOOKUP(B239,[1]PL1!A$9:AP$1509,4,1)</f>
        <v>599</v>
      </c>
      <c r="D239" s="18" t="s">
        <v>35</v>
      </c>
      <c r="E239" s="28" t="s">
        <v>4598</v>
      </c>
      <c r="F239" s="28" t="s">
        <v>6310</v>
      </c>
      <c r="G239" s="18" t="s">
        <v>6454</v>
      </c>
      <c r="H239" s="28" t="s">
        <v>602</v>
      </c>
      <c r="I239" s="28" t="s">
        <v>105</v>
      </c>
      <c r="J239" s="18" t="s">
        <v>1317</v>
      </c>
      <c r="K239" s="18" t="s">
        <v>141</v>
      </c>
      <c r="L239" s="28" t="s">
        <v>5452</v>
      </c>
      <c r="M239" s="28" t="s">
        <v>5453</v>
      </c>
      <c r="N239" s="28" t="s">
        <v>44</v>
      </c>
      <c r="O239" s="18" t="s">
        <v>558</v>
      </c>
      <c r="P239" s="29">
        <v>500</v>
      </c>
      <c r="Q239" s="30">
        <v>135000</v>
      </c>
      <c r="R239" s="30">
        <v>135000</v>
      </c>
      <c r="S239" s="31">
        <f t="shared" si="42"/>
        <v>67500000</v>
      </c>
      <c r="T239" s="28" t="s">
        <v>6102</v>
      </c>
      <c r="U239" s="28" t="s">
        <v>47</v>
      </c>
      <c r="V239" s="32" t="s">
        <v>6171</v>
      </c>
      <c r="W239" s="14">
        <f>VLOOKUP(B239,[1]PL1!$A$11:AP$1509,17,1)</f>
        <v>0</v>
      </c>
      <c r="X239" s="15">
        <f t="shared" si="43"/>
        <v>0</v>
      </c>
      <c r="Y239" s="14">
        <f>VLOOKUP(B239,[1]PL1!$A$11:AP$1509,19,1)</f>
        <v>0</v>
      </c>
      <c r="Z239" s="16">
        <f t="shared" si="44"/>
        <v>0</v>
      </c>
      <c r="AA239" s="14">
        <f>VLOOKUP(B239,[1]PL1!$A$11:AP$1509,21,1)</f>
        <v>0</v>
      </c>
      <c r="AB239" s="16">
        <f t="shared" si="45"/>
        <v>0</v>
      </c>
      <c r="AC239" s="14">
        <f>VLOOKUP(B239,[1]PL1!$A$11:AP$1509,23,1)</f>
        <v>0</v>
      </c>
      <c r="AD239" s="16">
        <f t="shared" si="46"/>
        <v>0</v>
      </c>
      <c r="AE239" s="14">
        <f>VLOOKUP(B239,[1]PL1!$A$11:AP$1509,25,1)</f>
        <v>500</v>
      </c>
      <c r="AF239" s="16">
        <f t="shared" si="47"/>
        <v>67500000</v>
      </c>
      <c r="AG239" s="14">
        <f>VLOOKUP(B239,[1]PL1!$A$11:AP$1509,27,1)</f>
        <v>0</v>
      </c>
      <c r="AH239" s="16">
        <f t="shared" si="48"/>
        <v>0</v>
      </c>
      <c r="AI239" s="14">
        <f>VLOOKUP(B239,[1]PL1!$A$11:AP$1509,29,1)</f>
        <v>0</v>
      </c>
      <c r="AJ239" s="16">
        <f t="shared" si="49"/>
        <v>0</v>
      </c>
      <c r="AK239" s="14">
        <f>VLOOKUP(B239,[1]PL1!$A$11:AP$1509,31,1)</f>
        <v>0</v>
      </c>
      <c r="AL239" s="16">
        <f t="shared" si="50"/>
        <v>0</v>
      </c>
      <c r="AM239" s="14">
        <f>VLOOKUP(B239,[1]PL1!$A$11:AP$1509,33,1)</f>
        <v>0</v>
      </c>
      <c r="AN239" s="16">
        <f t="shared" si="51"/>
        <v>0</v>
      </c>
      <c r="AO239" s="14">
        <f>VLOOKUP(B239,[1]PL1!$A$11:AP$1509,35,1)</f>
        <v>0</v>
      </c>
      <c r="AP239" s="16">
        <f t="shared" si="52"/>
        <v>0</v>
      </c>
      <c r="AQ239" s="14">
        <f>VLOOKUP(B239,[1]PL1!$A$11:AP$1509,37,1)</f>
        <v>0</v>
      </c>
      <c r="AR239" s="16">
        <f t="shared" si="53"/>
        <v>0</v>
      </c>
      <c r="AS239" s="14">
        <f>VLOOKUP(B239,[1]PL1!$A$11:AP$1509,39,1)</f>
        <v>0</v>
      </c>
      <c r="AT239" s="16">
        <f t="shared" si="54"/>
        <v>0</v>
      </c>
      <c r="AU239" s="14">
        <f>VLOOKUP(B239,[1]PL1!$A$11:AP$1509,41,1)</f>
        <v>0</v>
      </c>
      <c r="AV239" s="16">
        <f t="shared" si="55"/>
        <v>0</v>
      </c>
    </row>
    <row r="240" spans="1:48" ht="60" x14ac:dyDescent="0.25">
      <c r="A240" s="18">
        <v>235</v>
      </c>
      <c r="B240" s="27" t="s">
        <v>3470</v>
      </c>
      <c r="C240" s="18">
        <f>VLOOKUP(B240,[1]PL1!A$9:AP$1509,4,1)</f>
        <v>1008</v>
      </c>
      <c r="D240" s="18" t="s">
        <v>35</v>
      </c>
      <c r="E240" s="28" t="s">
        <v>1951</v>
      </c>
      <c r="F240" s="28" t="s">
        <v>1952</v>
      </c>
      <c r="G240" s="18" t="s">
        <v>1953</v>
      </c>
      <c r="H240" s="28" t="s">
        <v>183</v>
      </c>
      <c r="I240" s="28" t="s">
        <v>40</v>
      </c>
      <c r="J240" s="18" t="s">
        <v>1954</v>
      </c>
      <c r="K240" s="18" t="s">
        <v>133</v>
      </c>
      <c r="L240" s="28" t="s">
        <v>1955</v>
      </c>
      <c r="M240" s="28" t="s">
        <v>748</v>
      </c>
      <c r="N240" s="28" t="s">
        <v>44</v>
      </c>
      <c r="O240" s="18" t="s">
        <v>45</v>
      </c>
      <c r="P240" s="29">
        <v>28000</v>
      </c>
      <c r="Q240" s="30">
        <v>950</v>
      </c>
      <c r="R240" s="30">
        <v>798</v>
      </c>
      <c r="S240" s="31">
        <f t="shared" si="42"/>
        <v>22344000</v>
      </c>
      <c r="T240" s="28" t="s">
        <v>1902</v>
      </c>
      <c r="U240" s="28" t="s">
        <v>47</v>
      </c>
      <c r="V240" s="32" t="s">
        <v>6293</v>
      </c>
      <c r="W240" s="14">
        <f>VLOOKUP(B240,[1]PL1!$A$11:AP$1509,17,1)</f>
        <v>8000</v>
      </c>
      <c r="X240" s="15">
        <f t="shared" si="43"/>
        <v>6384000</v>
      </c>
      <c r="Y240" s="14">
        <f>VLOOKUP(B240,[1]PL1!$A$11:AP$1509,19,1)</f>
        <v>0</v>
      </c>
      <c r="Z240" s="16">
        <f t="shared" si="44"/>
        <v>0</v>
      </c>
      <c r="AA240" s="14">
        <f>VLOOKUP(B240,[1]PL1!$A$11:AP$1509,21,1)</f>
        <v>0</v>
      </c>
      <c r="AB240" s="16">
        <f t="shared" si="45"/>
        <v>0</v>
      </c>
      <c r="AC240" s="14">
        <f>VLOOKUP(B240,[1]PL1!$A$11:AP$1509,23,1)</f>
        <v>0</v>
      </c>
      <c r="AD240" s="16">
        <f t="shared" si="46"/>
        <v>0</v>
      </c>
      <c r="AE240" s="14">
        <f>VLOOKUP(B240,[1]PL1!$A$11:AP$1509,25,1)</f>
        <v>0</v>
      </c>
      <c r="AF240" s="16">
        <f t="shared" si="47"/>
        <v>0</v>
      </c>
      <c r="AG240" s="14">
        <f>VLOOKUP(B240,[1]PL1!$A$11:AP$1509,27,1)</f>
        <v>0</v>
      </c>
      <c r="AH240" s="16">
        <f t="shared" si="48"/>
        <v>0</v>
      </c>
      <c r="AI240" s="14">
        <f>VLOOKUP(B240,[1]PL1!$A$11:AP$1509,29,1)</f>
        <v>20000</v>
      </c>
      <c r="AJ240" s="16">
        <f t="shared" si="49"/>
        <v>15960000</v>
      </c>
      <c r="AK240" s="14">
        <f>VLOOKUP(B240,[1]PL1!$A$11:AP$1509,31,1)</f>
        <v>0</v>
      </c>
      <c r="AL240" s="16">
        <f t="shared" si="50"/>
        <v>0</v>
      </c>
      <c r="AM240" s="14">
        <f>VLOOKUP(B240,[1]PL1!$A$11:AP$1509,33,1)</f>
        <v>0</v>
      </c>
      <c r="AN240" s="16">
        <f t="shared" si="51"/>
        <v>0</v>
      </c>
      <c r="AO240" s="14">
        <f>VLOOKUP(B240,[1]PL1!$A$11:AP$1509,35,1)</f>
        <v>0</v>
      </c>
      <c r="AP240" s="16">
        <f t="shared" si="52"/>
        <v>0</v>
      </c>
      <c r="AQ240" s="14">
        <f>VLOOKUP(B240,[1]PL1!$A$11:AP$1509,37,1)</f>
        <v>0</v>
      </c>
      <c r="AR240" s="16">
        <f t="shared" si="53"/>
        <v>0</v>
      </c>
      <c r="AS240" s="14">
        <f>VLOOKUP(B240,[1]PL1!$A$11:AP$1509,39,1)</f>
        <v>0</v>
      </c>
      <c r="AT240" s="16">
        <f t="shared" si="54"/>
        <v>0</v>
      </c>
      <c r="AU240" s="14">
        <f>VLOOKUP(B240,[1]PL1!$A$11:AP$1509,41,1)</f>
        <v>0</v>
      </c>
      <c r="AV240" s="16">
        <f t="shared" si="55"/>
        <v>0</v>
      </c>
    </row>
    <row r="241" spans="1:48" ht="45" x14ac:dyDescent="0.25">
      <c r="A241" s="18">
        <v>236</v>
      </c>
      <c r="B241" s="27" t="s">
        <v>1348</v>
      </c>
      <c r="C241" s="18">
        <f>VLOOKUP(B241,[1]PL1!A$9:AP$1509,4,1)</f>
        <v>507</v>
      </c>
      <c r="D241" s="18" t="s">
        <v>80</v>
      </c>
      <c r="E241" s="28" t="s">
        <v>4600</v>
      </c>
      <c r="F241" s="28" t="s">
        <v>4599</v>
      </c>
      <c r="G241" s="18" t="s">
        <v>427</v>
      </c>
      <c r="H241" s="28" t="s">
        <v>178</v>
      </c>
      <c r="I241" s="28" t="s">
        <v>40</v>
      </c>
      <c r="J241" s="18" t="s">
        <v>5255</v>
      </c>
      <c r="K241" s="18" t="s">
        <v>141</v>
      </c>
      <c r="L241" s="28" t="s">
        <v>5566</v>
      </c>
      <c r="M241" s="28" t="s">
        <v>428</v>
      </c>
      <c r="N241" s="28" t="s">
        <v>85</v>
      </c>
      <c r="O241" s="18" t="s">
        <v>45</v>
      </c>
      <c r="P241" s="29">
        <v>21000</v>
      </c>
      <c r="Q241" s="30">
        <v>4568</v>
      </c>
      <c r="R241" s="30">
        <v>4560</v>
      </c>
      <c r="S241" s="31">
        <f t="shared" si="42"/>
        <v>95760000</v>
      </c>
      <c r="T241" s="28" t="s">
        <v>424</v>
      </c>
      <c r="U241" s="28" t="s">
        <v>425</v>
      </c>
      <c r="V241" s="32" t="s">
        <v>6193</v>
      </c>
      <c r="W241" s="14">
        <f>VLOOKUP(B241,[1]PL1!$A$11:AP$1509,17,1)</f>
        <v>20000</v>
      </c>
      <c r="X241" s="15">
        <f t="shared" si="43"/>
        <v>91200000</v>
      </c>
      <c r="Y241" s="14">
        <f>VLOOKUP(B241,[1]PL1!$A$11:AP$1509,19,1)</f>
        <v>0</v>
      </c>
      <c r="Z241" s="16">
        <f t="shared" si="44"/>
        <v>0</v>
      </c>
      <c r="AA241" s="14">
        <f>VLOOKUP(B241,[1]PL1!$A$11:AP$1509,21,1)</f>
        <v>0</v>
      </c>
      <c r="AB241" s="16">
        <f t="shared" si="45"/>
        <v>0</v>
      </c>
      <c r="AC241" s="14">
        <f>VLOOKUP(B241,[1]PL1!$A$11:AP$1509,23,1)</f>
        <v>0</v>
      </c>
      <c r="AD241" s="16">
        <f t="shared" si="46"/>
        <v>0</v>
      </c>
      <c r="AE241" s="14">
        <f>VLOOKUP(B241,[1]PL1!$A$11:AP$1509,25,1)</f>
        <v>0</v>
      </c>
      <c r="AF241" s="16">
        <f t="shared" si="47"/>
        <v>0</v>
      </c>
      <c r="AG241" s="14">
        <f>VLOOKUP(B241,[1]PL1!$A$11:AP$1509,27,1)</f>
        <v>0</v>
      </c>
      <c r="AH241" s="16">
        <f t="shared" si="48"/>
        <v>0</v>
      </c>
      <c r="AI241" s="14">
        <f>VLOOKUP(B241,[1]PL1!$A$11:AP$1509,29,1)</f>
        <v>0</v>
      </c>
      <c r="AJ241" s="16">
        <f t="shared" si="49"/>
        <v>0</v>
      </c>
      <c r="AK241" s="14">
        <f>VLOOKUP(B241,[1]PL1!$A$11:AP$1509,31,1)</f>
        <v>0</v>
      </c>
      <c r="AL241" s="16">
        <f t="shared" si="50"/>
        <v>0</v>
      </c>
      <c r="AM241" s="14">
        <f>VLOOKUP(B241,[1]PL1!$A$11:AP$1509,33,1)</f>
        <v>0</v>
      </c>
      <c r="AN241" s="16">
        <f t="shared" si="51"/>
        <v>0</v>
      </c>
      <c r="AO241" s="14">
        <f>VLOOKUP(B241,[1]PL1!$A$11:AP$1509,35,1)</f>
        <v>0</v>
      </c>
      <c r="AP241" s="16">
        <f t="shared" si="52"/>
        <v>0</v>
      </c>
      <c r="AQ241" s="14">
        <f>VLOOKUP(B241,[1]PL1!$A$11:AP$1509,37,1)</f>
        <v>0</v>
      </c>
      <c r="AR241" s="16">
        <f t="shared" si="53"/>
        <v>0</v>
      </c>
      <c r="AS241" s="14">
        <f>VLOOKUP(B241,[1]PL1!$A$11:AP$1509,39,1)</f>
        <v>0</v>
      </c>
      <c r="AT241" s="16">
        <f t="shared" si="54"/>
        <v>0</v>
      </c>
      <c r="AU241" s="14">
        <f>VLOOKUP(B241,[1]PL1!$A$11:AP$1509,41,1)</f>
        <v>1000</v>
      </c>
      <c r="AV241" s="16">
        <f t="shared" si="55"/>
        <v>4560000</v>
      </c>
    </row>
    <row r="242" spans="1:48" ht="60" x14ac:dyDescent="0.25">
      <c r="A242" s="18">
        <v>237</v>
      </c>
      <c r="B242" s="27" t="s">
        <v>48</v>
      </c>
      <c r="C242" s="18">
        <f>VLOOKUP(B242,[1]PL1!A$9:AP$1509,4,1)</f>
        <v>507</v>
      </c>
      <c r="D242" s="18" t="s">
        <v>35</v>
      </c>
      <c r="E242" s="28" t="s">
        <v>4111</v>
      </c>
      <c r="F242" s="28" t="s">
        <v>4599</v>
      </c>
      <c r="G242" s="18" t="s">
        <v>427</v>
      </c>
      <c r="H242" s="28" t="s">
        <v>178</v>
      </c>
      <c r="I242" s="28" t="s">
        <v>40</v>
      </c>
      <c r="J242" s="18" t="s">
        <v>89</v>
      </c>
      <c r="K242" s="18" t="s">
        <v>133</v>
      </c>
      <c r="L242" s="28" t="s">
        <v>4112</v>
      </c>
      <c r="M242" s="28" t="s">
        <v>4113</v>
      </c>
      <c r="N242" s="28" t="s">
        <v>44</v>
      </c>
      <c r="O242" s="18" t="s">
        <v>45</v>
      </c>
      <c r="P242" s="29">
        <v>3000</v>
      </c>
      <c r="Q242" s="30">
        <v>2200</v>
      </c>
      <c r="R242" s="30">
        <v>465</v>
      </c>
      <c r="S242" s="31">
        <f t="shared" si="42"/>
        <v>1395000</v>
      </c>
      <c r="T242" s="28" t="s">
        <v>4085</v>
      </c>
      <c r="U242" s="28" t="s">
        <v>47</v>
      </c>
      <c r="V242" s="32" t="s">
        <v>6221</v>
      </c>
      <c r="W242" s="14">
        <f>VLOOKUP(B242,[1]PL1!$A$11:AP$1509,17,1)</f>
        <v>0</v>
      </c>
      <c r="X242" s="15">
        <f t="shared" si="43"/>
        <v>0</v>
      </c>
      <c r="Y242" s="14">
        <f>VLOOKUP(B242,[1]PL1!$A$11:AP$1509,19,1)</f>
        <v>0</v>
      </c>
      <c r="Z242" s="16">
        <f t="shared" si="44"/>
        <v>0</v>
      </c>
      <c r="AA242" s="14">
        <f>VLOOKUP(B242,[1]PL1!$A$11:AP$1509,21,1)</f>
        <v>0</v>
      </c>
      <c r="AB242" s="16">
        <f t="shared" si="45"/>
        <v>0</v>
      </c>
      <c r="AC242" s="14">
        <f>VLOOKUP(B242,[1]PL1!$A$11:AP$1509,23,1)</f>
        <v>0</v>
      </c>
      <c r="AD242" s="16">
        <f t="shared" si="46"/>
        <v>0</v>
      </c>
      <c r="AE242" s="14">
        <f>VLOOKUP(B242,[1]PL1!$A$11:AP$1509,25,1)</f>
        <v>0</v>
      </c>
      <c r="AF242" s="16">
        <f t="shared" si="47"/>
        <v>0</v>
      </c>
      <c r="AG242" s="14">
        <f>VLOOKUP(B242,[1]PL1!$A$11:AP$1509,27,1)</f>
        <v>0</v>
      </c>
      <c r="AH242" s="16">
        <f t="shared" si="48"/>
        <v>0</v>
      </c>
      <c r="AI242" s="14">
        <f>VLOOKUP(B242,[1]PL1!$A$11:AP$1509,29,1)</f>
        <v>0</v>
      </c>
      <c r="AJ242" s="16">
        <f t="shared" si="49"/>
        <v>0</v>
      </c>
      <c r="AK242" s="14">
        <f>VLOOKUP(B242,[1]PL1!$A$11:AP$1509,31,1)</f>
        <v>0</v>
      </c>
      <c r="AL242" s="16">
        <f t="shared" si="50"/>
        <v>0</v>
      </c>
      <c r="AM242" s="14">
        <f>VLOOKUP(B242,[1]PL1!$A$11:AP$1509,33,1)</f>
        <v>3000</v>
      </c>
      <c r="AN242" s="16">
        <f t="shared" si="51"/>
        <v>1395000</v>
      </c>
      <c r="AO242" s="14">
        <f>VLOOKUP(B242,[1]PL1!$A$11:AP$1509,35,1)</f>
        <v>0</v>
      </c>
      <c r="AP242" s="16">
        <f t="shared" si="52"/>
        <v>0</v>
      </c>
      <c r="AQ242" s="14">
        <f>VLOOKUP(B242,[1]PL1!$A$11:AP$1509,37,1)</f>
        <v>0</v>
      </c>
      <c r="AR242" s="16">
        <f t="shared" si="53"/>
        <v>0</v>
      </c>
      <c r="AS242" s="14">
        <f>VLOOKUP(B242,[1]PL1!$A$11:AP$1509,39,1)</f>
        <v>0</v>
      </c>
      <c r="AT242" s="16">
        <f t="shared" si="54"/>
        <v>0</v>
      </c>
      <c r="AU242" s="14">
        <f>VLOOKUP(B242,[1]PL1!$A$11:AP$1509,41,1)</f>
        <v>0</v>
      </c>
      <c r="AV242" s="16">
        <f t="shared" si="55"/>
        <v>0</v>
      </c>
    </row>
    <row r="243" spans="1:48" ht="45" x14ac:dyDescent="0.25">
      <c r="A243" s="18">
        <v>238</v>
      </c>
      <c r="B243" s="27" t="s">
        <v>4325</v>
      </c>
      <c r="C243" s="18">
        <f>VLOOKUP(B243,[1]PL1!A$9:AP$1509,4,1)</f>
        <v>507</v>
      </c>
      <c r="D243" s="18" t="s">
        <v>35</v>
      </c>
      <c r="E243" s="28" t="s">
        <v>4601</v>
      </c>
      <c r="F243" s="28" t="s">
        <v>4599</v>
      </c>
      <c r="G243" s="18" t="s">
        <v>1221</v>
      </c>
      <c r="H243" s="28" t="s">
        <v>178</v>
      </c>
      <c r="I243" s="28" t="s">
        <v>40</v>
      </c>
      <c r="J243" s="18" t="s">
        <v>292</v>
      </c>
      <c r="K243" s="18" t="s">
        <v>133</v>
      </c>
      <c r="L243" s="28" t="s">
        <v>6008</v>
      </c>
      <c r="M243" s="28" t="s">
        <v>748</v>
      </c>
      <c r="N243" s="28" t="s">
        <v>44</v>
      </c>
      <c r="O243" s="18" t="s">
        <v>45</v>
      </c>
      <c r="P243" s="29">
        <v>10000</v>
      </c>
      <c r="Q243" s="30">
        <v>2500</v>
      </c>
      <c r="R243" s="30">
        <v>1491</v>
      </c>
      <c r="S243" s="31">
        <f t="shared" si="42"/>
        <v>14910000</v>
      </c>
      <c r="T243" s="28" t="s">
        <v>1902</v>
      </c>
      <c r="U243" s="28" t="s">
        <v>47</v>
      </c>
      <c r="V243" s="32" t="s">
        <v>6293</v>
      </c>
      <c r="W243" s="14">
        <f>VLOOKUP(B243,[1]PL1!$A$11:AP$1509,17,1)</f>
        <v>10000</v>
      </c>
      <c r="X243" s="15">
        <f t="shared" si="43"/>
        <v>14910000</v>
      </c>
      <c r="Y243" s="14">
        <f>VLOOKUP(B243,[1]PL1!$A$11:AP$1509,19,1)</f>
        <v>0</v>
      </c>
      <c r="Z243" s="16">
        <f t="shared" si="44"/>
        <v>0</v>
      </c>
      <c r="AA243" s="14">
        <f>VLOOKUP(B243,[1]PL1!$A$11:AP$1509,21,1)</f>
        <v>0</v>
      </c>
      <c r="AB243" s="16">
        <f t="shared" si="45"/>
        <v>0</v>
      </c>
      <c r="AC243" s="14">
        <f>VLOOKUP(B243,[1]PL1!$A$11:AP$1509,23,1)</f>
        <v>0</v>
      </c>
      <c r="AD243" s="16">
        <f t="shared" si="46"/>
        <v>0</v>
      </c>
      <c r="AE243" s="14">
        <f>VLOOKUP(B243,[1]PL1!$A$11:AP$1509,25,1)</f>
        <v>0</v>
      </c>
      <c r="AF243" s="16">
        <f t="shared" si="47"/>
        <v>0</v>
      </c>
      <c r="AG243" s="14">
        <f>VLOOKUP(B243,[1]PL1!$A$11:AP$1509,27,1)</f>
        <v>0</v>
      </c>
      <c r="AH243" s="16">
        <f t="shared" si="48"/>
        <v>0</v>
      </c>
      <c r="AI243" s="14">
        <f>VLOOKUP(B243,[1]PL1!$A$11:AP$1509,29,1)</f>
        <v>0</v>
      </c>
      <c r="AJ243" s="16">
        <f t="shared" si="49"/>
        <v>0</v>
      </c>
      <c r="AK243" s="14">
        <f>VLOOKUP(B243,[1]PL1!$A$11:AP$1509,31,1)</f>
        <v>0</v>
      </c>
      <c r="AL243" s="16">
        <f t="shared" si="50"/>
        <v>0</v>
      </c>
      <c r="AM243" s="14">
        <f>VLOOKUP(B243,[1]PL1!$A$11:AP$1509,33,1)</f>
        <v>0</v>
      </c>
      <c r="AN243" s="16">
        <f t="shared" si="51"/>
        <v>0</v>
      </c>
      <c r="AO243" s="14">
        <f>VLOOKUP(B243,[1]PL1!$A$11:AP$1509,35,1)</f>
        <v>0</v>
      </c>
      <c r="AP243" s="16">
        <f t="shared" si="52"/>
        <v>0</v>
      </c>
      <c r="AQ243" s="14">
        <f>VLOOKUP(B243,[1]PL1!$A$11:AP$1509,37,1)</f>
        <v>0</v>
      </c>
      <c r="AR243" s="16">
        <f t="shared" si="53"/>
        <v>0</v>
      </c>
      <c r="AS243" s="14">
        <f>VLOOKUP(B243,[1]PL1!$A$11:AP$1509,39,1)</f>
        <v>0</v>
      </c>
      <c r="AT243" s="16">
        <f t="shared" si="54"/>
        <v>0</v>
      </c>
      <c r="AU243" s="14">
        <f>VLOOKUP(B243,[1]PL1!$A$11:AP$1509,41,1)</f>
        <v>0</v>
      </c>
      <c r="AV243" s="16">
        <f t="shared" si="55"/>
        <v>0</v>
      </c>
    </row>
    <row r="244" spans="1:48" ht="45" x14ac:dyDescent="0.25">
      <c r="A244" s="18">
        <v>239</v>
      </c>
      <c r="B244" s="27" t="s">
        <v>1950</v>
      </c>
      <c r="C244" s="18">
        <f>VLOOKUP(B244,[1]PL1!A$9:AP$1509,4,1)</f>
        <v>508</v>
      </c>
      <c r="D244" s="18" t="s">
        <v>35</v>
      </c>
      <c r="E244" s="28" t="s">
        <v>4602</v>
      </c>
      <c r="F244" s="28" t="s">
        <v>6425</v>
      </c>
      <c r="G244" s="18" t="s">
        <v>3118</v>
      </c>
      <c r="H244" s="28" t="s">
        <v>178</v>
      </c>
      <c r="I244" s="28" t="s">
        <v>40</v>
      </c>
      <c r="J244" s="18" t="s">
        <v>89</v>
      </c>
      <c r="K244" s="18" t="s">
        <v>133</v>
      </c>
      <c r="L244" s="28" t="s">
        <v>5874</v>
      </c>
      <c r="M244" s="28" t="s">
        <v>5875</v>
      </c>
      <c r="N244" s="28" t="s">
        <v>44</v>
      </c>
      <c r="O244" s="18" t="s">
        <v>45</v>
      </c>
      <c r="P244" s="29">
        <v>25000</v>
      </c>
      <c r="Q244" s="30">
        <v>3850</v>
      </c>
      <c r="R244" s="30">
        <v>3255</v>
      </c>
      <c r="S244" s="31">
        <f t="shared" si="42"/>
        <v>81375000</v>
      </c>
      <c r="T244" s="28" t="s">
        <v>3116</v>
      </c>
      <c r="U244" s="28" t="s">
        <v>47</v>
      </c>
      <c r="V244" s="32" t="s">
        <v>6264</v>
      </c>
      <c r="W244" s="14">
        <f>VLOOKUP(B244,[1]PL1!$A$11:AP$1509,17,1)</f>
        <v>25000</v>
      </c>
      <c r="X244" s="15">
        <f t="shared" si="43"/>
        <v>81375000</v>
      </c>
      <c r="Y244" s="14">
        <f>VLOOKUP(B244,[1]PL1!$A$11:AP$1509,19,1)</f>
        <v>0</v>
      </c>
      <c r="Z244" s="16">
        <f t="shared" si="44"/>
        <v>0</v>
      </c>
      <c r="AA244" s="14">
        <f>VLOOKUP(B244,[1]PL1!$A$11:AP$1509,21,1)</f>
        <v>0</v>
      </c>
      <c r="AB244" s="16">
        <f t="shared" si="45"/>
        <v>0</v>
      </c>
      <c r="AC244" s="14">
        <f>VLOOKUP(B244,[1]PL1!$A$11:AP$1509,23,1)</f>
        <v>0</v>
      </c>
      <c r="AD244" s="16">
        <f t="shared" si="46"/>
        <v>0</v>
      </c>
      <c r="AE244" s="14">
        <f>VLOOKUP(B244,[1]PL1!$A$11:AP$1509,25,1)</f>
        <v>0</v>
      </c>
      <c r="AF244" s="16">
        <f t="shared" si="47"/>
        <v>0</v>
      </c>
      <c r="AG244" s="14">
        <f>VLOOKUP(B244,[1]PL1!$A$11:AP$1509,27,1)</f>
        <v>0</v>
      </c>
      <c r="AH244" s="16">
        <f t="shared" si="48"/>
        <v>0</v>
      </c>
      <c r="AI244" s="14">
        <f>VLOOKUP(B244,[1]PL1!$A$11:AP$1509,29,1)</f>
        <v>0</v>
      </c>
      <c r="AJ244" s="16">
        <f t="shared" si="49"/>
        <v>0</v>
      </c>
      <c r="AK244" s="14">
        <f>VLOOKUP(B244,[1]PL1!$A$11:AP$1509,31,1)</f>
        <v>0</v>
      </c>
      <c r="AL244" s="16">
        <f t="shared" si="50"/>
        <v>0</v>
      </c>
      <c r="AM244" s="14">
        <f>VLOOKUP(B244,[1]PL1!$A$11:AP$1509,33,1)</f>
        <v>0</v>
      </c>
      <c r="AN244" s="16">
        <f t="shared" si="51"/>
        <v>0</v>
      </c>
      <c r="AO244" s="14">
        <f>VLOOKUP(B244,[1]PL1!$A$11:AP$1509,35,1)</f>
        <v>0</v>
      </c>
      <c r="AP244" s="16">
        <f t="shared" si="52"/>
        <v>0</v>
      </c>
      <c r="AQ244" s="14">
        <f>VLOOKUP(B244,[1]PL1!$A$11:AP$1509,37,1)</f>
        <v>0</v>
      </c>
      <c r="AR244" s="16">
        <f t="shared" si="53"/>
        <v>0</v>
      </c>
      <c r="AS244" s="14">
        <f>VLOOKUP(B244,[1]PL1!$A$11:AP$1509,39,1)</f>
        <v>0</v>
      </c>
      <c r="AT244" s="16">
        <f t="shared" si="54"/>
        <v>0</v>
      </c>
      <c r="AU244" s="14">
        <f>VLOOKUP(B244,[1]PL1!$A$11:AP$1509,41,1)</f>
        <v>0</v>
      </c>
      <c r="AV244" s="16">
        <f t="shared" si="55"/>
        <v>0</v>
      </c>
    </row>
    <row r="245" spans="1:48" ht="75" x14ac:dyDescent="0.25">
      <c r="A245" s="18">
        <v>240</v>
      </c>
      <c r="B245" s="27" t="s">
        <v>2971</v>
      </c>
      <c r="C245" s="18">
        <f>VLOOKUP(B245,[1]PL1!A$9:AP$1509,4,1)</f>
        <v>723</v>
      </c>
      <c r="D245" s="18" t="s">
        <v>35</v>
      </c>
      <c r="E245" s="28" t="s">
        <v>735</v>
      </c>
      <c r="F245" s="28" t="s">
        <v>736</v>
      </c>
      <c r="G245" s="18" t="s">
        <v>737</v>
      </c>
      <c r="H245" s="28" t="s">
        <v>70</v>
      </c>
      <c r="I245" s="28" t="s">
        <v>40</v>
      </c>
      <c r="J245" s="18" t="s">
        <v>89</v>
      </c>
      <c r="K245" s="18" t="s">
        <v>133</v>
      </c>
      <c r="L245" s="28" t="s">
        <v>5941</v>
      </c>
      <c r="M245" s="28" t="s">
        <v>339</v>
      </c>
      <c r="N245" s="28" t="s">
        <v>44</v>
      </c>
      <c r="O245" s="18" t="s">
        <v>45</v>
      </c>
      <c r="P245" s="29">
        <v>95000</v>
      </c>
      <c r="Q245" s="30">
        <v>2410</v>
      </c>
      <c r="R245" s="30">
        <v>2410</v>
      </c>
      <c r="S245" s="31">
        <f t="shared" si="42"/>
        <v>228950000</v>
      </c>
      <c r="T245" s="28" t="s">
        <v>724</v>
      </c>
      <c r="U245" s="28" t="s">
        <v>47</v>
      </c>
      <c r="V245" s="32" t="s">
        <v>6280</v>
      </c>
      <c r="W245" s="14">
        <f>VLOOKUP(B245,[1]PL1!$A$11:AP$1509,17,1)</f>
        <v>60000</v>
      </c>
      <c r="X245" s="15">
        <f t="shared" si="43"/>
        <v>144600000</v>
      </c>
      <c r="Y245" s="14">
        <f>VLOOKUP(B245,[1]PL1!$A$11:AP$1509,19,1)</f>
        <v>0</v>
      </c>
      <c r="Z245" s="16">
        <f t="shared" si="44"/>
        <v>0</v>
      </c>
      <c r="AA245" s="14">
        <f>VLOOKUP(B245,[1]PL1!$A$11:AP$1509,21,1)</f>
        <v>0</v>
      </c>
      <c r="AB245" s="16">
        <f t="shared" si="45"/>
        <v>0</v>
      </c>
      <c r="AC245" s="14">
        <f>VLOOKUP(B245,[1]PL1!$A$11:AP$1509,23,1)</f>
        <v>0</v>
      </c>
      <c r="AD245" s="16">
        <f t="shared" si="46"/>
        <v>0</v>
      </c>
      <c r="AE245" s="14">
        <f>VLOOKUP(B245,[1]PL1!$A$11:AP$1509,25,1)</f>
        <v>0</v>
      </c>
      <c r="AF245" s="16">
        <f t="shared" si="47"/>
        <v>0</v>
      </c>
      <c r="AG245" s="14">
        <f>VLOOKUP(B245,[1]PL1!$A$11:AP$1509,27,1)</f>
        <v>0</v>
      </c>
      <c r="AH245" s="16">
        <f t="shared" si="48"/>
        <v>0</v>
      </c>
      <c r="AI245" s="14">
        <f>VLOOKUP(B245,[1]PL1!$A$11:AP$1509,29,1)</f>
        <v>0</v>
      </c>
      <c r="AJ245" s="16">
        <f t="shared" si="49"/>
        <v>0</v>
      </c>
      <c r="AK245" s="14">
        <f>VLOOKUP(B245,[1]PL1!$A$11:AP$1509,31,1)</f>
        <v>0</v>
      </c>
      <c r="AL245" s="16">
        <f t="shared" si="50"/>
        <v>0</v>
      </c>
      <c r="AM245" s="14">
        <f>VLOOKUP(B245,[1]PL1!$A$11:AP$1509,33,1)</f>
        <v>10000</v>
      </c>
      <c r="AN245" s="16">
        <f t="shared" si="51"/>
        <v>24100000</v>
      </c>
      <c r="AO245" s="14">
        <f>VLOOKUP(B245,[1]PL1!$A$11:AP$1509,35,1)</f>
        <v>20000</v>
      </c>
      <c r="AP245" s="16">
        <f t="shared" si="52"/>
        <v>48200000</v>
      </c>
      <c r="AQ245" s="14">
        <f>VLOOKUP(B245,[1]PL1!$A$11:AP$1509,37,1)</f>
        <v>5000</v>
      </c>
      <c r="AR245" s="16">
        <f t="shared" si="53"/>
        <v>12050000</v>
      </c>
      <c r="AS245" s="14">
        <f>VLOOKUP(B245,[1]PL1!$A$11:AP$1509,39,1)</f>
        <v>0</v>
      </c>
      <c r="AT245" s="16">
        <f t="shared" si="54"/>
        <v>0</v>
      </c>
      <c r="AU245" s="14">
        <f>VLOOKUP(B245,[1]PL1!$A$11:AP$1509,41,1)</f>
        <v>0</v>
      </c>
      <c r="AV245" s="16">
        <f t="shared" si="55"/>
        <v>0</v>
      </c>
    </row>
    <row r="246" spans="1:48" ht="75" x14ac:dyDescent="0.25">
      <c r="A246" s="18">
        <v>241</v>
      </c>
      <c r="B246" s="27" t="s">
        <v>4110</v>
      </c>
      <c r="C246" s="18">
        <f>VLOOKUP(B246,[1]PL1!A$9:AP$1509,4,1)</f>
        <v>723</v>
      </c>
      <c r="D246" s="18" t="s">
        <v>35</v>
      </c>
      <c r="E246" s="28" t="s">
        <v>4603</v>
      </c>
      <c r="F246" s="28" t="s">
        <v>736</v>
      </c>
      <c r="G246" s="18" t="s">
        <v>6517</v>
      </c>
      <c r="H246" s="28" t="s">
        <v>140</v>
      </c>
      <c r="I246" s="28" t="s">
        <v>40</v>
      </c>
      <c r="J246" s="18" t="s">
        <v>89</v>
      </c>
      <c r="K246" s="18" t="s">
        <v>133</v>
      </c>
      <c r="L246" s="28" t="s">
        <v>338</v>
      </c>
      <c r="M246" s="28" t="s">
        <v>339</v>
      </c>
      <c r="N246" s="28" t="s">
        <v>44</v>
      </c>
      <c r="O246" s="18" t="s">
        <v>45</v>
      </c>
      <c r="P246" s="29">
        <v>20000</v>
      </c>
      <c r="Q246" s="30">
        <v>3320</v>
      </c>
      <c r="R246" s="30">
        <v>2940</v>
      </c>
      <c r="S246" s="31">
        <f t="shared" si="42"/>
        <v>58800000</v>
      </c>
      <c r="T246" s="28" t="s">
        <v>6125</v>
      </c>
      <c r="U246" s="28" t="s">
        <v>47</v>
      </c>
      <c r="V246" s="32" t="s">
        <v>6218</v>
      </c>
      <c r="W246" s="14">
        <f>VLOOKUP(B246,[1]PL1!$A$11:AP$1509,17,1)</f>
        <v>0</v>
      </c>
      <c r="X246" s="15">
        <f t="shared" si="43"/>
        <v>0</v>
      </c>
      <c r="Y246" s="14">
        <f>VLOOKUP(B246,[1]PL1!$A$11:AP$1509,19,1)</f>
        <v>0</v>
      </c>
      <c r="Z246" s="16">
        <f t="shared" si="44"/>
        <v>0</v>
      </c>
      <c r="AA246" s="14">
        <f>VLOOKUP(B246,[1]PL1!$A$11:AP$1509,21,1)</f>
        <v>0</v>
      </c>
      <c r="AB246" s="16">
        <f t="shared" si="45"/>
        <v>0</v>
      </c>
      <c r="AC246" s="14">
        <f>VLOOKUP(B246,[1]PL1!$A$11:AP$1509,23,1)</f>
        <v>0</v>
      </c>
      <c r="AD246" s="16">
        <f t="shared" si="46"/>
        <v>0</v>
      </c>
      <c r="AE246" s="14">
        <f>VLOOKUP(B246,[1]PL1!$A$11:AP$1509,25,1)</f>
        <v>0</v>
      </c>
      <c r="AF246" s="16">
        <f t="shared" si="47"/>
        <v>0</v>
      </c>
      <c r="AG246" s="14">
        <f>VLOOKUP(B246,[1]PL1!$A$11:AP$1509,27,1)</f>
        <v>5000</v>
      </c>
      <c r="AH246" s="16">
        <f t="shared" si="48"/>
        <v>14700000</v>
      </c>
      <c r="AI246" s="14">
        <f>VLOOKUP(B246,[1]PL1!$A$11:AP$1509,29,1)</f>
        <v>0</v>
      </c>
      <c r="AJ246" s="16">
        <f t="shared" si="49"/>
        <v>0</v>
      </c>
      <c r="AK246" s="14">
        <f>VLOOKUP(B246,[1]PL1!$A$11:AP$1509,31,1)</f>
        <v>0</v>
      </c>
      <c r="AL246" s="16">
        <f t="shared" si="50"/>
        <v>0</v>
      </c>
      <c r="AM246" s="14">
        <f>VLOOKUP(B246,[1]PL1!$A$11:AP$1509,33,1)</f>
        <v>15000</v>
      </c>
      <c r="AN246" s="16">
        <f t="shared" si="51"/>
        <v>44100000</v>
      </c>
      <c r="AO246" s="14">
        <f>VLOOKUP(B246,[1]PL1!$A$11:AP$1509,35,1)</f>
        <v>0</v>
      </c>
      <c r="AP246" s="16">
        <f t="shared" si="52"/>
        <v>0</v>
      </c>
      <c r="AQ246" s="14">
        <f>VLOOKUP(B246,[1]PL1!$A$11:AP$1509,37,1)</f>
        <v>0</v>
      </c>
      <c r="AR246" s="16">
        <f t="shared" si="53"/>
        <v>0</v>
      </c>
      <c r="AS246" s="14">
        <f>VLOOKUP(B246,[1]PL1!$A$11:AP$1509,39,1)</f>
        <v>0</v>
      </c>
      <c r="AT246" s="16">
        <f t="shared" si="54"/>
        <v>0</v>
      </c>
      <c r="AU246" s="14">
        <f>VLOOKUP(B246,[1]PL1!$A$11:AP$1509,41,1)</f>
        <v>0</v>
      </c>
      <c r="AV246" s="16">
        <f t="shared" si="55"/>
        <v>0</v>
      </c>
    </row>
    <row r="247" spans="1:48" ht="45" x14ac:dyDescent="0.25">
      <c r="A247" s="18">
        <v>242</v>
      </c>
      <c r="B247" s="27" t="s">
        <v>3117</v>
      </c>
      <c r="C247" s="18">
        <f>VLOOKUP(B247,[1]PL1!A$9:AP$1509,4,1)</f>
        <v>345</v>
      </c>
      <c r="D247" s="18" t="s">
        <v>80</v>
      </c>
      <c r="E247" s="28" t="s">
        <v>4604</v>
      </c>
      <c r="F247" s="28" t="s">
        <v>3805</v>
      </c>
      <c r="G247" s="18" t="s">
        <v>69</v>
      </c>
      <c r="H247" s="28" t="s">
        <v>88</v>
      </c>
      <c r="I247" s="28" t="s">
        <v>40</v>
      </c>
      <c r="J247" s="18" t="s">
        <v>3806</v>
      </c>
      <c r="K247" s="18" t="s">
        <v>141</v>
      </c>
      <c r="L247" s="28" t="s">
        <v>3807</v>
      </c>
      <c r="M247" s="28" t="s">
        <v>2430</v>
      </c>
      <c r="N247" s="28" t="s">
        <v>352</v>
      </c>
      <c r="O247" s="18" t="s">
        <v>45</v>
      </c>
      <c r="P247" s="29">
        <v>10000</v>
      </c>
      <c r="Q247" s="30">
        <v>39500</v>
      </c>
      <c r="R247" s="30">
        <v>38430</v>
      </c>
      <c r="S247" s="31">
        <f t="shared" si="42"/>
        <v>384300000</v>
      </c>
      <c r="T247" s="28" t="s">
        <v>6137</v>
      </c>
      <c r="U247" s="28" t="s">
        <v>47</v>
      </c>
      <c r="V247" s="32" t="s">
        <v>6249</v>
      </c>
      <c r="W247" s="14">
        <f>VLOOKUP(B247,[1]PL1!$A$11:AP$1509,17,1)</f>
        <v>10000</v>
      </c>
      <c r="X247" s="15">
        <f t="shared" si="43"/>
        <v>384300000</v>
      </c>
      <c r="Y247" s="14">
        <f>VLOOKUP(B247,[1]PL1!$A$11:AP$1509,19,1)</f>
        <v>0</v>
      </c>
      <c r="Z247" s="16">
        <f t="shared" si="44"/>
        <v>0</v>
      </c>
      <c r="AA247" s="14">
        <f>VLOOKUP(B247,[1]PL1!$A$11:AP$1509,21,1)</f>
        <v>0</v>
      </c>
      <c r="AB247" s="16">
        <f t="shared" si="45"/>
        <v>0</v>
      </c>
      <c r="AC247" s="14">
        <f>VLOOKUP(B247,[1]PL1!$A$11:AP$1509,23,1)</f>
        <v>0</v>
      </c>
      <c r="AD247" s="16">
        <f t="shared" si="46"/>
        <v>0</v>
      </c>
      <c r="AE247" s="14">
        <f>VLOOKUP(B247,[1]PL1!$A$11:AP$1509,25,1)</f>
        <v>0</v>
      </c>
      <c r="AF247" s="16">
        <f t="shared" si="47"/>
        <v>0</v>
      </c>
      <c r="AG247" s="14">
        <f>VLOOKUP(B247,[1]PL1!$A$11:AP$1509,27,1)</f>
        <v>0</v>
      </c>
      <c r="AH247" s="16">
        <f t="shared" si="48"/>
        <v>0</v>
      </c>
      <c r="AI247" s="14">
        <f>VLOOKUP(B247,[1]PL1!$A$11:AP$1509,29,1)</f>
        <v>0</v>
      </c>
      <c r="AJ247" s="16">
        <f t="shared" si="49"/>
        <v>0</v>
      </c>
      <c r="AK247" s="14">
        <f>VLOOKUP(B247,[1]PL1!$A$11:AP$1509,31,1)</f>
        <v>0</v>
      </c>
      <c r="AL247" s="16">
        <f t="shared" si="50"/>
        <v>0</v>
      </c>
      <c r="AM247" s="14">
        <f>VLOOKUP(B247,[1]PL1!$A$11:AP$1509,33,1)</f>
        <v>0</v>
      </c>
      <c r="AN247" s="16">
        <f t="shared" si="51"/>
        <v>0</v>
      </c>
      <c r="AO247" s="14">
        <f>VLOOKUP(B247,[1]PL1!$A$11:AP$1509,35,1)</f>
        <v>0</v>
      </c>
      <c r="AP247" s="16">
        <f t="shared" si="52"/>
        <v>0</v>
      </c>
      <c r="AQ247" s="14">
        <f>VLOOKUP(B247,[1]PL1!$A$11:AP$1509,37,1)</f>
        <v>0</v>
      </c>
      <c r="AR247" s="16">
        <f t="shared" si="53"/>
        <v>0</v>
      </c>
      <c r="AS247" s="14">
        <f>VLOOKUP(B247,[1]PL1!$A$11:AP$1509,39,1)</f>
        <v>0</v>
      </c>
      <c r="AT247" s="16">
        <f t="shared" si="54"/>
        <v>0</v>
      </c>
      <c r="AU247" s="14">
        <f>VLOOKUP(B247,[1]PL1!$A$11:AP$1509,41,1)</f>
        <v>0</v>
      </c>
      <c r="AV247" s="16">
        <f t="shared" si="55"/>
        <v>0</v>
      </c>
    </row>
    <row r="248" spans="1:48" ht="45" x14ac:dyDescent="0.25">
      <c r="A248" s="18">
        <v>243</v>
      </c>
      <c r="B248" s="27" t="s">
        <v>3232</v>
      </c>
      <c r="C248" s="18">
        <f>VLOOKUP(B248,[1]PL1!A$9:AP$1509,4,1)</f>
        <v>509</v>
      </c>
      <c r="D248" s="18" t="s">
        <v>80</v>
      </c>
      <c r="E248" s="28" t="s">
        <v>2527</v>
      </c>
      <c r="F248" s="28" t="s">
        <v>912</v>
      </c>
      <c r="G248" s="18" t="s">
        <v>218</v>
      </c>
      <c r="H248" s="28" t="s">
        <v>178</v>
      </c>
      <c r="I248" s="28" t="s">
        <v>40</v>
      </c>
      <c r="J248" s="18" t="s">
        <v>179</v>
      </c>
      <c r="K248" s="18" t="s">
        <v>133</v>
      </c>
      <c r="L248" s="28" t="s">
        <v>5935</v>
      </c>
      <c r="M248" s="28" t="s">
        <v>2528</v>
      </c>
      <c r="N248" s="28" t="s">
        <v>450</v>
      </c>
      <c r="O248" s="18" t="s">
        <v>45</v>
      </c>
      <c r="P248" s="29">
        <v>203000</v>
      </c>
      <c r="Q248" s="30">
        <v>700</v>
      </c>
      <c r="R248" s="30">
        <v>690</v>
      </c>
      <c r="S248" s="31">
        <f t="shared" si="42"/>
        <v>140070000</v>
      </c>
      <c r="T248" s="28" t="s">
        <v>6151</v>
      </c>
      <c r="U248" s="28" t="s">
        <v>47</v>
      </c>
      <c r="V248" s="32" t="s">
        <v>6277</v>
      </c>
      <c r="W248" s="14">
        <f>VLOOKUP(B248,[1]PL1!$A$11:AP$1509,17,1)</f>
        <v>15000</v>
      </c>
      <c r="X248" s="15">
        <f t="shared" si="43"/>
        <v>10350000</v>
      </c>
      <c r="Y248" s="14">
        <f>VLOOKUP(B248,[1]PL1!$A$11:AP$1509,19,1)</f>
        <v>0</v>
      </c>
      <c r="Z248" s="16">
        <f t="shared" si="44"/>
        <v>0</v>
      </c>
      <c r="AA248" s="14">
        <f>VLOOKUP(B248,[1]PL1!$A$11:AP$1509,21,1)</f>
        <v>0</v>
      </c>
      <c r="AB248" s="16">
        <f t="shared" si="45"/>
        <v>0</v>
      </c>
      <c r="AC248" s="14">
        <f>VLOOKUP(B248,[1]PL1!$A$11:AP$1509,23,1)</f>
        <v>1000</v>
      </c>
      <c r="AD248" s="16">
        <f t="shared" si="46"/>
        <v>690000</v>
      </c>
      <c r="AE248" s="14">
        <f>VLOOKUP(B248,[1]PL1!$A$11:AP$1509,25,1)</f>
        <v>0</v>
      </c>
      <c r="AF248" s="16">
        <f t="shared" si="47"/>
        <v>0</v>
      </c>
      <c r="AG248" s="14">
        <f>VLOOKUP(B248,[1]PL1!$A$11:AP$1509,27,1)</f>
        <v>80000</v>
      </c>
      <c r="AH248" s="16">
        <f t="shared" si="48"/>
        <v>55200000</v>
      </c>
      <c r="AI248" s="14">
        <f>VLOOKUP(B248,[1]PL1!$A$11:AP$1509,29,1)</f>
        <v>40000</v>
      </c>
      <c r="AJ248" s="16">
        <f t="shared" si="49"/>
        <v>27600000</v>
      </c>
      <c r="AK248" s="14">
        <f>VLOOKUP(B248,[1]PL1!$A$11:AP$1509,31,1)</f>
        <v>0</v>
      </c>
      <c r="AL248" s="16">
        <f t="shared" si="50"/>
        <v>0</v>
      </c>
      <c r="AM248" s="14">
        <f>VLOOKUP(B248,[1]PL1!$A$11:AP$1509,33,1)</f>
        <v>35000</v>
      </c>
      <c r="AN248" s="16">
        <f t="shared" si="51"/>
        <v>24150000</v>
      </c>
      <c r="AO248" s="14">
        <f>VLOOKUP(B248,[1]PL1!$A$11:AP$1509,35,1)</f>
        <v>20000</v>
      </c>
      <c r="AP248" s="16">
        <f t="shared" si="52"/>
        <v>13800000</v>
      </c>
      <c r="AQ248" s="14">
        <f>VLOOKUP(B248,[1]PL1!$A$11:AP$1509,37,1)</f>
        <v>0</v>
      </c>
      <c r="AR248" s="16">
        <f t="shared" si="53"/>
        <v>0</v>
      </c>
      <c r="AS248" s="14">
        <f>VLOOKUP(B248,[1]PL1!$A$11:AP$1509,39,1)</f>
        <v>10000</v>
      </c>
      <c r="AT248" s="16">
        <f t="shared" si="54"/>
        <v>6900000</v>
      </c>
      <c r="AU248" s="14">
        <f>VLOOKUP(B248,[1]PL1!$A$11:AP$1509,41,1)</f>
        <v>2000</v>
      </c>
      <c r="AV248" s="16">
        <f t="shared" si="55"/>
        <v>1380000</v>
      </c>
    </row>
    <row r="249" spans="1:48" ht="60" x14ac:dyDescent="0.25">
      <c r="A249" s="18">
        <v>244</v>
      </c>
      <c r="B249" s="27" t="s">
        <v>734</v>
      </c>
      <c r="C249" s="18">
        <f>VLOOKUP(B249,[1]PL1!A$9:AP$1509,4,1)</f>
        <v>509</v>
      </c>
      <c r="D249" s="18" t="s">
        <v>73</v>
      </c>
      <c r="E249" s="28" t="s">
        <v>2272</v>
      </c>
      <c r="F249" s="28" t="s">
        <v>912</v>
      </c>
      <c r="G249" s="18" t="s">
        <v>218</v>
      </c>
      <c r="H249" s="28" t="s">
        <v>1023</v>
      </c>
      <c r="I249" s="28" t="s">
        <v>40</v>
      </c>
      <c r="J249" s="18" t="s">
        <v>179</v>
      </c>
      <c r="K249" s="18" t="s">
        <v>133</v>
      </c>
      <c r="L249" s="28" t="s">
        <v>2273</v>
      </c>
      <c r="M249" s="28" t="s">
        <v>2141</v>
      </c>
      <c r="N249" s="28" t="s">
        <v>44</v>
      </c>
      <c r="O249" s="18" t="s">
        <v>317</v>
      </c>
      <c r="P249" s="29">
        <v>100200</v>
      </c>
      <c r="Q249" s="30">
        <v>650</v>
      </c>
      <c r="R249" s="30">
        <v>500</v>
      </c>
      <c r="S249" s="31">
        <f t="shared" si="42"/>
        <v>50100000</v>
      </c>
      <c r="T249" s="28" t="s">
        <v>2250</v>
      </c>
      <c r="U249" s="28" t="s">
        <v>47</v>
      </c>
      <c r="V249" s="32" t="s">
        <v>6237</v>
      </c>
      <c r="W249" s="14">
        <f>VLOOKUP(B249,[1]PL1!$A$11:AP$1509,17,1)</f>
        <v>0</v>
      </c>
      <c r="X249" s="15">
        <f t="shared" si="43"/>
        <v>0</v>
      </c>
      <c r="Y249" s="14">
        <f>VLOOKUP(B249,[1]PL1!$A$11:AP$1509,19,1)</f>
        <v>0</v>
      </c>
      <c r="Z249" s="16">
        <f t="shared" si="44"/>
        <v>0</v>
      </c>
      <c r="AA249" s="14">
        <f>VLOOKUP(B249,[1]PL1!$A$11:AP$1509,21,1)</f>
        <v>200</v>
      </c>
      <c r="AB249" s="16">
        <f t="shared" si="45"/>
        <v>100000</v>
      </c>
      <c r="AC249" s="14">
        <f>VLOOKUP(B249,[1]PL1!$A$11:AP$1509,23,1)</f>
        <v>0</v>
      </c>
      <c r="AD249" s="16">
        <f t="shared" si="46"/>
        <v>0</v>
      </c>
      <c r="AE249" s="14">
        <f>VLOOKUP(B249,[1]PL1!$A$11:AP$1509,25,1)</f>
        <v>0</v>
      </c>
      <c r="AF249" s="16">
        <f t="shared" si="47"/>
        <v>0</v>
      </c>
      <c r="AG249" s="14">
        <f>VLOOKUP(B249,[1]PL1!$A$11:AP$1509,27,1)</f>
        <v>30000</v>
      </c>
      <c r="AH249" s="16">
        <f t="shared" si="48"/>
        <v>15000000</v>
      </c>
      <c r="AI249" s="14">
        <f>VLOOKUP(B249,[1]PL1!$A$11:AP$1509,29,1)</f>
        <v>0</v>
      </c>
      <c r="AJ249" s="16">
        <f t="shared" si="49"/>
        <v>0</v>
      </c>
      <c r="AK249" s="14">
        <f>VLOOKUP(B249,[1]PL1!$A$11:AP$1509,31,1)</f>
        <v>40000</v>
      </c>
      <c r="AL249" s="16">
        <f t="shared" si="50"/>
        <v>20000000</v>
      </c>
      <c r="AM249" s="14">
        <f>VLOOKUP(B249,[1]PL1!$A$11:AP$1509,33,1)</f>
        <v>30000</v>
      </c>
      <c r="AN249" s="16">
        <f t="shared" si="51"/>
        <v>15000000</v>
      </c>
      <c r="AO249" s="14">
        <f>VLOOKUP(B249,[1]PL1!$A$11:AP$1509,35,1)</f>
        <v>0</v>
      </c>
      <c r="AP249" s="16">
        <f t="shared" si="52"/>
        <v>0</v>
      </c>
      <c r="AQ249" s="14">
        <f>VLOOKUP(B249,[1]PL1!$A$11:AP$1509,37,1)</f>
        <v>0</v>
      </c>
      <c r="AR249" s="16">
        <f t="shared" si="53"/>
        <v>0</v>
      </c>
      <c r="AS249" s="14">
        <f>VLOOKUP(B249,[1]PL1!$A$11:AP$1509,39,1)</f>
        <v>0</v>
      </c>
      <c r="AT249" s="16">
        <f t="shared" si="54"/>
        <v>0</v>
      </c>
      <c r="AU249" s="14">
        <f>VLOOKUP(B249,[1]PL1!$A$11:AP$1509,41,1)</f>
        <v>0</v>
      </c>
      <c r="AV249" s="16">
        <f t="shared" si="55"/>
        <v>0</v>
      </c>
    </row>
    <row r="250" spans="1:48" ht="45" x14ac:dyDescent="0.25">
      <c r="A250" s="18">
        <v>245</v>
      </c>
      <c r="B250" s="27" t="s">
        <v>5417</v>
      </c>
      <c r="C250" s="18">
        <f>VLOOKUP(B250,[1]PL1!A$9:AP$1509,4,1)</f>
        <v>509</v>
      </c>
      <c r="D250" s="18" t="s">
        <v>35</v>
      </c>
      <c r="E250" s="28" t="s">
        <v>912</v>
      </c>
      <c r="F250" s="28" t="s">
        <v>912</v>
      </c>
      <c r="G250" s="18" t="s">
        <v>218</v>
      </c>
      <c r="H250" s="28" t="s">
        <v>178</v>
      </c>
      <c r="I250" s="28" t="s">
        <v>40</v>
      </c>
      <c r="J250" s="18" t="s">
        <v>179</v>
      </c>
      <c r="K250" s="18" t="s">
        <v>133</v>
      </c>
      <c r="L250" s="28" t="s">
        <v>5837</v>
      </c>
      <c r="M250" s="28" t="s">
        <v>885</v>
      </c>
      <c r="N250" s="28" t="s">
        <v>44</v>
      </c>
      <c r="O250" s="18" t="s">
        <v>45</v>
      </c>
      <c r="P250" s="29">
        <v>45000</v>
      </c>
      <c r="Q250" s="30">
        <v>450</v>
      </c>
      <c r="R250" s="30">
        <v>110</v>
      </c>
      <c r="S250" s="31">
        <f t="shared" si="42"/>
        <v>4950000</v>
      </c>
      <c r="T250" s="28" t="s">
        <v>885</v>
      </c>
      <c r="U250" s="28" t="s">
        <v>110</v>
      </c>
      <c r="V250" s="32" t="s">
        <v>6257</v>
      </c>
      <c r="W250" s="14">
        <f>VLOOKUP(B250,[1]PL1!$A$11:AP$1509,17,1)</f>
        <v>0</v>
      </c>
      <c r="X250" s="15">
        <f t="shared" si="43"/>
        <v>0</v>
      </c>
      <c r="Y250" s="14">
        <f>VLOOKUP(B250,[1]PL1!$A$11:AP$1509,19,1)</f>
        <v>0</v>
      </c>
      <c r="Z250" s="16">
        <f t="shared" si="44"/>
        <v>0</v>
      </c>
      <c r="AA250" s="14">
        <f>VLOOKUP(B250,[1]PL1!$A$11:AP$1509,21,1)</f>
        <v>0</v>
      </c>
      <c r="AB250" s="16">
        <f t="shared" si="45"/>
        <v>0</v>
      </c>
      <c r="AC250" s="14">
        <f>VLOOKUP(B250,[1]PL1!$A$11:AP$1509,23,1)</f>
        <v>0</v>
      </c>
      <c r="AD250" s="16">
        <f t="shared" si="46"/>
        <v>0</v>
      </c>
      <c r="AE250" s="14">
        <f>VLOOKUP(B250,[1]PL1!$A$11:AP$1509,25,1)</f>
        <v>0</v>
      </c>
      <c r="AF250" s="16">
        <f t="shared" si="47"/>
        <v>0</v>
      </c>
      <c r="AG250" s="14">
        <f>VLOOKUP(B250,[1]PL1!$A$11:AP$1509,27,1)</f>
        <v>0</v>
      </c>
      <c r="AH250" s="16">
        <f t="shared" si="48"/>
        <v>0</v>
      </c>
      <c r="AI250" s="14">
        <f>VLOOKUP(B250,[1]PL1!$A$11:AP$1509,29,1)</f>
        <v>40000</v>
      </c>
      <c r="AJ250" s="16">
        <f t="shared" si="49"/>
        <v>4400000</v>
      </c>
      <c r="AK250" s="14">
        <f>VLOOKUP(B250,[1]PL1!$A$11:AP$1509,31,1)</f>
        <v>0</v>
      </c>
      <c r="AL250" s="16">
        <f t="shared" si="50"/>
        <v>0</v>
      </c>
      <c r="AM250" s="14">
        <f>VLOOKUP(B250,[1]PL1!$A$11:AP$1509,33,1)</f>
        <v>0</v>
      </c>
      <c r="AN250" s="16">
        <f t="shared" si="51"/>
        <v>0</v>
      </c>
      <c r="AO250" s="14">
        <f>VLOOKUP(B250,[1]PL1!$A$11:AP$1509,35,1)</f>
        <v>0</v>
      </c>
      <c r="AP250" s="16">
        <f t="shared" si="52"/>
        <v>0</v>
      </c>
      <c r="AQ250" s="14">
        <f>VLOOKUP(B250,[1]PL1!$A$11:AP$1509,37,1)</f>
        <v>5000</v>
      </c>
      <c r="AR250" s="16">
        <f t="shared" si="53"/>
        <v>550000</v>
      </c>
      <c r="AS250" s="14">
        <f>VLOOKUP(B250,[1]PL1!$A$11:AP$1509,39,1)</f>
        <v>0</v>
      </c>
      <c r="AT250" s="16">
        <f t="shared" si="54"/>
        <v>0</v>
      </c>
      <c r="AU250" s="14">
        <f>VLOOKUP(B250,[1]PL1!$A$11:AP$1509,41,1)</f>
        <v>0</v>
      </c>
      <c r="AV250" s="16">
        <f t="shared" si="55"/>
        <v>0</v>
      </c>
    </row>
    <row r="251" spans="1:48" ht="45" x14ac:dyDescent="0.25">
      <c r="A251" s="18">
        <v>246</v>
      </c>
      <c r="B251" s="27" t="s">
        <v>337</v>
      </c>
      <c r="C251" s="18">
        <f>VLOOKUP(B251,[1]PL1!A$9:AP$1509,4,1)</f>
        <v>510</v>
      </c>
      <c r="D251" s="18" t="s">
        <v>35</v>
      </c>
      <c r="E251" s="28" t="s">
        <v>1207</v>
      </c>
      <c r="F251" s="28" t="s">
        <v>6318</v>
      </c>
      <c r="G251" s="18" t="s">
        <v>1208</v>
      </c>
      <c r="H251" s="28" t="s">
        <v>1023</v>
      </c>
      <c r="I251" s="28" t="s">
        <v>314</v>
      </c>
      <c r="J251" s="18" t="s">
        <v>1209</v>
      </c>
      <c r="K251" s="18" t="s">
        <v>133</v>
      </c>
      <c r="L251" s="28" t="s">
        <v>1210</v>
      </c>
      <c r="M251" s="28" t="s">
        <v>1177</v>
      </c>
      <c r="N251" s="28" t="s">
        <v>44</v>
      </c>
      <c r="O251" s="18" t="s">
        <v>317</v>
      </c>
      <c r="P251" s="29">
        <v>62000</v>
      </c>
      <c r="Q251" s="30">
        <v>750</v>
      </c>
      <c r="R251" s="30">
        <v>750</v>
      </c>
      <c r="S251" s="31">
        <f t="shared" si="42"/>
        <v>46500000</v>
      </c>
      <c r="T251" s="28" t="s">
        <v>1178</v>
      </c>
      <c r="U251" s="28" t="s">
        <v>47</v>
      </c>
      <c r="V251" s="32" t="s">
        <v>6210</v>
      </c>
      <c r="W251" s="14">
        <f>VLOOKUP(B251,[1]PL1!$A$11:AP$1509,17,1)</f>
        <v>5000</v>
      </c>
      <c r="X251" s="15">
        <f t="shared" si="43"/>
        <v>3750000</v>
      </c>
      <c r="Y251" s="14">
        <f>VLOOKUP(B251,[1]PL1!$A$11:AP$1509,19,1)</f>
        <v>0</v>
      </c>
      <c r="Z251" s="16">
        <f t="shared" si="44"/>
        <v>0</v>
      </c>
      <c r="AA251" s="14">
        <f>VLOOKUP(B251,[1]PL1!$A$11:AP$1509,21,1)</f>
        <v>0</v>
      </c>
      <c r="AB251" s="16">
        <f t="shared" si="45"/>
        <v>0</v>
      </c>
      <c r="AC251" s="14">
        <f>VLOOKUP(B251,[1]PL1!$A$11:AP$1509,23,1)</f>
        <v>0</v>
      </c>
      <c r="AD251" s="16">
        <f t="shared" si="46"/>
        <v>0</v>
      </c>
      <c r="AE251" s="14">
        <f>VLOOKUP(B251,[1]PL1!$A$11:AP$1509,25,1)</f>
        <v>0</v>
      </c>
      <c r="AF251" s="16">
        <f t="shared" si="47"/>
        <v>0</v>
      </c>
      <c r="AG251" s="14">
        <f>VLOOKUP(B251,[1]PL1!$A$11:AP$1509,27,1)</f>
        <v>30000</v>
      </c>
      <c r="AH251" s="16">
        <f t="shared" si="48"/>
        <v>22500000</v>
      </c>
      <c r="AI251" s="14">
        <f>VLOOKUP(B251,[1]PL1!$A$11:AP$1509,29,1)</f>
        <v>10000</v>
      </c>
      <c r="AJ251" s="16">
        <f t="shared" si="49"/>
        <v>7500000</v>
      </c>
      <c r="AK251" s="14">
        <f>VLOOKUP(B251,[1]PL1!$A$11:AP$1509,31,1)</f>
        <v>0</v>
      </c>
      <c r="AL251" s="16">
        <f t="shared" si="50"/>
        <v>0</v>
      </c>
      <c r="AM251" s="14">
        <f>VLOOKUP(B251,[1]PL1!$A$11:AP$1509,33,1)</f>
        <v>12000</v>
      </c>
      <c r="AN251" s="16">
        <f t="shared" si="51"/>
        <v>9000000</v>
      </c>
      <c r="AO251" s="14">
        <f>VLOOKUP(B251,[1]PL1!$A$11:AP$1509,35,1)</f>
        <v>0</v>
      </c>
      <c r="AP251" s="16">
        <f t="shared" si="52"/>
        <v>0</v>
      </c>
      <c r="AQ251" s="14">
        <f>VLOOKUP(B251,[1]PL1!$A$11:AP$1509,37,1)</f>
        <v>5000</v>
      </c>
      <c r="AR251" s="16">
        <f t="shared" si="53"/>
        <v>3750000</v>
      </c>
      <c r="AS251" s="14">
        <f>VLOOKUP(B251,[1]PL1!$A$11:AP$1509,39,1)</f>
        <v>0</v>
      </c>
      <c r="AT251" s="16">
        <f t="shared" si="54"/>
        <v>0</v>
      </c>
      <c r="AU251" s="14">
        <f>VLOOKUP(B251,[1]PL1!$A$11:AP$1509,41,1)</f>
        <v>0</v>
      </c>
      <c r="AV251" s="16">
        <f t="shared" si="55"/>
        <v>0</v>
      </c>
    </row>
    <row r="252" spans="1:48" ht="45" x14ac:dyDescent="0.25">
      <c r="A252" s="18">
        <v>247</v>
      </c>
      <c r="B252" s="27" t="s">
        <v>3804</v>
      </c>
      <c r="C252" s="18">
        <f>VLOOKUP(B252,[1]PL1!A$9:AP$1509,4,1)</f>
        <v>510</v>
      </c>
      <c r="D252" s="18" t="s">
        <v>35</v>
      </c>
      <c r="E252" s="28" t="s">
        <v>312</v>
      </c>
      <c r="F252" s="28" t="s">
        <v>6318</v>
      </c>
      <c r="G252" s="18" t="s">
        <v>313</v>
      </c>
      <c r="H252" s="28" t="s">
        <v>178</v>
      </c>
      <c r="I252" s="28" t="s">
        <v>40</v>
      </c>
      <c r="J252" s="18" t="s">
        <v>89</v>
      </c>
      <c r="K252" s="18" t="s">
        <v>133</v>
      </c>
      <c r="L252" s="28" t="s">
        <v>315</v>
      </c>
      <c r="M252" s="28" t="s">
        <v>316</v>
      </c>
      <c r="N252" s="28" t="s">
        <v>44</v>
      </c>
      <c r="O252" s="18" t="s">
        <v>317</v>
      </c>
      <c r="P252" s="29">
        <v>45000</v>
      </c>
      <c r="Q252" s="30">
        <v>2350</v>
      </c>
      <c r="R252" s="30">
        <v>1450</v>
      </c>
      <c r="S252" s="31">
        <f t="shared" si="42"/>
        <v>65250000</v>
      </c>
      <c r="T252" s="28" t="s">
        <v>318</v>
      </c>
      <c r="U252" s="28" t="s">
        <v>47</v>
      </c>
      <c r="V252" s="32" t="s">
        <v>6177</v>
      </c>
      <c r="W252" s="14">
        <f>VLOOKUP(B252,[1]PL1!$A$11:AP$1509,17,1)</f>
        <v>0</v>
      </c>
      <c r="X252" s="15">
        <f t="shared" si="43"/>
        <v>0</v>
      </c>
      <c r="Y252" s="14">
        <f>VLOOKUP(B252,[1]PL1!$A$11:AP$1509,19,1)</f>
        <v>0</v>
      </c>
      <c r="Z252" s="16">
        <f t="shared" si="44"/>
        <v>0</v>
      </c>
      <c r="AA252" s="14">
        <f>VLOOKUP(B252,[1]PL1!$A$11:AP$1509,21,1)</f>
        <v>0</v>
      </c>
      <c r="AB252" s="16">
        <f t="shared" si="45"/>
        <v>0</v>
      </c>
      <c r="AC252" s="14">
        <f>VLOOKUP(B252,[1]PL1!$A$11:AP$1509,23,1)</f>
        <v>0</v>
      </c>
      <c r="AD252" s="16">
        <f t="shared" si="46"/>
        <v>0</v>
      </c>
      <c r="AE252" s="14">
        <f>VLOOKUP(B252,[1]PL1!$A$11:AP$1509,25,1)</f>
        <v>0</v>
      </c>
      <c r="AF252" s="16">
        <f t="shared" si="47"/>
        <v>0</v>
      </c>
      <c r="AG252" s="14">
        <f>VLOOKUP(B252,[1]PL1!$A$11:AP$1509,27,1)</f>
        <v>5000</v>
      </c>
      <c r="AH252" s="16">
        <f t="shared" si="48"/>
        <v>7250000</v>
      </c>
      <c r="AI252" s="14">
        <f>VLOOKUP(B252,[1]PL1!$A$11:AP$1509,29,1)</f>
        <v>20000</v>
      </c>
      <c r="AJ252" s="16">
        <f t="shared" si="49"/>
        <v>29000000</v>
      </c>
      <c r="AK252" s="14">
        <f>VLOOKUP(B252,[1]PL1!$A$11:AP$1509,31,1)</f>
        <v>0</v>
      </c>
      <c r="AL252" s="16">
        <f t="shared" si="50"/>
        <v>0</v>
      </c>
      <c r="AM252" s="14">
        <f>VLOOKUP(B252,[1]PL1!$A$11:AP$1509,33,1)</f>
        <v>20000</v>
      </c>
      <c r="AN252" s="16">
        <f t="shared" si="51"/>
        <v>29000000</v>
      </c>
      <c r="AO252" s="14">
        <f>VLOOKUP(B252,[1]PL1!$A$11:AP$1509,35,1)</f>
        <v>0</v>
      </c>
      <c r="AP252" s="16">
        <f t="shared" si="52"/>
        <v>0</v>
      </c>
      <c r="AQ252" s="14">
        <f>VLOOKUP(B252,[1]PL1!$A$11:AP$1509,37,1)</f>
        <v>0</v>
      </c>
      <c r="AR252" s="16">
        <f t="shared" si="53"/>
        <v>0</v>
      </c>
      <c r="AS252" s="14">
        <f>VLOOKUP(B252,[1]PL1!$A$11:AP$1509,39,1)</f>
        <v>0</v>
      </c>
      <c r="AT252" s="16">
        <f t="shared" si="54"/>
        <v>0</v>
      </c>
      <c r="AU252" s="14">
        <f>VLOOKUP(B252,[1]PL1!$A$11:AP$1509,41,1)</f>
        <v>0</v>
      </c>
      <c r="AV252" s="16">
        <f t="shared" si="55"/>
        <v>0</v>
      </c>
    </row>
    <row r="253" spans="1:48" ht="45" x14ac:dyDescent="0.25">
      <c r="A253" s="18">
        <v>248</v>
      </c>
      <c r="B253" s="27" t="s">
        <v>2526</v>
      </c>
      <c r="C253" s="18">
        <f>VLOOKUP(B253,[1]PL1!A$9:AP$1509,4,1)</f>
        <v>510</v>
      </c>
      <c r="D253" s="18" t="s">
        <v>35</v>
      </c>
      <c r="E253" s="28" t="s">
        <v>1021</v>
      </c>
      <c r="F253" s="28" t="s">
        <v>6407</v>
      </c>
      <c r="G253" s="18" t="s">
        <v>1022</v>
      </c>
      <c r="H253" s="28" t="s">
        <v>1023</v>
      </c>
      <c r="I253" s="28" t="s">
        <v>40</v>
      </c>
      <c r="J253" s="18" t="s">
        <v>89</v>
      </c>
      <c r="K253" s="18" t="s">
        <v>133</v>
      </c>
      <c r="L253" s="28" t="s">
        <v>1024</v>
      </c>
      <c r="M253" s="28" t="s">
        <v>1025</v>
      </c>
      <c r="N253" s="28" t="s">
        <v>44</v>
      </c>
      <c r="O253" s="18" t="s">
        <v>317</v>
      </c>
      <c r="P253" s="29">
        <v>50000</v>
      </c>
      <c r="Q253" s="30">
        <v>1500</v>
      </c>
      <c r="R253" s="30">
        <v>1500</v>
      </c>
      <c r="S253" s="31">
        <f t="shared" si="42"/>
        <v>75000000</v>
      </c>
      <c r="T253" s="28" t="s">
        <v>1026</v>
      </c>
      <c r="U253" s="28" t="s">
        <v>47</v>
      </c>
      <c r="V253" s="32" t="s">
        <v>6238</v>
      </c>
      <c r="W253" s="14">
        <f>VLOOKUP(B253,[1]PL1!$A$11:AP$1509,17,1)</f>
        <v>10000</v>
      </c>
      <c r="X253" s="15">
        <f t="shared" si="43"/>
        <v>15000000</v>
      </c>
      <c r="Y253" s="14">
        <f>VLOOKUP(B253,[1]PL1!$A$11:AP$1509,19,1)</f>
        <v>0</v>
      </c>
      <c r="Z253" s="16">
        <f t="shared" si="44"/>
        <v>0</v>
      </c>
      <c r="AA253" s="14">
        <f>VLOOKUP(B253,[1]PL1!$A$11:AP$1509,21,1)</f>
        <v>0</v>
      </c>
      <c r="AB253" s="16">
        <f t="shared" si="45"/>
        <v>0</v>
      </c>
      <c r="AC253" s="14">
        <f>VLOOKUP(B253,[1]PL1!$A$11:AP$1509,23,1)</f>
        <v>0</v>
      </c>
      <c r="AD253" s="16">
        <f t="shared" si="46"/>
        <v>0</v>
      </c>
      <c r="AE253" s="14">
        <f>VLOOKUP(B253,[1]PL1!$A$11:AP$1509,25,1)</f>
        <v>0</v>
      </c>
      <c r="AF253" s="16">
        <f t="shared" si="47"/>
        <v>0</v>
      </c>
      <c r="AG253" s="14">
        <f>VLOOKUP(B253,[1]PL1!$A$11:AP$1509,27,1)</f>
        <v>0</v>
      </c>
      <c r="AH253" s="16">
        <f t="shared" si="48"/>
        <v>0</v>
      </c>
      <c r="AI253" s="14">
        <f>VLOOKUP(B253,[1]PL1!$A$11:AP$1509,29,1)</f>
        <v>10000</v>
      </c>
      <c r="AJ253" s="16">
        <f t="shared" si="49"/>
        <v>15000000</v>
      </c>
      <c r="AK253" s="14">
        <f>VLOOKUP(B253,[1]PL1!$A$11:AP$1509,31,1)</f>
        <v>0</v>
      </c>
      <c r="AL253" s="16">
        <f t="shared" si="50"/>
        <v>0</v>
      </c>
      <c r="AM253" s="14">
        <f>VLOOKUP(B253,[1]PL1!$A$11:AP$1509,33,1)</f>
        <v>20000</v>
      </c>
      <c r="AN253" s="16">
        <f t="shared" si="51"/>
        <v>30000000</v>
      </c>
      <c r="AO253" s="14">
        <f>VLOOKUP(B253,[1]PL1!$A$11:AP$1509,35,1)</f>
        <v>10000</v>
      </c>
      <c r="AP253" s="16">
        <f t="shared" si="52"/>
        <v>15000000</v>
      </c>
      <c r="AQ253" s="14">
        <f>VLOOKUP(B253,[1]PL1!$A$11:AP$1509,37,1)</f>
        <v>0</v>
      </c>
      <c r="AR253" s="16">
        <f t="shared" si="53"/>
        <v>0</v>
      </c>
      <c r="AS253" s="14">
        <f>VLOOKUP(B253,[1]PL1!$A$11:AP$1509,39,1)</f>
        <v>0</v>
      </c>
      <c r="AT253" s="16">
        <f t="shared" si="54"/>
        <v>0</v>
      </c>
      <c r="AU253" s="14">
        <f>VLOOKUP(B253,[1]PL1!$A$11:AP$1509,41,1)</f>
        <v>0</v>
      </c>
      <c r="AV253" s="16">
        <f t="shared" si="55"/>
        <v>0</v>
      </c>
    </row>
    <row r="254" spans="1:48" ht="60" x14ac:dyDescent="0.25">
      <c r="A254" s="18">
        <v>249</v>
      </c>
      <c r="B254" s="27" t="s">
        <v>2271</v>
      </c>
      <c r="C254" s="18">
        <f>VLOOKUP(B254,[1]PL1!A$9:AP$1509,4,1)</f>
        <v>148</v>
      </c>
      <c r="D254" s="18" t="s">
        <v>80</v>
      </c>
      <c r="E254" s="28" t="s">
        <v>4605</v>
      </c>
      <c r="F254" s="28" t="s">
        <v>6328</v>
      </c>
      <c r="G254" s="18" t="s">
        <v>202</v>
      </c>
      <c r="H254" s="28" t="s">
        <v>178</v>
      </c>
      <c r="I254" s="28" t="s">
        <v>40</v>
      </c>
      <c r="J254" s="18" t="s">
        <v>271</v>
      </c>
      <c r="K254" s="18" t="s">
        <v>141</v>
      </c>
      <c r="L254" s="28" t="s">
        <v>1746</v>
      </c>
      <c r="M254" s="28" t="s">
        <v>1747</v>
      </c>
      <c r="N254" s="28" t="s">
        <v>1748</v>
      </c>
      <c r="O254" s="18" t="s">
        <v>45</v>
      </c>
      <c r="P254" s="29">
        <v>18500</v>
      </c>
      <c r="Q254" s="30">
        <v>1554</v>
      </c>
      <c r="R254" s="30">
        <v>1554</v>
      </c>
      <c r="S254" s="31">
        <f t="shared" si="42"/>
        <v>28749000</v>
      </c>
      <c r="T254" s="28" t="s">
        <v>8080</v>
      </c>
      <c r="U254" s="28" t="s">
        <v>47</v>
      </c>
      <c r="V254" s="32" t="s">
        <v>6185</v>
      </c>
      <c r="W254" s="14">
        <f>VLOOKUP(B254,[1]PL1!$A$11:AP$1509,17,1)</f>
        <v>5000</v>
      </c>
      <c r="X254" s="15">
        <f t="shared" si="43"/>
        <v>7770000</v>
      </c>
      <c r="Y254" s="14">
        <f>VLOOKUP(B254,[1]PL1!$A$11:AP$1509,19,1)</f>
        <v>0</v>
      </c>
      <c r="Z254" s="16">
        <f t="shared" si="44"/>
        <v>0</v>
      </c>
      <c r="AA254" s="14">
        <f>VLOOKUP(B254,[1]PL1!$A$11:AP$1509,21,1)</f>
        <v>0</v>
      </c>
      <c r="AB254" s="16">
        <f t="shared" si="45"/>
        <v>0</v>
      </c>
      <c r="AC254" s="14">
        <f>VLOOKUP(B254,[1]PL1!$A$11:AP$1509,23,1)</f>
        <v>0</v>
      </c>
      <c r="AD254" s="16">
        <f t="shared" si="46"/>
        <v>0</v>
      </c>
      <c r="AE254" s="14">
        <f>VLOOKUP(B254,[1]PL1!$A$11:AP$1509,25,1)</f>
        <v>0</v>
      </c>
      <c r="AF254" s="16">
        <f t="shared" si="47"/>
        <v>0</v>
      </c>
      <c r="AG254" s="14">
        <f>VLOOKUP(B254,[1]PL1!$A$11:AP$1509,27,1)</f>
        <v>0</v>
      </c>
      <c r="AH254" s="16">
        <f t="shared" si="48"/>
        <v>0</v>
      </c>
      <c r="AI254" s="14">
        <f>VLOOKUP(B254,[1]PL1!$A$11:AP$1509,29,1)</f>
        <v>10000</v>
      </c>
      <c r="AJ254" s="16">
        <f t="shared" si="49"/>
        <v>15540000</v>
      </c>
      <c r="AK254" s="14">
        <f>VLOOKUP(B254,[1]PL1!$A$11:AP$1509,31,1)</f>
        <v>0</v>
      </c>
      <c r="AL254" s="16">
        <f t="shared" si="50"/>
        <v>0</v>
      </c>
      <c r="AM254" s="14">
        <f>VLOOKUP(B254,[1]PL1!$A$11:AP$1509,33,1)</f>
        <v>500</v>
      </c>
      <c r="AN254" s="16">
        <f t="shared" si="51"/>
        <v>777000</v>
      </c>
      <c r="AO254" s="14">
        <f>VLOOKUP(B254,[1]PL1!$A$11:AP$1509,35,1)</f>
        <v>0</v>
      </c>
      <c r="AP254" s="16">
        <f t="shared" si="52"/>
        <v>0</v>
      </c>
      <c r="AQ254" s="14">
        <f>VLOOKUP(B254,[1]PL1!$A$11:AP$1509,37,1)</f>
        <v>0</v>
      </c>
      <c r="AR254" s="16">
        <f t="shared" si="53"/>
        <v>0</v>
      </c>
      <c r="AS254" s="14">
        <f>VLOOKUP(B254,[1]PL1!$A$11:AP$1509,39,1)</f>
        <v>0</v>
      </c>
      <c r="AT254" s="16">
        <f t="shared" si="54"/>
        <v>0</v>
      </c>
      <c r="AU254" s="14">
        <f>VLOOKUP(B254,[1]PL1!$A$11:AP$1509,41,1)</f>
        <v>3000</v>
      </c>
      <c r="AV254" s="16">
        <f t="shared" si="55"/>
        <v>4662000</v>
      </c>
    </row>
    <row r="255" spans="1:48" ht="60" x14ac:dyDescent="0.25">
      <c r="A255" s="18">
        <v>250</v>
      </c>
      <c r="B255" s="27" t="s">
        <v>911</v>
      </c>
      <c r="C255" s="18">
        <f>VLOOKUP(B255,[1]PL1!A$9:AP$1509,4,1)</f>
        <v>446</v>
      </c>
      <c r="D255" s="18" t="s">
        <v>35</v>
      </c>
      <c r="E255" s="28" t="s">
        <v>2617</v>
      </c>
      <c r="F255" s="28" t="s">
        <v>2987</v>
      </c>
      <c r="G255" s="18" t="s">
        <v>415</v>
      </c>
      <c r="H255" s="28" t="s">
        <v>178</v>
      </c>
      <c r="I255" s="28" t="s">
        <v>40</v>
      </c>
      <c r="J255" s="18" t="s">
        <v>89</v>
      </c>
      <c r="K255" s="18" t="s">
        <v>133</v>
      </c>
      <c r="L255" s="28" t="s">
        <v>2618</v>
      </c>
      <c r="M255" s="28" t="s">
        <v>2615</v>
      </c>
      <c r="N255" s="28" t="s">
        <v>44</v>
      </c>
      <c r="O255" s="18" t="s">
        <v>45</v>
      </c>
      <c r="P255" s="29">
        <v>3500</v>
      </c>
      <c r="Q255" s="30">
        <v>3200</v>
      </c>
      <c r="R255" s="30">
        <v>3200</v>
      </c>
      <c r="S255" s="31">
        <f t="shared" si="42"/>
        <v>11200000</v>
      </c>
      <c r="T255" s="28" t="s">
        <v>6145</v>
      </c>
      <c r="U255" s="28" t="s">
        <v>47</v>
      </c>
      <c r="V255" s="32" t="s">
        <v>6268</v>
      </c>
      <c r="W255" s="14">
        <f>VLOOKUP(B255,[1]PL1!$A$11:AP$1509,17,1)</f>
        <v>0</v>
      </c>
      <c r="X255" s="15">
        <f t="shared" si="43"/>
        <v>0</v>
      </c>
      <c r="Y255" s="14">
        <f>VLOOKUP(B255,[1]PL1!$A$11:AP$1509,19,1)</f>
        <v>0</v>
      </c>
      <c r="Z255" s="16">
        <f t="shared" si="44"/>
        <v>0</v>
      </c>
      <c r="AA255" s="14">
        <f>VLOOKUP(B255,[1]PL1!$A$11:AP$1509,21,1)</f>
        <v>0</v>
      </c>
      <c r="AB255" s="16">
        <f t="shared" si="45"/>
        <v>0</v>
      </c>
      <c r="AC255" s="14">
        <f>VLOOKUP(B255,[1]PL1!$A$11:AP$1509,23,1)</f>
        <v>3000</v>
      </c>
      <c r="AD255" s="16">
        <f t="shared" si="46"/>
        <v>9600000</v>
      </c>
      <c r="AE255" s="14">
        <f>VLOOKUP(B255,[1]PL1!$A$11:AP$1509,25,1)</f>
        <v>0</v>
      </c>
      <c r="AF255" s="16">
        <f t="shared" si="47"/>
        <v>0</v>
      </c>
      <c r="AG255" s="14">
        <f>VLOOKUP(B255,[1]PL1!$A$11:AP$1509,27,1)</f>
        <v>0</v>
      </c>
      <c r="AH255" s="16">
        <f t="shared" si="48"/>
        <v>0</v>
      </c>
      <c r="AI255" s="14">
        <f>VLOOKUP(B255,[1]PL1!$A$11:AP$1509,29,1)</f>
        <v>500</v>
      </c>
      <c r="AJ255" s="16">
        <f t="shared" si="49"/>
        <v>1600000</v>
      </c>
      <c r="AK255" s="14">
        <f>VLOOKUP(B255,[1]PL1!$A$11:AP$1509,31,1)</f>
        <v>0</v>
      </c>
      <c r="AL255" s="16">
        <f t="shared" si="50"/>
        <v>0</v>
      </c>
      <c r="AM255" s="14">
        <f>VLOOKUP(B255,[1]PL1!$A$11:AP$1509,33,1)</f>
        <v>0</v>
      </c>
      <c r="AN255" s="16">
        <f t="shared" si="51"/>
        <v>0</v>
      </c>
      <c r="AO255" s="14">
        <f>VLOOKUP(B255,[1]PL1!$A$11:AP$1509,35,1)</f>
        <v>0</v>
      </c>
      <c r="AP255" s="16">
        <f t="shared" si="52"/>
        <v>0</v>
      </c>
      <c r="AQ255" s="14">
        <f>VLOOKUP(B255,[1]PL1!$A$11:AP$1509,37,1)</f>
        <v>0</v>
      </c>
      <c r="AR255" s="16">
        <f t="shared" si="53"/>
        <v>0</v>
      </c>
      <c r="AS255" s="14">
        <f>VLOOKUP(B255,[1]PL1!$A$11:AP$1509,39,1)</f>
        <v>0</v>
      </c>
      <c r="AT255" s="16">
        <f t="shared" si="54"/>
        <v>0</v>
      </c>
      <c r="AU255" s="14">
        <f>VLOOKUP(B255,[1]PL1!$A$11:AP$1509,41,1)</f>
        <v>0</v>
      </c>
      <c r="AV255" s="16">
        <f t="shared" si="55"/>
        <v>0</v>
      </c>
    </row>
    <row r="256" spans="1:48" ht="45" x14ac:dyDescent="0.25">
      <c r="A256" s="18">
        <v>251</v>
      </c>
      <c r="B256" s="27" t="s">
        <v>1206</v>
      </c>
      <c r="C256" s="18">
        <f>VLOOKUP(B256,[1]PL1!A$9:AP$1509,4,1)</f>
        <v>446</v>
      </c>
      <c r="D256" s="18" t="s">
        <v>35</v>
      </c>
      <c r="E256" s="28" t="s">
        <v>2986</v>
      </c>
      <c r="F256" s="28" t="s">
        <v>2987</v>
      </c>
      <c r="G256" s="18" t="s">
        <v>2988</v>
      </c>
      <c r="H256" s="28" t="s">
        <v>243</v>
      </c>
      <c r="I256" s="28" t="s">
        <v>76</v>
      </c>
      <c r="J256" s="18" t="s">
        <v>2124</v>
      </c>
      <c r="K256" s="18" t="s">
        <v>141</v>
      </c>
      <c r="L256" s="28" t="s">
        <v>2989</v>
      </c>
      <c r="M256" s="28" t="s">
        <v>2979</v>
      </c>
      <c r="N256" s="28" t="s">
        <v>44</v>
      </c>
      <c r="O256" s="18" t="s">
        <v>55</v>
      </c>
      <c r="P256" s="29">
        <v>500</v>
      </c>
      <c r="Q256" s="30">
        <v>32000</v>
      </c>
      <c r="R256" s="30">
        <v>31500</v>
      </c>
      <c r="S256" s="31">
        <f t="shared" si="42"/>
        <v>15750000</v>
      </c>
      <c r="T256" s="28" t="s">
        <v>2979</v>
      </c>
      <c r="U256" s="28" t="s">
        <v>110</v>
      </c>
      <c r="V256" s="32" t="s">
        <v>6186</v>
      </c>
      <c r="W256" s="14">
        <f>VLOOKUP(B256,[1]PL1!$A$11:AP$1509,17,1)</f>
        <v>0</v>
      </c>
      <c r="X256" s="15">
        <f t="shared" si="43"/>
        <v>0</v>
      </c>
      <c r="Y256" s="14">
        <f>VLOOKUP(B256,[1]PL1!$A$11:AP$1509,19,1)</f>
        <v>0</v>
      </c>
      <c r="Z256" s="16">
        <f t="shared" si="44"/>
        <v>0</v>
      </c>
      <c r="AA256" s="14">
        <f>VLOOKUP(B256,[1]PL1!$A$11:AP$1509,21,1)</f>
        <v>0</v>
      </c>
      <c r="AB256" s="16">
        <f t="shared" si="45"/>
        <v>0</v>
      </c>
      <c r="AC256" s="14">
        <f>VLOOKUP(B256,[1]PL1!$A$11:AP$1509,23,1)</f>
        <v>0</v>
      </c>
      <c r="AD256" s="16">
        <f t="shared" si="46"/>
        <v>0</v>
      </c>
      <c r="AE256" s="14">
        <f>VLOOKUP(B256,[1]PL1!$A$11:AP$1509,25,1)</f>
        <v>0</v>
      </c>
      <c r="AF256" s="16">
        <f t="shared" si="47"/>
        <v>0</v>
      </c>
      <c r="AG256" s="14">
        <f>VLOOKUP(B256,[1]PL1!$A$11:AP$1509,27,1)</f>
        <v>0</v>
      </c>
      <c r="AH256" s="16">
        <f t="shared" si="48"/>
        <v>0</v>
      </c>
      <c r="AI256" s="14">
        <f>VLOOKUP(B256,[1]PL1!$A$11:AP$1509,29,1)</f>
        <v>500</v>
      </c>
      <c r="AJ256" s="16">
        <f t="shared" si="49"/>
        <v>15750000</v>
      </c>
      <c r="AK256" s="14">
        <f>VLOOKUP(B256,[1]PL1!$A$11:AP$1509,31,1)</f>
        <v>0</v>
      </c>
      <c r="AL256" s="16">
        <f t="shared" si="50"/>
        <v>0</v>
      </c>
      <c r="AM256" s="14">
        <f>VLOOKUP(B256,[1]PL1!$A$11:AP$1509,33,1)</f>
        <v>0</v>
      </c>
      <c r="AN256" s="16">
        <f t="shared" si="51"/>
        <v>0</v>
      </c>
      <c r="AO256" s="14">
        <f>VLOOKUP(B256,[1]PL1!$A$11:AP$1509,35,1)</f>
        <v>0</v>
      </c>
      <c r="AP256" s="16">
        <f t="shared" si="52"/>
        <v>0</v>
      </c>
      <c r="AQ256" s="14">
        <f>VLOOKUP(B256,[1]PL1!$A$11:AP$1509,37,1)</f>
        <v>0</v>
      </c>
      <c r="AR256" s="16">
        <f t="shared" si="53"/>
        <v>0</v>
      </c>
      <c r="AS256" s="14">
        <f>VLOOKUP(B256,[1]PL1!$A$11:AP$1509,39,1)</f>
        <v>0</v>
      </c>
      <c r="AT256" s="16">
        <f t="shared" si="54"/>
        <v>0</v>
      </c>
      <c r="AU256" s="14">
        <f>VLOOKUP(B256,[1]PL1!$A$11:AP$1509,41,1)</f>
        <v>0</v>
      </c>
      <c r="AV256" s="16">
        <f t="shared" si="55"/>
        <v>0</v>
      </c>
    </row>
    <row r="257" spans="1:48" ht="60" x14ac:dyDescent="0.25">
      <c r="A257" s="18">
        <v>252</v>
      </c>
      <c r="B257" s="27" t="s">
        <v>311</v>
      </c>
      <c r="C257" s="18">
        <f>VLOOKUP(B257,[1]PL1!A$9:AP$1509,4,1)</f>
        <v>877</v>
      </c>
      <c r="D257" s="18" t="s">
        <v>80</v>
      </c>
      <c r="E257" s="28" t="s">
        <v>4115</v>
      </c>
      <c r="F257" s="28" t="s">
        <v>2991</v>
      </c>
      <c r="G257" s="18" t="s">
        <v>4116</v>
      </c>
      <c r="H257" s="28" t="s">
        <v>1877</v>
      </c>
      <c r="I257" s="28" t="s">
        <v>76</v>
      </c>
      <c r="J257" s="18" t="s">
        <v>4117</v>
      </c>
      <c r="K257" s="18" t="s">
        <v>133</v>
      </c>
      <c r="L257" s="28" t="s">
        <v>4118</v>
      </c>
      <c r="M257" s="28" t="s">
        <v>5662</v>
      </c>
      <c r="N257" s="28" t="s">
        <v>660</v>
      </c>
      <c r="O257" s="18" t="s">
        <v>78</v>
      </c>
      <c r="P257" s="29">
        <v>1200</v>
      </c>
      <c r="Q257" s="30">
        <v>398037</v>
      </c>
      <c r="R257" s="30">
        <v>398036</v>
      </c>
      <c r="S257" s="31">
        <f t="shared" si="42"/>
        <v>477643200</v>
      </c>
      <c r="T257" s="28" t="s">
        <v>4085</v>
      </c>
      <c r="U257" s="28" t="s">
        <v>425</v>
      </c>
      <c r="V257" s="32" t="s">
        <v>6221</v>
      </c>
      <c r="W257" s="14">
        <f>VLOOKUP(B257,[1]PL1!$A$11:AP$1509,17,1)</f>
        <v>1000</v>
      </c>
      <c r="X257" s="15">
        <f t="shared" si="43"/>
        <v>398036000</v>
      </c>
      <c r="Y257" s="14">
        <f>VLOOKUP(B257,[1]PL1!$A$11:AP$1509,19,1)</f>
        <v>0</v>
      </c>
      <c r="Z257" s="16">
        <f t="shared" si="44"/>
        <v>0</v>
      </c>
      <c r="AA257" s="14">
        <f>VLOOKUP(B257,[1]PL1!$A$11:AP$1509,21,1)</f>
        <v>0</v>
      </c>
      <c r="AB257" s="16">
        <f t="shared" si="45"/>
        <v>0</v>
      </c>
      <c r="AC257" s="14">
        <f>VLOOKUP(B257,[1]PL1!$A$11:AP$1509,23,1)</f>
        <v>0</v>
      </c>
      <c r="AD257" s="16">
        <f t="shared" si="46"/>
        <v>0</v>
      </c>
      <c r="AE257" s="14">
        <f>VLOOKUP(B257,[1]PL1!$A$11:AP$1509,25,1)</f>
        <v>0</v>
      </c>
      <c r="AF257" s="16">
        <f t="shared" si="47"/>
        <v>0</v>
      </c>
      <c r="AG257" s="14">
        <f>VLOOKUP(B257,[1]PL1!$A$11:AP$1509,27,1)</f>
        <v>0</v>
      </c>
      <c r="AH257" s="16">
        <f t="shared" si="48"/>
        <v>0</v>
      </c>
      <c r="AI257" s="14">
        <f>VLOOKUP(B257,[1]PL1!$A$11:AP$1509,29,1)</f>
        <v>0</v>
      </c>
      <c r="AJ257" s="16">
        <f t="shared" si="49"/>
        <v>0</v>
      </c>
      <c r="AK257" s="14">
        <f>VLOOKUP(B257,[1]PL1!$A$11:AP$1509,31,1)</f>
        <v>0</v>
      </c>
      <c r="AL257" s="16">
        <f t="shared" si="50"/>
        <v>0</v>
      </c>
      <c r="AM257" s="14">
        <f>VLOOKUP(B257,[1]PL1!$A$11:AP$1509,33,1)</f>
        <v>0</v>
      </c>
      <c r="AN257" s="16">
        <f t="shared" si="51"/>
        <v>0</v>
      </c>
      <c r="AO257" s="14">
        <f>VLOOKUP(B257,[1]PL1!$A$11:AP$1509,35,1)</f>
        <v>0</v>
      </c>
      <c r="AP257" s="16">
        <f t="shared" si="52"/>
        <v>0</v>
      </c>
      <c r="AQ257" s="14">
        <f>VLOOKUP(B257,[1]PL1!$A$11:AP$1509,37,1)</f>
        <v>0</v>
      </c>
      <c r="AR257" s="16">
        <f t="shared" si="53"/>
        <v>0</v>
      </c>
      <c r="AS257" s="14">
        <f>VLOOKUP(B257,[1]PL1!$A$11:AP$1509,39,1)</f>
        <v>0</v>
      </c>
      <c r="AT257" s="16">
        <f t="shared" si="54"/>
        <v>0</v>
      </c>
      <c r="AU257" s="14">
        <f>VLOOKUP(B257,[1]PL1!$A$11:AP$1509,41,1)</f>
        <v>200</v>
      </c>
      <c r="AV257" s="16">
        <f t="shared" si="55"/>
        <v>79607200</v>
      </c>
    </row>
    <row r="258" spans="1:48" ht="45" x14ac:dyDescent="0.25">
      <c r="A258" s="18">
        <v>253</v>
      </c>
      <c r="B258" s="27" t="s">
        <v>1020</v>
      </c>
      <c r="C258" s="18">
        <f>VLOOKUP(B258,[1]PL1!A$9:AP$1509,4,1)</f>
        <v>963</v>
      </c>
      <c r="D258" s="18" t="s">
        <v>35</v>
      </c>
      <c r="E258" s="28" t="s">
        <v>4606</v>
      </c>
      <c r="F258" s="28" t="s">
        <v>130</v>
      </c>
      <c r="G258" s="18" t="s">
        <v>131</v>
      </c>
      <c r="H258" s="28" t="s">
        <v>140</v>
      </c>
      <c r="I258" s="28" t="s">
        <v>40</v>
      </c>
      <c r="J258" s="18" t="s">
        <v>1476</v>
      </c>
      <c r="K258" s="18" t="s">
        <v>141</v>
      </c>
      <c r="L258" s="28" t="s">
        <v>3935</v>
      </c>
      <c r="M258" s="28" t="s">
        <v>748</v>
      </c>
      <c r="N258" s="28" t="s">
        <v>44</v>
      </c>
      <c r="O258" s="18" t="s">
        <v>45</v>
      </c>
      <c r="P258" s="29">
        <v>30000</v>
      </c>
      <c r="Q258" s="30">
        <v>1000</v>
      </c>
      <c r="R258" s="30">
        <v>809</v>
      </c>
      <c r="S258" s="31">
        <f t="shared" si="42"/>
        <v>24270000</v>
      </c>
      <c r="T258" s="28" t="s">
        <v>8082</v>
      </c>
      <c r="U258" s="28" t="s">
        <v>47</v>
      </c>
      <c r="V258" s="32" t="s">
        <v>6270</v>
      </c>
      <c r="W258" s="14">
        <f>VLOOKUP(B258,[1]PL1!$A$11:AP$1509,17,1)</f>
        <v>0</v>
      </c>
      <c r="X258" s="15">
        <f t="shared" si="43"/>
        <v>0</v>
      </c>
      <c r="Y258" s="14">
        <f>VLOOKUP(B258,[1]PL1!$A$11:AP$1509,19,1)</f>
        <v>0</v>
      </c>
      <c r="Z258" s="16">
        <f t="shared" si="44"/>
        <v>0</v>
      </c>
      <c r="AA258" s="14">
        <f>VLOOKUP(B258,[1]PL1!$A$11:AP$1509,21,1)</f>
        <v>0</v>
      </c>
      <c r="AB258" s="16">
        <f t="shared" si="45"/>
        <v>0</v>
      </c>
      <c r="AC258" s="14">
        <f>VLOOKUP(B258,[1]PL1!$A$11:AP$1509,23,1)</f>
        <v>0</v>
      </c>
      <c r="AD258" s="16">
        <f t="shared" si="46"/>
        <v>0</v>
      </c>
      <c r="AE258" s="14">
        <f>VLOOKUP(B258,[1]PL1!$A$11:AP$1509,25,1)</f>
        <v>0</v>
      </c>
      <c r="AF258" s="16">
        <f t="shared" si="47"/>
        <v>0</v>
      </c>
      <c r="AG258" s="14">
        <f>VLOOKUP(B258,[1]PL1!$A$11:AP$1509,27,1)</f>
        <v>0</v>
      </c>
      <c r="AH258" s="16">
        <f t="shared" si="48"/>
        <v>0</v>
      </c>
      <c r="AI258" s="14">
        <f>VLOOKUP(B258,[1]PL1!$A$11:AP$1509,29,1)</f>
        <v>30000</v>
      </c>
      <c r="AJ258" s="16">
        <f t="shared" si="49"/>
        <v>24270000</v>
      </c>
      <c r="AK258" s="14">
        <f>VLOOKUP(B258,[1]PL1!$A$11:AP$1509,31,1)</f>
        <v>0</v>
      </c>
      <c r="AL258" s="16">
        <f t="shared" si="50"/>
        <v>0</v>
      </c>
      <c r="AM258" s="14">
        <f>VLOOKUP(B258,[1]PL1!$A$11:AP$1509,33,1)</f>
        <v>0</v>
      </c>
      <c r="AN258" s="16">
        <f t="shared" si="51"/>
        <v>0</v>
      </c>
      <c r="AO258" s="14">
        <f>VLOOKUP(B258,[1]PL1!$A$11:AP$1509,35,1)</f>
        <v>0</v>
      </c>
      <c r="AP258" s="16">
        <f t="shared" si="52"/>
        <v>0</v>
      </c>
      <c r="AQ258" s="14">
        <f>VLOOKUP(B258,[1]PL1!$A$11:AP$1509,37,1)</f>
        <v>0</v>
      </c>
      <c r="AR258" s="16">
        <f t="shared" si="53"/>
        <v>0</v>
      </c>
      <c r="AS258" s="14">
        <f>VLOOKUP(B258,[1]PL1!$A$11:AP$1509,39,1)</f>
        <v>0</v>
      </c>
      <c r="AT258" s="16">
        <f t="shared" si="54"/>
        <v>0</v>
      </c>
      <c r="AU258" s="14">
        <f>VLOOKUP(B258,[1]PL1!$A$11:AP$1509,41,1)</f>
        <v>0</v>
      </c>
      <c r="AV258" s="16">
        <f t="shared" si="55"/>
        <v>0</v>
      </c>
    </row>
    <row r="259" spans="1:48" ht="45" x14ac:dyDescent="0.25">
      <c r="A259" s="18">
        <v>254</v>
      </c>
      <c r="B259" s="27" t="s">
        <v>1745</v>
      </c>
      <c r="C259" s="18">
        <f>VLOOKUP(B259,[1]PL1!A$9:AP$1509,4,1)</f>
        <v>963</v>
      </c>
      <c r="D259" s="18" t="s">
        <v>35</v>
      </c>
      <c r="E259" s="28" t="s">
        <v>4607</v>
      </c>
      <c r="F259" s="28" t="s">
        <v>130</v>
      </c>
      <c r="G259" s="18" t="s">
        <v>69</v>
      </c>
      <c r="H259" s="28" t="s">
        <v>40</v>
      </c>
      <c r="I259" s="28" t="s">
        <v>40</v>
      </c>
      <c r="J259" s="18" t="s">
        <v>179</v>
      </c>
      <c r="K259" s="18" t="s">
        <v>133</v>
      </c>
      <c r="L259" s="28" t="s">
        <v>6018</v>
      </c>
      <c r="M259" s="28" t="s">
        <v>748</v>
      </c>
      <c r="N259" s="28" t="s">
        <v>44</v>
      </c>
      <c r="O259" s="18" t="s">
        <v>45</v>
      </c>
      <c r="P259" s="29">
        <v>85000</v>
      </c>
      <c r="Q259" s="30">
        <v>2100</v>
      </c>
      <c r="R259" s="30">
        <v>1659</v>
      </c>
      <c r="S259" s="31">
        <f t="shared" si="42"/>
        <v>141015000</v>
      </c>
      <c r="T259" s="28" t="s">
        <v>1946</v>
      </c>
      <c r="U259" s="28" t="s">
        <v>47</v>
      </c>
      <c r="V259" s="32" t="s">
        <v>6294</v>
      </c>
      <c r="W259" s="14">
        <f>VLOOKUP(B259,[1]PL1!$A$11:AP$1509,17,1)</f>
        <v>30000</v>
      </c>
      <c r="X259" s="15">
        <f t="shared" si="43"/>
        <v>49770000</v>
      </c>
      <c r="Y259" s="14">
        <f>VLOOKUP(B259,[1]PL1!$A$11:AP$1509,19,1)</f>
        <v>0</v>
      </c>
      <c r="Z259" s="16">
        <f t="shared" si="44"/>
        <v>0</v>
      </c>
      <c r="AA259" s="14">
        <f>VLOOKUP(B259,[1]PL1!$A$11:AP$1509,21,1)</f>
        <v>0</v>
      </c>
      <c r="AB259" s="16">
        <f t="shared" si="45"/>
        <v>0</v>
      </c>
      <c r="AC259" s="14">
        <f>VLOOKUP(B259,[1]PL1!$A$11:AP$1509,23,1)</f>
        <v>0</v>
      </c>
      <c r="AD259" s="16">
        <f t="shared" si="46"/>
        <v>0</v>
      </c>
      <c r="AE259" s="14">
        <f>VLOOKUP(B259,[1]PL1!$A$11:AP$1509,25,1)</f>
        <v>0</v>
      </c>
      <c r="AF259" s="16">
        <f t="shared" si="47"/>
        <v>0</v>
      </c>
      <c r="AG259" s="14">
        <f>VLOOKUP(B259,[1]PL1!$A$11:AP$1509,27,1)</f>
        <v>0</v>
      </c>
      <c r="AH259" s="16">
        <f t="shared" si="48"/>
        <v>0</v>
      </c>
      <c r="AI259" s="14">
        <f>VLOOKUP(B259,[1]PL1!$A$11:AP$1509,29,1)</f>
        <v>10000</v>
      </c>
      <c r="AJ259" s="16">
        <f t="shared" si="49"/>
        <v>16590000</v>
      </c>
      <c r="AK259" s="14">
        <f>VLOOKUP(B259,[1]PL1!$A$11:AP$1509,31,1)</f>
        <v>5000</v>
      </c>
      <c r="AL259" s="16">
        <f t="shared" si="50"/>
        <v>8295000</v>
      </c>
      <c r="AM259" s="14">
        <f>VLOOKUP(B259,[1]PL1!$A$11:AP$1509,33,1)</f>
        <v>25000</v>
      </c>
      <c r="AN259" s="16">
        <f t="shared" si="51"/>
        <v>41475000</v>
      </c>
      <c r="AO259" s="14">
        <f>VLOOKUP(B259,[1]PL1!$A$11:AP$1509,35,1)</f>
        <v>10000</v>
      </c>
      <c r="AP259" s="16">
        <f t="shared" si="52"/>
        <v>16590000</v>
      </c>
      <c r="AQ259" s="14">
        <f>VLOOKUP(B259,[1]PL1!$A$11:AP$1509,37,1)</f>
        <v>5000</v>
      </c>
      <c r="AR259" s="16">
        <f t="shared" si="53"/>
        <v>8295000</v>
      </c>
      <c r="AS259" s="14">
        <f>VLOOKUP(B259,[1]PL1!$A$11:AP$1509,39,1)</f>
        <v>0</v>
      </c>
      <c r="AT259" s="16">
        <f t="shared" si="54"/>
        <v>0</v>
      </c>
      <c r="AU259" s="14">
        <f>VLOOKUP(B259,[1]PL1!$A$11:AP$1509,41,1)</f>
        <v>0</v>
      </c>
      <c r="AV259" s="16">
        <f t="shared" si="55"/>
        <v>0</v>
      </c>
    </row>
    <row r="260" spans="1:48" ht="45" x14ac:dyDescent="0.25">
      <c r="A260" s="18">
        <v>255</v>
      </c>
      <c r="B260" s="27" t="s">
        <v>2616</v>
      </c>
      <c r="C260" s="18">
        <f>VLOOKUP(B260,[1]PL1!A$9:AP$1509,4,1)</f>
        <v>963</v>
      </c>
      <c r="D260" s="18" t="s">
        <v>35</v>
      </c>
      <c r="E260" s="28" t="s">
        <v>1910</v>
      </c>
      <c r="F260" s="28" t="s">
        <v>130</v>
      </c>
      <c r="G260" s="18" t="s">
        <v>1911</v>
      </c>
      <c r="H260" s="28" t="s">
        <v>88</v>
      </c>
      <c r="I260" s="28" t="s">
        <v>40</v>
      </c>
      <c r="J260" s="18" t="s">
        <v>197</v>
      </c>
      <c r="K260" s="18" t="s">
        <v>133</v>
      </c>
      <c r="L260" s="28" t="s">
        <v>1912</v>
      </c>
      <c r="M260" s="28" t="s">
        <v>748</v>
      </c>
      <c r="N260" s="28" t="s">
        <v>44</v>
      </c>
      <c r="O260" s="18" t="s">
        <v>45</v>
      </c>
      <c r="P260" s="29">
        <v>30000</v>
      </c>
      <c r="Q260" s="30">
        <v>3800</v>
      </c>
      <c r="R260" s="30">
        <v>2499</v>
      </c>
      <c r="S260" s="31">
        <f t="shared" si="42"/>
        <v>74970000</v>
      </c>
      <c r="T260" s="28" t="s">
        <v>1902</v>
      </c>
      <c r="U260" s="28" t="s">
        <v>47</v>
      </c>
      <c r="V260" s="32" t="s">
        <v>6293</v>
      </c>
      <c r="W260" s="14">
        <f>VLOOKUP(B260,[1]PL1!$A$11:AP$1509,17,1)</f>
        <v>30000</v>
      </c>
      <c r="X260" s="15">
        <f t="shared" si="43"/>
        <v>74970000</v>
      </c>
      <c r="Y260" s="14">
        <f>VLOOKUP(B260,[1]PL1!$A$11:AP$1509,19,1)</f>
        <v>0</v>
      </c>
      <c r="Z260" s="16">
        <f t="shared" si="44"/>
        <v>0</v>
      </c>
      <c r="AA260" s="14">
        <f>VLOOKUP(B260,[1]PL1!$A$11:AP$1509,21,1)</f>
        <v>0</v>
      </c>
      <c r="AB260" s="16">
        <f t="shared" si="45"/>
        <v>0</v>
      </c>
      <c r="AC260" s="14">
        <f>VLOOKUP(B260,[1]PL1!$A$11:AP$1509,23,1)</f>
        <v>0</v>
      </c>
      <c r="AD260" s="16">
        <f t="shared" si="46"/>
        <v>0</v>
      </c>
      <c r="AE260" s="14">
        <f>VLOOKUP(B260,[1]PL1!$A$11:AP$1509,25,1)</f>
        <v>0</v>
      </c>
      <c r="AF260" s="16">
        <f t="shared" si="47"/>
        <v>0</v>
      </c>
      <c r="AG260" s="14">
        <f>VLOOKUP(B260,[1]PL1!$A$11:AP$1509,27,1)</f>
        <v>0</v>
      </c>
      <c r="AH260" s="16">
        <f t="shared" si="48"/>
        <v>0</v>
      </c>
      <c r="AI260" s="14">
        <f>VLOOKUP(B260,[1]PL1!$A$11:AP$1509,29,1)</f>
        <v>0</v>
      </c>
      <c r="AJ260" s="16">
        <f t="shared" si="49"/>
        <v>0</v>
      </c>
      <c r="AK260" s="14">
        <f>VLOOKUP(B260,[1]PL1!$A$11:AP$1509,31,1)</f>
        <v>0</v>
      </c>
      <c r="AL260" s="16">
        <f t="shared" si="50"/>
        <v>0</v>
      </c>
      <c r="AM260" s="14">
        <f>VLOOKUP(B260,[1]PL1!$A$11:AP$1509,33,1)</f>
        <v>0</v>
      </c>
      <c r="AN260" s="16">
        <f t="shared" si="51"/>
        <v>0</v>
      </c>
      <c r="AO260" s="14">
        <f>VLOOKUP(B260,[1]PL1!$A$11:AP$1509,35,1)</f>
        <v>0</v>
      </c>
      <c r="AP260" s="16">
        <f t="shared" si="52"/>
        <v>0</v>
      </c>
      <c r="AQ260" s="14">
        <f>VLOOKUP(B260,[1]PL1!$A$11:AP$1509,37,1)</f>
        <v>0</v>
      </c>
      <c r="AR260" s="16">
        <f t="shared" si="53"/>
        <v>0</v>
      </c>
      <c r="AS260" s="14">
        <f>VLOOKUP(B260,[1]PL1!$A$11:AP$1509,39,1)</f>
        <v>0</v>
      </c>
      <c r="AT260" s="16">
        <f t="shared" si="54"/>
        <v>0</v>
      </c>
      <c r="AU260" s="14">
        <f>VLOOKUP(B260,[1]PL1!$A$11:AP$1509,41,1)</f>
        <v>0</v>
      </c>
      <c r="AV260" s="16">
        <f t="shared" si="55"/>
        <v>0</v>
      </c>
    </row>
    <row r="261" spans="1:48" ht="45" x14ac:dyDescent="0.25">
      <c r="A261" s="18">
        <v>256</v>
      </c>
      <c r="B261" s="27" t="s">
        <v>3443</v>
      </c>
      <c r="C261" s="18">
        <f>VLOOKUP(B261,[1]PL1!A$9:AP$1509,4,1)</f>
        <v>963</v>
      </c>
      <c r="D261" s="18" t="s">
        <v>35</v>
      </c>
      <c r="E261" s="28" t="s">
        <v>4608</v>
      </c>
      <c r="F261" s="28" t="s">
        <v>130</v>
      </c>
      <c r="G261" s="18" t="s">
        <v>6613</v>
      </c>
      <c r="H261" s="28" t="s">
        <v>52</v>
      </c>
      <c r="I261" s="28" t="s">
        <v>40</v>
      </c>
      <c r="J261" s="18" t="s">
        <v>5256</v>
      </c>
      <c r="K261" s="18" t="s">
        <v>141</v>
      </c>
      <c r="L261" s="28" t="s">
        <v>6058</v>
      </c>
      <c r="M261" s="28" t="s">
        <v>6059</v>
      </c>
      <c r="N261" s="28" t="s">
        <v>44</v>
      </c>
      <c r="O261" s="18" t="s">
        <v>55</v>
      </c>
      <c r="P261" s="29">
        <v>20000</v>
      </c>
      <c r="Q261" s="30">
        <v>3000</v>
      </c>
      <c r="R261" s="30">
        <v>3000</v>
      </c>
      <c r="S261" s="31">
        <f t="shared" si="42"/>
        <v>60000000</v>
      </c>
      <c r="T261" s="28" t="s">
        <v>6160</v>
      </c>
      <c r="U261" s="28" t="s">
        <v>47</v>
      </c>
      <c r="V261" s="32" t="s">
        <v>6300</v>
      </c>
      <c r="W261" s="14">
        <f>VLOOKUP(B261,[1]PL1!$A$11:AP$1509,17,1)</f>
        <v>20000</v>
      </c>
      <c r="X261" s="15">
        <f t="shared" si="43"/>
        <v>60000000</v>
      </c>
      <c r="Y261" s="14">
        <f>VLOOKUP(B261,[1]PL1!$A$11:AP$1509,19,1)</f>
        <v>0</v>
      </c>
      <c r="Z261" s="16">
        <f t="shared" si="44"/>
        <v>0</v>
      </c>
      <c r="AA261" s="14">
        <f>VLOOKUP(B261,[1]PL1!$A$11:AP$1509,21,1)</f>
        <v>0</v>
      </c>
      <c r="AB261" s="16">
        <f t="shared" si="45"/>
        <v>0</v>
      </c>
      <c r="AC261" s="14">
        <f>VLOOKUP(B261,[1]PL1!$A$11:AP$1509,23,1)</f>
        <v>0</v>
      </c>
      <c r="AD261" s="16">
        <f t="shared" si="46"/>
        <v>0</v>
      </c>
      <c r="AE261" s="14">
        <f>VLOOKUP(B261,[1]PL1!$A$11:AP$1509,25,1)</f>
        <v>0</v>
      </c>
      <c r="AF261" s="16">
        <f t="shared" si="47"/>
        <v>0</v>
      </c>
      <c r="AG261" s="14">
        <f>VLOOKUP(B261,[1]PL1!$A$11:AP$1509,27,1)</f>
        <v>0</v>
      </c>
      <c r="AH261" s="16">
        <f t="shared" si="48"/>
        <v>0</v>
      </c>
      <c r="AI261" s="14">
        <f>VLOOKUP(B261,[1]PL1!$A$11:AP$1509,29,1)</f>
        <v>0</v>
      </c>
      <c r="AJ261" s="16">
        <f t="shared" si="49"/>
        <v>0</v>
      </c>
      <c r="AK261" s="14">
        <f>VLOOKUP(B261,[1]PL1!$A$11:AP$1509,31,1)</f>
        <v>0</v>
      </c>
      <c r="AL261" s="16">
        <f t="shared" si="50"/>
        <v>0</v>
      </c>
      <c r="AM261" s="14">
        <f>VLOOKUP(B261,[1]PL1!$A$11:AP$1509,33,1)</f>
        <v>0</v>
      </c>
      <c r="AN261" s="16">
        <f t="shared" si="51"/>
        <v>0</v>
      </c>
      <c r="AO261" s="14">
        <f>VLOOKUP(B261,[1]PL1!$A$11:AP$1509,35,1)</f>
        <v>0</v>
      </c>
      <c r="AP261" s="16">
        <f t="shared" si="52"/>
        <v>0</v>
      </c>
      <c r="AQ261" s="14">
        <f>VLOOKUP(B261,[1]PL1!$A$11:AP$1509,37,1)</f>
        <v>0</v>
      </c>
      <c r="AR261" s="16">
        <f t="shared" si="53"/>
        <v>0</v>
      </c>
      <c r="AS261" s="14">
        <f>VLOOKUP(B261,[1]PL1!$A$11:AP$1509,39,1)</f>
        <v>0</v>
      </c>
      <c r="AT261" s="16">
        <f t="shared" si="54"/>
        <v>0</v>
      </c>
      <c r="AU261" s="14">
        <f>VLOOKUP(B261,[1]PL1!$A$11:AP$1509,41,1)</f>
        <v>0</v>
      </c>
      <c r="AV261" s="16">
        <f t="shared" si="55"/>
        <v>0</v>
      </c>
    </row>
    <row r="262" spans="1:48" ht="45" x14ac:dyDescent="0.25">
      <c r="A262" s="18">
        <v>257</v>
      </c>
      <c r="B262" s="27" t="s">
        <v>129</v>
      </c>
      <c r="C262" s="18">
        <f>VLOOKUP(B262,[1]PL1!A$9:AP$1509,4,1)</f>
        <v>963</v>
      </c>
      <c r="D262" s="18" t="s">
        <v>35</v>
      </c>
      <c r="E262" s="28" t="s">
        <v>4609</v>
      </c>
      <c r="F262" s="28" t="s">
        <v>130</v>
      </c>
      <c r="G262" s="18" t="s">
        <v>6453</v>
      </c>
      <c r="H262" s="28" t="s">
        <v>52</v>
      </c>
      <c r="I262" s="28" t="s">
        <v>40</v>
      </c>
      <c r="J262" s="18" t="s">
        <v>3145</v>
      </c>
      <c r="K262" s="18" t="s">
        <v>141</v>
      </c>
      <c r="L262" s="28" t="s">
        <v>5448</v>
      </c>
      <c r="M262" s="28" t="s">
        <v>5449</v>
      </c>
      <c r="N262" s="28" t="s">
        <v>44</v>
      </c>
      <c r="O262" s="18" t="s">
        <v>55</v>
      </c>
      <c r="P262" s="29">
        <v>15000</v>
      </c>
      <c r="Q262" s="30">
        <v>7000</v>
      </c>
      <c r="R262" s="30">
        <v>6780</v>
      </c>
      <c r="S262" s="31">
        <f t="shared" si="42"/>
        <v>101700000</v>
      </c>
      <c r="T262" s="28" t="s">
        <v>6100</v>
      </c>
      <c r="U262" s="28" t="s">
        <v>47</v>
      </c>
      <c r="V262" s="32" t="s">
        <v>6169</v>
      </c>
      <c r="W262" s="14">
        <f>VLOOKUP(B262,[1]PL1!$A$11:AP$1509,17,1)</f>
        <v>10000</v>
      </c>
      <c r="X262" s="15">
        <f t="shared" si="43"/>
        <v>67800000</v>
      </c>
      <c r="Y262" s="14">
        <f>VLOOKUP(B262,[1]PL1!$A$11:AP$1509,19,1)</f>
        <v>0</v>
      </c>
      <c r="Z262" s="16">
        <f t="shared" si="44"/>
        <v>0</v>
      </c>
      <c r="AA262" s="14">
        <f>VLOOKUP(B262,[1]PL1!$A$11:AP$1509,21,1)</f>
        <v>0</v>
      </c>
      <c r="AB262" s="16">
        <f t="shared" si="45"/>
        <v>0</v>
      </c>
      <c r="AC262" s="14">
        <f>VLOOKUP(B262,[1]PL1!$A$11:AP$1509,23,1)</f>
        <v>0</v>
      </c>
      <c r="AD262" s="16">
        <f t="shared" si="46"/>
        <v>0</v>
      </c>
      <c r="AE262" s="14">
        <f>VLOOKUP(B262,[1]PL1!$A$11:AP$1509,25,1)</f>
        <v>0</v>
      </c>
      <c r="AF262" s="16">
        <f t="shared" si="47"/>
        <v>0</v>
      </c>
      <c r="AG262" s="14">
        <f>VLOOKUP(B262,[1]PL1!$A$11:AP$1509,27,1)</f>
        <v>0</v>
      </c>
      <c r="AH262" s="16">
        <f t="shared" si="48"/>
        <v>0</v>
      </c>
      <c r="AI262" s="14">
        <f>VLOOKUP(B262,[1]PL1!$A$11:AP$1509,29,1)</f>
        <v>5000</v>
      </c>
      <c r="AJ262" s="16">
        <f t="shared" si="49"/>
        <v>33900000</v>
      </c>
      <c r="AK262" s="14">
        <f>VLOOKUP(B262,[1]PL1!$A$11:AP$1509,31,1)</f>
        <v>0</v>
      </c>
      <c r="AL262" s="16">
        <f t="shared" si="50"/>
        <v>0</v>
      </c>
      <c r="AM262" s="14">
        <f>VLOOKUP(B262,[1]PL1!$A$11:AP$1509,33,1)</f>
        <v>0</v>
      </c>
      <c r="AN262" s="16">
        <f t="shared" si="51"/>
        <v>0</v>
      </c>
      <c r="AO262" s="14">
        <f>VLOOKUP(B262,[1]PL1!$A$11:AP$1509,35,1)</f>
        <v>0</v>
      </c>
      <c r="AP262" s="16">
        <f t="shared" si="52"/>
        <v>0</v>
      </c>
      <c r="AQ262" s="14">
        <f>VLOOKUP(B262,[1]PL1!$A$11:AP$1509,37,1)</f>
        <v>0</v>
      </c>
      <c r="AR262" s="16">
        <f t="shared" si="53"/>
        <v>0</v>
      </c>
      <c r="AS262" s="14">
        <f>VLOOKUP(B262,[1]PL1!$A$11:AP$1509,39,1)</f>
        <v>0</v>
      </c>
      <c r="AT262" s="16">
        <f t="shared" si="54"/>
        <v>0</v>
      </c>
      <c r="AU262" s="14">
        <f>VLOOKUP(B262,[1]PL1!$A$11:AP$1509,41,1)</f>
        <v>0</v>
      </c>
      <c r="AV262" s="16">
        <f t="shared" si="55"/>
        <v>0</v>
      </c>
    </row>
    <row r="263" spans="1:48" ht="45" x14ac:dyDescent="0.25">
      <c r="A263" s="18">
        <v>258</v>
      </c>
      <c r="B263" s="27" t="s">
        <v>3934</v>
      </c>
      <c r="C263" s="18">
        <f>VLOOKUP(B263,[1]PL1!A$9:AP$1509,4,1)</f>
        <v>963</v>
      </c>
      <c r="D263" s="18" t="s">
        <v>35</v>
      </c>
      <c r="E263" s="28" t="s">
        <v>4610</v>
      </c>
      <c r="F263" s="28" t="s">
        <v>130</v>
      </c>
      <c r="G263" s="18" t="s">
        <v>202</v>
      </c>
      <c r="H263" s="28" t="s">
        <v>1491</v>
      </c>
      <c r="I263" s="28" t="s">
        <v>40</v>
      </c>
      <c r="J263" s="18" t="s">
        <v>3444</v>
      </c>
      <c r="K263" s="18" t="s">
        <v>141</v>
      </c>
      <c r="L263" s="28" t="s">
        <v>3445</v>
      </c>
      <c r="M263" s="28" t="s">
        <v>748</v>
      </c>
      <c r="N263" s="28" t="s">
        <v>44</v>
      </c>
      <c r="O263" s="18" t="s">
        <v>123</v>
      </c>
      <c r="P263" s="29">
        <v>4000</v>
      </c>
      <c r="Q263" s="30">
        <v>2200</v>
      </c>
      <c r="R263" s="30">
        <v>1350</v>
      </c>
      <c r="S263" s="31">
        <f t="shared" ref="S263:S326" si="56">R263*P263</f>
        <v>5400000</v>
      </c>
      <c r="T263" s="28" t="s">
        <v>6126</v>
      </c>
      <c r="U263" s="28" t="s">
        <v>110</v>
      </c>
      <c r="V263" s="32" t="s">
        <v>6220</v>
      </c>
      <c r="W263" s="14">
        <f>VLOOKUP(B263,[1]PL1!$A$11:AP$1509,17,1)</f>
        <v>0</v>
      </c>
      <c r="X263" s="15">
        <f t="shared" ref="X263:X326" si="57">W263*R263</f>
        <v>0</v>
      </c>
      <c r="Y263" s="14">
        <f>VLOOKUP(B263,[1]PL1!$A$11:AP$1509,19,1)</f>
        <v>0</v>
      </c>
      <c r="Z263" s="16">
        <f t="shared" ref="Z263:Z326" si="58">Y263*R263</f>
        <v>0</v>
      </c>
      <c r="AA263" s="14">
        <f>VLOOKUP(B263,[1]PL1!$A$11:AP$1509,21,1)</f>
        <v>0</v>
      </c>
      <c r="AB263" s="16">
        <f t="shared" ref="AB263:AB326" si="59">AA263*R263</f>
        <v>0</v>
      </c>
      <c r="AC263" s="14">
        <f>VLOOKUP(B263,[1]PL1!$A$11:AP$1509,23,1)</f>
        <v>0</v>
      </c>
      <c r="AD263" s="16">
        <f t="shared" ref="AD263:AD326" si="60">AC263*R263</f>
        <v>0</v>
      </c>
      <c r="AE263" s="14">
        <f>VLOOKUP(B263,[1]PL1!$A$11:AP$1509,25,1)</f>
        <v>0</v>
      </c>
      <c r="AF263" s="16">
        <f t="shared" ref="AF263:AF326" si="61">AE263*R263</f>
        <v>0</v>
      </c>
      <c r="AG263" s="14">
        <f>VLOOKUP(B263,[1]PL1!$A$11:AP$1509,27,1)</f>
        <v>0</v>
      </c>
      <c r="AH263" s="16">
        <f t="shared" ref="AH263:AH326" si="62">AG263*R263</f>
        <v>0</v>
      </c>
      <c r="AI263" s="14">
        <f>VLOOKUP(B263,[1]PL1!$A$11:AP$1509,29,1)</f>
        <v>2000</v>
      </c>
      <c r="AJ263" s="16">
        <f t="shared" ref="AJ263:AJ326" si="63">AI263*R263</f>
        <v>2700000</v>
      </c>
      <c r="AK263" s="14">
        <f>VLOOKUP(B263,[1]PL1!$A$11:AP$1509,31,1)</f>
        <v>0</v>
      </c>
      <c r="AL263" s="16">
        <f t="shared" ref="AL263:AL326" si="64">AK263*R263</f>
        <v>0</v>
      </c>
      <c r="AM263" s="14">
        <f>VLOOKUP(B263,[1]PL1!$A$11:AP$1509,33,1)</f>
        <v>0</v>
      </c>
      <c r="AN263" s="16">
        <f t="shared" ref="AN263:AN326" si="65">AM263*R263</f>
        <v>0</v>
      </c>
      <c r="AO263" s="14">
        <f>VLOOKUP(B263,[1]PL1!$A$11:AP$1509,35,1)</f>
        <v>0</v>
      </c>
      <c r="AP263" s="16">
        <f t="shared" ref="AP263:AP326" si="66">AO263*R263</f>
        <v>0</v>
      </c>
      <c r="AQ263" s="14">
        <f>VLOOKUP(B263,[1]PL1!$A$11:AP$1509,37,1)</f>
        <v>0</v>
      </c>
      <c r="AR263" s="16">
        <f t="shared" ref="AR263:AR326" si="67">AQ263*R263</f>
        <v>0</v>
      </c>
      <c r="AS263" s="14">
        <f>VLOOKUP(B263,[1]PL1!$A$11:AP$1509,39,1)</f>
        <v>2000</v>
      </c>
      <c r="AT263" s="16">
        <f t="shared" ref="AT263:AT326" si="68">AS263*R263</f>
        <v>2700000</v>
      </c>
      <c r="AU263" s="14">
        <f>VLOOKUP(B263,[1]PL1!$A$11:AP$1509,41,1)</f>
        <v>0</v>
      </c>
      <c r="AV263" s="16">
        <f t="shared" ref="AV263:AV326" si="69">AU263*R263</f>
        <v>0</v>
      </c>
    </row>
    <row r="264" spans="1:48" ht="60" x14ac:dyDescent="0.25">
      <c r="A264" s="18">
        <v>259</v>
      </c>
      <c r="B264" s="27" t="s">
        <v>1956</v>
      </c>
      <c r="C264" s="18">
        <f>VLOOKUP(B264,[1]PL1!A$9:AP$1509,4,1)</f>
        <v>828</v>
      </c>
      <c r="D264" s="18" t="s">
        <v>80</v>
      </c>
      <c r="E264" s="28" t="s">
        <v>2854</v>
      </c>
      <c r="F264" s="28" t="s">
        <v>2855</v>
      </c>
      <c r="G264" s="18" t="s">
        <v>6513</v>
      </c>
      <c r="H264" s="28" t="s">
        <v>2856</v>
      </c>
      <c r="I264" s="28" t="s">
        <v>126</v>
      </c>
      <c r="J264" s="18" t="s">
        <v>2857</v>
      </c>
      <c r="K264" s="18" t="s">
        <v>133</v>
      </c>
      <c r="L264" s="28" t="s">
        <v>2858</v>
      </c>
      <c r="M264" s="28" t="s">
        <v>2859</v>
      </c>
      <c r="N264" s="28" t="s">
        <v>660</v>
      </c>
      <c r="O264" s="18" t="s">
        <v>558</v>
      </c>
      <c r="P264" s="29">
        <v>1050</v>
      </c>
      <c r="Q264" s="30">
        <v>70455</v>
      </c>
      <c r="R264" s="30">
        <v>56000</v>
      </c>
      <c r="S264" s="31">
        <f t="shared" si="56"/>
        <v>58800000</v>
      </c>
      <c r="T264" s="28" t="s">
        <v>2860</v>
      </c>
      <c r="U264" s="28" t="s">
        <v>47</v>
      </c>
      <c r="V264" s="32" t="s">
        <v>6212</v>
      </c>
      <c r="W264" s="14">
        <f>VLOOKUP(B264,[1]PL1!$A$11:AP$1509,17,1)</f>
        <v>1000</v>
      </c>
      <c r="X264" s="15">
        <f t="shared" si="57"/>
        <v>56000000</v>
      </c>
      <c r="Y264" s="14">
        <f>VLOOKUP(B264,[1]PL1!$A$11:AP$1509,19,1)</f>
        <v>0</v>
      </c>
      <c r="Z264" s="16">
        <f t="shared" si="58"/>
        <v>0</v>
      </c>
      <c r="AA264" s="14">
        <f>VLOOKUP(B264,[1]PL1!$A$11:AP$1509,21,1)</f>
        <v>0</v>
      </c>
      <c r="AB264" s="16">
        <f t="shared" si="59"/>
        <v>0</v>
      </c>
      <c r="AC264" s="14">
        <f>VLOOKUP(B264,[1]PL1!$A$11:AP$1509,23,1)</f>
        <v>0</v>
      </c>
      <c r="AD264" s="16">
        <f t="shared" si="60"/>
        <v>0</v>
      </c>
      <c r="AE264" s="14">
        <f>VLOOKUP(B264,[1]PL1!$A$11:AP$1509,25,1)</f>
        <v>0</v>
      </c>
      <c r="AF264" s="16">
        <f t="shared" si="61"/>
        <v>0</v>
      </c>
      <c r="AG264" s="14">
        <f>VLOOKUP(B264,[1]PL1!$A$11:AP$1509,27,1)</f>
        <v>0</v>
      </c>
      <c r="AH264" s="16">
        <f t="shared" si="62"/>
        <v>0</v>
      </c>
      <c r="AI264" s="14">
        <f>VLOOKUP(B264,[1]PL1!$A$11:AP$1509,29,1)</f>
        <v>0</v>
      </c>
      <c r="AJ264" s="16">
        <f t="shared" si="63"/>
        <v>0</v>
      </c>
      <c r="AK264" s="14">
        <f>VLOOKUP(B264,[1]PL1!$A$11:AP$1509,31,1)</f>
        <v>0</v>
      </c>
      <c r="AL264" s="16">
        <f t="shared" si="64"/>
        <v>0</v>
      </c>
      <c r="AM264" s="14">
        <f>VLOOKUP(B264,[1]PL1!$A$11:AP$1509,33,1)</f>
        <v>0</v>
      </c>
      <c r="AN264" s="16">
        <f t="shared" si="65"/>
        <v>0</v>
      </c>
      <c r="AO264" s="14">
        <f>VLOOKUP(B264,[1]PL1!$A$11:AP$1509,35,1)</f>
        <v>0</v>
      </c>
      <c r="AP264" s="16">
        <f t="shared" si="66"/>
        <v>0</v>
      </c>
      <c r="AQ264" s="14">
        <f>VLOOKUP(B264,[1]PL1!$A$11:AP$1509,37,1)</f>
        <v>0</v>
      </c>
      <c r="AR264" s="16">
        <f t="shared" si="67"/>
        <v>0</v>
      </c>
      <c r="AS264" s="14">
        <f>VLOOKUP(B264,[1]PL1!$A$11:AP$1509,39,1)</f>
        <v>0</v>
      </c>
      <c r="AT264" s="16">
        <f t="shared" si="68"/>
        <v>0</v>
      </c>
      <c r="AU264" s="14">
        <f>VLOOKUP(B264,[1]PL1!$A$11:AP$1509,41,1)</f>
        <v>50</v>
      </c>
      <c r="AV264" s="16">
        <f t="shared" si="69"/>
        <v>2800000</v>
      </c>
    </row>
    <row r="265" spans="1:48" ht="75" x14ac:dyDescent="0.25">
      <c r="A265" s="18">
        <v>260</v>
      </c>
      <c r="B265" s="27" t="s">
        <v>134</v>
      </c>
      <c r="C265" s="18">
        <f>VLOOKUP(B265,[1]PL1!A$9:AP$1509,4,1)</f>
        <v>878</v>
      </c>
      <c r="D265" s="18" t="s">
        <v>35</v>
      </c>
      <c r="E265" s="28" t="s">
        <v>4611</v>
      </c>
      <c r="F265" s="28" t="s">
        <v>6345</v>
      </c>
      <c r="G265" s="18" t="s">
        <v>4612</v>
      </c>
      <c r="H265" s="28" t="s">
        <v>243</v>
      </c>
      <c r="I265" s="28" t="s">
        <v>76</v>
      </c>
      <c r="J265" s="18" t="s">
        <v>5257</v>
      </c>
      <c r="K265" s="18" t="s">
        <v>141</v>
      </c>
      <c r="L265" s="28" t="s">
        <v>5542</v>
      </c>
      <c r="M265" s="28" t="s">
        <v>2979</v>
      </c>
      <c r="N265" s="28" t="s">
        <v>44</v>
      </c>
      <c r="O265" s="18" t="s">
        <v>78</v>
      </c>
      <c r="P265" s="29">
        <v>300</v>
      </c>
      <c r="Q265" s="30">
        <v>348000</v>
      </c>
      <c r="R265" s="30">
        <v>290000</v>
      </c>
      <c r="S265" s="31">
        <f t="shared" si="56"/>
        <v>87000000</v>
      </c>
      <c r="T265" s="28" t="s">
        <v>2979</v>
      </c>
      <c r="U265" s="28" t="s">
        <v>110</v>
      </c>
      <c r="V265" s="32" t="s">
        <v>6186</v>
      </c>
      <c r="W265" s="14">
        <f>VLOOKUP(B265,[1]PL1!$A$11:AP$1509,17,1)</f>
        <v>300</v>
      </c>
      <c r="X265" s="15">
        <f t="shared" si="57"/>
        <v>87000000</v>
      </c>
      <c r="Y265" s="14">
        <f>VLOOKUP(B265,[1]PL1!$A$11:AP$1509,19,1)</f>
        <v>0</v>
      </c>
      <c r="Z265" s="16">
        <f t="shared" si="58"/>
        <v>0</v>
      </c>
      <c r="AA265" s="14">
        <f>VLOOKUP(B265,[1]PL1!$A$11:AP$1509,21,1)</f>
        <v>0</v>
      </c>
      <c r="AB265" s="16">
        <f t="shared" si="59"/>
        <v>0</v>
      </c>
      <c r="AC265" s="14">
        <f>VLOOKUP(B265,[1]PL1!$A$11:AP$1509,23,1)</f>
        <v>0</v>
      </c>
      <c r="AD265" s="16">
        <f t="shared" si="60"/>
        <v>0</v>
      </c>
      <c r="AE265" s="14">
        <f>VLOOKUP(B265,[1]PL1!$A$11:AP$1509,25,1)</f>
        <v>0</v>
      </c>
      <c r="AF265" s="16">
        <f t="shared" si="61"/>
        <v>0</v>
      </c>
      <c r="AG265" s="14">
        <f>VLOOKUP(B265,[1]PL1!$A$11:AP$1509,27,1)</f>
        <v>0</v>
      </c>
      <c r="AH265" s="16">
        <f t="shared" si="62"/>
        <v>0</v>
      </c>
      <c r="AI265" s="14">
        <f>VLOOKUP(B265,[1]PL1!$A$11:AP$1509,29,1)</f>
        <v>0</v>
      </c>
      <c r="AJ265" s="16">
        <f t="shared" si="63"/>
        <v>0</v>
      </c>
      <c r="AK265" s="14">
        <f>VLOOKUP(B265,[1]PL1!$A$11:AP$1509,31,1)</f>
        <v>0</v>
      </c>
      <c r="AL265" s="16">
        <f t="shared" si="64"/>
        <v>0</v>
      </c>
      <c r="AM265" s="14">
        <f>VLOOKUP(B265,[1]PL1!$A$11:AP$1509,33,1)</f>
        <v>0</v>
      </c>
      <c r="AN265" s="16">
        <f t="shared" si="65"/>
        <v>0</v>
      </c>
      <c r="AO265" s="14">
        <f>VLOOKUP(B265,[1]PL1!$A$11:AP$1509,35,1)</f>
        <v>0</v>
      </c>
      <c r="AP265" s="16">
        <f t="shared" si="66"/>
        <v>0</v>
      </c>
      <c r="AQ265" s="14">
        <f>VLOOKUP(B265,[1]PL1!$A$11:AP$1509,37,1)</f>
        <v>0</v>
      </c>
      <c r="AR265" s="16">
        <f t="shared" si="67"/>
        <v>0</v>
      </c>
      <c r="AS265" s="14">
        <f>VLOOKUP(B265,[1]PL1!$A$11:AP$1509,39,1)</f>
        <v>0</v>
      </c>
      <c r="AT265" s="16">
        <f t="shared" si="68"/>
        <v>0</v>
      </c>
      <c r="AU265" s="14">
        <f>VLOOKUP(B265,[1]PL1!$A$11:AP$1509,41,1)</f>
        <v>0</v>
      </c>
      <c r="AV265" s="16">
        <f t="shared" si="69"/>
        <v>0</v>
      </c>
    </row>
    <row r="266" spans="1:48" ht="30" x14ac:dyDescent="0.25">
      <c r="A266" s="18">
        <v>261</v>
      </c>
      <c r="B266" s="27" t="s">
        <v>1909</v>
      </c>
      <c r="C266" s="18">
        <f>VLOOKUP(B266,[1]PL1!A$9:AP$1509,4,1)</f>
        <v>511</v>
      </c>
      <c r="D266" s="18" t="s">
        <v>80</v>
      </c>
      <c r="E266" s="28" t="s">
        <v>2427</v>
      </c>
      <c r="F266" s="28" t="s">
        <v>1094</v>
      </c>
      <c r="G266" s="18" t="s">
        <v>2428</v>
      </c>
      <c r="H266" s="28" t="s">
        <v>178</v>
      </c>
      <c r="I266" s="28" t="s">
        <v>40</v>
      </c>
      <c r="J266" s="18" t="s">
        <v>89</v>
      </c>
      <c r="K266" s="18" t="s">
        <v>133</v>
      </c>
      <c r="L266" s="28" t="s">
        <v>2429</v>
      </c>
      <c r="M266" s="28" t="s">
        <v>2430</v>
      </c>
      <c r="N266" s="28" t="s">
        <v>352</v>
      </c>
      <c r="O266" s="18" t="s">
        <v>45</v>
      </c>
      <c r="P266" s="29">
        <v>10000</v>
      </c>
      <c r="Q266" s="30">
        <v>4400</v>
      </c>
      <c r="R266" s="30">
        <v>1900</v>
      </c>
      <c r="S266" s="31">
        <f t="shared" si="56"/>
        <v>19000000</v>
      </c>
      <c r="T266" s="28" t="s">
        <v>6124</v>
      </c>
      <c r="U266" s="28" t="s">
        <v>47</v>
      </c>
      <c r="V266" s="32" t="s">
        <v>6217</v>
      </c>
      <c r="W266" s="14">
        <f>VLOOKUP(B266,[1]PL1!$A$11:AP$1509,17,1)</f>
        <v>0</v>
      </c>
      <c r="X266" s="15">
        <f t="shared" si="57"/>
        <v>0</v>
      </c>
      <c r="Y266" s="14">
        <f>VLOOKUP(B266,[1]PL1!$A$11:AP$1509,19,1)</f>
        <v>0</v>
      </c>
      <c r="Z266" s="16">
        <f t="shared" si="58"/>
        <v>0</v>
      </c>
      <c r="AA266" s="14">
        <f>VLOOKUP(B266,[1]PL1!$A$11:AP$1509,21,1)</f>
        <v>0</v>
      </c>
      <c r="AB266" s="16">
        <f t="shared" si="59"/>
        <v>0</v>
      </c>
      <c r="AC266" s="14">
        <f>VLOOKUP(B266,[1]PL1!$A$11:AP$1509,23,1)</f>
        <v>0</v>
      </c>
      <c r="AD266" s="16">
        <f t="shared" si="60"/>
        <v>0</v>
      </c>
      <c r="AE266" s="14">
        <f>VLOOKUP(B266,[1]PL1!$A$11:AP$1509,25,1)</f>
        <v>0</v>
      </c>
      <c r="AF266" s="16">
        <f t="shared" si="61"/>
        <v>0</v>
      </c>
      <c r="AG266" s="14">
        <f>VLOOKUP(B266,[1]PL1!$A$11:AP$1509,27,1)</f>
        <v>5000</v>
      </c>
      <c r="AH266" s="16">
        <f t="shared" si="62"/>
        <v>9500000</v>
      </c>
      <c r="AI266" s="14">
        <f>VLOOKUP(B266,[1]PL1!$A$11:AP$1509,29,1)</f>
        <v>2000</v>
      </c>
      <c r="AJ266" s="16">
        <f t="shared" si="63"/>
        <v>3800000</v>
      </c>
      <c r="AK266" s="14">
        <f>VLOOKUP(B266,[1]PL1!$A$11:AP$1509,31,1)</f>
        <v>0</v>
      </c>
      <c r="AL266" s="16">
        <f t="shared" si="64"/>
        <v>0</v>
      </c>
      <c r="AM266" s="14">
        <f>VLOOKUP(B266,[1]PL1!$A$11:AP$1509,33,1)</f>
        <v>3000</v>
      </c>
      <c r="AN266" s="16">
        <f t="shared" si="65"/>
        <v>5700000</v>
      </c>
      <c r="AO266" s="14">
        <f>VLOOKUP(B266,[1]PL1!$A$11:AP$1509,35,1)</f>
        <v>0</v>
      </c>
      <c r="AP266" s="16">
        <f t="shared" si="66"/>
        <v>0</v>
      </c>
      <c r="AQ266" s="14">
        <f>VLOOKUP(B266,[1]PL1!$A$11:AP$1509,37,1)</f>
        <v>0</v>
      </c>
      <c r="AR266" s="16">
        <f t="shared" si="67"/>
        <v>0</v>
      </c>
      <c r="AS266" s="14">
        <f>VLOOKUP(B266,[1]PL1!$A$11:AP$1509,39,1)</f>
        <v>0</v>
      </c>
      <c r="AT266" s="16">
        <f t="shared" si="68"/>
        <v>0</v>
      </c>
      <c r="AU266" s="14">
        <f>VLOOKUP(B266,[1]PL1!$A$11:AP$1509,41,1)</f>
        <v>0</v>
      </c>
      <c r="AV266" s="16">
        <f t="shared" si="69"/>
        <v>0</v>
      </c>
    </row>
    <row r="267" spans="1:48" ht="30" x14ac:dyDescent="0.25">
      <c r="A267" s="18">
        <v>262</v>
      </c>
      <c r="B267" s="27" t="s">
        <v>587</v>
      </c>
      <c r="C267" s="18">
        <f>VLOOKUP(B267,[1]PL1!A$9:AP$1509,4,1)</f>
        <v>511</v>
      </c>
      <c r="D267" s="18" t="s">
        <v>80</v>
      </c>
      <c r="E267" s="28" t="s">
        <v>4613</v>
      </c>
      <c r="F267" s="28" t="s">
        <v>1094</v>
      </c>
      <c r="G267" s="18" t="s">
        <v>1095</v>
      </c>
      <c r="H267" s="28" t="s">
        <v>1023</v>
      </c>
      <c r="I267" s="28" t="s">
        <v>40</v>
      </c>
      <c r="J267" s="18" t="s">
        <v>2292</v>
      </c>
      <c r="K267" s="18" t="s">
        <v>133</v>
      </c>
      <c r="L267" s="28" t="s">
        <v>5560</v>
      </c>
      <c r="M267" s="28" t="s">
        <v>2499</v>
      </c>
      <c r="N267" s="28" t="s">
        <v>418</v>
      </c>
      <c r="O267" s="18" t="s">
        <v>317</v>
      </c>
      <c r="P267" s="29">
        <v>33000</v>
      </c>
      <c r="Q267" s="30">
        <v>4985</v>
      </c>
      <c r="R267" s="30">
        <v>3180</v>
      </c>
      <c r="S267" s="31">
        <f t="shared" si="56"/>
        <v>104940000</v>
      </c>
      <c r="T267" s="28" t="s">
        <v>6114</v>
      </c>
      <c r="U267" s="28" t="s">
        <v>47</v>
      </c>
      <c r="V267" s="32" t="s">
        <v>6190</v>
      </c>
      <c r="W267" s="14">
        <f>VLOOKUP(B267,[1]PL1!$A$11:AP$1509,17,1)</f>
        <v>20000</v>
      </c>
      <c r="X267" s="15">
        <f t="shared" si="57"/>
        <v>63600000</v>
      </c>
      <c r="Y267" s="14">
        <f>VLOOKUP(B267,[1]PL1!$A$11:AP$1509,19,1)</f>
        <v>0</v>
      </c>
      <c r="Z267" s="16">
        <f t="shared" si="58"/>
        <v>0</v>
      </c>
      <c r="AA267" s="14">
        <f>VLOOKUP(B267,[1]PL1!$A$11:AP$1509,21,1)</f>
        <v>0</v>
      </c>
      <c r="AB267" s="16">
        <f t="shared" si="59"/>
        <v>0</v>
      </c>
      <c r="AC267" s="14">
        <f>VLOOKUP(B267,[1]PL1!$A$11:AP$1509,23,1)</f>
        <v>0</v>
      </c>
      <c r="AD267" s="16">
        <f t="shared" si="60"/>
        <v>0</v>
      </c>
      <c r="AE267" s="14">
        <f>VLOOKUP(B267,[1]PL1!$A$11:AP$1509,25,1)</f>
        <v>0</v>
      </c>
      <c r="AF267" s="16">
        <f t="shared" si="61"/>
        <v>0</v>
      </c>
      <c r="AG267" s="14">
        <f>VLOOKUP(B267,[1]PL1!$A$11:AP$1509,27,1)</f>
        <v>0</v>
      </c>
      <c r="AH267" s="16">
        <f t="shared" si="62"/>
        <v>0</v>
      </c>
      <c r="AI267" s="14">
        <f>VLOOKUP(B267,[1]PL1!$A$11:AP$1509,29,1)</f>
        <v>0</v>
      </c>
      <c r="AJ267" s="16">
        <f t="shared" si="63"/>
        <v>0</v>
      </c>
      <c r="AK267" s="14">
        <f>VLOOKUP(B267,[1]PL1!$A$11:AP$1509,31,1)</f>
        <v>0</v>
      </c>
      <c r="AL267" s="16">
        <f t="shared" si="64"/>
        <v>0</v>
      </c>
      <c r="AM267" s="14">
        <f>VLOOKUP(B267,[1]PL1!$A$11:AP$1509,33,1)</f>
        <v>3000</v>
      </c>
      <c r="AN267" s="16">
        <f t="shared" si="65"/>
        <v>9540000</v>
      </c>
      <c r="AO267" s="14">
        <f>VLOOKUP(B267,[1]PL1!$A$11:AP$1509,35,1)</f>
        <v>0</v>
      </c>
      <c r="AP267" s="16">
        <f t="shared" si="66"/>
        <v>0</v>
      </c>
      <c r="AQ267" s="14">
        <f>VLOOKUP(B267,[1]PL1!$A$11:AP$1509,37,1)</f>
        <v>0</v>
      </c>
      <c r="AR267" s="16">
        <f t="shared" si="67"/>
        <v>0</v>
      </c>
      <c r="AS267" s="14">
        <f>VLOOKUP(B267,[1]PL1!$A$11:AP$1509,39,1)</f>
        <v>0</v>
      </c>
      <c r="AT267" s="16">
        <f t="shared" si="68"/>
        <v>0</v>
      </c>
      <c r="AU267" s="14">
        <f>VLOOKUP(B267,[1]PL1!$A$11:AP$1509,41,1)</f>
        <v>10000</v>
      </c>
      <c r="AV267" s="16">
        <f t="shared" si="69"/>
        <v>31800000</v>
      </c>
    </row>
    <row r="268" spans="1:48" ht="45" x14ac:dyDescent="0.25">
      <c r="A268" s="18">
        <v>263</v>
      </c>
      <c r="B268" s="27" t="s">
        <v>4114</v>
      </c>
      <c r="C268" s="18">
        <f>VLOOKUP(B268,[1]PL1!A$9:AP$1509,4,1)</f>
        <v>175</v>
      </c>
      <c r="D268" s="18" t="s">
        <v>68</v>
      </c>
      <c r="E268" s="28" t="s">
        <v>3936</v>
      </c>
      <c r="F268" s="28" t="s">
        <v>1132</v>
      </c>
      <c r="G268" s="18" t="s">
        <v>1133</v>
      </c>
      <c r="H268" s="28" t="s">
        <v>3782</v>
      </c>
      <c r="I268" s="28" t="s">
        <v>40</v>
      </c>
      <c r="J268" s="18" t="s">
        <v>403</v>
      </c>
      <c r="K268" s="18" t="s">
        <v>133</v>
      </c>
      <c r="L268" s="28" t="s">
        <v>3937</v>
      </c>
      <c r="M268" s="28" t="s">
        <v>3917</v>
      </c>
      <c r="N268" s="28" t="s">
        <v>44</v>
      </c>
      <c r="O268" s="18" t="s">
        <v>123</v>
      </c>
      <c r="P268" s="29">
        <v>33000</v>
      </c>
      <c r="Q268" s="30">
        <v>4540</v>
      </c>
      <c r="R268" s="30">
        <v>3990</v>
      </c>
      <c r="S268" s="31">
        <f t="shared" si="56"/>
        <v>131670000</v>
      </c>
      <c r="T268" s="28" t="s">
        <v>3914</v>
      </c>
      <c r="U268" s="28" t="s">
        <v>47</v>
      </c>
      <c r="V268" s="32" t="s">
        <v>6286</v>
      </c>
      <c r="W268" s="14">
        <f>VLOOKUP(B268,[1]PL1!$A$11:AP$1509,17,1)</f>
        <v>0</v>
      </c>
      <c r="X268" s="15">
        <f t="shared" si="57"/>
        <v>0</v>
      </c>
      <c r="Y268" s="14">
        <f>VLOOKUP(B268,[1]PL1!$A$11:AP$1509,19,1)</f>
        <v>0</v>
      </c>
      <c r="Z268" s="16">
        <f t="shared" si="58"/>
        <v>0</v>
      </c>
      <c r="AA268" s="14">
        <f>VLOOKUP(B268,[1]PL1!$A$11:AP$1509,21,1)</f>
        <v>0</v>
      </c>
      <c r="AB268" s="16">
        <f t="shared" si="59"/>
        <v>0</v>
      </c>
      <c r="AC268" s="14">
        <f>VLOOKUP(B268,[1]PL1!$A$11:AP$1509,23,1)</f>
        <v>0</v>
      </c>
      <c r="AD268" s="16">
        <f t="shared" si="60"/>
        <v>0</v>
      </c>
      <c r="AE268" s="14">
        <f>VLOOKUP(B268,[1]PL1!$A$11:AP$1509,25,1)</f>
        <v>2000</v>
      </c>
      <c r="AF268" s="16">
        <f t="shared" si="61"/>
        <v>7980000</v>
      </c>
      <c r="AG268" s="14">
        <f>VLOOKUP(B268,[1]PL1!$A$11:AP$1509,27,1)</f>
        <v>0</v>
      </c>
      <c r="AH268" s="16">
        <f t="shared" si="62"/>
        <v>0</v>
      </c>
      <c r="AI268" s="14">
        <f>VLOOKUP(B268,[1]PL1!$A$11:AP$1509,29,1)</f>
        <v>0</v>
      </c>
      <c r="AJ268" s="16">
        <f t="shared" si="63"/>
        <v>0</v>
      </c>
      <c r="AK268" s="14">
        <f>VLOOKUP(B268,[1]PL1!$A$11:AP$1509,31,1)</f>
        <v>0</v>
      </c>
      <c r="AL268" s="16">
        <f t="shared" si="64"/>
        <v>0</v>
      </c>
      <c r="AM268" s="14">
        <f>VLOOKUP(B268,[1]PL1!$A$11:AP$1509,33,1)</f>
        <v>25000</v>
      </c>
      <c r="AN268" s="16">
        <f t="shared" si="65"/>
        <v>99750000</v>
      </c>
      <c r="AO268" s="14">
        <f>VLOOKUP(B268,[1]PL1!$A$11:AP$1509,35,1)</f>
        <v>0</v>
      </c>
      <c r="AP268" s="16">
        <f t="shared" si="66"/>
        <v>0</v>
      </c>
      <c r="AQ268" s="14">
        <f>VLOOKUP(B268,[1]PL1!$A$11:AP$1509,37,1)</f>
        <v>5000</v>
      </c>
      <c r="AR268" s="16">
        <f t="shared" si="67"/>
        <v>19950000</v>
      </c>
      <c r="AS268" s="14">
        <f>VLOOKUP(B268,[1]PL1!$A$11:AP$1509,39,1)</f>
        <v>0</v>
      </c>
      <c r="AT268" s="16">
        <f t="shared" si="68"/>
        <v>0</v>
      </c>
      <c r="AU268" s="14">
        <f>VLOOKUP(B268,[1]PL1!$A$11:AP$1509,41,1)</f>
        <v>1000</v>
      </c>
      <c r="AV268" s="16">
        <f t="shared" si="69"/>
        <v>3990000</v>
      </c>
    </row>
    <row r="269" spans="1:48" ht="45" x14ac:dyDescent="0.25">
      <c r="A269" s="18">
        <v>264</v>
      </c>
      <c r="B269" s="27" t="s">
        <v>2990</v>
      </c>
      <c r="C269" s="18">
        <f>VLOOKUP(B269,[1]PL1!A$9:AP$1509,4,1)</f>
        <v>175</v>
      </c>
      <c r="D269" s="18" t="s">
        <v>35</v>
      </c>
      <c r="E269" s="28" t="s">
        <v>1131</v>
      </c>
      <c r="F269" s="28" t="s">
        <v>1132</v>
      </c>
      <c r="G269" s="18" t="s">
        <v>1133</v>
      </c>
      <c r="H269" s="28" t="s">
        <v>1113</v>
      </c>
      <c r="I269" s="28" t="s">
        <v>40</v>
      </c>
      <c r="J269" s="18" t="s">
        <v>1134</v>
      </c>
      <c r="K269" s="18" t="s">
        <v>141</v>
      </c>
      <c r="L269" s="28" t="s">
        <v>8148</v>
      </c>
      <c r="M269" s="28" t="s">
        <v>1106</v>
      </c>
      <c r="N269" s="28" t="s">
        <v>44</v>
      </c>
      <c r="O269" s="18" t="s">
        <v>123</v>
      </c>
      <c r="P269" s="29">
        <v>43300</v>
      </c>
      <c r="Q269" s="30">
        <v>2520</v>
      </c>
      <c r="R269" s="30">
        <v>1173</v>
      </c>
      <c r="S269" s="31">
        <f t="shared" si="56"/>
        <v>50790900</v>
      </c>
      <c r="T269" s="28" t="s">
        <v>1107</v>
      </c>
      <c r="U269" s="28" t="s">
        <v>110</v>
      </c>
      <c r="V269" s="32" t="s">
        <v>6174</v>
      </c>
      <c r="W269" s="14">
        <f>VLOOKUP(B269,[1]PL1!$A$11:AP$1509,17,1)</f>
        <v>0</v>
      </c>
      <c r="X269" s="15">
        <f t="shared" si="57"/>
        <v>0</v>
      </c>
      <c r="Y269" s="14">
        <f>VLOOKUP(B269,[1]PL1!$A$11:AP$1509,19,1)</f>
        <v>0</v>
      </c>
      <c r="Z269" s="16">
        <f t="shared" si="58"/>
        <v>0</v>
      </c>
      <c r="AA269" s="14">
        <f>VLOOKUP(B269,[1]PL1!$A$11:AP$1509,21,1)</f>
        <v>0</v>
      </c>
      <c r="AB269" s="16">
        <f t="shared" si="59"/>
        <v>0</v>
      </c>
      <c r="AC269" s="14">
        <f>VLOOKUP(B269,[1]PL1!$A$11:AP$1509,23,1)</f>
        <v>0</v>
      </c>
      <c r="AD269" s="16">
        <f t="shared" si="60"/>
        <v>0</v>
      </c>
      <c r="AE269" s="14">
        <f>VLOOKUP(B269,[1]PL1!$A$11:AP$1509,25,1)</f>
        <v>0</v>
      </c>
      <c r="AF269" s="16">
        <f t="shared" si="61"/>
        <v>0</v>
      </c>
      <c r="AG269" s="14">
        <f>VLOOKUP(B269,[1]PL1!$A$11:AP$1509,27,1)</f>
        <v>0</v>
      </c>
      <c r="AH269" s="16">
        <f t="shared" si="62"/>
        <v>0</v>
      </c>
      <c r="AI269" s="14">
        <f>VLOOKUP(B269,[1]PL1!$A$11:AP$1509,29,1)</f>
        <v>0</v>
      </c>
      <c r="AJ269" s="16">
        <f t="shared" si="63"/>
        <v>0</v>
      </c>
      <c r="AK269" s="14">
        <f>VLOOKUP(B269,[1]PL1!$A$11:AP$1509,31,1)</f>
        <v>8300</v>
      </c>
      <c r="AL269" s="16">
        <f t="shared" si="64"/>
        <v>9735900</v>
      </c>
      <c r="AM269" s="14">
        <f>VLOOKUP(B269,[1]PL1!$A$11:AP$1509,33,1)</f>
        <v>20000</v>
      </c>
      <c r="AN269" s="16">
        <f t="shared" si="65"/>
        <v>23460000</v>
      </c>
      <c r="AO269" s="14">
        <f>VLOOKUP(B269,[1]PL1!$A$11:AP$1509,35,1)</f>
        <v>15000</v>
      </c>
      <c r="AP269" s="16">
        <f t="shared" si="66"/>
        <v>17595000</v>
      </c>
      <c r="AQ269" s="14">
        <f>VLOOKUP(B269,[1]PL1!$A$11:AP$1509,37,1)</f>
        <v>0</v>
      </c>
      <c r="AR269" s="16">
        <f t="shared" si="67"/>
        <v>0</v>
      </c>
      <c r="AS269" s="14">
        <f>VLOOKUP(B269,[1]PL1!$A$11:AP$1509,39,1)</f>
        <v>0</v>
      </c>
      <c r="AT269" s="16">
        <f t="shared" si="68"/>
        <v>0</v>
      </c>
      <c r="AU269" s="14">
        <f>VLOOKUP(B269,[1]PL1!$A$11:AP$1509,41,1)</f>
        <v>0</v>
      </c>
      <c r="AV269" s="16">
        <f t="shared" si="69"/>
        <v>0</v>
      </c>
    </row>
    <row r="270" spans="1:48" ht="45" x14ac:dyDescent="0.25">
      <c r="A270" s="18">
        <v>265</v>
      </c>
      <c r="B270" s="27" t="s">
        <v>2853</v>
      </c>
      <c r="C270" s="18">
        <f>VLOOKUP(B270,[1]PL1!A$9:AP$1509,4,1)</f>
        <v>175</v>
      </c>
      <c r="D270" s="18" t="s">
        <v>68</v>
      </c>
      <c r="E270" s="28" t="s">
        <v>3939</v>
      </c>
      <c r="F270" s="28" t="s">
        <v>1132</v>
      </c>
      <c r="G270" s="18" t="s">
        <v>131</v>
      </c>
      <c r="H270" s="28" t="s">
        <v>140</v>
      </c>
      <c r="I270" s="28" t="s">
        <v>40</v>
      </c>
      <c r="J270" s="18" t="s">
        <v>197</v>
      </c>
      <c r="K270" s="18" t="s">
        <v>133</v>
      </c>
      <c r="L270" s="28" t="s">
        <v>3940</v>
      </c>
      <c r="M270" s="28" t="s">
        <v>3917</v>
      </c>
      <c r="N270" s="28" t="s">
        <v>44</v>
      </c>
      <c r="O270" s="18" t="s">
        <v>45</v>
      </c>
      <c r="P270" s="29">
        <v>104000</v>
      </c>
      <c r="Q270" s="30">
        <v>5120</v>
      </c>
      <c r="R270" s="30">
        <v>4700</v>
      </c>
      <c r="S270" s="31">
        <f t="shared" si="56"/>
        <v>488800000</v>
      </c>
      <c r="T270" s="28" t="s">
        <v>3914</v>
      </c>
      <c r="U270" s="28" t="s">
        <v>47</v>
      </c>
      <c r="V270" s="32" t="s">
        <v>6286</v>
      </c>
      <c r="W270" s="14">
        <f>VLOOKUP(B270,[1]PL1!$A$11:AP$1509,17,1)</f>
        <v>0</v>
      </c>
      <c r="X270" s="15">
        <f t="shared" si="57"/>
        <v>0</v>
      </c>
      <c r="Y270" s="14">
        <f>VLOOKUP(B270,[1]PL1!$A$11:AP$1509,19,1)</f>
        <v>0</v>
      </c>
      <c r="Z270" s="16">
        <f t="shared" si="58"/>
        <v>0</v>
      </c>
      <c r="AA270" s="14">
        <f>VLOOKUP(B270,[1]PL1!$A$11:AP$1509,21,1)</f>
        <v>0</v>
      </c>
      <c r="AB270" s="16">
        <f t="shared" si="59"/>
        <v>0</v>
      </c>
      <c r="AC270" s="14">
        <f>VLOOKUP(B270,[1]PL1!$A$11:AP$1509,23,1)</f>
        <v>0</v>
      </c>
      <c r="AD270" s="16">
        <f t="shared" si="60"/>
        <v>0</v>
      </c>
      <c r="AE270" s="14">
        <f>VLOOKUP(B270,[1]PL1!$A$11:AP$1509,25,1)</f>
        <v>2000</v>
      </c>
      <c r="AF270" s="16">
        <f t="shared" si="61"/>
        <v>9400000</v>
      </c>
      <c r="AG270" s="14">
        <f>VLOOKUP(B270,[1]PL1!$A$11:AP$1509,27,1)</f>
        <v>5000</v>
      </c>
      <c r="AH270" s="16">
        <f t="shared" si="62"/>
        <v>23500000</v>
      </c>
      <c r="AI270" s="14">
        <f>VLOOKUP(B270,[1]PL1!$A$11:AP$1509,29,1)</f>
        <v>50000</v>
      </c>
      <c r="AJ270" s="16">
        <f t="shared" si="63"/>
        <v>235000000</v>
      </c>
      <c r="AK270" s="14">
        <f>VLOOKUP(B270,[1]PL1!$A$11:AP$1509,31,1)</f>
        <v>0</v>
      </c>
      <c r="AL270" s="16">
        <f t="shared" si="64"/>
        <v>0</v>
      </c>
      <c r="AM270" s="14">
        <f>VLOOKUP(B270,[1]PL1!$A$11:AP$1509,33,1)</f>
        <v>30000</v>
      </c>
      <c r="AN270" s="16">
        <f t="shared" si="65"/>
        <v>141000000</v>
      </c>
      <c r="AO270" s="14">
        <f>VLOOKUP(B270,[1]PL1!$A$11:AP$1509,35,1)</f>
        <v>0</v>
      </c>
      <c r="AP270" s="16">
        <f t="shared" si="66"/>
        <v>0</v>
      </c>
      <c r="AQ270" s="14">
        <f>VLOOKUP(B270,[1]PL1!$A$11:AP$1509,37,1)</f>
        <v>15000</v>
      </c>
      <c r="AR270" s="16">
        <f t="shared" si="67"/>
        <v>70500000</v>
      </c>
      <c r="AS270" s="14">
        <f>VLOOKUP(B270,[1]PL1!$A$11:AP$1509,39,1)</f>
        <v>0</v>
      </c>
      <c r="AT270" s="16">
        <f t="shared" si="68"/>
        <v>0</v>
      </c>
      <c r="AU270" s="14">
        <f>VLOOKUP(B270,[1]PL1!$A$11:AP$1509,41,1)</f>
        <v>2000</v>
      </c>
      <c r="AV270" s="16">
        <f t="shared" si="69"/>
        <v>9400000</v>
      </c>
    </row>
    <row r="271" spans="1:48" ht="45" x14ac:dyDescent="0.25">
      <c r="A271" s="18">
        <v>266</v>
      </c>
      <c r="B271" s="27" t="s">
        <v>4326</v>
      </c>
      <c r="C271" s="18">
        <f>VLOOKUP(B271,[1]PL1!A$9:AP$1509,4,1)</f>
        <v>175</v>
      </c>
      <c r="D271" s="18" t="s">
        <v>35</v>
      </c>
      <c r="E271" s="28" t="s">
        <v>4614</v>
      </c>
      <c r="F271" s="28" t="s">
        <v>1132</v>
      </c>
      <c r="G271" s="18" t="s">
        <v>135</v>
      </c>
      <c r="H271" s="28" t="s">
        <v>160</v>
      </c>
      <c r="I271" s="28" t="s">
        <v>314</v>
      </c>
      <c r="J271" s="18" t="s">
        <v>89</v>
      </c>
      <c r="K271" s="18" t="s">
        <v>141</v>
      </c>
      <c r="L271" s="28" t="s">
        <v>5483</v>
      </c>
      <c r="M271" s="28" t="s">
        <v>5484</v>
      </c>
      <c r="N271" s="28" t="s">
        <v>44</v>
      </c>
      <c r="O271" s="18" t="s">
        <v>45</v>
      </c>
      <c r="P271" s="29">
        <v>60000</v>
      </c>
      <c r="Q271" s="30">
        <v>10000</v>
      </c>
      <c r="R271" s="30">
        <v>8760</v>
      </c>
      <c r="S271" s="31">
        <f t="shared" si="56"/>
        <v>525600000</v>
      </c>
      <c r="T271" s="28" t="s">
        <v>6106</v>
      </c>
      <c r="U271" s="28" t="s">
        <v>47</v>
      </c>
      <c r="V271" s="32" t="s">
        <v>6179</v>
      </c>
      <c r="W271" s="14">
        <f>VLOOKUP(B271,[1]PL1!$A$11:AP$1509,17,1)</f>
        <v>30000</v>
      </c>
      <c r="X271" s="15">
        <f t="shared" si="57"/>
        <v>262800000</v>
      </c>
      <c r="Y271" s="14">
        <f>VLOOKUP(B271,[1]PL1!$A$11:AP$1509,19,1)</f>
        <v>0</v>
      </c>
      <c r="Z271" s="16">
        <f t="shared" si="58"/>
        <v>0</v>
      </c>
      <c r="AA271" s="14">
        <f>VLOOKUP(B271,[1]PL1!$A$11:AP$1509,21,1)</f>
        <v>0</v>
      </c>
      <c r="AB271" s="16">
        <f t="shared" si="59"/>
        <v>0</v>
      </c>
      <c r="AC271" s="14">
        <f>VLOOKUP(B271,[1]PL1!$A$11:AP$1509,23,1)</f>
        <v>0</v>
      </c>
      <c r="AD271" s="16">
        <f t="shared" si="60"/>
        <v>0</v>
      </c>
      <c r="AE271" s="14">
        <f>VLOOKUP(B271,[1]PL1!$A$11:AP$1509,25,1)</f>
        <v>0</v>
      </c>
      <c r="AF271" s="16">
        <f t="shared" si="61"/>
        <v>0</v>
      </c>
      <c r="AG271" s="14">
        <f>VLOOKUP(B271,[1]PL1!$A$11:AP$1509,27,1)</f>
        <v>0</v>
      </c>
      <c r="AH271" s="16">
        <f t="shared" si="62"/>
        <v>0</v>
      </c>
      <c r="AI271" s="14">
        <f>VLOOKUP(B271,[1]PL1!$A$11:AP$1509,29,1)</f>
        <v>20000</v>
      </c>
      <c r="AJ271" s="16">
        <f t="shared" si="63"/>
        <v>175200000</v>
      </c>
      <c r="AK271" s="14">
        <f>VLOOKUP(B271,[1]PL1!$A$11:AP$1509,31,1)</f>
        <v>0</v>
      </c>
      <c r="AL271" s="16">
        <f t="shared" si="64"/>
        <v>0</v>
      </c>
      <c r="AM271" s="14">
        <f>VLOOKUP(B271,[1]PL1!$A$11:AP$1509,33,1)</f>
        <v>0</v>
      </c>
      <c r="AN271" s="16">
        <f t="shared" si="65"/>
        <v>0</v>
      </c>
      <c r="AO271" s="14">
        <f>VLOOKUP(B271,[1]PL1!$A$11:AP$1509,35,1)</f>
        <v>10000</v>
      </c>
      <c r="AP271" s="16">
        <f t="shared" si="66"/>
        <v>87600000</v>
      </c>
      <c r="AQ271" s="14">
        <f>VLOOKUP(B271,[1]PL1!$A$11:AP$1509,37,1)</f>
        <v>0</v>
      </c>
      <c r="AR271" s="16">
        <f t="shared" si="67"/>
        <v>0</v>
      </c>
      <c r="AS271" s="14">
        <f>VLOOKUP(B271,[1]PL1!$A$11:AP$1509,39,1)</f>
        <v>0</v>
      </c>
      <c r="AT271" s="16">
        <f t="shared" si="68"/>
        <v>0</v>
      </c>
      <c r="AU271" s="14">
        <f>VLOOKUP(B271,[1]PL1!$A$11:AP$1509,41,1)</f>
        <v>0</v>
      </c>
      <c r="AV271" s="16">
        <f t="shared" si="69"/>
        <v>0</v>
      </c>
    </row>
    <row r="272" spans="1:48" ht="45" x14ac:dyDescent="0.25">
      <c r="A272" s="18">
        <v>267</v>
      </c>
      <c r="B272" s="27" t="s">
        <v>1093</v>
      </c>
      <c r="C272" s="18">
        <f>VLOOKUP(B272,[1]PL1!A$9:AP$1509,4,1)</f>
        <v>175</v>
      </c>
      <c r="D272" s="18" t="s">
        <v>73</v>
      </c>
      <c r="E272" s="28" t="s">
        <v>3941</v>
      </c>
      <c r="F272" s="28" t="s">
        <v>1132</v>
      </c>
      <c r="G272" s="18" t="s">
        <v>69</v>
      </c>
      <c r="H272" s="28" t="s">
        <v>140</v>
      </c>
      <c r="I272" s="28" t="s">
        <v>40</v>
      </c>
      <c r="J272" s="18" t="s">
        <v>3942</v>
      </c>
      <c r="K272" s="18" t="s">
        <v>133</v>
      </c>
      <c r="L272" s="28" t="s">
        <v>3943</v>
      </c>
      <c r="M272" s="28" t="s">
        <v>3917</v>
      </c>
      <c r="N272" s="28" t="s">
        <v>44</v>
      </c>
      <c r="O272" s="18" t="s">
        <v>45</v>
      </c>
      <c r="P272" s="29">
        <v>65000</v>
      </c>
      <c r="Q272" s="30">
        <v>9280</v>
      </c>
      <c r="R272" s="30">
        <v>8400</v>
      </c>
      <c r="S272" s="31">
        <f t="shared" si="56"/>
        <v>546000000</v>
      </c>
      <c r="T272" s="28" t="s">
        <v>3914</v>
      </c>
      <c r="U272" s="28" t="s">
        <v>47</v>
      </c>
      <c r="V272" s="32" t="s">
        <v>6286</v>
      </c>
      <c r="W272" s="14">
        <f>VLOOKUP(B272,[1]PL1!$A$11:AP$1509,17,1)</f>
        <v>0</v>
      </c>
      <c r="X272" s="15">
        <f t="shared" si="57"/>
        <v>0</v>
      </c>
      <c r="Y272" s="14">
        <f>VLOOKUP(B272,[1]PL1!$A$11:AP$1509,19,1)</f>
        <v>0</v>
      </c>
      <c r="Z272" s="16">
        <f t="shared" si="58"/>
        <v>0</v>
      </c>
      <c r="AA272" s="14">
        <f>VLOOKUP(B272,[1]PL1!$A$11:AP$1509,21,1)</f>
        <v>0</v>
      </c>
      <c r="AB272" s="16">
        <f t="shared" si="59"/>
        <v>0</v>
      </c>
      <c r="AC272" s="14">
        <f>VLOOKUP(B272,[1]PL1!$A$11:AP$1509,23,1)</f>
        <v>0</v>
      </c>
      <c r="AD272" s="16">
        <f t="shared" si="60"/>
        <v>0</v>
      </c>
      <c r="AE272" s="14">
        <f>VLOOKUP(B272,[1]PL1!$A$11:AP$1509,25,1)</f>
        <v>0</v>
      </c>
      <c r="AF272" s="16">
        <f t="shared" si="61"/>
        <v>0</v>
      </c>
      <c r="AG272" s="14">
        <f>VLOOKUP(B272,[1]PL1!$A$11:AP$1509,27,1)</f>
        <v>30000</v>
      </c>
      <c r="AH272" s="16">
        <f t="shared" si="62"/>
        <v>252000000</v>
      </c>
      <c r="AI272" s="14">
        <f>VLOOKUP(B272,[1]PL1!$A$11:AP$1509,29,1)</f>
        <v>0</v>
      </c>
      <c r="AJ272" s="16">
        <f t="shared" si="63"/>
        <v>0</v>
      </c>
      <c r="AK272" s="14">
        <f>VLOOKUP(B272,[1]PL1!$A$11:AP$1509,31,1)</f>
        <v>0</v>
      </c>
      <c r="AL272" s="16">
        <f t="shared" si="64"/>
        <v>0</v>
      </c>
      <c r="AM272" s="14">
        <f>VLOOKUP(B272,[1]PL1!$A$11:AP$1509,33,1)</f>
        <v>35000</v>
      </c>
      <c r="AN272" s="16">
        <f t="shared" si="65"/>
        <v>294000000</v>
      </c>
      <c r="AO272" s="14">
        <f>VLOOKUP(B272,[1]PL1!$A$11:AP$1509,35,1)</f>
        <v>0</v>
      </c>
      <c r="AP272" s="16">
        <f t="shared" si="66"/>
        <v>0</v>
      </c>
      <c r="AQ272" s="14">
        <f>VLOOKUP(B272,[1]PL1!$A$11:AP$1509,37,1)</f>
        <v>0</v>
      </c>
      <c r="AR272" s="16">
        <f t="shared" si="67"/>
        <v>0</v>
      </c>
      <c r="AS272" s="14">
        <f>VLOOKUP(B272,[1]PL1!$A$11:AP$1509,39,1)</f>
        <v>0</v>
      </c>
      <c r="AT272" s="16">
        <f t="shared" si="68"/>
        <v>0</v>
      </c>
      <c r="AU272" s="14">
        <f>VLOOKUP(B272,[1]PL1!$A$11:AP$1509,41,1)</f>
        <v>0</v>
      </c>
      <c r="AV272" s="16">
        <f t="shared" si="69"/>
        <v>0</v>
      </c>
    </row>
    <row r="273" spans="1:48" ht="60" x14ac:dyDescent="0.25">
      <c r="A273" s="18">
        <v>268</v>
      </c>
      <c r="B273" s="27" t="s">
        <v>2426</v>
      </c>
      <c r="C273" s="18">
        <f>VLOOKUP(B273,[1]PL1!A$9:AP$1509,4,1)</f>
        <v>175</v>
      </c>
      <c r="D273" s="18" t="s">
        <v>68</v>
      </c>
      <c r="E273" s="28" t="s">
        <v>1352</v>
      </c>
      <c r="F273" s="28" t="s">
        <v>1132</v>
      </c>
      <c r="G273" s="18" t="s">
        <v>69</v>
      </c>
      <c r="H273" s="28" t="s">
        <v>140</v>
      </c>
      <c r="I273" s="28" t="s">
        <v>314</v>
      </c>
      <c r="J273" s="18" t="s">
        <v>1353</v>
      </c>
      <c r="K273" s="18" t="s">
        <v>133</v>
      </c>
      <c r="L273" s="28" t="s">
        <v>1354</v>
      </c>
      <c r="M273" s="28" t="s">
        <v>5484</v>
      </c>
      <c r="N273" s="28" t="s">
        <v>44</v>
      </c>
      <c r="O273" s="18" t="s">
        <v>45</v>
      </c>
      <c r="P273" s="29">
        <v>277000</v>
      </c>
      <c r="Q273" s="30">
        <v>11000</v>
      </c>
      <c r="R273" s="30">
        <v>10980</v>
      </c>
      <c r="S273" s="31">
        <f t="shared" si="56"/>
        <v>3041460000</v>
      </c>
      <c r="T273" s="28" t="s">
        <v>6106</v>
      </c>
      <c r="U273" s="28" t="s">
        <v>47</v>
      </c>
      <c r="V273" s="32" t="s">
        <v>6179</v>
      </c>
      <c r="W273" s="14">
        <f>VLOOKUP(B273,[1]PL1!$A$11:AP$1509,17,1)</f>
        <v>50000</v>
      </c>
      <c r="X273" s="15">
        <f t="shared" si="57"/>
        <v>549000000</v>
      </c>
      <c r="Y273" s="14">
        <f>VLOOKUP(B273,[1]PL1!$A$11:AP$1509,19,1)</f>
        <v>0</v>
      </c>
      <c r="Z273" s="16">
        <f t="shared" si="58"/>
        <v>0</v>
      </c>
      <c r="AA273" s="14">
        <f>VLOOKUP(B273,[1]PL1!$A$11:AP$1509,21,1)</f>
        <v>0</v>
      </c>
      <c r="AB273" s="16">
        <f t="shared" si="59"/>
        <v>0</v>
      </c>
      <c r="AC273" s="14">
        <f>VLOOKUP(B273,[1]PL1!$A$11:AP$1509,23,1)</f>
        <v>0</v>
      </c>
      <c r="AD273" s="16">
        <f t="shared" si="60"/>
        <v>0</v>
      </c>
      <c r="AE273" s="14">
        <f>VLOOKUP(B273,[1]PL1!$A$11:AP$1509,25,1)</f>
        <v>0</v>
      </c>
      <c r="AF273" s="16">
        <f t="shared" si="61"/>
        <v>0</v>
      </c>
      <c r="AG273" s="14">
        <f>VLOOKUP(B273,[1]PL1!$A$11:AP$1509,27,1)</f>
        <v>11000</v>
      </c>
      <c r="AH273" s="16">
        <f t="shared" si="62"/>
        <v>120780000</v>
      </c>
      <c r="AI273" s="14">
        <f>VLOOKUP(B273,[1]PL1!$A$11:AP$1509,29,1)</f>
        <v>150000</v>
      </c>
      <c r="AJ273" s="16">
        <f t="shared" si="63"/>
        <v>1647000000</v>
      </c>
      <c r="AK273" s="14">
        <f>VLOOKUP(B273,[1]PL1!$A$11:AP$1509,31,1)</f>
        <v>0</v>
      </c>
      <c r="AL273" s="16">
        <f t="shared" si="64"/>
        <v>0</v>
      </c>
      <c r="AM273" s="14">
        <f>VLOOKUP(B273,[1]PL1!$A$11:AP$1509,33,1)</f>
        <v>10000</v>
      </c>
      <c r="AN273" s="16">
        <f t="shared" si="65"/>
        <v>109800000</v>
      </c>
      <c r="AO273" s="14">
        <f>VLOOKUP(B273,[1]PL1!$A$11:AP$1509,35,1)</f>
        <v>30000</v>
      </c>
      <c r="AP273" s="16">
        <f t="shared" si="66"/>
        <v>329400000</v>
      </c>
      <c r="AQ273" s="14">
        <f>VLOOKUP(B273,[1]PL1!$A$11:AP$1509,37,1)</f>
        <v>20000</v>
      </c>
      <c r="AR273" s="16">
        <f t="shared" si="67"/>
        <v>219600000</v>
      </c>
      <c r="AS273" s="14">
        <f>VLOOKUP(B273,[1]PL1!$A$11:AP$1509,39,1)</f>
        <v>0</v>
      </c>
      <c r="AT273" s="16">
        <f t="shared" si="68"/>
        <v>0</v>
      </c>
      <c r="AU273" s="14">
        <f>VLOOKUP(B273,[1]PL1!$A$11:AP$1509,41,1)</f>
        <v>6000</v>
      </c>
      <c r="AV273" s="16">
        <f t="shared" si="69"/>
        <v>65880000</v>
      </c>
    </row>
    <row r="274" spans="1:48" ht="45" x14ac:dyDescent="0.25">
      <c r="A274" s="18">
        <v>269</v>
      </c>
      <c r="B274" s="27" t="s">
        <v>4327</v>
      </c>
      <c r="C274" s="18">
        <f>VLOOKUP(B274,[1]PL1!A$9:AP$1509,4,1)</f>
        <v>176</v>
      </c>
      <c r="D274" s="18" t="s">
        <v>68</v>
      </c>
      <c r="E274" s="28" t="s">
        <v>3945</v>
      </c>
      <c r="F274" s="28" t="s">
        <v>549</v>
      </c>
      <c r="G274" s="18" t="s">
        <v>131</v>
      </c>
      <c r="H274" s="28" t="s">
        <v>140</v>
      </c>
      <c r="I274" s="28" t="s">
        <v>40</v>
      </c>
      <c r="J274" s="18" t="s">
        <v>89</v>
      </c>
      <c r="K274" s="18" t="s">
        <v>133</v>
      </c>
      <c r="L274" s="28" t="s">
        <v>3946</v>
      </c>
      <c r="M274" s="28" t="s">
        <v>3917</v>
      </c>
      <c r="N274" s="28" t="s">
        <v>44</v>
      </c>
      <c r="O274" s="18" t="s">
        <v>45</v>
      </c>
      <c r="P274" s="29">
        <v>35000</v>
      </c>
      <c r="Q274" s="30">
        <v>1450</v>
      </c>
      <c r="R274" s="30">
        <v>1260</v>
      </c>
      <c r="S274" s="31">
        <f t="shared" si="56"/>
        <v>44100000</v>
      </c>
      <c r="T274" s="28" t="s">
        <v>3914</v>
      </c>
      <c r="U274" s="28" t="s">
        <v>47</v>
      </c>
      <c r="V274" s="32" t="s">
        <v>6286</v>
      </c>
      <c r="W274" s="14">
        <f>VLOOKUP(B274,[1]PL1!$A$11:AP$1509,17,1)</f>
        <v>0</v>
      </c>
      <c r="X274" s="15">
        <f t="shared" si="57"/>
        <v>0</v>
      </c>
      <c r="Y274" s="14">
        <f>VLOOKUP(B274,[1]PL1!$A$11:AP$1509,19,1)</f>
        <v>0</v>
      </c>
      <c r="Z274" s="16">
        <f t="shared" si="58"/>
        <v>0</v>
      </c>
      <c r="AA274" s="14">
        <f>VLOOKUP(B274,[1]PL1!$A$11:AP$1509,21,1)</f>
        <v>0</v>
      </c>
      <c r="AB274" s="16">
        <f t="shared" si="59"/>
        <v>0</v>
      </c>
      <c r="AC274" s="14">
        <f>VLOOKUP(B274,[1]PL1!$A$11:AP$1509,23,1)</f>
        <v>0</v>
      </c>
      <c r="AD274" s="16">
        <f t="shared" si="60"/>
        <v>0</v>
      </c>
      <c r="AE274" s="14">
        <f>VLOOKUP(B274,[1]PL1!$A$11:AP$1509,25,1)</f>
        <v>0</v>
      </c>
      <c r="AF274" s="16">
        <f t="shared" si="61"/>
        <v>0</v>
      </c>
      <c r="AG274" s="14">
        <f>VLOOKUP(B274,[1]PL1!$A$11:AP$1509,27,1)</f>
        <v>0</v>
      </c>
      <c r="AH274" s="16">
        <f t="shared" si="62"/>
        <v>0</v>
      </c>
      <c r="AI274" s="14">
        <f>VLOOKUP(B274,[1]PL1!$A$11:AP$1509,29,1)</f>
        <v>0</v>
      </c>
      <c r="AJ274" s="16">
        <f t="shared" si="63"/>
        <v>0</v>
      </c>
      <c r="AK274" s="14">
        <f>VLOOKUP(B274,[1]PL1!$A$11:AP$1509,31,1)</f>
        <v>0</v>
      </c>
      <c r="AL274" s="16">
        <f t="shared" si="64"/>
        <v>0</v>
      </c>
      <c r="AM274" s="14">
        <f>VLOOKUP(B274,[1]PL1!$A$11:AP$1509,33,1)</f>
        <v>25000</v>
      </c>
      <c r="AN274" s="16">
        <f t="shared" si="65"/>
        <v>31500000</v>
      </c>
      <c r="AO274" s="14">
        <f>VLOOKUP(B274,[1]PL1!$A$11:AP$1509,35,1)</f>
        <v>10000</v>
      </c>
      <c r="AP274" s="16">
        <f t="shared" si="66"/>
        <v>12600000</v>
      </c>
      <c r="AQ274" s="14">
        <f>VLOOKUP(B274,[1]PL1!$A$11:AP$1509,37,1)</f>
        <v>0</v>
      </c>
      <c r="AR274" s="16">
        <f t="shared" si="67"/>
        <v>0</v>
      </c>
      <c r="AS274" s="14">
        <f>VLOOKUP(B274,[1]PL1!$A$11:AP$1509,39,1)</f>
        <v>0</v>
      </c>
      <c r="AT274" s="16">
        <f t="shared" si="68"/>
        <v>0</v>
      </c>
      <c r="AU274" s="14">
        <f>VLOOKUP(B274,[1]PL1!$A$11:AP$1509,41,1)</f>
        <v>0</v>
      </c>
      <c r="AV274" s="16">
        <f t="shared" si="69"/>
        <v>0</v>
      </c>
    </row>
    <row r="275" spans="1:48" ht="60" x14ac:dyDescent="0.25">
      <c r="A275" s="18">
        <v>270</v>
      </c>
      <c r="B275" s="27" t="s">
        <v>3938</v>
      </c>
      <c r="C275" s="18">
        <f>VLOOKUP(B275,[1]PL1!A$9:AP$1509,4,1)</f>
        <v>177</v>
      </c>
      <c r="D275" s="18" t="s">
        <v>68</v>
      </c>
      <c r="E275" s="28" t="s">
        <v>4615</v>
      </c>
      <c r="F275" s="28" t="s">
        <v>739</v>
      </c>
      <c r="G275" s="18" t="s">
        <v>131</v>
      </c>
      <c r="H275" s="28" t="s">
        <v>132</v>
      </c>
      <c r="I275" s="28" t="s">
        <v>40</v>
      </c>
      <c r="J275" s="18" t="s">
        <v>5258</v>
      </c>
      <c r="K275" s="18" t="s">
        <v>141</v>
      </c>
      <c r="L275" s="28" t="s">
        <v>5691</v>
      </c>
      <c r="M275" s="28" t="s">
        <v>5690</v>
      </c>
      <c r="N275" s="28" t="s">
        <v>44</v>
      </c>
      <c r="O275" s="18" t="s">
        <v>123</v>
      </c>
      <c r="P275" s="29">
        <v>45000</v>
      </c>
      <c r="Q275" s="30">
        <v>2990</v>
      </c>
      <c r="R275" s="30">
        <v>2850</v>
      </c>
      <c r="S275" s="31">
        <f t="shared" si="56"/>
        <v>128250000</v>
      </c>
      <c r="T275" s="28" t="s">
        <v>1083</v>
      </c>
      <c r="U275" s="28" t="s">
        <v>47</v>
      </c>
      <c r="V275" s="32" t="s">
        <v>6226</v>
      </c>
      <c r="W275" s="14">
        <f>VLOOKUP(B275,[1]PL1!$A$11:AP$1509,17,1)</f>
        <v>5000</v>
      </c>
      <c r="X275" s="15">
        <f t="shared" si="57"/>
        <v>14250000</v>
      </c>
      <c r="Y275" s="14">
        <f>VLOOKUP(B275,[1]PL1!$A$11:AP$1509,19,1)</f>
        <v>0</v>
      </c>
      <c r="Z275" s="16">
        <f t="shared" si="58"/>
        <v>0</v>
      </c>
      <c r="AA275" s="14">
        <f>VLOOKUP(B275,[1]PL1!$A$11:AP$1509,21,1)</f>
        <v>0</v>
      </c>
      <c r="AB275" s="16">
        <f t="shared" si="59"/>
        <v>0</v>
      </c>
      <c r="AC275" s="14">
        <f>VLOOKUP(B275,[1]PL1!$A$11:AP$1509,23,1)</f>
        <v>0</v>
      </c>
      <c r="AD275" s="16">
        <f t="shared" si="60"/>
        <v>0</v>
      </c>
      <c r="AE275" s="14">
        <f>VLOOKUP(B275,[1]PL1!$A$11:AP$1509,25,1)</f>
        <v>0</v>
      </c>
      <c r="AF275" s="16">
        <f t="shared" si="61"/>
        <v>0</v>
      </c>
      <c r="AG275" s="14">
        <f>VLOOKUP(B275,[1]PL1!$A$11:AP$1509,27,1)</f>
        <v>0</v>
      </c>
      <c r="AH275" s="16">
        <f t="shared" si="62"/>
        <v>0</v>
      </c>
      <c r="AI275" s="14">
        <f>VLOOKUP(B275,[1]PL1!$A$11:AP$1509,29,1)</f>
        <v>0</v>
      </c>
      <c r="AJ275" s="16">
        <f t="shared" si="63"/>
        <v>0</v>
      </c>
      <c r="AK275" s="14">
        <f>VLOOKUP(B275,[1]PL1!$A$11:AP$1509,31,1)</f>
        <v>0</v>
      </c>
      <c r="AL275" s="16">
        <f t="shared" si="64"/>
        <v>0</v>
      </c>
      <c r="AM275" s="14">
        <f>VLOOKUP(B275,[1]PL1!$A$11:AP$1509,33,1)</f>
        <v>30000</v>
      </c>
      <c r="AN275" s="16">
        <f t="shared" si="65"/>
        <v>85500000</v>
      </c>
      <c r="AO275" s="14">
        <f>VLOOKUP(B275,[1]PL1!$A$11:AP$1509,35,1)</f>
        <v>10000</v>
      </c>
      <c r="AP275" s="16">
        <f t="shared" si="66"/>
        <v>28500000</v>
      </c>
      <c r="AQ275" s="14">
        <f>VLOOKUP(B275,[1]PL1!$A$11:AP$1509,37,1)</f>
        <v>0</v>
      </c>
      <c r="AR275" s="16">
        <f t="shared" si="67"/>
        <v>0</v>
      </c>
      <c r="AS275" s="14">
        <f>VLOOKUP(B275,[1]PL1!$A$11:AP$1509,39,1)</f>
        <v>0</v>
      </c>
      <c r="AT275" s="16">
        <f t="shared" si="68"/>
        <v>0</v>
      </c>
      <c r="AU275" s="14">
        <f>VLOOKUP(B275,[1]PL1!$A$11:AP$1509,41,1)</f>
        <v>0</v>
      </c>
      <c r="AV275" s="16">
        <f t="shared" si="69"/>
        <v>0</v>
      </c>
    </row>
    <row r="276" spans="1:48" ht="45" x14ac:dyDescent="0.25">
      <c r="A276" s="18">
        <v>271</v>
      </c>
      <c r="B276" s="27" t="s">
        <v>4267</v>
      </c>
      <c r="C276" s="18">
        <f>VLOOKUP(B276,[1]PL1!A$9:AP$1509,4,1)</f>
        <v>177</v>
      </c>
      <c r="D276" s="18" t="s">
        <v>35</v>
      </c>
      <c r="E276" s="28" t="s">
        <v>2471</v>
      </c>
      <c r="F276" s="28" t="s">
        <v>739</v>
      </c>
      <c r="G276" s="18" t="s">
        <v>131</v>
      </c>
      <c r="H276" s="28" t="s">
        <v>160</v>
      </c>
      <c r="I276" s="28" t="s">
        <v>40</v>
      </c>
      <c r="J276" s="18" t="s">
        <v>89</v>
      </c>
      <c r="K276" s="18" t="s">
        <v>141</v>
      </c>
      <c r="L276" s="28" t="s">
        <v>2472</v>
      </c>
      <c r="M276" s="28" t="s">
        <v>2473</v>
      </c>
      <c r="N276" s="28" t="s">
        <v>44</v>
      </c>
      <c r="O276" s="18" t="s">
        <v>45</v>
      </c>
      <c r="P276" s="29">
        <v>20000</v>
      </c>
      <c r="Q276" s="30">
        <v>2000</v>
      </c>
      <c r="R276" s="30">
        <v>2000</v>
      </c>
      <c r="S276" s="31">
        <f t="shared" si="56"/>
        <v>40000000</v>
      </c>
      <c r="T276" s="28" t="s">
        <v>2469</v>
      </c>
      <c r="U276" s="28" t="s">
        <v>47</v>
      </c>
      <c r="V276" s="32" t="s">
        <v>6203</v>
      </c>
      <c r="W276" s="14">
        <f>VLOOKUP(B276,[1]PL1!$A$11:AP$1509,17,1)</f>
        <v>0</v>
      </c>
      <c r="X276" s="15">
        <f t="shared" si="57"/>
        <v>0</v>
      </c>
      <c r="Y276" s="14">
        <f>VLOOKUP(B276,[1]PL1!$A$11:AP$1509,19,1)</f>
        <v>0</v>
      </c>
      <c r="Z276" s="16">
        <f t="shared" si="58"/>
        <v>0</v>
      </c>
      <c r="AA276" s="14">
        <f>VLOOKUP(B276,[1]PL1!$A$11:AP$1509,21,1)</f>
        <v>0</v>
      </c>
      <c r="AB276" s="16">
        <f t="shared" si="59"/>
        <v>0</v>
      </c>
      <c r="AC276" s="14">
        <f>VLOOKUP(B276,[1]PL1!$A$11:AP$1509,23,1)</f>
        <v>0</v>
      </c>
      <c r="AD276" s="16">
        <f t="shared" si="60"/>
        <v>0</v>
      </c>
      <c r="AE276" s="14">
        <f>VLOOKUP(B276,[1]PL1!$A$11:AP$1509,25,1)</f>
        <v>0</v>
      </c>
      <c r="AF276" s="16">
        <f t="shared" si="61"/>
        <v>0</v>
      </c>
      <c r="AG276" s="14">
        <f>VLOOKUP(B276,[1]PL1!$A$11:AP$1509,27,1)</f>
        <v>0</v>
      </c>
      <c r="AH276" s="16">
        <f t="shared" si="62"/>
        <v>0</v>
      </c>
      <c r="AI276" s="14">
        <f>VLOOKUP(B276,[1]PL1!$A$11:AP$1509,29,1)</f>
        <v>0</v>
      </c>
      <c r="AJ276" s="16">
        <f t="shared" si="63"/>
        <v>0</v>
      </c>
      <c r="AK276" s="14">
        <f>VLOOKUP(B276,[1]PL1!$A$11:AP$1509,31,1)</f>
        <v>0</v>
      </c>
      <c r="AL276" s="16">
        <f t="shared" si="64"/>
        <v>0</v>
      </c>
      <c r="AM276" s="14">
        <f>VLOOKUP(B276,[1]PL1!$A$11:AP$1509,33,1)</f>
        <v>0</v>
      </c>
      <c r="AN276" s="16">
        <f t="shared" si="65"/>
        <v>0</v>
      </c>
      <c r="AO276" s="14">
        <f>VLOOKUP(B276,[1]PL1!$A$11:AP$1509,35,1)</f>
        <v>0</v>
      </c>
      <c r="AP276" s="16">
        <f t="shared" si="66"/>
        <v>0</v>
      </c>
      <c r="AQ276" s="14">
        <f>VLOOKUP(B276,[1]PL1!$A$11:AP$1509,37,1)</f>
        <v>20000</v>
      </c>
      <c r="AR276" s="16">
        <f t="shared" si="67"/>
        <v>40000000</v>
      </c>
      <c r="AS276" s="14">
        <f>VLOOKUP(B276,[1]PL1!$A$11:AP$1509,39,1)</f>
        <v>0</v>
      </c>
      <c r="AT276" s="16">
        <f t="shared" si="68"/>
        <v>0</v>
      </c>
      <c r="AU276" s="14">
        <f>VLOOKUP(B276,[1]PL1!$A$11:AP$1509,41,1)</f>
        <v>0</v>
      </c>
      <c r="AV276" s="16">
        <f t="shared" si="69"/>
        <v>0</v>
      </c>
    </row>
    <row r="277" spans="1:48" ht="45" x14ac:dyDescent="0.25">
      <c r="A277" s="18">
        <v>272</v>
      </c>
      <c r="B277" s="27" t="s">
        <v>1351</v>
      </c>
      <c r="C277" s="18">
        <f>VLOOKUP(B277,[1]PL1!A$9:AP$1509,4,1)</f>
        <v>177</v>
      </c>
      <c r="D277" s="18" t="s">
        <v>35</v>
      </c>
      <c r="E277" s="28" t="s">
        <v>2445</v>
      </c>
      <c r="F277" s="28" t="s">
        <v>739</v>
      </c>
      <c r="G277" s="18" t="s">
        <v>131</v>
      </c>
      <c r="H277" s="28" t="s">
        <v>1295</v>
      </c>
      <c r="I277" s="28" t="s">
        <v>40</v>
      </c>
      <c r="J277" s="18" t="s">
        <v>2446</v>
      </c>
      <c r="K277" s="18" t="s">
        <v>133</v>
      </c>
      <c r="L277" s="28" t="s">
        <v>2447</v>
      </c>
      <c r="M277" s="28" t="s">
        <v>5961</v>
      </c>
      <c r="N277" s="28" t="s">
        <v>44</v>
      </c>
      <c r="O277" s="18" t="s">
        <v>123</v>
      </c>
      <c r="P277" s="29">
        <v>20000</v>
      </c>
      <c r="Q277" s="30">
        <v>1000</v>
      </c>
      <c r="R277" s="30">
        <v>690</v>
      </c>
      <c r="S277" s="31">
        <f t="shared" si="56"/>
        <v>13800000</v>
      </c>
      <c r="T277" s="28" t="s">
        <v>5961</v>
      </c>
      <c r="U277" s="28" t="s">
        <v>110</v>
      </c>
      <c r="V277" s="32" t="s">
        <v>6284</v>
      </c>
      <c r="W277" s="14">
        <f>VLOOKUP(B277,[1]PL1!$A$11:AP$1509,17,1)</f>
        <v>0</v>
      </c>
      <c r="X277" s="15">
        <f t="shared" si="57"/>
        <v>0</v>
      </c>
      <c r="Y277" s="14">
        <f>VLOOKUP(B277,[1]PL1!$A$11:AP$1509,19,1)</f>
        <v>0</v>
      </c>
      <c r="Z277" s="16">
        <f t="shared" si="58"/>
        <v>0</v>
      </c>
      <c r="AA277" s="14">
        <f>VLOOKUP(B277,[1]PL1!$A$11:AP$1509,21,1)</f>
        <v>0</v>
      </c>
      <c r="AB277" s="16">
        <f t="shared" si="59"/>
        <v>0</v>
      </c>
      <c r="AC277" s="14">
        <f>VLOOKUP(B277,[1]PL1!$A$11:AP$1509,23,1)</f>
        <v>0</v>
      </c>
      <c r="AD277" s="16">
        <f t="shared" si="60"/>
        <v>0</v>
      </c>
      <c r="AE277" s="14">
        <f>VLOOKUP(B277,[1]PL1!$A$11:AP$1509,25,1)</f>
        <v>0</v>
      </c>
      <c r="AF277" s="16">
        <f t="shared" si="61"/>
        <v>0</v>
      </c>
      <c r="AG277" s="14">
        <f>VLOOKUP(B277,[1]PL1!$A$11:AP$1509,27,1)</f>
        <v>0</v>
      </c>
      <c r="AH277" s="16">
        <f t="shared" si="62"/>
        <v>0</v>
      </c>
      <c r="AI277" s="14">
        <f>VLOOKUP(B277,[1]PL1!$A$11:AP$1509,29,1)</f>
        <v>0</v>
      </c>
      <c r="AJ277" s="16">
        <f t="shared" si="63"/>
        <v>0</v>
      </c>
      <c r="AK277" s="14">
        <f>VLOOKUP(B277,[1]PL1!$A$11:AP$1509,31,1)</f>
        <v>0</v>
      </c>
      <c r="AL277" s="16">
        <f t="shared" si="64"/>
        <v>0</v>
      </c>
      <c r="AM277" s="14">
        <f>VLOOKUP(B277,[1]PL1!$A$11:AP$1509,33,1)</f>
        <v>0</v>
      </c>
      <c r="AN277" s="16">
        <f t="shared" si="65"/>
        <v>0</v>
      </c>
      <c r="AO277" s="14">
        <f>VLOOKUP(B277,[1]PL1!$A$11:AP$1509,35,1)</f>
        <v>0</v>
      </c>
      <c r="AP277" s="16">
        <f t="shared" si="66"/>
        <v>0</v>
      </c>
      <c r="AQ277" s="14">
        <f>VLOOKUP(B277,[1]PL1!$A$11:AP$1509,37,1)</f>
        <v>0</v>
      </c>
      <c r="AR277" s="16">
        <f t="shared" si="67"/>
        <v>0</v>
      </c>
      <c r="AS277" s="14">
        <f>VLOOKUP(B277,[1]PL1!$A$11:AP$1509,39,1)</f>
        <v>20000</v>
      </c>
      <c r="AT277" s="16">
        <f t="shared" si="68"/>
        <v>13800000</v>
      </c>
      <c r="AU277" s="14">
        <f>VLOOKUP(B277,[1]PL1!$A$11:AP$1509,41,1)</f>
        <v>0</v>
      </c>
      <c r="AV277" s="16">
        <f t="shared" si="69"/>
        <v>0</v>
      </c>
    </row>
    <row r="278" spans="1:48" ht="45" x14ac:dyDescent="0.25">
      <c r="A278" s="18">
        <v>273</v>
      </c>
      <c r="B278" s="27" t="s">
        <v>4328</v>
      </c>
      <c r="C278" s="18">
        <f>VLOOKUP(B278,[1]PL1!A$9:AP$1509,4,1)</f>
        <v>177</v>
      </c>
      <c r="D278" s="18" t="s">
        <v>80</v>
      </c>
      <c r="E278" s="28" t="s">
        <v>738</v>
      </c>
      <c r="F278" s="28" t="s">
        <v>739</v>
      </c>
      <c r="G278" s="18" t="s">
        <v>69</v>
      </c>
      <c r="H278" s="28" t="s">
        <v>140</v>
      </c>
      <c r="I278" s="28" t="s">
        <v>40</v>
      </c>
      <c r="J278" s="18" t="s">
        <v>740</v>
      </c>
      <c r="K278" s="18" t="s">
        <v>141</v>
      </c>
      <c r="L278" s="28" t="s">
        <v>741</v>
      </c>
      <c r="M278" s="28" t="s">
        <v>722</v>
      </c>
      <c r="N278" s="28" t="s">
        <v>812</v>
      </c>
      <c r="O278" s="18" t="s">
        <v>45</v>
      </c>
      <c r="P278" s="29">
        <v>385000</v>
      </c>
      <c r="Q278" s="30">
        <v>3800</v>
      </c>
      <c r="R278" s="30">
        <v>3800</v>
      </c>
      <c r="S278" s="31">
        <f t="shared" si="56"/>
        <v>1463000000</v>
      </c>
      <c r="T278" s="28" t="s">
        <v>724</v>
      </c>
      <c r="U278" s="28" t="s">
        <v>47</v>
      </c>
      <c r="V278" s="32" t="s">
        <v>6280</v>
      </c>
      <c r="W278" s="14">
        <f>VLOOKUP(B278,[1]PL1!$A$11:AP$1509,17,1)</f>
        <v>5000</v>
      </c>
      <c r="X278" s="15">
        <f t="shared" si="57"/>
        <v>19000000</v>
      </c>
      <c r="Y278" s="14">
        <f>VLOOKUP(B278,[1]PL1!$A$11:AP$1509,19,1)</f>
        <v>0</v>
      </c>
      <c r="Z278" s="16">
        <f t="shared" si="58"/>
        <v>0</v>
      </c>
      <c r="AA278" s="14">
        <f>VLOOKUP(B278,[1]PL1!$A$11:AP$1509,21,1)</f>
        <v>0</v>
      </c>
      <c r="AB278" s="16">
        <f t="shared" si="59"/>
        <v>0</v>
      </c>
      <c r="AC278" s="14">
        <f>VLOOKUP(B278,[1]PL1!$A$11:AP$1509,23,1)</f>
        <v>0</v>
      </c>
      <c r="AD278" s="16">
        <f t="shared" si="60"/>
        <v>0</v>
      </c>
      <c r="AE278" s="14">
        <f>VLOOKUP(B278,[1]PL1!$A$11:AP$1509,25,1)</f>
        <v>0</v>
      </c>
      <c r="AF278" s="16">
        <f t="shared" si="61"/>
        <v>0</v>
      </c>
      <c r="AG278" s="14">
        <f>VLOOKUP(B278,[1]PL1!$A$11:AP$1509,27,1)</f>
        <v>20000</v>
      </c>
      <c r="AH278" s="16">
        <f t="shared" si="62"/>
        <v>76000000</v>
      </c>
      <c r="AI278" s="14">
        <f>VLOOKUP(B278,[1]PL1!$A$11:AP$1509,29,1)</f>
        <v>50000</v>
      </c>
      <c r="AJ278" s="16">
        <f t="shared" si="63"/>
        <v>190000000</v>
      </c>
      <c r="AK278" s="14">
        <f>VLOOKUP(B278,[1]PL1!$A$11:AP$1509,31,1)</f>
        <v>150000</v>
      </c>
      <c r="AL278" s="16">
        <f t="shared" si="64"/>
        <v>570000000</v>
      </c>
      <c r="AM278" s="14">
        <f>VLOOKUP(B278,[1]PL1!$A$11:AP$1509,33,1)</f>
        <v>30000</v>
      </c>
      <c r="AN278" s="16">
        <f t="shared" si="65"/>
        <v>114000000</v>
      </c>
      <c r="AO278" s="14">
        <f>VLOOKUP(B278,[1]PL1!$A$11:AP$1509,35,1)</f>
        <v>70000</v>
      </c>
      <c r="AP278" s="16">
        <f t="shared" si="66"/>
        <v>266000000</v>
      </c>
      <c r="AQ278" s="14">
        <f>VLOOKUP(B278,[1]PL1!$A$11:AP$1509,37,1)</f>
        <v>40000</v>
      </c>
      <c r="AR278" s="16">
        <f t="shared" si="67"/>
        <v>152000000</v>
      </c>
      <c r="AS278" s="14">
        <f>VLOOKUP(B278,[1]PL1!$A$11:AP$1509,39,1)</f>
        <v>10000</v>
      </c>
      <c r="AT278" s="16">
        <f t="shared" si="68"/>
        <v>38000000</v>
      </c>
      <c r="AU278" s="14">
        <f>VLOOKUP(B278,[1]PL1!$A$11:AP$1509,41,1)</f>
        <v>10000</v>
      </c>
      <c r="AV278" s="16">
        <f t="shared" si="69"/>
        <v>38000000</v>
      </c>
    </row>
    <row r="279" spans="1:48" ht="45" x14ac:dyDescent="0.25">
      <c r="A279" s="18">
        <v>274</v>
      </c>
      <c r="B279" s="27" t="s">
        <v>3944</v>
      </c>
      <c r="C279" s="18">
        <f>VLOOKUP(B279,[1]PL1!A$9:AP$1509,4,1)</f>
        <v>177</v>
      </c>
      <c r="D279" s="18" t="s">
        <v>73</v>
      </c>
      <c r="E279" s="28" t="s">
        <v>4269</v>
      </c>
      <c r="F279" s="28" t="s">
        <v>739</v>
      </c>
      <c r="G279" s="18" t="s">
        <v>69</v>
      </c>
      <c r="H279" s="28" t="s">
        <v>140</v>
      </c>
      <c r="I279" s="28" t="s">
        <v>40</v>
      </c>
      <c r="J279" s="18" t="s">
        <v>179</v>
      </c>
      <c r="K279" s="18" t="s">
        <v>133</v>
      </c>
      <c r="L279" s="28" t="s">
        <v>4270</v>
      </c>
      <c r="M279" s="28" t="s">
        <v>3917</v>
      </c>
      <c r="N279" s="28" t="s">
        <v>44</v>
      </c>
      <c r="O279" s="18" t="s">
        <v>45</v>
      </c>
      <c r="P279" s="29">
        <v>250000</v>
      </c>
      <c r="Q279" s="30">
        <v>1750</v>
      </c>
      <c r="R279" s="30">
        <v>1450</v>
      </c>
      <c r="S279" s="31">
        <f t="shared" si="56"/>
        <v>362500000</v>
      </c>
      <c r="T279" s="28" t="s">
        <v>3914</v>
      </c>
      <c r="U279" s="28" t="s">
        <v>47</v>
      </c>
      <c r="V279" s="32" t="s">
        <v>6286</v>
      </c>
      <c r="W279" s="14">
        <f>VLOOKUP(B279,[1]PL1!$A$11:AP$1509,17,1)</f>
        <v>0</v>
      </c>
      <c r="X279" s="15">
        <f t="shared" si="57"/>
        <v>0</v>
      </c>
      <c r="Y279" s="14">
        <f>VLOOKUP(B279,[1]PL1!$A$11:AP$1509,19,1)</f>
        <v>0</v>
      </c>
      <c r="Z279" s="16">
        <f t="shared" si="58"/>
        <v>0</v>
      </c>
      <c r="AA279" s="14">
        <f>VLOOKUP(B279,[1]PL1!$A$11:AP$1509,21,1)</f>
        <v>60000</v>
      </c>
      <c r="AB279" s="16">
        <f t="shared" si="59"/>
        <v>87000000</v>
      </c>
      <c r="AC279" s="14">
        <f>VLOOKUP(B279,[1]PL1!$A$11:AP$1509,23,1)</f>
        <v>0</v>
      </c>
      <c r="AD279" s="16">
        <f t="shared" si="60"/>
        <v>0</v>
      </c>
      <c r="AE279" s="14">
        <f>VLOOKUP(B279,[1]PL1!$A$11:AP$1509,25,1)</f>
        <v>0</v>
      </c>
      <c r="AF279" s="16">
        <f t="shared" si="61"/>
        <v>0</v>
      </c>
      <c r="AG279" s="14">
        <f>VLOOKUP(B279,[1]PL1!$A$11:AP$1509,27,1)</f>
        <v>30000</v>
      </c>
      <c r="AH279" s="16">
        <f t="shared" si="62"/>
        <v>43500000</v>
      </c>
      <c r="AI279" s="14">
        <f>VLOOKUP(B279,[1]PL1!$A$11:AP$1509,29,1)</f>
        <v>100000</v>
      </c>
      <c r="AJ279" s="16">
        <f t="shared" si="63"/>
        <v>145000000</v>
      </c>
      <c r="AK279" s="14">
        <f>VLOOKUP(B279,[1]PL1!$A$11:AP$1509,31,1)</f>
        <v>0</v>
      </c>
      <c r="AL279" s="16">
        <f t="shared" si="64"/>
        <v>0</v>
      </c>
      <c r="AM279" s="14">
        <f>VLOOKUP(B279,[1]PL1!$A$11:AP$1509,33,1)</f>
        <v>0</v>
      </c>
      <c r="AN279" s="16">
        <f t="shared" si="65"/>
        <v>0</v>
      </c>
      <c r="AO279" s="14">
        <f>VLOOKUP(B279,[1]PL1!$A$11:AP$1509,35,1)</f>
        <v>0</v>
      </c>
      <c r="AP279" s="16">
        <f t="shared" si="66"/>
        <v>0</v>
      </c>
      <c r="AQ279" s="14">
        <f>VLOOKUP(B279,[1]PL1!$A$11:AP$1509,37,1)</f>
        <v>20000</v>
      </c>
      <c r="AR279" s="16">
        <f t="shared" si="67"/>
        <v>29000000</v>
      </c>
      <c r="AS279" s="14">
        <f>VLOOKUP(B279,[1]PL1!$A$11:AP$1509,39,1)</f>
        <v>30000</v>
      </c>
      <c r="AT279" s="16">
        <f t="shared" si="68"/>
        <v>43500000</v>
      </c>
      <c r="AU279" s="14">
        <f>VLOOKUP(B279,[1]PL1!$A$11:AP$1509,41,1)</f>
        <v>10000</v>
      </c>
      <c r="AV279" s="16">
        <f t="shared" si="69"/>
        <v>14500000</v>
      </c>
    </row>
    <row r="280" spans="1:48" ht="60" x14ac:dyDescent="0.25">
      <c r="A280" s="18">
        <v>275</v>
      </c>
      <c r="B280" s="27" t="s">
        <v>2355</v>
      </c>
      <c r="C280" s="18">
        <f>VLOOKUP(B280,[1]PL1!A$9:AP$1509,4,1)</f>
        <v>177</v>
      </c>
      <c r="D280" s="18" t="s">
        <v>35</v>
      </c>
      <c r="E280" s="28" t="s">
        <v>3163</v>
      </c>
      <c r="F280" s="28" t="s">
        <v>739</v>
      </c>
      <c r="G280" s="18" t="s">
        <v>69</v>
      </c>
      <c r="H280" s="28" t="s">
        <v>160</v>
      </c>
      <c r="I280" s="28" t="s">
        <v>40</v>
      </c>
      <c r="J280" s="18" t="s">
        <v>89</v>
      </c>
      <c r="K280" s="18" t="s">
        <v>141</v>
      </c>
      <c r="L280" s="28" t="s">
        <v>3164</v>
      </c>
      <c r="M280" s="28" t="s">
        <v>3165</v>
      </c>
      <c r="N280" s="28" t="s">
        <v>44</v>
      </c>
      <c r="O280" s="18" t="s">
        <v>45</v>
      </c>
      <c r="P280" s="29">
        <v>60000</v>
      </c>
      <c r="Q280" s="30">
        <v>3200</v>
      </c>
      <c r="R280" s="30">
        <v>3200</v>
      </c>
      <c r="S280" s="31">
        <f t="shared" si="56"/>
        <v>192000000</v>
      </c>
      <c r="T280" s="28" t="s">
        <v>3158</v>
      </c>
      <c r="U280" s="28" t="s">
        <v>47</v>
      </c>
      <c r="V280" s="32" t="s">
        <v>6255</v>
      </c>
      <c r="W280" s="14">
        <f>VLOOKUP(B280,[1]PL1!$A$11:AP$1509,17,1)</f>
        <v>0</v>
      </c>
      <c r="X280" s="15">
        <f t="shared" si="57"/>
        <v>0</v>
      </c>
      <c r="Y280" s="14">
        <f>VLOOKUP(B280,[1]PL1!$A$11:AP$1509,19,1)</f>
        <v>0</v>
      </c>
      <c r="Z280" s="16">
        <f t="shared" si="58"/>
        <v>0</v>
      </c>
      <c r="AA280" s="14">
        <f>VLOOKUP(B280,[1]PL1!$A$11:AP$1509,21,1)</f>
        <v>0</v>
      </c>
      <c r="AB280" s="16">
        <f t="shared" si="59"/>
        <v>0</v>
      </c>
      <c r="AC280" s="14">
        <f>VLOOKUP(B280,[1]PL1!$A$11:AP$1509,23,1)</f>
        <v>0</v>
      </c>
      <c r="AD280" s="16">
        <f t="shared" si="60"/>
        <v>0</v>
      </c>
      <c r="AE280" s="14">
        <f>VLOOKUP(B280,[1]PL1!$A$11:AP$1509,25,1)</f>
        <v>0</v>
      </c>
      <c r="AF280" s="16">
        <f t="shared" si="61"/>
        <v>0</v>
      </c>
      <c r="AG280" s="14">
        <f>VLOOKUP(B280,[1]PL1!$A$11:AP$1509,27,1)</f>
        <v>0</v>
      </c>
      <c r="AH280" s="16">
        <f t="shared" si="62"/>
        <v>0</v>
      </c>
      <c r="AI280" s="14">
        <f>VLOOKUP(B280,[1]PL1!$A$11:AP$1509,29,1)</f>
        <v>0</v>
      </c>
      <c r="AJ280" s="16">
        <f t="shared" si="63"/>
        <v>0</v>
      </c>
      <c r="AK280" s="14">
        <f>VLOOKUP(B280,[1]PL1!$A$11:AP$1509,31,1)</f>
        <v>0</v>
      </c>
      <c r="AL280" s="16">
        <f t="shared" si="64"/>
        <v>0</v>
      </c>
      <c r="AM280" s="14">
        <f>VLOOKUP(B280,[1]PL1!$A$11:AP$1509,33,1)</f>
        <v>60000</v>
      </c>
      <c r="AN280" s="16">
        <f t="shared" si="65"/>
        <v>192000000</v>
      </c>
      <c r="AO280" s="14">
        <f>VLOOKUP(B280,[1]PL1!$A$11:AP$1509,35,1)</f>
        <v>0</v>
      </c>
      <c r="AP280" s="16">
        <f t="shared" si="66"/>
        <v>0</v>
      </c>
      <c r="AQ280" s="14">
        <f>VLOOKUP(B280,[1]PL1!$A$11:AP$1509,37,1)</f>
        <v>0</v>
      </c>
      <c r="AR280" s="16">
        <f t="shared" si="67"/>
        <v>0</v>
      </c>
      <c r="AS280" s="14">
        <f>VLOOKUP(B280,[1]PL1!$A$11:AP$1509,39,1)</f>
        <v>0</v>
      </c>
      <c r="AT280" s="16">
        <f t="shared" si="68"/>
        <v>0</v>
      </c>
      <c r="AU280" s="14">
        <f>VLOOKUP(B280,[1]PL1!$A$11:AP$1509,41,1)</f>
        <v>0</v>
      </c>
      <c r="AV280" s="16">
        <f t="shared" si="69"/>
        <v>0</v>
      </c>
    </row>
    <row r="281" spans="1:48" ht="30" x14ac:dyDescent="0.25">
      <c r="A281" s="18">
        <v>276</v>
      </c>
      <c r="B281" s="27" t="s">
        <v>4329</v>
      </c>
      <c r="C281" s="18">
        <f>VLOOKUP(B281,[1]PL1!A$9:AP$1509,4,1)</f>
        <v>178</v>
      </c>
      <c r="D281" s="18" t="s">
        <v>73</v>
      </c>
      <c r="E281" s="28" t="s">
        <v>2494</v>
      </c>
      <c r="F281" s="28" t="s">
        <v>2495</v>
      </c>
      <c r="G281" s="18" t="s">
        <v>752</v>
      </c>
      <c r="H281" s="28" t="s">
        <v>75</v>
      </c>
      <c r="I281" s="28" t="s">
        <v>76</v>
      </c>
      <c r="J281" s="18" t="s">
        <v>84</v>
      </c>
      <c r="K281" s="18" t="s">
        <v>133</v>
      </c>
      <c r="L281" s="28" t="s">
        <v>2496</v>
      </c>
      <c r="M281" s="28" t="s">
        <v>2497</v>
      </c>
      <c r="N281" s="28" t="s">
        <v>44</v>
      </c>
      <c r="O281" s="18" t="s">
        <v>78</v>
      </c>
      <c r="P281" s="29">
        <v>3000</v>
      </c>
      <c r="Q281" s="30">
        <v>147000</v>
      </c>
      <c r="R281" s="30">
        <v>139986</v>
      </c>
      <c r="S281" s="31">
        <f t="shared" si="56"/>
        <v>419958000</v>
      </c>
      <c r="T281" s="28" t="s">
        <v>6134</v>
      </c>
      <c r="U281" s="28" t="s">
        <v>47</v>
      </c>
      <c r="V281" s="32" t="s">
        <v>6241</v>
      </c>
      <c r="W281" s="14">
        <f>VLOOKUP(B281,[1]PL1!$A$11:AP$1509,17,1)</f>
        <v>3000</v>
      </c>
      <c r="X281" s="15">
        <f t="shared" si="57"/>
        <v>419958000</v>
      </c>
      <c r="Y281" s="14">
        <f>VLOOKUP(B281,[1]PL1!$A$11:AP$1509,19,1)</f>
        <v>0</v>
      </c>
      <c r="Z281" s="16">
        <f t="shared" si="58"/>
        <v>0</v>
      </c>
      <c r="AA281" s="14">
        <f>VLOOKUP(B281,[1]PL1!$A$11:AP$1509,21,1)</f>
        <v>0</v>
      </c>
      <c r="AB281" s="16">
        <f t="shared" si="59"/>
        <v>0</v>
      </c>
      <c r="AC281" s="14">
        <f>VLOOKUP(B281,[1]PL1!$A$11:AP$1509,23,1)</f>
        <v>0</v>
      </c>
      <c r="AD281" s="16">
        <f t="shared" si="60"/>
        <v>0</v>
      </c>
      <c r="AE281" s="14">
        <f>VLOOKUP(B281,[1]PL1!$A$11:AP$1509,25,1)</f>
        <v>0</v>
      </c>
      <c r="AF281" s="16">
        <f t="shared" si="61"/>
        <v>0</v>
      </c>
      <c r="AG281" s="14">
        <f>VLOOKUP(B281,[1]PL1!$A$11:AP$1509,27,1)</f>
        <v>0</v>
      </c>
      <c r="AH281" s="16">
        <f t="shared" si="62"/>
        <v>0</v>
      </c>
      <c r="AI281" s="14">
        <f>VLOOKUP(B281,[1]PL1!$A$11:AP$1509,29,1)</f>
        <v>0</v>
      </c>
      <c r="AJ281" s="16">
        <f t="shared" si="63"/>
        <v>0</v>
      </c>
      <c r="AK281" s="14">
        <f>VLOOKUP(B281,[1]PL1!$A$11:AP$1509,31,1)</f>
        <v>0</v>
      </c>
      <c r="AL281" s="16">
        <f t="shared" si="64"/>
        <v>0</v>
      </c>
      <c r="AM281" s="14">
        <f>VLOOKUP(B281,[1]PL1!$A$11:AP$1509,33,1)</f>
        <v>0</v>
      </c>
      <c r="AN281" s="16">
        <f t="shared" si="65"/>
        <v>0</v>
      </c>
      <c r="AO281" s="14">
        <f>VLOOKUP(B281,[1]PL1!$A$11:AP$1509,35,1)</f>
        <v>0</v>
      </c>
      <c r="AP281" s="16">
        <f t="shared" si="66"/>
        <v>0</v>
      </c>
      <c r="AQ281" s="14">
        <f>VLOOKUP(B281,[1]PL1!$A$11:AP$1509,37,1)</f>
        <v>0</v>
      </c>
      <c r="AR281" s="16">
        <f t="shared" si="67"/>
        <v>0</v>
      </c>
      <c r="AS281" s="14">
        <f>VLOOKUP(B281,[1]PL1!$A$11:AP$1509,39,1)</f>
        <v>0</v>
      </c>
      <c r="AT281" s="16">
        <f t="shared" si="68"/>
        <v>0</v>
      </c>
      <c r="AU281" s="14">
        <f>VLOOKUP(B281,[1]PL1!$A$11:AP$1509,41,1)</f>
        <v>0</v>
      </c>
      <c r="AV281" s="16">
        <f t="shared" si="69"/>
        <v>0</v>
      </c>
    </row>
    <row r="282" spans="1:48" ht="75" x14ac:dyDescent="0.25">
      <c r="A282" s="18">
        <v>277</v>
      </c>
      <c r="B282" s="27" t="s">
        <v>3453</v>
      </c>
      <c r="C282" s="18">
        <f>VLOOKUP(B282,[1]PL1!A$9:AP$1509,4,1)</f>
        <v>179</v>
      </c>
      <c r="D282" s="18" t="s">
        <v>73</v>
      </c>
      <c r="E282" s="28" t="s">
        <v>1085</v>
      </c>
      <c r="F282" s="28" t="s">
        <v>1086</v>
      </c>
      <c r="G282" s="18" t="s">
        <v>82</v>
      </c>
      <c r="H282" s="28" t="s">
        <v>75</v>
      </c>
      <c r="I282" s="28" t="s">
        <v>76</v>
      </c>
      <c r="J282" s="18" t="s">
        <v>1087</v>
      </c>
      <c r="K282" s="18" t="s">
        <v>141</v>
      </c>
      <c r="L282" s="28" t="s">
        <v>1088</v>
      </c>
      <c r="M282" s="28" t="s">
        <v>398</v>
      </c>
      <c r="N282" s="28" t="s">
        <v>44</v>
      </c>
      <c r="O282" s="18" t="s">
        <v>78</v>
      </c>
      <c r="P282" s="29">
        <v>6500</v>
      </c>
      <c r="Q282" s="30">
        <v>70000</v>
      </c>
      <c r="R282" s="30">
        <v>65000</v>
      </c>
      <c r="S282" s="31">
        <f t="shared" si="56"/>
        <v>422500000</v>
      </c>
      <c r="T282" s="28" t="s">
        <v>1083</v>
      </c>
      <c r="U282" s="28" t="s">
        <v>47</v>
      </c>
      <c r="V282" s="32" t="s">
        <v>6226</v>
      </c>
      <c r="W282" s="14">
        <f>VLOOKUP(B282,[1]PL1!$A$11:AP$1509,17,1)</f>
        <v>5000</v>
      </c>
      <c r="X282" s="15">
        <f t="shared" si="57"/>
        <v>325000000</v>
      </c>
      <c r="Y282" s="14">
        <f>VLOOKUP(B282,[1]PL1!$A$11:AP$1509,19,1)</f>
        <v>0</v>
      </c>
      <c r="Z282" s="16">
        <f t="shared" si="58"/>
        <v>0</v>
      </c>
      <c r="AA282" s="14">
        <f>VLOOKUP(B282,[1]PL1!$A$11:AP$1509,21,1)</f>
        <v>0</v>
      </c>
      <c r="AB282" s="16">
        <f t="shared" si="59"/>
        <v>0</v>
      </c>
      <c r="AC282" s="14">
        <f>VLOOKUP(B282,[1]PL1!$A$11:AP$1509,23,1)</f>
        <v>0</v>
      </c>
      <c r="AD282" s="16">
        <f t="shared" si="60"/>
        <v>0</v>
      </c>
      <c r="AE282" s="14">
        <f>VLOOKUP(B282,[1]PL1!$A$11:AP$1509,25,1)</f>
        <v>0</v>
      </c>
      <c r="AF282" s="16">
        <f t="shared" si="61"/>
        <v>0</v>
      </c>
      <c r="AG282" s="14">
        <f>VLOOKUP(B282,[1]PL1!$A$11:AP$1509,27,1)</f>
        <v>0</v>
      </c>
      <c r="AH282" s="16">
        <f t="shared" si="62"/>
        <v>0</v>
      </c>
      <c r="AI282" s="14">
        <f>VLOOKUP(B282,[1]PL1!$A$11:AP$1509,29,1)</f>
        <v>1000</v>
      </c>
      <c r="AJ282" s="16">
        <f t="shared" si="63"/>
        <v>65000000</v>
      </c>
      <c r="AK282" s="14">
        <f>VLOOKUP(B282,[1]PL1!$A$11:AP$1509,31,1)</f>
        <v>0</v>
      </c>
      <c r="AL282" s="16">
        <f t="shared" si="64"/>
        <v>0</v>
      </c>
      <c r="AM282" s="14">
        <f>VLOOKUP(B282,[1]PL1!$A$11:AP$1509,33,1)</f>
        <v>500</v>
      </c>
      <c r="AN282" s="16">
        <f t="shared" si="65"/>
        <v>32500000</v>
      </c>
      <c r="AO282" s="14">
        <f>VLOOKUP(B282,[1]PL1!$A$11:AP$1509,35,1)</f>
        <v>0</v>
      </c>
      <c r="AP282" s="16">
        <f t="shared" si="66"/>
        <v>0</v>
      </c>
      <c r="AQ282" s="14">
        <f>VLOOKUP(B282,[1]PL1!$A$11:AP$1509,37,1)</f>
        <v>0</v>
      </c>
      <c r="AR282" s="16">
        <f t="shared" si="67"/>
        <v>0</v>
      </c>
      <c r="AS282" s="14">
        <f>VLOOKUP(B282,[1]PL1!$A$11:AP$1509,39,1)</f>
        <v>0</v>
      </c>
      <c r="AT282" s="16">
        <f t="shared" si="68"/>
        <v>0</v>
      </c>
      <c r="AU282" s="14">
        <f>VLOOKUP(B282,[1]PL1!$A$11:AP$1509,41,1)</f>
        <v>0</v>
      </c>
      <c r="AV282" s="16">
        <f t="shared" si="69"/>
        <v>0</v>
      </c>
    </row>
    <row r="283" spans="1:48" ht="60" x14ac:dyDescent="0.25">
      <c r="A283" s="18">
        <v>278</v>
      </c>
      <c r="B283" s="27" t="s">
        <v>1135</v>
      </c>
      <c r="C283" s="18">
        <f>VLOOKUP(B283,[1]PL1!A$9:AP$1509,4,1)</f>
        <v>179</v>
      </c>
      <c r="D283" s="18" t="s">
        <v>35</v>
      </c>
      <c r="E283" s="28" t="s">
        <v>4616</v>
      </c>
      <c r="F283" s="28" t="s">
        <v>1086</v>
      </c>
      <c r="G283" s="18" t="s">
        <v>6551</v>
      </c>
      <c r="H283" s="28" t="s">
        <v>83</v>
      </c>
      <c r="I283" s="28" t="s">
        <v>76</v>
      </c>
      <c r="J283" s="18" t="s">
        <v>2699</v>
      </c>
      <c r="K283" s="18" t="s">
        <v>133</v>
      </c>
      <c r="L283" s="28" t="s">
        <v>5728</v>
      </c>
      <c r="M283" s="28" t="s">
        <v>2671</v>
      </c>
      <c r="N283" s="28" t="s">
        <v>44</v>
      </c>
      <c r="O283" s="18" t="s">
        <v>78</v>
      </c>
      <c r="P283" s="29">
        <v>500</v>
      </c>
      <c r="Q283" s="30">
        <v>94000</v>
      </c>
      <c r="R283" s="30">
        <v>94000</v>
      </c>
      <c r="S283" s="31">
        <f t="shared" si="56"/>
        <v>47000000</v>
      </c>
      <c r="T283" s="28" t="s">
        <v>6131</v>
      </c>
      <c r="U283" s="28" t="s">
        <v>47</v>
      </c>
      <c r="V283" s="32" t="s">
        <v>6235</v>
      </c>
      <c r="W283" s="14">
        <f>VLOOKUP(B283,[1]PL1!$A$11:AP$1509,17,1)</f>
        <v>500</v>
      </c>
      <c r="X283" s="15">
        <f t="shared" si="57"/>
        <v>47000000</v>
      </c>
      <c r="Y283" s="14">
        <f>VLOOKUP(B283,[1]PL1!$A$11:AP$1509,19,1)</f>
        <v>0</v>
      </c>
      <c r="Z283" s="16">
        <f t="shared" si="58"/>
        <v>0</v>
      </c>
      <c r="AA283" s="14">
        <f>VLOOKUP(B283,[1]PL1!$A$11:AP$1509,21,1)</f>
        <v>0</v>
      </c>
      <c r="AB283" s="16">
        <f t="shared" si="59"/>
        <v>0</v>
      </c>
      <c r="AC283" s="14">
        <f>VLOOKUP(B283,[1]PL1!$A$11:AP$1509,23,1)</f>
        <v>0</v>
      </c>
      <c r="AD283" s="16">
        <f t="shared" si="60"/>
        <v>0</v>
      </c>
      <c r="AE283" s="14">
        <f>VLOOKUP(B283,[1]PL1!$A$11:AP$1509,25,1)</f>
        <v>0</v>
      </c>
      <c r="AF283" s="16">
        <f t="shared" si="61"/>
        <v>0</v>
      </c>
      <c r="AG283" s="14">
        <f>VLOOKUP(B283,[1]PL1!$A$11:AP$1509,27,1)</f>
        <v>0</v>
      </c>
      <c r="AH283" s="16">
        <f t="shared" si="62"/>
        <v>0</v>
      </c>
      <c r="AI283" s="14">
        <f>VLOOKUP(B283,[1]PL1!$A$11:AP$1509,29,1)</f>
        <v>0</v>
      </c>
      <c r="AJ283" s="16">
        <f t="shared" si="63"/>
        <v>0</v>
      </c>
      <c r="AK283" s="14">
        <f>VLOOKUP(B283,[1]PL1!$A$11:AP$1509,31,1)</f>
        <v>0</v>
      </c>
      <c r="AL283" s="16">
        <f t="shared" si="64"/>
        <v>0</v>
      </c>
      <c r="AM283" s="14">
        <f>VLOOKUP(B283,[1]PL1!$A$11:AP$1509,33,1)</f>
        <v>0</v>
      </c>
      <c r="AN283" s="16">
        <f t="shared" si="65"/>
        <v>0</v>
      </c>
      <c r="AO283" s="14">
        <f>VLOOKUP(B283,[1]PL1!$A$11:AP$1509,35,1)</f>
        <v>0</v>
      </c>
      <c r="AP283" s="16">
        <f t="shared" si="66"/>
        <v>0</v>
      </c>
      <c r="AQ283" s="14">
        <f>VLOOKUP(B283,[1]PL1!$A$11:AP$1509,37,1)</f>
        <v>0</v>
      </c>
      <c r="AR283" s="16">
        <f t="shared" si="67"/>
        <v>0</v>
      </c>
      <c r="AS283" s="14">
        <f>VLOOKUP(B283,[1]PL1!$A$11:AP$1509,39,1)</f>
        <v>0</v>
      </c>
      <c r="AT283" s="16">
        <f t="shared" si="68"/>
        <v>0</v>
      </c>
      <c r="AU283" s="14">
        <f>VLOOKUP(B283,[1]PL1!$A$11:AP$1509,41,1)</f>
        <v>0</v>
      </c>
      <c r="AV283" s="16">
        <f t="shared" si="69"/>
        <v>0</v>
      </c>
    </row>
    <row r="284" spans="1:48" ht="45" x14ac:dyDescent="0.25">
      <c r="A284" s="18">
        <v>279</v>
      </c>
      <c r="B284" s="27" t="s">
        <v>2444</v>
      </c>
      <c r="C284" s="18">
        <f>VLOOKUP(B284,[1]PL1!A$9:AP$1509,4,1)</f>
        <v>180</v>
      </c>
      <c r="D284" s="18" t="s">
        <v>73</v>
      </c>
      <c r="E284" s="28" t="s">
        <v>3948</v>
      </c>
      <c r="F284" s="28" t="s">
        <v>3949</v>
      </c>
      <c r="G284" s="18" t="s">
        <v>82</v>
      </c>
      <c r="H284" s="28" t="s">
        <v>75</v>
      </c>
      <c r="I284" s="28" t="s">
        <v>76</v>
      </c>
      <c r="J284" s="18" t="s">
        <v>84</v>
      </c>
      <c r="K284" s="18" t="s">
        <v>133</v>
      </c>
      <c r="L284" s="28" t="s">
        <v>3950</v>
      </c>
      <c r="M284" s="28" t="s">
        <v>3951</v>
      </c>
      <c r="N284" s="28" t="s">
        <v>44</v>
      </c>
      <c r="O284" s="18" t="s">
        <v>78</v>
      </c>
      <c r="P284" s="29">
        <v>6700</v>
      </c>
      <c r="Q284" s="30">
        <v>19000</v>
      </c>
      <c r="R284" s="30">
        <v>18900</v>
      </c>
      <c r="S284" s="31">
        <f t="shared" si="56"/>
        <v>126630000</v>
      </c>
      <c r="T284" s="28" t="s">
        <v>3914</v>
      </c>
      <c r="U284" s="28" t="s">
        <v>47</v>
      </c>
      <c r="V284" s="32" t="s">
        <v>6286</v>
      </c>
      <c r="W284" s="14">
        <f>VLOOKUP(B284,[1]PL1!$A$11:AP$1509,17,1)</f>
        <v>3000</v>
      </c>
      <c r="X284" s="15">
        <f t="shared" si="57"/>
        <v>56700000</v>
      </c>
      <c r="Y284" s="14">
        <f>VLOOKUP(B284,[1]PL1!$A$11:AP$1509,19,1)</f>
        <v>0</v>
      </c>
      <c r="Z284" s="16">
        <f t="shared" si="58"/>
        <v>0</v>
      </c>
      <c r="AA284" s="14">
        <f>VLOOKUP(B284,[1]PL1!$A$11:AP$1509,21,1)</f>
        <v>0</v>
      </c>
      <c r="AB284" s="16">
        <f t="shared" si="59"/>
        <v>0</v>
      </c>
      <c r="AC284" s="14">
        <f>VLOOKUP(B284,[1]PL1!$A$11:AP$1509,23,1)</f>
        <v>0</v>
      </c>
      <c r="AD284" s="16">
        <f t="shared" si="60"/>
        <v>0</v>
      </c>
      <c r="AE284" s="14">
        <f>VLOOKUP(B284,[1]PL1!$A$11:AP$1509,25,1)</f>
        <v>0</v>
      </c>
      <c r="AF284" s="16">
        <f t="shared" si="61"/>
        <v>0</v>
      </c>
      <c r="AG284" s="14">
        <f>VLOOKUP(B284,[1]PL1!$A$11:AP$1509,27,1)</f>
        <v>0</v>
      </c>
      <c r="AH284" s="16">
        <f t="shared" si="62"/>
        <v>0</v>
      </c>
      <c r="AI284" s="14">
        <f>VLOOKUP(B284,[1]PL1!$A$11:AP$1509,29,1)</f>
        <v>0</v>
      </c>
      <c r="AJ284" s="16">
        <f t="shared" si="63"/>
        <v>0</v>
      </c>
      <c r="AK284" s="14">
        <f>VLOOKUP(B284,[1]PL1!$A$11:AP$1509,31,1)</f>
        <v>0</v>
      </c>
      <c r="AL284" s="16">
        <f t="shared" si="64"/>
        <v>0</v>
      </c>
      <c r="AM284" s="14">
        <f>VLOOKUP(B284,[1]PL1!$A$11:AP$1509,33,1)</f>
        <v>700</v>
      </c>
      <c r="AN284" s="16">
        <f t="shared" si="65"/>
        <v>13230000</v>
      </c>
      <c r="AO284" s="14">
        <f>VLOOKUP(B284,[1]PL1!$A$11:AP$1509,35,1)</f>
        <v>0</v>
      </c>
      <c r="AP284" s="16">
        <f t="shared" si="66"/>
        <v>0</v>
      </c>
      <c r="AQ284" s="14">
        <f>VLOOKUP(B284,[1]PL1!$A$11:AP$1509,37,1)</f>
        <v>0</v>
      </c>
      <c r="AR284" s="16">
        <f t="shared" si="67"/>
        <v>0</v>
      </c>
      <c r="AS284" s="14">
        <f>VLOOKUP(B284,[1]PL1!$A$11:AP$1509,39,1)</f>
        <v>0</v>
      </c>
      <c r="AT284" s="16">
        <f t="shared" si="68"/>
        <v>0</v>
      </c>
      <c r="AU284" s="14">
        <f>VLOOKUP(B284,[1]PL1!$A$11:AP$1509,41,1)</f>
        <v>3000</v>
      </c>
      <c r="AV284" s="16">
        <f t="shared" si="69"/>
        <v>56700000</v>
      </c>
    </row>
    <row r="285" spans="1:48" ht="45" x14ac:dyDescent="0.25">
      <c r="A285" s="18">
        <v>280</v>
      </c>
      <c r="B285" s="27" t="s">
        <v>2470</v>
      </c>
      <c r="C285" s="18">
        <f>VLOOKUP(B285,[1]PL1!A$9:AP$1509,4,1)</f>
        <v>180</v>
      </c>
      <c r="D285" s="18" t="s">
        <v>73</v>
      </c>
      <c r="E285" s="28" t="s">
        <v>3952</v>
      </c>
      <c r="F285" s="28" t="s">
        <v>3949</v>
      </c>
      <c r="G285" s="18" t="s">
        <v>752</v>
      </c>
      <c r="H285" s="28" t="s">
        <v>75</v>
      </c>
      <c r="I285" s="28" t="s">
        <v>76</v>
      </c>
      <c r="J285" s="18" t="s">
        <v>84</v>
      </c>
      <c r="K285" s="18" t="s">
        <v>133</v>
      </c>
      <c r="L285" s="28" t="s">
        <v>3953</v>
      </c>
      <c r="M285" s="28" t="s">
        <v>3951</v>
      </c>
      <c r="N285" s="28" t="s">
        <v>44</v>
      </c>
      <c r="O285" s="18" t="s">
        <v>78</v>
      </c>
      <c r="P285" s="29">
        <v>1000</v>
      </c>
      <c r="Q285" s="30">
        <v>38000</v>
      </c>
      <c r="R285" s="30">
        <v>37989</v>
      </c>
      <c r="S285" s="31">
        <f t="shared" si="56"/>
        <v>37989000</v>
      </c>
      <c r="T285" s="28" t="s">
        <v>3914</v>
      </c>
      <c r="U285" s="28" t="s">
        <v>47</v>
      </c>
      <c r="V285" s="32" t="s">
        <v>6286</v>
      </c>
      <c r="W285" s="14">
        <f>VLOOKUP(B285,[1]PL1!$A$11:AP$1509,17,1)</f>
        <v>1000</v>
      </c>
      <c r="X285" s="15">
        <f t="shared" si="57"/>
        <v>37989000</v>
      </c>
      <c r="Y285" s="14">
        <f>VLOOKUP(B285,[1]PL1!$A$11:AP$1509,19,1)</f>
        <v>0</v>
      </c>
      <c r="Z285" s="16">
        <f t="shared" si="58"/>
        <v>0</v>
      </c>
      <c r="AA285" s="14">
        <f>VLOOKUP(B285,[1]PL1!$A$11:AP$1509,21,1)</f>
        <v>0</v>
      </c>
      <c r="AB285" s="16">
        <f t="shared" si="59"/>
        <v>0</v>
      </c>
      <c r="AC285" s="14">
        <f>VLOOKUP(B285,[1]PL1!$A$11:AP$1509,23,1)</f>
        <v>0</v>
      </c>
      <c r="AD285" s="16">
        <f t="shared" si="60"/>
        <v>0</v>
      </c>
      <c r="AE285" s="14">
        <f>VLOOKUP(B285,[1]PL1!$A$11:AP$1509,25,1)</f>
        <v>0</v>
      </c>
      <c r="AF285" s="16">
        <f t="shared" si="61"/>
        <v>0</v>
      </c>
      <c r="AG285" s="14">
        <f>VLOOKUP(B285,[1]PL1!$A$11:AP$1509,27,1)</f>
        <v>0</v>
      </c>
      <c r="AH285" s="16">
        <f t="shared" si="62"/>
        <v>0</v>
      </c>
      <c r="AI285" s="14">
        <f>VLOOKUP(B285,[1]PL1!$A$11:AP$1509,29,1)</f>
        <v>0</v>
      </c>
      <c r="AJ285" s="16">
        <f t="shared" si="63"/>
        <v>0</v>
      </c>
      <c r="AK285" s="14">
        <f>VLOOKUP(B285,[1]PL1!$A$11:AP$1509,31,1)</f>
        <v>0</v>
      </c>
      <c r="AL285" s="16">
        <f t="shared" si="64"/>
        <v>0</v>
      </c>
      <c r="AM285" s="14">
        <f>VLOOKUP(B285,[1]PL1!$A$11:AP$1509,33,1)</f>
        <v>0</v>
      </c>
      <c r="AN285" s="16">
        <f t="shared" si="65"/>
        <v>0</v>
      </c>
      <c r="AO285" s="14">
        <f>VLOOKUP(B285,[1]PL1!$A$11:AP$1509,35,1)</f>
        <v>0</v>
      </c>
      <c r="AP285" s="16">
        <f t="shared" si="66"/>
        <v>0</v>
      </c>
      <c r="AQ285" s="14">
        <f>VLOOKUP(B285,[1]PL1!$A$11:AP$1509,37,1)</f>
        <v>0</v>
      </c>
      <c r="AR285" s="16">
        <f t="shared" si="67"/>
        <v>0</v>
      </c>
      <c r="AS285" s="14">
        <f>VLOOKUP(B285,[1]PL1!$A$11:AP$1509,39,1)</f>
        <v>0</v>
      </c>
      <c r="AT285" s="16">
        <f t="shared" si="68"/>
        <v>0</v>
      </c>
      <c r="AU285" s="14">
        <f>VLOOKUP(B285,[1]PL1!$A$11:AP$1509,41,1)</f>
        <v>0</v>
      </c>
      <c r="AV285" s="16">
        <f t="shared" si="69"/>
        <v>0</v>
      </c>
    </row>
    <row r="286" spans="1:48" ht="45" x14ac:dyDescent="0.25">
      <c r="A286" s="18">
        <v>281</v>
      </c>
      <c r="B286" s="27" t="s">
        <v>4268</v>
      </c>
      <c r="C286" s="18">
        <f>VLOOKUP(B286,[1]PL1!A$9:AP$1509,4,1)</f>
        <v>181</v>
      </c>
      <c r="D286" s="18" t="s">
        <v>35</v>
      </c>
      <c r="E286" s="28" t="s">
        <v>3473</v>
      </c>
      <c r="F286" s="28" t="s">
        <v>158</v>
      </c>
      <c r="G286" s="18" t="s">
        <v>139</v>
      </c>
      <c r="H286" s="28" t="s">
        <v>160</v>
      </c>
      <c r="I286" s="28" t="s">
        <v>40</v>
      </c>
      <c r="J286" s="18" t="s">
        <v>1209</v>
      </c>
      <c r="K286" s="18" t="s">
        <v>133</v>
      </c>
      <c r="L286" s="28" t="s">
        <v>3474</v>
      </c>
      <c r="M286" s="28" t="s">
        <v>3466</v>
      </c>
      <c r="N286" s="28" t="s">
        <v>44</v>
      </c>
      <c r="O286" s="18" t="s">
        <v>45</v>
      </c>
      <c r="P286" s="29">
        <v>5000</v>
      </c>
      <c r="Q286" s="30">
        <v>6100</v>
      </c>
      <c r="R286" s="30">
        <v>6099</v>
      </c>
      <c r="S286" s="31">
        <f t="shared" si="56"/>
        <v>30495000</v>
      </c>
      <c r="T286" s="28" t="s">
        <v>3464</v>
      </c>
      <c r="U286" s="28" t="s">
        <v>47</v>
      </c>
      <c r="V286" s="32" t="s">
        <v>6242</v>
      </c>
      <c r="W286" s="14">
        <f>VLOOKUP(B286,[1]PL1!$A$11:AP$1509,17,1)</f>
        <v>0</v>
      </c>
      <c r="X286" s="15">
        <f t="shared" si="57"/>
        <v>0</v>
      </c>
      <c r="Y286" s="14">
        <f>VLOOKUP(B286,[1]PL1!$A$11:AP$1509,19,1)</f>
        <v>0</v>
      </c>
      <c r="Z286" s="16">
        <f t="shared" si="58"/>
        <v>0</v>
      </c>
      <c r="AA286" s="14">
        <f>VLOOKUP(B286,[1]PL1!$A$11:AP$1509,21,1)</f>
        <v>0</v>
      </c>
      <c r="AB286" s="16">
        <f t="shared" si="59"/>
        <v>0</v>
      </c>
      <c r="AC286" s="14">
        <f>VLOOKUP(B286,[1]PL1!$A$11:AP$1509,23,1)</f>
        <v>0</v>
      </c>
      <c r="AD286" s="16">
        <f t="shared" si="60"/>
        <v>0</v>
      </c>
      <c r="AE286" s="14">
        <f>VLOOKUP(B286,[1]PL1!$A$11:AP$1509,25,1)</f>
        <v>0</v>
      </c>
      <c r="AF286" s="16">
        <f t="shared" si="61"/>
        <v>0</v>
      </c>
      <c r="AG286" s="14">
        <f>VLOOKUP(B286,[1]PL1!$A$11:AP$1509,27,1)</f>
        <v>0</v>
      </c>
      <c r="AH286" s="16">
        <f t="shared" si="62"/>
        <v>0</v>
      </c>
      <c r="AI286" s="14">
        <f>VLOOKUP(B286,[1]PL1!$A$11:AP$1509,29,1)</f>
        <v>0</v>
      </c>
      <c r="AJ286" s="16">
        <f t="shared" si="63"/>
        <v>0</v>
      </c>
      <c r="AK286" s="14">
        <f>VLOOKUP(B286,[1]PL1!$A$11:AP$1509,31,1)</f>
        <v>0</v>
      </c>
      <c r="AL286" s="16">
        <f t="shared" si="64"/>
        <v>0</v>
      </c>
      <c r="AM286" s="14">
        <f>VLOOKUP(B286,[1]PL1!$A$11:AP$1509,33,1)</f>
        <v>5000</v>
      </c>
      <c r="AN286" s="16">
        <f t="shared" si="65"/>
        <v>30495000</v>
      </c>
      <c r="AO286" s="14">
        <f>VLOOKUP(B286,[1]PL1!$A$11:AP$1509,35,1)</f>
        <v>0</v>
      </c>
      <c r="AP286" s="16">
        <f t="shared" si="66"/>
        <v>0</v>
      </c>
      <c r="AQ286" s="14">
        <f>VLOOKUP(B286,[1]PL1!$A$11:AP$1509,37,1)</f>
        <v>0</v>
      </c>
      <c r="AR286" s="16">
        <f t="shared" si="67"/>
        <v>0</v>
      </c>
      <c r="AS286" s="14">
        <f>VLOOKUP(B286,[1]PL1!$A$11:AP$1509,39,1)</f>
        <v>0</v>
      </c>
      <c r="AT286" s="16">
        <f t="shared" si="68"/>
        <v>0</v>
      </c>
      <c r="AU286" s="14">
        <f>VLOOKUP(B286,[1]PL1!$A$11:AP$1509,41,1)</f>
        <v>0</v>
      </c>
      <c r="AV286" s="16">
        <f t="shared" si="69"/>
        <v>0</v>
      </c>
    </row>
    <row r="287" spans="1:48" ht="45" x14ac:dyDescent="0.25">
      <c r="A287" s="18">
        <v>282</v>
      </c>
      <c r="B287" s="27" t="s">
        <v>67</v>
      </c>
      <c r="C287" s="18">
        <f>VLOOKUP(B287,[1]PL1!A$9:AP$1509,4,1)</f>
        <v>181</v>
      </c>
      <c r="D287" s="18" t="s">
        <v>35</v>
      </c>
      <c r="E287" s="28" t="s">
        <v>4617</v>
      </c>
      <c r="F287" s="28" t="s">
        <v>158</v>
      </c>
      <c r="G287" s="18" t="s">
        <v>139</v>
      </c>
      <c r="H287" s="28" t="s">
        <v>132</v>
      </c>
      <c r="I287" s="28" t="s">
        <v>40</v>
      </c>
      <c r="J287" s="18" t="s">
        <v>5259</v>
      </c>
      <c r="K287" s="18" t="s">
        <v>141</v>
      </c>
      <c r="L287" s="28" t="s">
        <v>5963</v>
      </c>
      <c r="M287" s="28" t="s">
        <v>5964</v>
      </c>
      <c r="N287" s="28" t="s">
        <v>44</v>
      </c>
      <c r="O287" s="18" t="s">
        <v>123</v>
      </c>
      <c r="P287" s="29">
        <v>25000</v>
      </c>
      <c r="Q287" s="30">
        <v>5200</v>
      </c>
      <c r="R287" s="30">
        <v>5200</v>
      </c>
      <c r="S287" s="31">
        <f t="shared" si="56"/>
        <v>130000000</v>
      </c>
      <c r="T287" s="28" t="s">
        <v>8043</v>
      </c>
      <c r="U287" s="28" t="s">
        <v>47</v>
      </c>
      <c r="V287" s="32" t="s">
        <v>6285</v>
      </c>
      <c r="W287" s="14">
        <f>VLOOKUP(B287,[1]PL1!$A$11:AP$1509,17,1)</f>
        <v>20000</v>
      </c>
      <c r="X287" s="15">
        <f t="shared" si="57"/>
        <v>104000000</v>
      </c>
      <c r="Y287" s="14">
        <f>VLOOKUP(B287,[1]PL1!$A$11:AP$1509,19,1)</f>
        <v>0</v>
      </c>
      <c r="Z287" s="16">
        <f t="shared" si="58"/>
        <v>0</v>
      </c>
      <c r="AA287" s="14">
        <f>VLOOKUP(B287,[1]PL1!$A$11:AP$1509,21,1)</f>
        <v>0</v>
      </c>
      <c r="AB287" s="16">
        <f t="shared" si="59"/>
        <v>0</v>
      </c>
      <c r="AC287" s="14">
        <f>VLOOKUP(B287,[1]PL1!$A$11:AP$1509,23,1)</f>
        <v>0</v>
      </c>
      <c r="AD287" s="16">
        <f t="shared" si="60"/>
        <v>0</v>
      </c>
      <c r="AE287" s="14">
        <f>VLOOKUP(B287,[1]PL1!$A$11:AP$1509,25,1)</f>
        <v>0</v>
      </c>
      <c r="AF287" s="16">
        <f t="shared" si="61"/>
        <v>0</v>
      </c>
      <c r="AG287" s="14">
        <f>VLOOKUP(B287,[1]PL1!$A$11:AP$1509,27,1)</f>
        <v>0</v>
      </c>
      <c r="AH287" s="16">
        <f t="shared" si="62"/>
        <v>0</v>
      </c>
      <c r="AI287" s="14">
        <f>VLOOKUP(B287,[1]PL1!$A$11:AP$1509,29,1)</f>
        <v>0</v>
      </c>
      <c r="AJ287" s="16">
        <f t="shared" si="63"/>
        <v>0</v>
      </c>
      <c r="AK287" s="14">
        <f>VLOOKUP(B287,[1]PL1!$A$11:AP$1509,31,1)</f>
        <v>0</v>
      </c>
      <c r="AL287" s="16">
        <f t="shared" si="64"/>
        <v>0</v>
      </c>
      <c r="AM287" s="14">
        <f>VLOOKUP(B287,[1]PL1!$A$11:AP$1509,33,1)</f>
        <v>0</v>
      </c>
      <c r="AN287" s="16">
        <f t="shared" si="65"/>
        <v>0</v>
      </c>
      <c r="AO287" s="14">
        <f>VLOOKUP(B287,[1]PL1!$A$11:AP$1509,35,1)</f>
        <v>0</v>
      </c>
      <c r="AP287" s="16">
        <f t="shared" si="66"/>
        <v>0</v>
      </c>
      <c r="AQ287" s="14">
        <f>VLOOKUP(B287,[1]PL1!$A$11:AP$1509,37,1)</f>
        <v>5000</v>
      </c>
      <c r="AR287" s="16">
        <f t="shared" si="67"/>
        <v>26000000</v>
      </c>
      <c r="AS287" s="14">
        <f>VLOOKUP(B287,[1]PL1!$A$11:AP$1509,39,1)</f>
        <v>0</v>
      </c>
      <c r="AT287" s="16">
        <f t="shared" si="68"/>
        <v>0</v>
      </c>
      <c r="AU287" s="14">
        <f>VLOOKUP(B287,[1]PL1!$A$11:AP$1509,41,1)</f>
        <v>0</v>
      </c>
      <c r="AV287" s="16">
        <f t="shared" si="69"/>
        <v>0</v>
      </c>
    </row>
    <row r="288" spans="1:48" ht="45" x14ac:dyDescent="0.25">
      <c r="A288" s="18">
        <v>283</v>
      </c>
      <c r="B288" s="27" t="s">
        <v>3162</v>
      </c>
      <c r="C288" s="18">
        <f>VLOOKUP(B288,[1]PL1!A$9:AP$1509,4,1)</f>
        <v>181</v>
      </c>
      <c r="D288" s="18" t="s">
        <v>73</v>
      </c>
      <c r="E288" s="28" t="s">
        <v>4618</v>
      </c>
      <c r="F288" s="28" t="s">
        <v>158</v>
      </c>
      <c r="G288" s="18" t="s">
        <v>1133</v>
      </c>
      <c r="H288" s="28" t="s">
        <v>1491</v>
      </c>
      <c r="I288" s="28" t="s">
        <v>40</v>
      </c>
      <c r="J288" s="18" t="s">
        <v>403</v>
      </c>
      <c r="K288" s="18" t="s">
        <v>141</v>
      </c>
      <c r="L288" s="28" t="s">
        <v>5761</v>
      </c>
      <c r="M288" s="28" t="s">
        <v>5762</v>
      </c>
      <c r="N288" s="28" t="s">
        <v>44</v>
      </c>
      <c r="O288" s="18" t="s">
        <v>123</v>
      </c>
      <c r="P288" s="29">
        <v>10000</v>
      </c>
      <c r="Q288" s="30">
        <v>12285</v>
      </c>
      <c r="R288" s="30">
        <v>12000</v>
      </c>
      <c r="S288" s="31">
        <f t="shared" si="56"/>
        <v>120000000</v>
      </c>
      <c r="T288" s="28" t="s">
        <v>6134</v>
      </c>
      <c r="U288" s="28" t="s">
        <v>47</v>
      </c>
      <c r="V288" s="32" t="s">
        <v>6241</v>
      </c>
      <c r="W288" s="14">
        <f>VLOOKUP(B288,[1]PL1!$A$11:AP$1509,17,1)</f>
        <v>0</v>
      </c>
      <c r="X288" s="15">
        <f t="shared" si="57"/>
        <v>0</v>
      </c>
      <c r="Y288" s="14">
        <f>VLOOKUP(B288,[1]PL1!$A$11:AP$1509,19,1)</f>
        <v>0</v>
      </c>
      <c r="Z288" s="16">
        <f t="shared" si="58"/>
        <v>0</v>
      </c>
      <c r="AA288" s="14">
        <f>VLOOKUP(B288,[1]PL1!$A$11:AP$1509,21,1)</f>
        <v>0</v>
      </c>
      <c r="AB288" s="16">
        <f t="shared" si="59"/>
        <v>0</v>
      </c>
      <c r="AC288" s="14">
        <f>VLOOKUP(B288,[1]PL1!$A$11:AP$1509,23,1)</f>
        <v>0</v>
      </c>
      <c r="AD288" s="16">
        <f t="shared" si="60"/>
        <v>0</v>
      </c>
      <c r="AE288" s="14">
        <f>VLOOKUP(B288,[1]PL1!$A$11:AP$1509,25,1)</f>
        <v>0</v>
      </c>
      <c r="AF288" s="16">
        <f t="shared" si="61"/>
        <v>0</v>
      </c>
      <c r="AG288" s="14">
        <f>VLOOKUP(B288,[1]PL1!$A$11:AP$1509,27,1)</f>
        <v>0</v>
      </c>
      <c r="AH288" s="16">
        <f t="shared" si="62"/>
        <v>0</v>
      </c>
      <c r="AI288" s="14">
        <f>VLOOKUP(B288,[1]PL1!$A$11:AP$1509,29,1)</f>
        <v>10000</v>
      </c>
      <c r="AJ288" s="16">
        <f t="shared" si="63"/>
        <v>120000000</v>
      </c>
      <c r="AK288" s="14">
        <f>VLOOKUP(B288,[1]PL1!$A$11:AP$1509,31,1)</f>
        <v>0</v>
      </c>
      <c r="AL288" s="16">
        <f t="shared" si="64"/>
        <v>0</v>
      </c>
      <c r="AM288" s="14">
        <f>VLOOKUP(B288,[1]PL1!$A$11:AP$1509,33,1)</f>
        <v>0</v>
      </c>
      <c r="AN288" s="16">
        <f t="shared" si="65"/>
        <v>0</v>
      </c>
      <c r="AO288" s="14">
        <f>VLOOKUP(B288,[1]PL1!$A$11:AP$1509,35,1)</f>
        <v>0</v>
      </c>
      <c r="AP288" s="16">
        <f t="shared" si="66"/>
        <v>0</v>
      </c>
      <c r="AQ288" s="14">
        <f>VLOOKUP(B288,[1]PL1!$A$11:AP$1509,37,1)</f>
        <v>0</v>
      </c>
      <c r="AR288" s="16">
        <f t="shared" si="67"/>
        <v>0</v>
      </c>
      <c r="AS288" s="14">
        <f>VLOOKUP(B288,[1]PL1!$A$11:AP$1509,39,1)</f>
        <v>0</v>
      </c>
      <c r="AT288" s="16">
        <f t="shared" si="68"/>
        <v>0</v>
      </c>
      <c r="AU288" s="14">
        <f>VLOOKUP(B288,[1]PL1!$A$11:AP$1509,41,1)</f>
        <v>0</v>
      </c>
      <c r="AV288" s="16">
        <f t="shared" si="69"/>
        <v>0</v>
      </c>
    </row>
    <row r="289" spans="1:48" ht="45" x14ac:dyDescent="0.25">
      <c r="A289" s="18">
        <v>284</v>
      </c>
      <c r="B289" s="27" t="s">
        <v>2493</v>
      </c>
      <c r="C289" s="18">
        <f>VLOOKUP(B289,[1]PL1!A$9:AP$1509,4,1)</f>
        <v>181</v>
      </c>
      <c r="D289" s="18" t="s">
        <v>68</v>
      </c>
      <c r="E289" s="28" t="s">
        <v>4619</v>
      </c>
      <c r="F289" s="28" t="s">
        <v>158</v>
      </c>
      <c r="G289" s="18" t="s">
        <v>213</v>
      </c>
      <c r="H289" s="28" t="s">
        <v>140</v>
      </c>
      <c r="I289" s="28" t="s">
        <v>40</v>
      </c>
      <c r="J289" s="18" t="s">
        <v>233</v>
      </c>
      <c r="K289" s="18" t="s">
        <v>133</v>
      </c>
      <c r="L289" s="28" t="s">
        <v>5433</v>
      </c>
      <c r="M289" s="28" t="s">
        <v>5434</v>
      </c>
      <c r="N289" s="28" t="s">
        <v>44</v>
      </c>
      <c r="O289" s="18" t="s">
        <v>45</v>
      </c>
      <c r="P289" s="29">
        <v>10000</v>
      </c>
      <c r="Q289" s="30">
        <v>11000</v>
      </c>
      <c r="R289" s="30">
        <v>10700</v>
      </c>
      <c r="S289" s="31">
        <f t="shared" si="56"/>
        <v>107000000</v>
      </c>
      <c r="T289" s="28" t="s">
        <v>3148</v>
      </c>
      <c r="U289" s="28" t="s">
        <v>47</v>
      </c>
      <c r="V289" s="32" t="s">
        <v>6165</v>
      </c>
      <c r="W289" s="14">
        <f>VLOOKUP(B289,[1]PL1!$A$11:AP$1509,17,1)</f>
        <v>10000</v>
      </c>
      <c r="X289" s="15">
        <f t="shared" si="57"/>
        <v>107000000</v>
      </c>
      <c r="Y289" s="14">
        <f>VLOOKUP(B289,[1]PL1!$A$11:AP$1509,19,1)</f>
        <v>0</v>
      </c>
      <c r="Z289" s="16">
        <f t="shared" si="58"/>
        <v>0</v>
      </c>
      <c r="AA289" s="14">
        <f>VLOOKUP(B289,[1]PL1!$A$11:AP$1509,21,1)</f>
        <v>0</v>
      </c>
      <c r="AB289" s="16">
        <f t="shared" si="59"/>
        <v>0</v>
      </c>
      <c r="AC289" s="14">
        <f>VLOOKUP(B289,[1]PL1!$A$11:AP$1509,23,1)</f>
        <v>0</v>
      </c>
      <c r="AD289" s="16">
        <f t="shared" si="60"/>
        <v>0</v>
      </c>
      <c r="AE289" s="14">
        <f>VLOOKUP(B289,[1]PL1!$A$11:AP$1509,25,1)</f>
        <v>0</v>
      </c>
      <c r="AF289" s="16">
        <f t="shared" si="61"/>
        <v>0</v>
      </c>
      <c r="AG289" s="14">
        <f>VLOOKUP(B289,[1]PL1!$A$11:AP$1509,27,1)</f>
        <v>0</v>
      </c>
      <c r="AH289" s="16">
        <f t="shared" si="62"/>
        <v>0</v>
      </c>
      <c r="AI289" s="14">
        <f>VLOOKUP(B289,[1]PL1!$A$11:AP$1509,29,1)</f>
        <v>0</v>
      </c>
      <c r="AJ289" s="16">
        <f t="shared" si="63"/>
        <v>0</v>
      </c>
      <c r="AK289" s="14">
        <f>VLOOKUP(B289,[1]PL1!$A$11:AP$1509,31,1)</f>
        <v>0</v>
      </c>
      <c r="AL289" s="16">
        <f t="shared" si="64"/>
        <v>0</v>
      </c>
      <c r="AM289" s="14">
        <f>VLOOKUP(B289,[1]PL1!$A$11:AP$1509,33,1)</f>
        <v>0</v>
      </c>
      <c r="AN289" s="16">
        <f t="shared" si="65"/>
        <v>0</v>
      </c>
      <c r="AO289" s="14">
        <f>VLOOKUP(B289,[1]PL1!$A$11:AP$1509,35,1)</f>
        <v>0</v>
      </c>
      <c r="AP289" s="16">
        <f t="shared" si="66"/>
        <v>0</v>
      </c>
      <c r="AQ289" s="14">
        <f>VLOOKUP(B289,[1]PL1!$A$11:AP$1509,37,1)</f>
        <v>0</v>
      </c>
      <c r="AR289" s="16">
        <f t="shared" si="67"/>
        <v>0</v>
      </c>
      <c r="AS289" s="14">
        <f>VLOOKUP(B289,[1]PL1!$A$11:AP$1509,39,1)</f>
        <v>0</v>
      </c>
      <c r="AT289" s="16">
        <f t="shared" si="68"/>
        <v>0</v>
      </c>
      <c r="AU289" s="14">
        <f>VLOOKUP(B289,[1]PL1!$A$11:AP$1509,41,1)</f>
        <v>0</v>
      </c>
      <c r="AV289" s="16">
        <f t="shared" si="69"/>
        <v>0</v>
      </c>
    </row>
    <row r="290" spans="1:48" ht="45" x14ac:dyDescent="0.25">
      <c r="A290" s="18">
        <v>285</v>
      </c>
      <c r="B290" s="27" t="s">
        <v>3406</v>
      </c>
      <c r="C290" s="18">
        <f>VLOOKUP(B290,[1]PL1!A$9:AP$1509,4,1)</f>
        <v>181</v>
      </c>
      <c r="D290" s="18" t="s">
        <v>35</v>
      </c>
      <c r="E290" s="28" t="s">
        <v>308</v>
      </c>
      <c r="F290" s="28" t="s">
        <v>158</v>
      </c>
      <c r="G290" s="18" t="s">
        <v>213</v>
      </c>
      <c r="H290" s="28" t="s">
        <v>160</v>
      </c>
      <c r="I290" s="28" t="s">
        <v>40</v>
      </c>
      <c r="J290" s="18" t="s">
        <v>233</v>
      </c>
      <c r="K290" s="18" t="s">
        <v>133</v>
      </c>
      <c r="L290" s="28" t="s">
        <v>309</v>
      </c>
      <c r="M290" s="28" t="s">
        <v>310</v>
      </c>
      <c r="N290" s="28" t="s">
        <v>44</v>
      </c>
      <c r="O290" s="18" t="s">
        <v>45</v>
      </c>
      <c r="P290" s="29">
        <v>32000</v>
      </c>
      <c r="Q290" s="30">
        <v>15750</v>
      </c>
      <c r="R290" s="30">
        <v>14600</v>
      </c>
      <c r="S290" s="31">
        <f t="shared" si="56"/>
        <v>467200000</v>
      </c>
      <c r="T290" s="28" t="s">
        <v>306</v>
      </c>
      <c r="U290" s="28" t="s">
        <v>47</v>
      </c>
      <c r="V290" s="32" t="s">
        <v>6219</v>
      </c>
      <c r="W290" s="14">
        <f>VLOOKUP(B290,[1]PL1!$A$11:AP$1509,17,1)</f>
        <v>0</v>
      </c>
      <c r="X290" s="15">
        <f t="shared" si="57"/>
        <v>0</v>
      </c>
      <c r="Y290" s="14">
        <f>VLOOKUP(B290,[1]PL1!$A$11:AP$1509,19,1)</f>
        <v>0</v>
      </c>
      <c r="Z290" s="16">
        <f t="shared" si="58"/>
        <v>0</v>
      </c>
      <c r="AA290" s="14">
        <f>VLOOKUP(B290,[1]PL1!$A$11:AP$1509,21,1)</f>
        <v>0</v>
      </c>
      <c r="AB290" s="16">
        <f t="shared" si="59"/>
        <v>0</v>
      </c>
      <c r="AC290" s="14">
        <f>VLOOKUP(B290,[1]PL1!$A$11:AP$1509,23,1)</f>
        <v>0</v>
      </c>
      <c r="AD290" s="16">
        <f t="shared" si="60"/>
        <v>0</v>
      </c>
      <c r="AE290" s="14">
        <f>VLOOKUP(B290,[1]PL1!$A$11:AP$1509,25,1)</f>
        <v>0</v>
      </c>
      <c r="AF290" s="16">
        <f t="shared" si="61"/>
        <v>0</v>
      </c>
      <c r="AG290" s="14">
        <f>VLOOKUP(B290,[1]PL1!$A$11:AP$1509,27,1)</f>
        <v>0</v>
      </c>
      <c r="AH290" s="16">
        <f t="shared" si="62"/>
        <v>0</v>
      </c>
      <c r="AI290" s="14">
        <f>VLOOKUP(B290,[1]PL1!$A$11:AP$1509,29,1)</f>
        <v>10000</v>
      </c>
      <c r="AJ290" s="16">
        <f t="shared" si="63"/>
        <v>146000000</v>
      </c>
      <c r="AK290" s="14">
        <f>VLOOKUP(B290,[1]PL1!$A$11:AP$1509,31,1)</f>
        <v>0</v>
      </c>
      <c r="AL290" s="16">
        <f t="shared" si="64"/>
        <v>0</v>
      </c>
      <c r="AM290" s="14">
        <f>VLOOKUP(B290,[1]PL1!$A$11:AP$1509,33,1)</f>
        <v>5000</v>
      </c>
      <c r="AN290" s="16">
        <f t="shared" si="65"/>
        <v>73000000</v>
      </c>
      <c r="AO290" s="14">
        <f>VLOOKUP(B290,[1]PL1!$A$11:AP$1509,35,1)</f>
        <v>2000</v>
      </c>
      <c r="AP290" s="16">
        <f t="shared" si="66"/>
        <v>29200000</v>
      </c>
      <c r="AQ290" s="14">
        <f>VLOOKUP(B290,[1]PL1!$A$11:AP$1509,37,1)</f>
        <v>15000</v>
      </c>
      <c r="AR290" s="16">
        <f t="shared" si="67"/>
        <v>219000000</v>
      </c>
      <c r="AS290" s="14">
        <f>VLOOKUP(B290,[1]PL1!$A$11:AP$1509,39,1)</f>
        <v>0</v>
      </c>
      <c r="AT290" s="16">
        <f t="shared" si="68"/>
        <v>0</v>
      </c>
      <c r="AU290" s="14">
        <f>VLOOKUP(B290,[1]PL1!$A$11:AP$1509,41,1)</f>
        <v>0</v>
      </c>
      <c r="AV290" s="16">
        <f t="shared" si="69"/>
        <v>0</v>
      </c>
    </row>
    <row r="291" spans="1:48" ht="45" x14ac:dyDescent="0.25">
      <c r="A291" s="18">
        <v>286</v>
      </c>
      <c r="B291" s="27" t="s">
        <v>2686</v>
      </c>
      <c r="C291" s="18">
        <f>VLOOKUP(B291,[1]PL1!A$9:AP$1509,4,1)</f>
        <v>181</v>
      </c>
      <c r="D291" s="18" t="s">
        <v>35</v>
      </c>
      <c r="E291" s="28" t="s">
        <v>743</v>
      </c>
      <c r="F291" s="28" t="s">
        <v>158</v>
      </c>
      <c r="G291" s="18" t="s">
        <v>744</v>
      </c>
      <c r="H291" s="28" t="s">
        <v>1491</v>
      </c>
      <c r="I291" s="28" t="s">
        <v>40</v>
      </c>
      <c r="J291" s="18" t="s">
        <v>746</v>
      </c>
      <c r="K291" s="18" t="s">
        <v>133</v>
      </c>
      <c r="L291" s="28" t="s">
        <v>747</v>
      </c>
      <c r="M291" s="28" t="s">
        <v>748</v>
      </c>
      <c r="N291" s="28" t="s">
        <v>44</v>
      </c>
      <c r="O291" s="18" t="s">
        <v>123</v>
      </c>
      <c r="P291" s="29">
        <v>20000</v>
      </c>
      <c r="Q291" s="30">
        <v>18900</v>
      </c>
      <c r="R291" s="30">
        <v>18500</v>
      </c>
      <c r="S291" s="31">
        <f t="shared" si="56"/>
        <v>370000000</v>
      </c>
      <c r="T291" s="28" t="s">
        <v>724</v>
      </c>
      <c r="U291" s="28" t="s">
        <v>47</v>
      </c>
      <c r="V291" s="32" t="s">
        <v>6280</v>
      </c>
      <c r="W291" s="14">
        <f>VLOOKUP(B291,[1]PL1!$A$11:AP$1509,17,1)</f>
        <v>15000</v>
      </c>
      <c r="X291" s="15">
        <f t="shared" si="57"/>
        <v>277500000</v>
      </c>
      <c r="Y291" s="14">
        <f>VLOOKUP(B291,[1]PL1!$A$11:AP$1509,19,1)</f>
        <v>0</v>
      </c>
      <c r="Z291" s="16">
        <f t="shared" si="58"/>
        <v>0</v>
      </c>
      <c r="AA291" s="14">
        <f>VLOOKUP(B291,[1]PL1!$A$11:AP$1509,21,1)</f>
        <v>0</v>
      </c>
      <c r="AB291" s="16">
        <f t="shared" si="59"/>
        <v>0</v>
      </c>
      <c r="AC291" s="14">
        <f>VLOOKUP(B291,[1]PL1!$A$11:AP$1509,23,1)</f>
        <v>0</v>
      </c>
      <c r="AD291" s="16">
        <f t="shared" si="60"/>
        <v>0</v>
      </c>
      <c r="AE291" s="14">
        <f>VLOOKUP(B291,[1]PL1!$A$11:AP$1509,25,1)</f>
        <v>0</v>
      </c>
      <c r="AF291" s="16">
        <f t="shared" si="61"/>
        <v>0</v>
      </c>
      <c r="AG291" s="14">
        <f>VLOOKUP(B291,[1]PL1!$A$11:AP$1509,27,1)</f>
        <v>0</v>
      </c>
      <c r="AH291" s="16">
        <f t="shared" si="62"/>
        <v>0</v>
      </c>
      <c r="AI291" s="14">
        <f>VLOOKUP(B291,[1]PL1!$A$11:AP$1509,29,1)</f>
        <v>5000</v>
      </c>
      <c r="AJ291" s="16">
        <f t="shared" si="63"/>
        <v>92500000</v>
      </c>
      <c r="AK291" s="14">
        <f>VLOOKUP(B291,[1]PL1!$A$11:AP$1509,31,1)</f>
        <v>0</v>
      </c>
      <c r="AL291" s="16">
        <f t="shared" si="64"/>
        <v>0</v>
      </c>
      <c r="AM291" s="14">
        <f>VLOOKUP(B291,[1]PL1!$A$11:AP$1509,33,1)</f>
        <v>0</v>
      </c>
      <c r="AN291" s="16">
        <f t="shared" si="65"/>
        <v>0</v>
      </c>
      <c r="AO291" s="14">
        <f>VLOOKUP(B291,[1]PL1!$A$11:AP$1509,35,1)</f>
        <v>0</v>
      </c>
      <c r="AP291" s="16">
        <f t="shared" si="66"/>
        <v>0</v>
      </c>
      <c r="AQ291" s="14">
        <f>VLOOKUP(B291,[1]PL1!$A$11:AP$1509,37,1)</f>
        <v>0</v>
      </c>
      <c r="AR291" s="16">
        <f t="shared" si="67"/>
        <v>0</v>
      </c>
      <c r="AS291" s="14">
        <f>VLOOKUP(B291,[1]PL1!$A$11:AP$1509,39,1)</f>
        <v>0</v>
      </c>
      <c r="AT291" s="16">
        <f t="shared" si="68"/>
        <v>0</v>
      </c>
      <c r="AU291" s="14">
        <f>VLOOKUP(B291,[1]PL1!$A$11:AP$1509,41,1)</f>
        <v>0</v>
      </c>
      <c r="AV291" s="16">
        <f t="shared" si="69"/>
        <v>0</v>
      </c>
    </row>
    <row r="292" spans="1:48" ht="75" x14ac:dyDescent="0.25">
      <c r="A292" s="18">
        <v>287</v>
      </c>
      <c r="B292" s="27" t="s">
        <v>1084</v>
      </c>
      <c r="C292" s="18">
        <f>VLOOKUP(B292,[1]PL1!A$9:AP$1509,4,1)</f>
        <v>182</v>
      </c>
      <c r="D292" s="18" t="s">
        <v>73</v>
      </c>
      <c r="E292" s="28" t="s">
        <v>4620</v>
      </c>
      <c r="F292" s="28" t="s">
        <v>6329</v>
      </c>
      <c r="G292" s="18" t="s">
        <v>752</v>
      </c>
      <c r="H292" s="28" t="s">
        <v>4621</v>
      </c>
      <c r="I292" s="28" t="s">
        <v>76</v>
      </c>
      <c r="J292" s="18" t="s">
        <v>84</v>
      </c>
      <c r="K292" s="18" t="s">
        <v>141</v>
      </c>
      <c r="L292" s="28" t="s">
        <v>5515</v>
      </c>
      <c r="M292" s="28" t="s">
        <v>5516</v>
      </c>
      <c r="N292" s="28" t="s">
        <v>142</v>
      </c>
      <c r="O292" s="18" t="s">
        <v>78</v>
      </c>
      <c r="P292" s="29">
        <v>1000</v>
      </c>
      <c r="Q292" s="30">
        <v>225750</v>
      </c>
      <c r="R292" s="30">
        <v>67800</v>
      </c>
      <c r="S292" s="31">
        <f t="shared" si="56"/>
        <v>67800000</v>
      </c>
      <c r="T292" s="28" t="s">
        <v>8080</v>
      </c>
      <c r="U292" s="28" t="s">
        <v>47</v>
      </c>
      <c r="V292" s="32" t="s">
        <v>6185</v>
      </c>
      <c r="W292" s="14">
        <f>VLOOKUP(B292,[1]PL1!$A$11:AP$1509,17,1)</f>
        <v>1000</v>
      </c>
      <c r="X292" s="15">
        <f t="shared" si="57"/>
        <v>67800000</v>
      </c>
      <c r="Y292" s="14">
        <f>VLOOKUP(B292,[1]PL1!$A$11:AP$1509,19,1)</f>
        <v>0</v>
      </c>
      <c r="Z292" s="16">
        <f t="shared" si="58"/>
        <v>0</v>
      </c>
      <c r="AA292" s="14">
        <f>VLOOKUP(B292,[1]PL1!$A$11:AP$1509,21,1)</f>
        <v>0</v>
      </c>
      <c r="AB292" s="16">
        <f t="shared" si="59"/>
        <v>0</v>
      </c>
      <c r="AC292" s="14">
        <f>VLOOKUP(B292,[1]PL1!$A$11:AP$1509,23,1)</f>
        <v>0</v>
      </c>
      <c r="AD292" s="16">
        <f t="shared" si="60"/>
        <v>0</v>
      </c>
      <c r="AE292" s="14">
        <f>VLOOKUP(B292,[1]PL1!$A$11:AP$1509,25,1)</f>
        <v>0</v>
      </c>
      <c r="AF292" s="16">
        <f t="shared" si="61"/>
        <v>0</v>
      </c>
      <c r="AG292" s="14">
        <f>VLOOKUP(B292,[1]PL1!$A$11:AP$1509,27,1)</f>
        <v>0</v>
      </c>
      <c r="AH292" s="16">
        <f t="shared" si="62"/>
        <v>0</v>
      </c>
      <c r="AI292" s="14">
        <f>VLOOKUP(B292,[1]PL1!$A$11:AP$1509,29,1)</f>
        <v>0</v>
      </c>
      <c r="AJ292" s="16">
        <f t="shared" si="63"/>
        <v>0</v>
      </c>
      <c r="AK292" s="14">
        <f>VLOOKUP(B292,[1]PL1!$A$11:AP$1509,31,1)</f>
        <v>0</v>
      </c>
      <c r="AL292" s="16">
        <f t="shared" si="64"/>
        <v>0</v>
      </c>
      <c r="AM292" s="14">
        <f>VLOOKUP(B292,[1]PL1!$A$11:AP$1509,33,1)</f>
        <v>0</v>
      </c>
      <c r="AN292" s="16">
        <f t="shared" si="65"/>
        <v>0</v>
      </c>
      <c r="AO292" s="14">
        <f>VLOOKUP(B292,[1]PL1!$A$11:AP$1509,35,1)</f>
        <v>0</v>
      </c>
      <c r="AP292" s="16">
        <f t="shared" si="66"/>
        <v>0</v>
      </c>
      <c r="AQ292" s="14">
        <f>VLOOKUP(B292,[1]PL1!$A$11:AP$1509,37,1)</f>
        <v>0</v>
      </c>
      <c r="AR292" s="16">
        <f t="shared" si="67"/>
        <v>0</v>
      </c>
      <c r="AS292" s="14">
        <f>VLOOKUP(B292,[1]PL1!$A$11:AP$1509,39,1)</f>
        <v>0</v>
      </c>
      <c r="AT292" s="16">
        <f t="shared" si="68"/>
        <v>0</v>
      </c>
      <c r="AU292" s="14">
        <f>VLOOKUP(B292,[1]PL1!$A$11:AP$1509,41,1)</f>
        <v>0</v>
      </c>
      <c r="AV292" s="16">
        <f t="shared" si="69"/>
        <v>0</v>
      </c>
    </row>
    <row r="293" spans="1:48" ht="75" x14ac:dyDescent="0.25">
      <c r="A293" s="18">
        <v>288</v>
      </c>
      <c r="B293" s="27" t="s">
        <v>1089</v>
      </c>
      <c r="C293" s="18">
        <f>VLOOKUP(B293,[1]PL1!A$9:AP$1509,4,1)</f>
        <v>183</v>
      </c>
      <c r="D293" s="18" t="s">
        <v>73</v>
      </c>
      <c r="E293" s="28" t="s">
        <v>1490</v>
      </c>
      <c r="F293" s="28" t="s">
        <v>402</v>
      </c>
      <c r="G293" s="18" t="s">
        <v>346</v>
      </c>
      <c r="H293" s="28" t="s">
        <v>745</v>
      </c>
      <c r="I293" s="28" t="s">
        <v>40</v>
      </c>
      <c r="J293" s="18" t="s">
        <v>1492</v>
      </c>
      <c r="K293" s="18" t="s">
        <v>141</v>
      </c>
      <c r="L293" s="28" t="s">
        <v>1493</v>
      </c>
      <c r="M293" s="28" t="s">
        <v>398</v>
      </c>
      <c r="N293" s="28" t="s">
        <v>44</v>
      </c>
      <c r="O293" s="18" t="s">
        <v>123</v>
      </c>
      <c r="P293" s="29">
        <v>62000</v>
      </c>
      <c r="Q293" s="30">
        <v>5000</v>
      </c>
      <c r="R293" s="30">
        <v>5000</v>
      </c>
      <c r="S293" s="31">
        <f t="shared" si="56"/>
        <v>310000000</v>
      </c>
      <c r="T293" s="28" t="s">
        <v>8082</v>
      </c>
      <c r="U293" s="28" t="s">
        <v>47</v>
      </c>
      <c r="V293" s="32" t="s">
        <v>6270</v>
      </c>
      <c r="W293" s="14">
        <f>VLOOKUP(B293,[1]PL1!$A$11:AP$1509,17,1)</f>
        <v>10000</v>
      </c>
      <c r="X293" s="15">
        <f t="shared" si="57"/>
        <v>50000000</v>
      </c>
      <c r="Y293" s="14">
        <f>VLOOKUP(B293,[1]PL1!$A$11:AP$1509,19,1)</f>
        <v>0</v>
      </c>
      <c r="Z293" s="16">
        <f t="shared" si="58"/>
        <v>0</v>
      </c>
      <c r="AA293" s="14">
        <f>VLOOKUP(B293,[1]PL1!$A$11:AP$1509,21,1)</f>
        <v>0</v>
      </c>
      <c r="AB293" s="16">
        <f t="shared" si="59"/>
        <v>0</v>
      </c>
      <c r="AC293" s="14">
        <f>VLOOKUP(B293,[1]PL1!$A$11:AP$1509,23,1)</f>
        <v>0</v>
      </c>
      <c r="AD293" s="16">
        <f t="shared" si="60"/>
        <v>0</v>
      </c>
      <c r="AE293" s="14">
        <f>VLOOKUP(B293,[1]PL1!$A$11:AP$1509,25,1)</f>
        <v>0</v>
      </c>
      <c r="AF293" s="16">
        <f t="shared" si="61"/>
        <v>0</v>
      </c>
      <c r="AG293" s="14">
        <f>VLOOKUP(B293,[1]PL1!$A$11:AP$1509,27,1)</f>
        <v>0</v>
      </c>
      <c r="AH293" s="16">
        <f t="shared" si="62"/>
        <v>0</v>
      </c>
      <c r="AI293" s="14">
        <f>VLOOKUP(B293,[1]PL1!$A$11:AP$1509,29,1)</f>
        <v>10000</v>
      </c>
      <c r="AJ293" s="16">
        <f t="shared" si="63"/>
        <v>50000000</v>
      </c>
      <c r="AK293" s="14">
        <f>VLOOKUP(B293,[1]PL1!$A$11:AP$1509,31,1)</f>
        <v>6000</v>
      </c>
      <c r="AL293" s="16">
        <f t="shared" si="64"/>
        <v>30000000</v>
      </c>
      <c r="AM293" s="14">
        <f>VLOOKUP(B293,[1]PL1!$A$11:AP$1509,33,1)</f>
        <v>10000</v>
      </c>
      <c r="AN293" s="16">
        <f t="shared" si="65"/>
        <v>50000000</v>
      </c>
      <c r="AO293" s="14">
        <f>VLOOKUP(B293,[1]PL1!$A$11:AP$1509,35,1)</f>
        <v>5000</v>
      </c>
      <c r="AP293" s="16">
        <f t="shared" si="66"/>
        <v>25000000</v>
      </c>
      <c r="AQ293" s="14">
        <f>VLOOKUP(B293,[1]PL1!$A$11:AP$1509,37,1)</f>
        <v>5000</v>
      </c>
      <c r="AR293" s="16">
        <f t="shared" si="67"/>
        <v>25000000</v>
      </c>
      <c r="AS293" s="14">
        <f>VLOOKUP(B293,[1]PL1!$A$11:AP$1509,39,1)</f>
        <v>0</v>
      </c>
      <c r="AT293" s="16">
        <f t="shared" si="68"/>
        <v>0</v>
      </c>
      <c r="AU293" s="14">
        <f>VLOOKUP(B293,[1]PL1!$A$11:AP$1509,41,1)</f>
        <v>16000</v>
      </c>
      <c r="AV293" s="16">
        <f t="shared" si="69"/>
        <v>80000000</v>
      </c>
    </row>
    <row r="294" spans="1:48" ht="45" x14ac:dyDescent="0.25">
      <c r="A294" s="18">
        <v>289</v>
      </c>
      <c r="B294" s="27" t="s">
        <v>4330</v>
      </c>
      <c r="C294" s="18">
        <f>VLOOKUP(B294,[1]PL1!A$9:AP$1509,4,1)</f>
        <v>183</v>
      </c>
      <c r="D294" s="18" t="s">
        <v>35</v>
      </c>
      <c r="E294" s="28" t="s">
        <v>1137</v>
      </c>
      <c r="F294" s="28" t="s">
        <v>402</v>
      </c>
      <c r="G294" s="18" t="s">
        <v>346</v>
      </c>
      <c r="H294" s="28" t="s">
        <v>1138</v>
      </c>
      <c r="I294" s="28" t="s">
        <v>40</v>
      </c>
      <c r="J294" s="18" t="s">
        <v>1134</v>
      </c>
      <c r="K294" s="18" t="s">
        <v>141</v>
      </c>
      <c r="L294" s="28" t="s">
        <v>1139</v>
      </c>
      <c r="M294" s="28" t="s">
        <v>1106</v>
      </c>
      <c r="N294" s="28" t="s">
        <v>44</v>
      </c>
      <c r="O294" s="18" t="s">
        <v>123</v>
      </c>
      <c r="P294" s="29">
        <v>5500</v>
      </c>
      <c r="Q294" s="30">
        <v>3600</v>
      </c>
      <c r="R294" s="30">
        <v>805</v>
      </c>
      <c r="S294" s="31">
        <f t="shared" si="56"/>
        <v>4427500</v>
      </c>
      <c r="T294" s="28" t="s">
        <v>1107</v>
      </c>
      <c r="U294" s="28" t="s">
        <v>110</v>
      </c>
      <c r="V294" s="32" t="s">
        <v>6174</v>
      </c>
      <c r="W294" s="14">
        <f>VLOOKUP(B294,[1]PL1!$A$11:AP$1509,17,1)</f>
        <v>0</v>
      </c>
      <c r="X294" s="15">
        <f t="shared" si="57"/>
        <v>0</v>
      </c>
      <c r="Y294" s="14">
        <f>VLOOKUP(B294,[1]PL1!$A$11:AP$1509,19,1)</f>
        <v>0</v>
      </c>
      <c r="Z294" s="16">
        <f t="shared" si="58"/>
        <v>0</v>
      </c>
      <c r="AA294" s="14">
        <f>VLOOKUP(B294,[1]PL1!$A$11:AP$1509,21,1)</f>
        <v>500</v>
      </c>
      <c r="AB294" s="16">
        <f t="shared" si="59"/>
        <v>402500</v>
      </c>
      <c r="AC294" s="14">
        <f>VLOOKUP(B294,[1]PL1!$A$11:AP$1509,23,1)</f>
        <v>0</v>
      </c>
      <c r="AD294" s="16">
        <f t="shared" si="60"/>
        <v>0</v>
      </c>
      <c r="AE294" s="14">
        <f>VLOOKUP(B294,[1]PL1!$A$11:AP$1509,25,1)</f>
        <v>0</v>
      </c>
      <c r="AF294" s="16">
        <f t="shared" si="61"/>
        <v>0</v>
      </c>
      <c r="AG294" s="14">
        <f>VLOOKUP(B294,[1]PL1!$A$11:AP$1509,27,1)</f>
        <v>0</v>
      </c>
      <c r="AH294" s="16">
        <f t="shared" si="62"/>
        <v>0</v>
      </c>
      <c r="AI294" s="14">
        <f>VLOOKUP(B294,[1]PL1!$A$11:AP$1509,29,1)</f>
        <v>0</v>
      </c>
      <c r="AJ294" s="16">
        <f t="shared" si="63"/>
        <v>0</v>
      </c>
      <c r="AK294" s="14">
        <f>VLOOKUP(B294,[1]PL1!$A$11:AP$1509,31,1)</f>
        <v>0</v>
      </c>
      <c r="AL294" s="16">
        <f t="shared" si="64"/>
        <v>0</v>
      </c>
      <c r="AM294" s="14">
        <f>VLOOKUP(B294,[1]PL1!$A$11:AP$1509,33,1)</f>
        <v>0</v>
      </c>
      <c r="AN294" s="16">
        <f t="shared" si="65"/>
        <v>0</v>
      </c>
      <c r="AO294" s="14">
        <f>VLOOKUP(B294,[1]PL1!$A$11:AP$1509,35,1)</f>
        <v>0</v>
      </c>
      <c r="AP294" s="16">
        <f t="shared" si="66"/>
        <v>0</v>
      </c>
      <c r="AQ294" s="14">
        <f>VLOOKUP(B294,[1]PL1!$A$11:AP$1509,37,1)</f>
        <v>0</v>
      </c>
      <c r="AR294" s="16">
        <f t="shared" si="67"/>
        <v>0</v>
      </c>
      <c r="AS294" s="14">
        <f>VLOOKUP(B294,[1]PL1!$A$11:AP$1509,39,1)</f>
        <v>0</v>
      </c>
      <c r="AT294" s="16">
        <f t="shared" si="68"/>
        <v>0</v>
      </c>
      <c r="AU294" s="14">
        <f>VLOOKUP(B294,[1]PL1!$A$11:AP$1509,41,1)</f>
        <v>5000</v>
      </c>
      <c r="AV294" s="16">
        <f t="shared" si="69"/>
        <v>4025000</v>
      </c>
    </row>
    <row r="295" spans="1:48" ht="75" x14ac:dyDescent="0.25">
      <c r="A295" s="18">
        <v>290</v>
      </c>
      <c r="B295" s="27" t="s">
        <v>3947</v>
      </c>
      <c r="C295" s="18">
        <f>VLOOKUP(B295,[1]PL1!A$9:AP$1509,4,1)</f>
        <v>183</v>
      </c>
      <c r="D295" s="18" t="s">
        <v>73</v>
      </c>
      <c r="E295" s="28" t="s">
        <v>401</v>
      </c>
      <c r="F295" s="28" t="s">
        <v>402</v>
      </c>
      <c r="G295" s="18" t="s">
        <v>139</v>
      </c>
      <c r="H295" s="28" t="s">
        <v>1491</v>
      </c>
      <c r="I295" s="28" t="s">
        <v>40</v>
      </c>
      <c r="J295" s="18" t="s">
        <v>403</v>
      </c>
      <c r="K295" s="18" t="s">
        <v>141</v>
      </c>
      <c r="L295" s="28" t="s">
        <v>8094</v>
      </c>
      <c r="M295" s="28" t="s">
        <v>398</v>
      </c>
      <c r="N295" s="28" t="s">
        <v>44</v>
      </c>
      <c r="O295" s="18" t="s">
        <v>123</v>
      </c>
      <c r="P295" s="29">
        <v>50000</v>
      </c>
      <c r="Q295" s="30">
        <v>6825</v>
      </c>
      <c r="R295" s="30">
        <v>6825</v>
      </c>
      <c r="S295" s="31">
        <f t="shared" si="56"/>
        <v>341250000</v>
      </c>
      <c r="T295" s="28" t="s">
        <v>394</v>
      </c>
      <c r="U295" s="28" t="s">
        <v>110</v>
      </c>
      <c r="V295" s="32" t="s">
        <v>6227</v>
      </c>
      <c r="W295" s="14">
        <f>VLOOKUP(B295,[1]PL1!$A$11:AP$1509,17,1)</f>
        <v>30000</v>
      </c>
      <c r="X295" s="15">
        <f t="shared" si="57"/>
        <v>204750000</v>
      </c>
      <c r="Y295" s="14">
        <f>VLOOKUP(B295,[1]PL1!$A$11:AP$1509,19,1)</f>
        <v>0</v>
      </c>
      <c r="Z295" s="16">
        <f t="shared" si="58"/>
        <v>0</v>
      </c>
      <c r="AA295" s="14">
        <f>VLOOKUP(B295,[1]PL1!$A$11:AP$1509,21,1)</f>
        <v>0</v>
      </c>
      <c r="AB295" s="16">
        <f t="shared" si="59"/>
        <v>0</v>
      </c>
      <c r="AC295" s="14">
        <f>VLOOKUP(B295,[1]PL1!$A$11:AP$1509,23,1)</f>
        <v>0</v>
      </c>
      <c r="AD295" s="16">
        <f t="shared" si="60"/>
        <v>0</v>
      </c>
      <c r="AE295" s="14">
        <f>VLOOKUP(B295,[1]PL1!$A$11:AP$1509,25,1)</f>
        <v>0</v>
      </c>
      <c r="AF295" s="16">
        <f t="shared" si="61"/>
        <v>0</v>
      </c>
      <c r="AG295" s="14">
        <f>VLOOKUP(B295,[1]PL1!$A$11:AP$1509,27,1)</f>
        <v>0</v>
      </c>
      <c r="AH295" s="16">
        <f t="shared" si="62"/>
        <v>0</v>
      </c>
      <c r="AI295" s="14">
        <f>VLOOKUP(B295,[1]PL1!$A$11:AP$1509,29,1)</f>
        <v>0</v>
      </c>
      <c r="AJ295" s="16">
        <f t="shared" si="63"/>
        <v>0</v>
      </c>
      <c r="AK295" s="14">
        <f>VLOOKUP(B295,[1]PL1!$A$11:AP$1509,31,1)</f>
        <v>0</v>
      </c>
      <c r="AL295" s="16">
        <f t="shared" si="64"/>
        <v>0</v>
      </c>
      <c r="AM295" s="14">
        <f>VLOOKUP(B295,[1]PL1!$A$11:AP$1509,33,1)</f>
        <v>10000</v>
      </c>
      <c r="AN295" s="16">
        <f t="shared" si="65"/>
        <v>68250000</v>
      </c>
      <c r="AO295" s="14">
        <f>VLOOKUP(B295,[1]PL1!$A$11:AP$1509,35,1)</f>
        <v>0</v>
      </c>
      <c r="AP295" s="16">
        <f t="shared" si="66"/>
        <v>0</v>
      </c>
      <c r="AQ295" s="14">
        <f>VLOOKUP(B295,[1]PL1!$A$11:AP$1509,37,1)</f>
        <v>0</v>
      </c>
      <c r="AR295" s="16">
        <f t="shared" si="67"/>
        <v>0</v>
      </c>
      <c r="AS295" s="14">
        <f>VLOOKUP(B295,[1]PL1!$A$11:AP$1509,39,1)</f>
        <v>0</v>
      </c>
      <c r="AT295" s="16">
        <f t="shared" si="68"/>
        <v>0</v>
      </c>
      <c r="AU295" s="14">
        <f>VLOOKUP(B295,[1]PL1!$A$11:AP$1509,41,1)</f>
        <v>10000</v>
      </c>
      <c r="AV295" s="16">
        <f t="shared" si="69"/>
        <v>68250000</v>
      </c>
    </row>
    <row r="296" spans="1:48" ht="30" x14ac:dyDescent="0.25">
      <c r="A296" s="18">
        <v>291</v>
      </c>
      <c r="B296" s="27" t="s">
        <v>4331</v>
      </c>
      <c r="C296" s="18">
        <f>VLOOKUP(B296,[1]PL1!A$9:AP$1509,4,1)</f>
        <v>183</v>
      </c>
      <c r="D296" s="18" t="s">
        <v>80</v>
      </c>
      <c r="E296" s="28" t="s">
        <v>1495</v>
      </c>
      <c r="F296" s="28" t="s">
        <v>402</v>
      </c>
      <c r="G296" s="18" t="s">
        <v>202</v>
      </c>
      <c r="H296" s="28" t="s">
        <v>88</v>
      </c>
      <c r="I296" s="28" t="s">
        <v>40</v>
      </c>
      <c r="J296" s="18" t="s">
        <v>1496</v>
      </c>
      <c r="K296" s="18" t="s">
        <v>133</v>
      </c>
      <c r="L296" s="28" t="s">
        <v>1497</v>
      </c>
      <c r="M296" s="28" t="s">
        <v>1498</v>
      </c>
      <c r="N296" s="28" t="s">
        <v>352</v>
      </c>
      <c r="O296" s="18" t="s">
        <v>45</v>
      </c>
      <c r="P296" s="29">
        <v>68000</v>
      </c>
      <c r="Q296" s="30">
        <v>20000</v>
      </c>
      <c r="R296" s="30">
        <v>16800</v>
      </c>
      <c r="S296" s="31">
        <f t="shared" si="56"/>
        <v>1142400000</v>
      </c>
      <c r="T296" s="28" t="s">
        <v>8082</v>
      </c>
      <c r="U296" s="28" t="s">
        <v>47</v>
      </c>
      <c r="V296" s="32" t="s">
        <v>6270</v>
      </c>
      <c r="W296" s="14">
        <f>VLOOKUP(B296,[1]PL1!$A$11:AP$1509,17,1)</f>
        <v>50000</v>
      </c>
      <c r="X296" s="15">
        <f t="shared" si="57"/>
        <v>840000000</v>
      </c>
      <c r="Y296" s="14">
        <f>VLOOKUP(B296,[1]PL1!$A$11:AP$1509,19,1)</f>
        <v>0</v>
      </c>
      <c r="Z296" s="16">
        <f t="shared" si="58"/>
        <v>0</v>
      </c>
      <c r="AA296" s="14">
        <f>VLOOKUP(B296,[1]PL1!$A$11:AP$1509,21,1)</f>
        <v>0</v>
      </c>
      <c r="AB296" s="16">
        <f t="shared" si="59"/>
        <v>0</v>
      </c>
      <c r="AC296" s="14">
        <f>VLOOKUP(B296,[1]PL1!$A$11:AP$1509,23,1)</f>
        <v>0</v>
      </c>
      <c r="AD296" s="16">
        <f t="shared" si="60"/>
        <v>0</v>
      </c>
      <c r="AE296" s="14">
        <f>VLOOKUP(B296,[1]PL1!$A$11:AP$1509,25,1)</f>
        <v>0</v>
      </c>
      <c r="AF296" s="16">
        <f t="shared" si="61"/>
        <v>0</v>
      </c>
      <c r="AG296" s="14">
        <f>VLOOKUP(B296,[1]PL1!$A$11:AP$1509,27,1)</f>
        <v>0</v>
      </c>
      <c r="AH296" s="16">
        <f t="shared" si="62"/>
        <v>0</v>
      </c>
      <c r="AI296" s="14">
        <f>VLOOKUP(B296,[1]PL1!$A$11:AP$1509,29,1)</f>
        <v>3000</v>
      </c>
      <c r="AJ296" s="16">
        <f t="shared" si="63"/>
        <v>50400000</v>
      </c>
      <c r="AK296" s="14">
        <f>VLOOKUP(B296,[1]PL1!$A$11:AP$1509,31,1)</f>
        <v>0</v>
      </c>
      <c r="AL296" s="16">
        <f t="shared" si="64"/>
        <v>0</v>
      </c>
      <c r="AM296" s="14">
        <f>VLOOKUP(B296,[1]PL1!$A$11:AP$1509,33,1)</f>
        <v>0</v>
      </c>
      <c r="AN296" s="16">
        <f t="shared" si="65"/>
        <v>0</v>
      </c>
      <c r="AO296" s="14">
        <f>VLOOKUP(B296,[1]PL1!$A$11:AP$1509,35,1)</f>
        <v>5000</v>
      </c>
      <c r="AP296" s="16">
        <f t="shared" si="66"/>
        <v>84000000</v>
      </c>
      <c r="AQ296" s="14">
        <f>VLOOKUP(B296,[1]PL1!$A$11:AP$1509,37,1)</f>
        <v>0</v>
      </c>
      <c r="AR296" s="16">
        <f t="shared" si="67"/>
        <v>0</v>
      </c>
      <c r="AS296" s="14">
        <f>VLOOKUP(B296,[1]PL1!$A$11:AP$1509,39,1)</f>
        <v>0</v>
      </c>
      <c r="AT296" s="16">
        <f t="shared" si="68"/>
        <v>0</v>
      </c>
      <c r="AU296" s="14">
        <f>VLOOKUP(B296,[1]PL1!$A$11:AP$1509,41,1)</f>
        <v>10000</v>
      </c>
      <c r="AV296" s="16">
        <f t="shared" si="69"/>
        <v>168000000</v>
      </c>
    </row>
    <row r="297" spans="1:48" ht="60" x14ac:dyDescent="0.25">
      <c r="A297" s="18">
        <v>292</v>
      </c>
      <c r="B297" s="27" t="s">
        <v>2588</v>
      </c>
      <c r="C297" s="18">
        <f>VLOOKUP(B297,[1]PL1!A$9:AP$1509,4,1)</f>
        <v>183</v>
      </c>
      <c r="D297" s="18" t="s">
        <v>73</v>
      </c>
      <c r="E297" s="28" t="s">
        <v>2829</v>
      </c>
      <c r="F297" s="28" t="s">
        <v>402</v>
      </c>
      <c r="G297" s="18" t="s">
        <v>202</v>
      </c>
      <c r="H297" s="28" t="s">
        <v>40</v>
      </c>
      <c r="I297" s="28" t="s">
        <v>40</v>
      </c>
      <c r="J297" s="18" t="s">
        <v>233</v>
      </c>
      <c r="K297" s="18" t="s">
        <v>141</v>
      </c>
      <c r="L297" s="28" t="s">
        <v>2830</v>
      </c>
      <c r="M297" s="28" t="s">
        <v>5506</v>
      </c>
      <c r="N297" s="28" t="s">
        <v>44</v>
      </c>
      <c r="O297" s="18" t="s">
        <v>45</v>
      </c>
      <c r="P297" s="29">
        <v>158300</v>
      </c>
      <c r="Q297" s="30">
        <v>10500</v>
      </c>
      <c r="R297" s="30">
        <v>4950</v>
      </c>
      <c r="S297" s="31">
        <f t="shared" si="56"/>
        <v>783585000</v>
      </c>
      <c r="T297" s="28" t="s">
        <v>6112</v>
      </c>
      <c r="U297" s="28" t="s">
        <v>47</v>
      </c>
      <c r="V297" s="32" t="s">
        <v>6184</v>
      </c>
      <c r="W297" s="14">
        <f>VLOOKUP(B297,[1]PL1!$A$11:AP$1509,17,1)</f>
        <v>0</v>
      </c>
      <c r="X297" s="15">
        <f t="shared" si="57"/>
        <v>0</v>
      </c>
      <c r="Y297" s="14">
        <f>VLOOKUP(B297,[1]PL1!$A$11:AP$1509,19,1)</f>
        <v>1000</v>
      </c>
      <c r="Z297" s="16">
        <f t="shared" si="58"/>
        <v>4950000</v>
      </c>
      <c r="AA297" s="14">
        <f>VLOOKUP(B297,[1]PL1!$A$11:AP$1509,21,1)</f>
        <v>0</v>
      </c>
      <c r="AB297" s="16">
        <f t="shared" si="59"/>
        <v>0</v>
      </c>
      <c r="AC297" s="14">
        <f>VLOOKUP(B297,[1]PL1!$A$11:AP$1509,23,1)</f>
        <v>0</v>
      </c>
      <c r="AD297" s="16">
        <f t="shared" si="60"/>
        <v>0</v>
      </c>
      <c r="AE297" s="14">
        <f>VLOOKUP(B297,[1]PL1!$A$11:AP$1509,25,1)</f>
        <v>0</v>
      </c>
      <c r="AF297" s="16">
        <f t="shared" si="61"/>
        <v>0</v>
      </c>
      <c r="AG297" s="14">
        <f>VLOOKUP(B297,[1]PL1!$A$11:AP$1509,27,1)</f>
        <v>20000</v>
      </c>
      <c r="AH297" s="16">
        <f t="shared" si="62"/>
        <v>99000000</v>
      </c>
      <c r="AI297" s="14">
        <f>VLOOKUP(B297,[1]PL1!$A$11:AP$1509,29,1)</f>
        <v>20000</v>
      </c>
      <c r="AJ297" s="16">
        <f t="shared" si="63"/>
        <v>99000000</v>
      </c>
      <c r="AK297" s="14">
        <f>VLOOKUP(B297,[1]PL1!$A$11:AP$1509,31,1)</f>
        <v>37300</v>
      </c>
      <c r="AL297" s="16">
        <f t="shared" si="64"/>
        <v>184635000</v>
      </c>
      <c r="AM297" s="14">
        <f>VLOOKUP(B297,[1]PL1!$A$11:AP$1509,33,1)</f>
        <v>10000</v>
      </c>
      <c r="AN297" s="16">
        <f t="shared" si="65"/>
        <v>49500000</v>
      </c>
      <c r="AO297" s="14">
        <f>VLOOKUP(B297,[1]PL1!$A$11:AP$1509,35,1)</f>
        <v>0</v>
      </c>
      <c r="AP297" s="16">
        <f t="shared" si="66"/>
        <v>0</v>
      </c>
      <c r="AQ297" s="14">
        <f>VLOOKUP(B297,[1]PL1!$A$11:AP$1509,37,1)</f>
        <v>0</v>
      </c>
      <c r="AR297" s="16">
        <f t="shared" si="67"/>
        <v>0</v>
      </c>
      <c r="AS297" s="14">
        <f>VLOOKUP(B297,[1]PL1!$A$11:AP$1509,39,1)</f>
        <v>0</v>
      </c>
      <c r="AT297" s="16">
        <f t="shared" si="68"/>
        <v>0</v>
      </c>
      <c r="AU297" s="14">
        <f>VLOOKUP(B297,[1]PL1!$A$11:AP$1509,41,1)</f>
        <v>70000</v>
      </c>
      <c r="AV297" s="16">
        <f t="shared" si="69"/>
        <v>346500000</v>
      </c>
    </row>
    <row r="298" spans="1:48" s="5" customFormat="1" ht="45" x14ac:dyDescent="0.25">
      <c r="A298" s="35">
        <v>116</v>
      </c>
      <c r="B298" s="38" t="s">
        <v>8034</v>
      </c>
      <c r="C298" s="35">
        <f>VLOOKUP(B298,[1]PL1!A$9:AP$1509,4,1)</f>
        <v>183</v>
      </c>
      <c r="D298" s="35">
        <v>4</v>
      </c>
      <c r="E298" s="32" t="s">
        <v>4622</v>
      </c>
      <c r="F298" s="32" t="s">
        <v>402</v>
      </c>
      <c r="G298" s="35" t="s">
        <v>202</v>
      </c>
      <c r="H298" s="32" t="s">
        <v>140</v>
      </c>
      <c r="I298" s="32" t="s">
        <v>40</v>
      </c>
      <c r="J298" s="35" t="s">
        <v>197</v>
      </c>
      <c r="K298" s="35" t="s">
        <v>133</v>
      </c>
      <c r="L298" s="32" t="s">
        <v>5640</v>
      </c>
      <c r="M298" s="32" t="s">
        <v>2356</v>
      </c>
      <c r="N298" s="32" t="s">
        <v>44</v>
      </c>
      <c r="O298" s="35" t="s">
        <v>45</v>
      </c>
      <c r="P298" s="29">
        <v>13000</v>
      </c>
      <c r="Q298" s="29">
        <v>7000</v>
      </c>
      <c r="R298" s="29">
        <v>1050</v>
      </c>
      <c r="S298" s="39">
        <f t="shared" si="56"/>
        <v>13650000</v>
      </c>
      <c r="T298" s="32" t="s">
        <v>2356</v>
      </c>
      <c r="U298" s="32" t="s">
        <v>110</v>
      </c>
      <c r="V298" s="32" t="s">
        <v>6213</v>
      </c>
      <c r="W298" s="34">
        <f>VLOOKUP(B298,[1]PL1!$A$11:AP$1509,17,1)</f>
        <v>0</v>
      </c>
      <c r="X298" s="40">
        <f t="shared" si="57"/>
        <v>0</v>
      </c>
      <c r="Y298" s="34">
        <f>VLOOKUP(B298,[1]PL1!$A$11:AP$1509,19,1)</f>
        <v>0</v>
      </c>
      <c r="Z298" s="41">
        <f t="shared" si="58"/>
        <v>0</v>
      </c>
      <c r="AA298" s="34">
        <f>VLOOKUP(B298,[1]PL1!$A$11:AP$1509,21,1)</f>
        <v>3000</v>
      </c>
      <c r="AB298" s="41">
        <f t="shared" si="59"/>
        <v>3150000</v>
      </c>
      <c r="AC298" s="34">
        <f>VLOOKUP(B298,[1]PL1!$A$11:AP$1509,23,1)</f>
        <v>0</v>
      </c>
      <c r="AD298" s="41">
        <f t="shared" si="60"/>
        <v>0</v>
      </c>
      <c r="AE298" s="34">
        <f>VLOOKUP(B298,[1]PL1!$A$11:AP$1509,25,1)</f>
        <v>10000</v>
      </c>
      <c r="AF298" s="41">
        <f t="shared" si="61"/>
        <v>10500000</v>
      </c>
      <c r="AG298" s="34">
        <f>VLOOKUP(B298,[1]PL1!$A$11:AP$1509,27,1)</f>
        <v>0</v>
      </c>
      <c r="AH298" s="41">
        <f t="shared" si="62"/>
        <v>0</v>
      </c>
      <c r="AI298" s="34">
        <f>VLOOKUP(B298,[1]PL1!$A$11:AP$1509,29,1)</f>
        <v>0</v>
      </c>
      <c r="AJ298" s="41">
        <f t="shared" si="63"/>
        <v>0</v>
      </c>
      <c r="AK298" s="34">
        <f>VLOOKUP(B298,[1]PL1!$A$11:AP$1509,31,1)</f>
        <v>0</v>
      </c>
      <c r="AL298" s="41">
        <f t="shared" si="64"/>
        <v>0</v>
      </c>
      <c r="AM298" s="34">
        <f>VLOOKUP(B298,[1]PL1!$A$11:AP$1509,33,1)</f>
        <v>0</v>
      </c>
      <c r="AN298" s="41">
        <f t="shared" si="65"/>
        <v>0</v>
      </c>
      <c r="AO298" s="34">
        <f>VLOOKUP(B298,[1]PL1!$A$11:AP$1509,35,1)</f>
        <v>0</v>
      </c>
      <c r="AP298" s="41">
        <f t="shared" si="66"/>
        <v>0</v>
      </c>
      <c r="AQ298" s="34">
        <f>VLOOKUP(B298,[1]PL1!$A$11:AP$1509,37,1)</f>
        <v>0</v>
      </c>
      <c r="AR298" s="41">
        <f t="shared" si="67"/>
        <v>0</v>
      </c>
      <c r="AS298" s="34">
        <f>VLOOKUP(B298,[1]PL1!$A$11:AP$1509,39,1)</f>
        <v>0</v>
      </c>
      <c r="AT298" s="41">
        <f t="shared" si="68"/>
        <v>0</v>
      </c>
      <c r="AU298" s="34">
        <f>VLOOKUP(B298,[1]PL1!$A$11:AP$1509,41,1)</f>
        <v>0</v>
      </c>
      <c r="AV298" s="41">
        <f t="shared" si="69"/>
        <v>0</v>
      </c>
    </row>
    <row r="299" spans="1:48" ht="75" x14ac:dyDescent="0.25">
      <c r="A299" s="18">
        <v>293</v>
      </c>
      <c r="B299" s="27" t="s">
        <v>157</v>
      </c>
      <c r="C299" s="18">
        <f>VLOOKUP(B299,[1]PL1!A$9:AP$1509,4,1)</f>
        <v>185</v>
      </c>
      <c r="D299" s="18" t="s">
        <v>73</v>
      </c>
      <c r="E299" s="28" t="s">
        <v>4623</v>
      </c>
      <c r="F299" s="28" t="s">
        <v>751</v>
      </c>
      <c r="G299" s="18" t="s">
        <v>411</v>
      </c>
      <c r="H299" s="28" t="s">
        <v>75</v>
      </c>
      <c r="I299" s="28" t="s">
        <v>76</v>
      </c>
      <c r="J299" s="18" t="s">
        <v>5260</v>
      </c>
      <c r="K299" s="18" t="s">
        <v>141</v>
      </c>
      <c r="L299" s="28" t="s">
        <v>5577</v>
      </c>
      <c r="M299" s="28" t="s">
        <v>398</v>
      </c>
      <c r="N299" s="28" t="s">
        <v>44</v>
      </c>
      <c r="O299" s="18" t="s">
        <v>78</v>
      </c>
      <c r="P299" s="29">
        <v>1000</v>
      </c>
      <c r="Q299" s="30">
        <v>38500</v>
      </c>
      <c r="R299" s="30">
        <v>35000</v>
      </c>
      <c r="S299" s="31">
        <f t="shared" si="56"/>
        <v>35000000</v>
      </c>
      <c r="T299" s="28" t="s">
        <v>6117</v>
      </c>
      <c r="U299" s="28" t="s">
        <v>47</v>
      </c>
      <c r="V299" s="32" t="s">
        <v>6198</v>
      </c>
      <c r="W299" s="14">
        <f>VLOOKUP(B299,[1]PL1!$A$11:AP$1509,17,1)</f>
        <v>1000</v>
      </c>
      <c r="X299" s="15">
        <f t="shared" si="57"/>
        <v>35000000</v>
      </c>
      <c r="Y299" s="14">
        <f>VLOOKUP(B299,[1]PL1!$A$11:AP$1509,19,1)</f>
        <v>0</v>
      </c>
      <c r="Z299" s="16">
        <f t="shared" si="58"/>
        <v>0</v>
      </c>
      <c r="AA299" s="14">
        <f>VLOOKUP(B299,[1]PL1!$A$11:AP$1509,21,1)</f>
        <v>0</v>
      </c>
      <c r="AB299" s="16">
        <f t="shared" si="59"/>
        <v>0</v>
      </c>
      <c r="AC299" s="14">
        <f>VLOOKUP(B299,[1]PL1!$A$11:AP$1509,23,1)</f>
        <v>0</v>
      </c>
      <c r="AD299" s="16">
        <f t="shared" si="60"/>
        <v>0</v>
      </c>
      <c r="AE299" s="14">
        <f>VLOOKUP(B299,[1]PL1!$A$11:AP$1509,25,1)</f>
        <v>0</v>
      </c>
      <c r="AF299" s="16">
        <f t="shared" si="61"/>
        <v>0</v>
      </c>
      <c r="AG299" s="14">
        <f>VLOOKUP(B299,[1]PL1!$A$11:AP$1509,27,1)</f>
        <v>0</v>
      </c>
      <c r="AH299" s="16">
        <f t="shared" si="62"/>
        <v>0</v>
      </c>
      <c r="AI299" s="14">
        <f>VLOOKUP(B299,[1]PL1!$A$11:AP$1509,29,1)</f>
        <v>0</v>
      </c>
      <c r="AJ299" s="16">
        <f t="shared" si="63"/>
        <v>0</v>
      </c>
      <c r="AK299" s="14">
        <f>VLOOKUP(B299,[1]PL1!$A$11:AP$1509,31,1)</f>
        <v>0</v>
      </c>
      <c r="AL299" s="16">
        <f t="shared" si="64"/>
        <v>0</v>
      </c>
      <c r="AM299" s="14">
        <f>VLOOKUP(B299,[1]PL1!$A$11:AP$1509,33,1)</f>
        <v>0</v>
      </c>
      <c r="AN299" s="16">
        <f t="shared" si="65"/>
        <v>0</v>
      </c>
      <c r="AO299" s="14">
        <f>VLOOKUP(B299,[1]PL1!$A$11:AP$1509,35,1)</f>
        <v>0</v>
      </c>
      <c r="AP299" s="16">
        <f t="shared" si="66"/>
        <v>0</v>
      </c>
      <c r="AQ299" s="14">
        <f>VLOOKUP(B299,[1]PL1!$A$11:AP$1509,37,1)</f>
        <v>0</v>
      </c>
      <c r="AR299" s="16">
        <f t="shared" si="67"/>
        <v>0</v>
      </c>
      <c r="AS299" s="14">
        <f>VLOOKUP(B299,[1]PL1!$A$11:AP$1509,39,1)</f>
        <v>0</v>
      </c>
      <c r="AT299" s="16">
        <f t="shared" si="68"/>
        <v>0</v>
      </c>
      <c r="AU299" s="14">
        <f>VLOOKUP(B299,[1]PL1!$A$11:AP$1509,41,1)</f>
        <v>0</v>
      </c>
      <c r="AV299" s="16">
        <f t="shared" si="69"/>
        <v>0</v>
      </c>
    </row>
    <row r="300" spans="1:48" ht="75" x14ac:dyDescent="0.25">
      <c r="A300" s="18">
        <v>294</v>
      </c>
      <c r="B300" s="27" t="s">
        <v>307</v>
      </c>
      <c r="C300" s="18">
        <f>VLOOKUP(B300,[1]PL1!A$9:AP$1509,4,1)</f>
        <v>185</v>
      </c>
      <c r="D300" s="18" t="s">
        <v>73</v>
      </c>
      <c r="E300" s="28" t="s">
        <v>750</v>
      </c>
      <c r="F300" s="28" t="s">
        <v>751</v>
      </c>
      <c r="G300" s="18" t="s">
        <v>752</v>
      </c>
      <c r="H300" s="28" t="s">
        <v>75</v>
      </c>
      <c r="I300" s="28" t="s">
        <v>76</v>
      </c>
      <c r="J300" s="18" t="s">
        <v>753</v>
      </c>
      <c r="K300" s="18" t="s">
        <v>141</v>
      </c>
      <c r="L300" s="28" t="s">
        <v>754</v>
      </c>
      <c r="M300" s="28" t="s">
        <v>398</v>
      </c>
      <c r="N300" s="28" t="s">
        <v>44</v>
      </c>
      <c r="O300" s="18" t="s">
        <v>78</v>
      </c>
      <c r="P300" s="29">
        <v>6000</v>
      </c>
      <c r="Q300" s="30">
        <v>94000</v>
      </c>
      <c r="R300" s="30">
        <v>91000</v>
      </c>
      <c r="S300" s="31">
        <f t="shared" si="56"/>
        <v>546000000</v>
      </c>
      <c r="T300" s="28" t="s">
        <v>724</v>
      </c>
      <c r="U300" s="28" t="s">
        <v>47</v>
      </c>
      <c r="V300" s="32" t="s">
        <v>6280</v>
      </c>
      <c r="W300" s="14">
        <f>VLOOKUP(B300,[1]PL1!$A$11:AP$1509,17,1)</f>
        <v>6000</v>
      </c>
      <c r="X300" s="15">
        <f t="shared" si="57"/>
        <v>546000000</v>
      </c>
      <c r="Y300" s="14">
        <f>VLOOKUP(B300,[1]PL1!$A$11:AP$1509,19,1)</f>
        <v>0</v>
      </c>
      <c r="Z300" s="16">
        <f t="shared" si="58"/>
        <v>0</v>
      </c>
      <c r="AA300" s="14">
        <f>VLOOKUP(B300,[1]PL1!$A$11:AP$1509,21,1)</f>
        <v>0</v>
      </c>
      <c r="AB300" s="16">
        <f t="shared" si="59"/>
        <v>0</v>
      </c>
      <c r="AC300" s="14">
        <f>VLOOKUP(B300,[1]PL1!$A$11:AP$1509,23,1)</f>
        <v>0</v>
      </c>
      <c r="AD300" s="16">
        <f t="shared" si="60"/>
        <v>0</v>
      </c>
      <c r="AE300" s="14">
        <f>VLOOKUP(B300,[1]PL1!$A$11:AP$1509,25,1)</f>
        <v>0</v>
      </c>
      <c r="AF300" s="16">
        <f t="shared" si="61"/>
        <v>0</v>
      </c>
      <c r="AG300" s="14">
        <f>VLOOKUP(B300,[1]PL1!$A$11:AP$1509,27,1)</f>
        <v>0</v>
      </c>
      <c r="AH300" s="16">
        <f t="shared" si="62"/>
        <v>0</v>
      </c>
      <c r="AI300" s="14">
        <f>VLOOKUP(B300,[1]PL1!$A$11:AP$1509,29,1)</f>
        <v>0</v>
      </c>
      <c r="AJ300" s="16">
        <f t="shared" si="63"/>
        <v>0</v>
      </c>
      <c r="AK300" s="14">
        <f>VLOOKUP(B300,[1]PL1!$A$11:AP$1509,31,1)</f>
        <v>0</v>
      </c>
      <c r="AL300" s="16">
        <f t="shared" si="64"/>
        <v>0</v>
      </c>
      <c r="AM300" s="14">
        <f>VLOOKUP(B300,[1]PL1!$A$11:AP$1509,33,1)</f>
        <v>0</v>
      </c>
      <c r="AN300" s="16">
        <f t="shared" si="65"/>
        <v>0</v>
      </c>
      <c r="AO300" s="14">
        <f>VLOOKUP(B300,[1]PL1!$A$11:AP$1509,35,1)</f>
        <v>0</v>
      </c>
      <c r="AP300" s="16">
        <f t="shared" si="66"/>
        <v>0</v>
      </c>
      <c r="AQ300" s="14">
        <f>VLOOKUP(B300,[1]PL1!$A$11:AP$1509,37,1)</f>
        <v>0</v>
      </c>
      <c r="AR300" s="16">
        <f t="shared" si="67"/>
        <v>0</v>
      </c>
      <c r="AS300" s="14">
        <f>VLOOKUP(B300,[1]PL1!$A$11:AP$1509,39,1)</f>
        <v>0</v>
      </c>
      <c r="AT300" s="16">
        <f t="shared" si="68"/>
        <v>0</v>
      </c>
      <c r="AU300" s="14">
        <f>VLOOKUP(B300,[1]PL1!$A$11:AP$1509,41,1)</f>
        <v>0</v>
      </c>
      <c r="AV300" s="16">
        <f t="shared" si="69"/>
        <v>0</v>
      </c>
    </row>
    <row r="301" spans="1:48" ht="45" x14ac:dyDescent="0.25">
      <c r="A301" s="18">
        <v>295</v>
      </c>
      <c r="B301" s="27" t="s">
        <v>742</v>
      </c>
      <c r="C301" s="18">
        <f>VLOOKUP(B301,[1]PL1!A$9:AP$1509,4,1)</f>
        <v>185</v>
      </c>
      <c r="D301" s="18" t="s">
        <v>35</v>
      </c>
      <c r="E301" s="28" t="s">
        <v>4624</v>
      </c>
      <c r="F301" s="28" t="s">
        <v>751</v>
      </c>
      <c r="G301" s="18" t="s">
        <v>752</v>
      </c>
      <c r="H301" s="28" t="s">
        <v>83</v>
      </c>
      <c r="I301" s="28" t="s">
        <v>76</v>
      </c>
      <c r="J301" s="18" t="s">
        <v>753</v>
      </c>
      <c r="K301" s="18" t="s">
        <v>141</v>
      </c>
      <c r="L301" s="28" t="s">
        <v>5729</v>
      </c>
      <c r="M301" s="28" t="s">
        <v>5730</v>
      </c>
      <c r="N301" s="28" t="s">
        <v>44</v>
      </c>
      <c r="O301" s="18" t="s">
        <v>78</v>
      </c>
      <c r="P301" s="29">
        <v>9000</v>
      </c>
      <c r="Q301" s="30">
        <v>75000</v>
      </c>
      <c r="R301" s="30">
        <v>65100</v>
      </c>
      <c r="S301" s="31">
        <f t="shared" si="56"/>
        <v>585900000</v>
      </c>
      <c r="T301" s="28" t="s">
        <v>6131</v>
      </c>
      <c r="U301" s="28" t="s">
        <v>47</v>
      </c>
      <c r="V301" s="32" t="s">
        <v>6235</v>
      </c>
      <c r="W301" s="14">
        <f>VLOOKUP(B301,[1]PL1!$A$11:AP$1509,17,1)</f>
        <v>5000</v>
      </c>
      <c r="X301" s="15">
        <f t="shared" si="57"/>
        <v>325500000</v>
      </c>
      <c r="Y301" s="14">
        <f>VLOOKUP(B301,[1]PL1!$A$11:AP$1509,19,1)</f>
        <v>0</v>
      </c>
      <c r="Z301" s="16">
        <f t="shared" si="58"/>
        <v>0</v>
      </c>
      <c r="AA301" s="14">
        <f>VLOOKUP(B301,[1]PL1!$A$11:AP$1509,21,1)</f>
        <v>0</v>
      </c>
      <c r="AB301" s="16">
        <f t="shared" si="59"/>
        <v>0</v>
      </c>
      <c r="AC301" s="14">
        <f>VLOOKUP(B301,[1]PL1!$A$11:AP$1509,23,1)</f>
        <v>3000</v>
      </c>
      <c r="AD301" s="16">
        <f t="shared" si="60"/>
        <v>195300000</v>
      </c>
      <c r="AE301" s="14">
        <f>VLOOKUP(B301,[1]PL1!$A$11:AP$1509,25,1)</f>
        <v>0</v>
      </c>
      <c r="AF301" s="16">
        <f t="shared" si="61"/>
        <v>0</v>
      </c>
      <c r="AG301" s="14">
        <f>VLOOKUP(B301,[1]PL1!$A$11:AP$1509,27,1)</f>
        <v>0</v>
      </c>
      <c r="AH301" s="16">
        <f t="shared" si="62"/>
        <v>0</v>
      </c>
      <c r="AI301" s="14">
        <f>VLOOKUP(B301,[1]PL1!$A$11:AP$1509,29,1)</f>
        <v>0</v>
      </c>
      <c r="AJ301" s="16">
        <f t="shared" si="63"/>
        <v>0</v>
      </c>
      <c r="AK301" s="14">
        <f>VLOOKUP(B301,[1]PL1!$A$11:AP$1509,31,1)</f>
        <v>0</v>
      </c>
      <c r="AL301" s="16">
        <f t="shared" si="64"/>
        <v>0</v>
      </c>
      <c r="AM301" s="14">
        <f>VLOOKUP(B301,[1]PL1!$A$11:AP$1509,33,1)</f>
        <v>1000</v>
      </c>
      <c r="AN301" s="16">
        <f t="shared" si="65"/>
        <v>65100000</v>
      </c>
      <c r="AO301" s="14">
        <f>VLOOKUP(B301,[1]PL1!$A$11:AP$1509,35,1)</f>
        <v>0</v>
      </c>
      <c r="AP301" s="16">
        <f t="shared" si="66"/>
        <v>0</v>
      </c>
      <c r="AQ301" s="14">
        <f>VLOOKUP(B301,[1]PL1!$A$11:AP$1509,37,1)</f>
        <v>0</v>
      </c>
      <c r="AR301" s="16">
        <f t="shared" si="67"/>
        <v>0</v>
      </c>
      <c r="AS301" s="14">
        <f>VLOOKUP(B301,[1]PL1!$A$11:AP$1509,39,1)</f>
        <v>0</v>
      </c>
      <c r="AT301" s="16">
        <f t="shared" si="68"/>
        <v>0</v>
      </c>
      <c r="AU301" s="14">
        <f>VLOOKUP(B301,[1]PL1!$A$11:AP$1509,41,1)</f>
        <v>0</v>
      </c>
      <c r="AV301" s="16">
        <f t="shared" si="69"/>
        <v>0</v>
      </c>
    </row>
    <row r="302" spans="1:48" ht="45" x14ac:dyDescent="0.25">
      <c r="A302" s="18">
        <v>296</v>
      </c>
      <c r="B302" s="27" t="s">
        <v>1749</v>
      </c>
      <c r="C302" s="18">
        <f>VLOOKUP(B302,[1]PL1!A$9:AP$1509,4,1)</f>
        <v>186</v>
      </c>
      <c r="D302" s="18" t="s">
        <v>73</v>
      </c>
      <c r="E302" s="28" t="s">
        <v>4625</v>
      </c>
      <c r="F302" s="28" t="s">
        <v>756</v>
      </c>
      <c r="G302" s="18" t="s">
        <v>6516</v>
      </c>
      <c r="H302" s="28" t="s">
        <v>83</v>
      </c>
      <c r="I302" s="28" t="s">
        <v>76</v>
      </c>
      <c r="J302" s="18" t="s">
        <v>84</v>
      </c>
      <c r="K302" s="18" t="s">
        <v>133</v>
      </c>
      <c r="L302" s="28" t="s">
        <v>5643</v>
      </c>
      <c r="M302" s="28" t="s">
        <v>5644</v>
      </c>
      <c r="N302" s="28" t="s">
        <v>44</v>
      </c>
      <c r="O302" s="18" t="s">
        <v>78</v>
      </c>
      <c r="P302" s="29">
        <v>2000</v>
      </c>
      <c r="Q302" s="30">
        <v>80000</v>
      </c>
      <c r="R302" s="30">
        <v>78000</v>
      </c>
      <c r="S302" s="31">
        <f t="shared" si="56"/>
        <v>156000000</v>
      </c>
      <c r="T302" s="28" t="s">
        <v>2420</v>
      </c>
      <c r="U302" s="28" t="s">
        <v>47</v>
      </c>
      <c r="V302" s="32" t="s">
        <v>6215</v>
      </c>
      <c r="W302" s="14">
        <f>VLOOKUP(B302,[1]PL1!$A$11:AP$1509,17,1)</f>
        <v>2000</v>
      </c>
      <c r="X302" s="15">
        <f t="shared" si="57"/>
        <v>156000000</v>
      </c>
      <c r="Y302" s="14">
        <f>VLOOKUP(B302,[1]PL1!$A$11:AP$1509,19,1)</f>
        <v>0</v>
      </c>
      <c r="Z302" s="16">
        <f t="shared" si="58"/>
        <v>0</v>
      </c>
      <c r="AA302" s="14">
        <f>VLOOKUP(B302,[1]PL1!$A$11:AP$1509,21,1)</f>
        <v>0</v>
      </c>
      <c r="AB302" s="16">
        <f t="shared" si="59"/>
        <v>0</v>
      </c>
      <c r="AC302" s="14">
        <f>VLOOKUP(B302,[1]PL1!$A$11:AP$1509,23,1)</f>
        <v>0</v>
      </c>
      <c r="AD302" s="16">
        <f t="shared" si="60"/>
        <v>0</v>
      </c>
      <c r="AE302" s="14">
        <f>VLOOKUP(B302,[1]PL1!$A$11:AP$1509,25,1)</f>
        <v>0</v>
      </c>
      <c r="AF302" s="16">
        <f t="shared" si="61"/>
        <v>0</v>
      </c>
      <c r="AG302" s="14">
        <f>VLOOKUP(B302,[1]PL1!$A$11:AP$1509,27,1)</f>
        <v>0</v>
      </c>
      <c r="AH302" s="16">
        <f t="shared" si="62"/>
        <v>0</v>
      </c>
      <c r="AI302" s="14">
        <f>VLOOKUP(B302,[1]PL1!$A$11:AP$1509,29,1)</f>
        <v>0</v>
      </c>
      <c r="AJ302" s="16">
        <f t="shared" si="63"/>
        <v>0</v>
      </c>
      <c r="AK302" s="14">
        <f>VLOOKUP(B302,[1]PL1!$A$11:AP$1509,31,1)</f>
        <v>0</v>
      </c>
      <c r="AL302" s="16">
        <f t="shared" si="64"/>
        <v>0</v>
      </c>
      <c r="AM302" s="14">
        <f>VLOOKUP(B302,[1]PL1!$A$11:AP$1509,33,1)</f>
        <v>0</v>
      </c>
      <c r="AN302" s="16">
        <f t="shared" si="65"/>
        <v>0</v>
      </c>
      <c r="AO302" s="14">
        <f>VLOOKUP(B302,[1]PL1!$A$11:AP$1509,35,1)</f>
        <v>0</v>
      </c>
      <c r="AP302" s="16">
        <f t="shared" si="66"/>
        <v>0</v>
      </c>
      <c r="AQ302" s="14">
        <f>VLOOKUP(B302,[1]PL1!$A$11:AP$1509,37,1)</f>
        <v>0</v>
      </c>
      <c r="AR302" s="16">
        <f t="shared" si="67"/>
        <v>0</v>
      </c>
      <c r="AS302" s="14">
        <f>VLOOKUP(B302,[1]PL1!$A$11:AP$1509,39,1)</f>
        <v>0</v>
      </c>
      <c r="AT302" s="16">
        <f t="shared" si="68"/>
        <v>0</v>
      </c>
      <c r="AU302" s="14">
        <f>VLOOKUP(B302,[1]PL1!$A$11:AP$1509,41,1)</f>
        <v>0</v>
      </c>
      <c r="AV302" s="16">
        <f t="shared" si="69"/>
        <v>0</v>
      </c>
    </row>
    <row r="303" spans="1:48" ht="75" x14ac:dyDescent="0.25">
      <c r="A303" s="18">
        <v>297</v>
      </c>
      <c r="B303" s="27" t="s">
        <v>3954</v>
      </c>
      <c r="C303" s="18">
        <f>VLOOKUP(B303,[1]PL1!A$9:AP$1509,4,1)</f>
        <v>186</v>
      </c>
      <c r="D303" s="18" t="s">
        <v>73</v>
      </c>
      <c r="E303" s="28" t="s">
        <v>4626</v>
      </c>
      <c r="F303" s="28" t="s">
        <v>756</v>
      </c>
      <c r="G303" s="18" t="s">
        <v>757</v>
      </c>
      <c r="H303" s="28" t="s">
        <v>83</v>
      </c>
      <c r="I303" s="28" t="s">
        <v>76</v>
      </c>
      <c r="J303" s="18" t="s">
        <v>5261</v>
      </c>
      <c r="K303" s="18" t="s">
        <v>141</v>
      </c>
      <c r="L303" s="28" t="s">
        <v>5578</v>
      </c>
      <c r="M303" s="28" t="s">
        <v>5579</v>
      </c>
      <c r="N303" s="28" t="s">
        <v>92</v>
      </c>
      <c r="O303" s="18" t="s">
        <v>78</v>
      </c>
      <c r="P303" s="29">
        <v>15000</v>
      </c>
      <c r="Q303" s="30">
        <v>79500</v>
      </c>
      <c r="R303" s="30">
        <v>70000</v>
      </c>
      <c r="S303" s="31">
        <f t="shared" si="56"/>
        <v>1050000000</v>
      </c>
      <c r="T303" s="28" t="s">
        <v>6117</v>
      </c>
      <c r="U303" s="28" t="s">
        <v>47</v>
      </c>
      <c r="V303" s="32" t="s">
        <v>6198</v>
      </c>
      <c r="W303" s="14">
        <f>VLOOKUP(B303,[1]PL1!$A$11:AP$1509,17,1)</f>
        <v>15000</v>
      </c>
      <c r="X303" s="15">
        <f t="shared" si="57"/>
        <v>1050000000</v>
      </c>
      <c r="Y303" s="14">
        <f>VLOOKUP(B303,[1]PL1!$A$11:AP$1509,19,1)</f>
        <v>0</v>
      </c>
      <c r="Z303" s="16">
        <f t="shared" si="58"/>
        <v>0</v>
      </c>
      <c r="AA303" s="14">
        <f>VLOOKUP(B303,[1]PL1!$A$11:AP$1509,21,1)</f>
        <v>0</v>
      </c>
      <c r="AB303" s="16">
        <f t="shared" si="59"/>
        <v>0</v>
      </c>
      <c r="AC303" s="14">
        <f>VLOOKUP(B303,[1]PL1!$A$11:AP$1509,23,1)</f>
        <v>0</v>
      </c>
      <c r="AD303" s="16">
        <f t="shared" si="60"/>
        <v>0</v>
      </c>
      <c r="AE303" s="14">
        <f>VLOOKUP(B303,[1]PL1!$A$11:AP$1509,25,1)</f>
        <v>0</v>
      </c>
      <c r="AF303" s="16">
        <f t="shared" si="61"/>
        <v>0</v>
      </c>
      <c r="AG303" s="14">
        <f>VLOOKUP(B303,[1]PL1!$A$11:AP$1509,27,1)</f>
        <v>0</v>
      </c>
      <c r="AH303" s="16">
        <f t="shared" si="62"/>
        <v>0</v>
      </c>
      <c r="AI303" s="14">
        <f>VLOOKUP(B303,[1]PL1!$A$11:AP$1509,29,1)</f>
        <v>0</v>
      </c>
      <c r="AJ303" s="16">
        <f t="shared" si="63"/>
        <v>0</v>
      </c>
      <c r="AK303" s="14">
        <f>VLOOKUP(B303,[1]PL1!$A$11:AP$1509,31,1)</f>
        <v>0</v>
      </c>
      <c r="AL303" s="16">
        <f t="shared" si="64"/>
        <v>0</v>
      </c>
      <c r="AM303" s="14">
        <f>VLOOKUP(B303,[1]PL1!$A$11:AP$1509,33,1)</f>
        <v>0</v>
      </c>
      <c r="AN303" s="16">
        <f t="shared" si="65"/>
        <v>0</v>
      </c>
      <c r="AO303" s="14">
        <f>VLOOKUP(B303,[1]PL1!$A$11:AP$1509,35,1)</f>
        <v>0</v>
      </c>
      <c r="AP303" s="16">
        <f t="shared" si="66"/>
        <v>0</v>
      </c>
      <c r="AQ303" s="14">
        <f>VLOOKUP(B303,[1]PL1!$A$11:AP$1509,37,1)</f>
        <v>0</v>
      </c>
      <c r="AR303" s="16">
        <f t="shared" si="67"/>
        <v>0</v>
      </c>
      <c r="AS303" s="14">
        <f>VLOOKUP(B303,[1]PL1!$A$11:AP$1509,39,1)</f>
        <v>0</v>
      </c>
      <c r="AT303" s="16">
        <f t="shared" si="68"/>
        <v>0</v>
      </c>
      <c r="AU303" s="14">
        <f>VLOOKUP(B303,[1]PL1!$A$11:AP$1509,41,1)</f>
        <v>0</v>
      </c>
      <c r="AV303" s="16">
        <f t="shared" si="69"/>
        <v>0</v>
      </c>
    </row>
    <row r="304" spans="1:48" ht="45" x14ac:dyDescent="0.25">
      <c r="A304" s="18">
        <v>298</v>
      </c>
      <c r="B304" s="27" t="s">
        <v>1489</v>
      </c>
      <c r="C304" s="18">
        <f>VLOOKUP(B304,[1]PL1!A$9:AP$1509,4,1)</f>
        <v>187</v>
      </c>
      <c r="D304" s="18" t="s">
        <v>80</v>
      </c>
      <c r="E304" s="28" t="s">
        <v>4627</v>
      </c>
      <c r="F304" s="28" t="s">
        <v>405</v>
      </c>
      <c r="G304" s="18" t="s">
        <v>82</v>
      </c>
      <c r="H304" s="28" t="s">
        <v>75</v>
      </c>
      <c r="I304" s="28" t="s">
        <v>76</v>
      </c>
      <c r="J304" s="18" t="s">
        <v>84</v>
      </c>
      <c r="K304" s="18" t="s">
        <v>141</v>
      </c>
      <c r="L304" s="28" t="s">
        <v>5979</v>
      </c>
      <c r="M304" s="28" t="s">
        <v>3951</v>
      </c>
      <c r="N304" s="28" t="s">
        <v>44</v>
      </c>
      <c r="O304" s="18" t="s">
        <v>78</v>
      </c>
      <c r="P304" s="29">
        <v>115000</v>
      </c>
      <c r="Q304" s="30">
        <v>21500</v>
      </c>
      <c r="R304" s="30">
        <v>12390</v>
      </c>
      <c r="S304" s="31">
        <f t="shared" si="56"/>
        <v>1424850000</v>
      </c>
      <c r="T304" s="28" t="s">
        <v>3914</v>
      </c>
      <c r="U304" s="28" t="s">
        <v>47</v>
      </c>
      <c r="V304" s="32" t="s">
        <v>6286</v>
      </c>
      <c r="W304" s="14">
        <f>VLOOKUP(B304,[1]PL1!$A$11:AP$1509,17,1)</f>
        <v>100000</v>
      </c>
      <c r="X304" s="15">
        <f t="shared" si="57"/>
        <v>1239000000</v>
      </c>
      <c r="Y304" s="14">
        <f>VLOOKUP(B304,[1]PL1!$A$11:AP$1509,19,1)</f>
        <v>0</v>
      </c>
      <c r="Z304" s="16">
        <f t="shared" si="58"/>
        <v>0</v>
      </c>
      <c r="AA304" s="14">
        <f>VLOOKUP(B304,[1]PL1!$A$11:AP$1509,21,1)</f>
        <v>0</v>
      </c>
      <c r="AB304" s="16">
        <f t="shared" si="59"/>
        <v>0</v>
      </c>
      <c r="AC304" s="14">
        <f>VLOOKUP(B304,[1]PL1!$A$11:AP$1509,23,1)</f>
        <v>0</v>
      </c>
      <c r="AD304" s="16">
        <f t="shared" si="60"/>
        <v>0</v>
      </c>
      <c r="AE304" s="14">
        <f>VLOOKUP(B304,[1]PL1!$A$11:AP$1509,25,1)</f>
        <v>0</v>
      </c>
      <c r="AF304" s="16">
        <f t="shared" si="61"/>
        <v>0</v>
      </c>
      <c r="AG304" s="14">
        <f>VLOOKUP(B304,[1]PL1!$A$11:AP$1509,27,1)</f>
        <v>0</v>
      </c>
      <c r="AH304" s="16">
        <f t="shared" si="62"/>
        <v>0</v>
      </c>
      <c r="AI304" s="14">
        <f>VLOOKUP(B304,[1]PL1!$A$11:AP$1509,29,1)</f>
        <v>10000</v>
      </c>
      <c r="AJ304" s="16">
        <f t="shared" si="63"/>
        <v>123900000</v>
      </c>
      <c r="AK304" s="14">
        <f>VLOOKUP(B304,[1]PL1!$A$11:AP$1509,31,1)</f>
        <v>0</v>
      </c>
      <c r="AL304" s="16">
        <f t="shared" si="64"/>
        <v>0</v>
      </c>
      <c r="AM304" s="14">
        <f>VLOOKUP(B304,[1]PL1!$A$11:AP$1509,33,1)</f>
        <v>3000</v>
      </c>
      <c r="AN304" s="16">
        <f t="shared" si="65"/>
        <v>37170000</v>
      </c>
      <c r="AO304" s="14">
        <f>VLOOKUP(B304,[1]PL1!$A$11:AP$1509,35,1)</f>
        <v>0</v>
      </c>
      <c r="AP304" s="16">
        <f t="shared" si="66"/>
        <v>0</v>
      </c>
      <c r="AQ304" s="14">
        <f>VLOOKUP(B304,[1]PL1!$A$11:AP$1509,37,1)</f>
        <v>0</v>
      </c>
      <c r="AR304" s="16">
        <f t="shared" si="67"/>
        <v>0</v>
      </c>
      <c r="AS304" s="14">
        <f>VLOOKUP(B304,[1]PL1!$A$11:AP$1509,39,1)</f>
        <v>0</v>
      </c>
      <c r="AT304" s="16">
        <f t="shared" si="68"/>
        <v>0</v>
      </c>
      <c r="AU304" s="14">
        <f>VLOOKUP(B304,[1]PL1!$A$11:AP$1509,41,1)</f>
        <v>2000</v>
      </c>
      <c r="AV304" s="16">
        <f t="shared" si="69"/>
        <v>24780000</v>
      </c>
    </row>
    <row r="305" spans="1:48" ht="45" x14ac:dyDescent="0.25">
      <c r="A305" s="18">
        <v>299</v>
      </c>
      <c r="B305" s="27" t="s">
        <v>1136</v>
      </c>
      <c r="C305" s="18">
        <f>VLOOKUP(B305,[1]PL1!A$9:AP$1509,4,1)</f>
        <v>187</v>
      </c>
      <c r="D305" s="18" t="s">
        <v>73</v>
      </c>
      <c r="E305" s="28" t="s">
        <v>3957</v>
      </c>
      <c r="F305" s="28" t="s">
        <v>405</v>
      </c>
      <c r="G305" s="18" t="s">
        <v>82</v>
      </c>
      <c r="H305" s="28" t="s">
        <v>75</v>
      </c>
      <c r="I305" s="28" t="s">
        <v>76</v>
      </c>
      <c r="J305" s="18" t="s">
        <v>84</v>
      </c>
      <c r="K305" s="18" t="s">
        <v>133</v>
      </c>
      <c r="L305" s="28" t="s">
        <v>3958</v>
      </c>
      <c r="M305" s="28" t="s">
        <v>3951</v>
      </c>
      <c r="N305" s="28" t="s">
        <v>44</v>
      </c>
      <c r="O305" s="18" t="s">
        <v>78</v>
      </c>
      <c r="P305" s="29">
        <v>1000</v>
      </c>
      <c r="Q305" s="30">
        <v>17500</v>
      </c>
      <c r="R305" s="30">
        <v>7140</v>
      </c>
      <c r="S305" s="31">
        <f t="shared" si="56"/>
        <v>7140000</v>
      </c>
      <c r="T305" s="28" t="s">
        <v>3914</v>
      </c>
      <c r="U305" s="28" t="s">
        <v>47</v>
      </c>
      <c r="V305" s="32" t="s">
        <v>6286</v>
      </c>
      <c r="W305" s="14">
        <f>VLOOKUP(B305,[1]PL1!$A$11:AP$1509,17,1)</f>
        <v>0</v>
      </c>
      <c r="X305" s="15">
        <f t="shared" si="57"/>
        <v>0</v>
      </c>
      <c r="Y305" s="14">
        <f>VLOOKUP(B305,[1]PL1!$A$11:AP$1509,19,1)</f>
        <v>0</v>
      </c>
      <c r="Z305" s="16">
        <f t="shared" si="58"/>
        <v>0</v>
      </c>
      <c r="AA305" s="14">
        <f>VLOOKUP(B305,[1]PL1!$A$11:AP$1509,21,1)</f>
        <v>0</v>
      </c>
      <c r="AB305" s="16">
        <f t="shared" si="59"/>
        <v>0</v>
      </c>
      <c r="AC305" s="14">
        <f>VLOOKUP(B305,[1]PL1!$A$11:AP$1509,23,1)</f>
        <v>0</v>
      </c>
      <c r="AD305" s="16">
        <f t="shared" si="60"/>
        <v>0</v>
      </c>
      <c r="AE305" s="14">
        <f>VLOOKUP(B305,[1]PL1!$A$11:AP$1509,25,1)</f>
        <v>0</v>
      </c>
      <c r="AF305" s="16">
        <f t="shared" si="61"/>
        <v>0</v>
      </c>
      <c r="AG305" s="14">
        <f>VLOOKUP(B305,[1]PL1!$A$11:AP$1509,27,1)</f>
        <v>0</v>
      </c>
      <c r="AH305" s="16">
        <f t="shared" si="62"/>
        <v>0</v>
      </c>
      <c r="AI305" s="14">
        <f>VLOOKUP(B305,[1]PL1!$A$11:AP$1509,29,1)</f>
        <v>0</v>
      </c>
      <c r="AJ305" s="16">
        <f t="shared" si="63"/>
        <v>0</v>
      </c>
      <c r="AK305" s="14">
        <f>VLOOKUP(B305,[1]PL1!$A$11:AP$1509,31,1)</f>
        <v>0</v>
      </c>
      <c r="AL305" s="16">
        <f t="shared" si="64"/>
        <v>0</v>
      </c>
      <c r="AM305" s="14">
        <f>VLOOKUP(B305,[1]PL1!$A$11:AP$1509,33,1)</f>
        <v>0</v>
      </c>
      <c r="AN305" s="16">
        <f t="shared" si="65"/>
        <v>0</v>
      </c>
      <c r="AO305" s="14">
        <f>VLOOKUP(B305,[1]PL1!$A$11:AP$1509,35,1)</f>
        <v>0</v>
      </c>
      <c r="AP305" s="16">
        <f t="shared" si="66"/>
        <v>0</v>
      </c>
      <c r="AQ305" s="14">
        <f>VLOOKUP(B305,[1]PL1!$A$11:AP$1509,37,1)</f>
        <v>1000</v>
      </c>
      <c r="AR305" s="16">
        <f t="shared" si="67"/>
        <v>7140000</v>
      </c>
      <c r="AS305" s="14">
        <f>VLOOKUP(B305,[1]PL1!$A$11:AP$1509,39,1)</f>
        <v>0</v>
      </c>
      <c r="AT305" s="16">
        <f t="shared" si="68"/>
        <v>0</v>
      </c>
      <c r="AU305" s="14">
        <f>VLOOKUP(B305,[1]PL1!$A$11:AP$1509,41,1)</f>
        <v>0</v>
      </c>
      <c r="AV305" s="16">
        <f t="shared" si="69"/>
        <v>0</v>
      </c>
    </row>
    <row r="306" spans="1:48" ht="75" x14ac:dyDescent="0.25">
      <c r="A306" s="18">
        <v>300</v>
      </c>
      <c r="B306" s="27" t="s">
        <v>3337</v>
      </c>
      <c r="C306" s="18">
        <f>VLOOKUP(B306,[1]PL1!A$9:AP$1509,4,1)</f>
        <v>187</v>
      </c>
      <c r="D306" s="18" t="s">
        <v>80</v>
      </c>
      <c r="E306" s="28" t="s">
        <v>2409</v>
      </c>
      <c r="F306" s="28" t="s">
        <v>405</v>
      </c>
      <c r="G306" s="18" t="s">
        <v>752</v>
      </c>
      <c r="H306" s="28" t="s">
        <v>83</v>
      </c>
      <c r="I306" s="28" t="s">
        <v>76</v>
      </c>
      <c r="J306" s="18" t="s">
        <v>84</v>
      </c>
      <c r="K306" s="18" t="s">
        <v>133</v>
      </c>
      <c r="L306" s="28" t="s">
        <v>2410</v>
      </c>
      <c r="M306" s="28" t="s">
        <v>2411</v>
      </c>
      <c r="N306" s="28" t="s">
        <v>468</v>
      </c>
      <c r="O306" s="18" t="s">
        <v>78</v>
      </c>
      <c r="P306" s="29">
        <v>46300</v>
      </c>
      <c r="Q306" s="30">
        <v>58000</v>
      </c>
      <c r="R306" s="30">
        <v>58000</v>
      </c>
      <c r="S306" s="31">
        <f t="shared" si="56"/>
        <v>2685400000</v>
      </c>
      <c r="T306" s="28" t="s">
        <v>2412</v>
      </c>
      <c r="U306" s="28" t="s">
        <v>425</v>
      </c>
      <c r="V306" s="32" t="s">
        <v>6192</v>
      </c>
      <c r="W306" s="14">
        <f>VLOOKUP(B306,[1]PL1!$A$11:AP$1509,17,1)</f>
        <v>30000</v>
      </c>
      <c r="X306" s="15">
        <f t="shared" si="57"/>
        <v>1740000000</v>
      </c>
      <c r="Y306" s="14">
        <f>VLOOKUP(B306,[1]PL1!$A$11:AP$1509,19,1)</f>
        <v>0</v>
      </c>
      <c r="Z306" s="16">
        <f t="shared" si="58"/>
        <v>0</v>
      </c>
      <c r="AA306" s="14">
        <f>VLOOKUP(B306,[1]PL1!$A$11:AP$1509,21,1)</f>
        <v>0</v>
      </c>
      <c r="AB306" s="16">
        <f t="shared" si="59"/>
        <v>0</v>
      </c>
      <c r="AC306" s="14">
        <f>VLOOKUP(B306,[1]PL1!$A$11:AP$1509,23,1)</f>
        <v>0</v>
      </c>
      <c r="AD306" s="16">
        <f t="shared" si="60"/>
        <v>0</v>
      </c>
      <c r="AE306" s="14">
        <f>VLOOKUP(B306,[1]PL1!$A$11:AP$1509,25,1)</f>
        <v>300</v>
      </c>
      <c r="AF306" s="16">
        <f t="shared" si="61"/>
        <v>17400000</v>
      </c>
      <c r="AG306" s="14">
        <f>VLOOKUP(B306,[1]PL1!$A$11:AP$1509,27,1)</f>
        <v>0</v>
      </c>
      <c r="AH306" s="16">
        <f t="shared" si="62"/>
        <v>0</v>
      </c>
      <c r="AI306" s="14">
        <f>VLOOKUP(B306,[1]PL1!$A$11:AP$1509,29,1)</f>
        <v>5000</v>
      </c>
      <c r="AJ306" s="16">
        <f t="shared" si="63"/>
        <v>290000000</v>
      </c>
      <c r="AK306" s="14">
        <f>VLOOKUP(B306,[1]PL1!$A$11:AP$1509,31,1)</f>
        <v>0</v>
      </c>
      <c r="AL306" s="16">
        <f t="shared" si="64"/>
        <v>0</v>
      </c>
      <c r="AM306" s="14">
        <f>VLOOKUP(B306,[1]PL1!$A$11:AP$1509,33,1)</f>
        <v>1000</v>
      </c>
      <c r="AN306" s="16">
        <f t="shared" si="65"/>
        <v>58000000</v>
      </c>
      <c r="AO306" s="14">
        <f>VLOOKUP(B306,[1]PL1!$A$11:AP$1509,35,1)</f>
        <v>0</v>
      </c>
      <c r="AP306" s="16">
        <f t="shared" si="66"/>
        <v>0</v>
      </c>
      <c r="AQ306" s="14">
        <f>VLOOKUP(B306,[1]PL1!$A$11:AP$1509,37,1)</f>
        <v>0</v>
      </c>
      <c r="AR306" s="16">
        <f t="shared" si="67"/>
        <v>0</v>
      </c>
      <c r="AS306" s="14">
        <f>VLOOKUP(B306,[1]PL1!$A$11:AP$1509,39,1)</f>
        <v>0</v>
      </c>
      <c r="AT306" s="16">
        <f t="shared" si="68"/>
        <v>0</v>
      </c>
      <c r="AU306" s="14">
        <f>VLOOKUP(B306,[1]PL1!$A$11:AP$1509,41,1)</f>
        <v>10000</v>
      </c>
      <c r="AV306" s="16">
        <f t="shared" si="69"/>
        <v>580000000</v>
      </c>
    </row>
    <row r="307" spans="1:48" ht="45" x14ac:dyDescent="0.25">
      <c r="A307" s="18">
        <v>301</v>
      </c>
      <c r="B307" s="27" t="s">
        <v>1494</v>
      </c>
      <c r="C307" s="18">
        <f>VLOOKUP(B307,[1]PL1!A$9:AP$1509,4,1)</f>
        <v>188</v>
      </c>
      <c r="D307" s="18" t="s">
        <v>35</v>
      </c>
      <c r="E307" s="28" t="s">
        <v>1141</v>
      </c>
      <c r="F307" s="28" t="s">
        <v>74</v>
      </c>
      <c r="G307" s="18" t="s">
        <v>69</v>
      </c>
      <c r="H307" s="28" t="s">
        <v>83</v>
      </c>
      <c r="I307" s="28" t="s">
        <v>76</v>
      </c>
      <c r="J307" s="18" t="s">
        <v>84</v>
      </c>
      <c r="K307" s="18" t="s">
        <v>133</v>
      </c>
      <c r="L307" s="28" t="s">
        <v>1142</v>
      </c>
      <c r="M307" s="28" t="s">
        <v>1106</v>
      </c>
      <c r="N307" s="28" t="s">
        <v>44</v>
      </c>
      <c r="O307" s="18" t="s">
        <v>78</v>
      </c>
      <c r="P307" s="29">
        <v>1000</v>
      </c>
      <c r="Q307" s="30">
        <v>47000</v>
      </c>
      <c r="R307" s="30">
        <v>47000</v>
      </c>
      <c r="S307" s="31">
        <f t="shared" si="56"/>
        <v>47000000</v>
      </c>
      <c r="T307" s="28" t="s">
        <v>1107</v>
      </c>
      <c r="U307" s="28" t="s">
        <v>110</v>
      </c>
      <c r="V307" s="32" t="s">
        <v>6174</v>
      </c>
      <c r="W307" s="14">
        <f>VLOOKUP(B307,[1]PL1!$A$11:AP$1509,17,1)</f>
        <v>1000</v>
      </c>
      <c r="X307" s="15">
        <f t="shared" si="57"/>
        <v>47000000</v>
      </c>
      <c r="Y307" s="14">
        <f>VLOOKUP(B307,[1]PL1!$A$11:AP$1509,19,1)</f>
        <v>0</v>
      </c>
      <c r="Z307" s="16">
        <f t="shared" si="58"/>
        <v>0</v>
      </c>
      <c r="AA307" s="14">
        <f>VLOOKUP(B307,[1]PL1!$A$11:AP$1509,21,1)</f>
        <v>0</v>
      </c>
      <c r="AB307" s="16">
        <f t="shared" si="59"/>
        <v>0</v>
      </c>
      <c r="AC307" s="14">
        <f>VLOOKUP(B307,[1]PL1!$A$11:AP$1509,23,1)</f>
        <v>0</v>
      </c>
      <c r="AD307" s="16">
        <f t="shared" si="60"/>
        <v>0</v>
      </c>
      <c r="AE307" s="14">
        <f>VLOOKUP(B307,[1]PL1!$A$11:AP$1509,25,1)</f>
        <v>0</v>
      </c>
      <c r="AF307" s="16">
        <f t="shared" si="61"/>
        <v>0</v>
      </c>
      <c r="AG307" s="14">
        <f>VLOOKUP(B307,[1]PL1!$A$11:AP$1509,27,1)</f>
        <v>0</v>
      </c>
      <c r="AH307" s="16">
        <f t="shared" si="62"/>
        <v>0</v>
      </c>
      <c r="AI307" s="14">
        <f>VLOOKUP(B307,[1]PL1!$A$11:AP$1509,29,1)</f>
        <v>0</v>
      </c>
      <c r="AJ307" s="16">
        <f t="shared" si="63"/>
        <v>0</v>
      </c>
      <c r="AK307" s="14">
        <f>VLOOKUP(B307,[1]PL1!$A$11:AP$1509,31,1)</f>
        <v>0</v>
      </c>
      <c r="AL307" s="16">
        <f t="shared" si="64"/>
        <v>0</v>
      </c>
      <c r="AM307" s="14">
        <f>VLOOKUP(B307,[1]PL1!$A$11:AP$1509,33,1)</f>
        <v>0</v>
      </c>
      <c r="AN307" s="16">
        <f t="shared" si="65"/>
        <v>0</v>
      </c>
      <c r="AO307" s="14">
        <f>VLOOKUP(B307,[1]PL1!$A$11:AP$1509,35,1)</f>
        <v>0</v>
      </c>
      <c r="AP307" s="16">
        <f t="shared" si="66"/>
        <v>0</v>
      </c>
      <c r="AQ307" s="14">
        <f>VLOOKUP(B307,[1]PL1!$A$11:AP$1509,37,1)</f>
        <v>0</v>
      </c>
      <c r="AR307" s="16">
        <f t="shared" si="67"/>
        <v>0</v>
      </c>
      <c r="AS307" s="14">
        <f>VLOOKUP(B307,[1]PL1!$A$11:AP$1509,39,1)</f>
        <v>0</v>
      </c>
      <c r="AT307" s="16">
        <f t="shared" si="68"/>
        <v>0</v>
      </c>
      <c r="AU307" s="14">
        <f>VLOOKUP(B307,[1]PL1!$A$11:AP$1509,41,1)</f>
        <v>0</v>
      </c>
      <c r="AV307" s="16">
        <f t="shared" si="69"/>
        <v>0</v>
      </c>
    </row>
    <row r="308" spans="1:48" ht="45" x14ac:dyDescent="0.25">
      <c r="A308" s="18">
        <v>302</v>
      </c>
      <c r="B308" s="27" t="s">
        <v>2828</v>
      </c>
      <c r="C308" s="18">
        <f>VLOOKUP(B308,[1]PL1!A$9:AP$1509,4,1)</f>
        <v>188</v>
      </c>
      <c r="D308" s="18" t="s">
        <v>73</v>
      </c>
      <c r="E308" s="28" t="s">
        <v>4628</v>
      </c>
      <c r="F308" s="28" t="s">
        <v>74</v>
      </c>
      <c r="G308" s="18" t="s">
        <v>752</v>
      </c>
      <c r="H308" s="28" t="s">
        <v>75</v>
      </c>
      <c r="I308" s="28" t="s">
        <v>76</v>
      </c>
      <c r="J308" s="18" t="s">
        <v>84</v>
      </c>
      <c r="K308" s="18" t="s">
        <v>133</v>
      </c>
      <c r="L308" s="28" t="s">
        <v>6046</v>
      </c>
      <c r="M308" s="28" t="s">
        <v>77</v>
      </c>
      <c r="N308" s="28" t="s">
        <v>44</v>
      </c>
      <c r="O308" s="18" t="s">
        <v>78</v>
      </c>
      <c r="P308" s="29">
        <v>2500</v>
      </c>
      <c r="Q308" s="30">
        <v>128000</v>
      </c>
      <c r="R308" s="30">
        <v>126000</v>
      </c>
      <c r="S308" s="31">
        <f t="shared" si="56"/>
        <v>315000000</v>
      </c>
      <c r="T308" s="28" t="s">
        <v>6158</v>
      </c>
      <c r="U308" s="28" t="s">
        <v>47</v>
      </c>
      <c r="V308" s="32" t="s">
        <v>6298</v>
      </c>
      <c r="W308" s="14">
        <f>VLOOKUP(B308,[1]PL1!$A$11:AP$1509,17,1)</f>
        <v>1500</v>
      </c>
      <c r="X308" s="15">
        <f t="shared" si="57"/>
        <v>189000000</v>
      </c>
      <c r="Y308" s="14">
        <f>VLOOKUP(B308,[1]PL1!$A$11:AP$1509,19,1)</f>
        <v>0</v>
      </c>
      <c r="Z308" s="16">
        <f t="shared" si="58"/>
        <v>0</v>
      </c>
      <c r="AA308" s="14">
        <f>VLOOKUP(B308,[1]PL1!$A$11:AP$1509,21,1)</f>
        <v>0</v>
      </c>
      <c r="AB308" s="16">
        <f t="shared" si="59"/>
        <v>0</v>
      </c>
      <c r="AC308" s="14">
        <f>VLOOKUP(B308,[1]PL1!$A$11:AP$1509,23,1)</f>
        <v>1000</v>
      </c>
      <c r="AD308" s="16">
        <f t="shared" si="60"/>
        <v>126000000</v>
      </c>
      <c r="AE308" s="14">
        <f>VLOOKUP(B308,[1]PL1!$A$11:AP$1509,25,1)</f>
        <v>0</v>
      </c>
      <c r="AF308" s="16">
        <f t="shared" si="61"/>
        <v>0</v>
      </c>
      <c r="AG308" s="14">
        <f>VLOOKUP(B308,[1]PL1!$A$11:AP$1509,27,1)</f>
        <v>0</v>
      </c>
      <c r="AH308" s="16">
        <f t="shared" si="62"/>
        <v>0</v>
      </c>
      <c r="AI308" s="14">
        <f>VLOOKUP(B308,[1]PL1!$A$11:AP$1509,29,1)</f>
        <v>0</v>
      </c>
      <c r="AJ308" s="16">
        <f t="shared" si="63"/>
        <v>0</v>
      </c>
      <c r="AK308" s="14">
        <f>VLOOKUP(B308,[1]PL1!$A$11:AP$1509,31,1)</f>
        <v>0</v>
      </c>
      <c r="AL308" s="16">
        <f t="shared" si="64"/>
        <v>0</v>
      </c>
      <c r="AM308" s="14">
        <f>VLOOKUP(B308,[1]PL1!$A$11:AP$1509,33,1)</f>
        <v>0</v>
      </c>
      <c r="AN308" s="16">
        <f t="shared" si="65"/>
        <v>0</v>
      </c>
      <c r="AO308" s="14">
        <f>VLOOKUP(B308,[1]PL1!$A$11:AP$1509,35,1)</f>
        <v>0</v>
      </c>
      <c r="AP308" s="16">
        <f t="shared" si="66"/>
        <v>0</v>
      </c>
      <c r="AQ308" s="14">
        <f>VLOOKUP(B308,[1]PL1!$A$11:AP$1509,37,1)</f>
        <v>0</v>
      </c>
      <c r="AR308" s="16">
        <f t="shared" si="67"/>
        <v>0</v>
      </c>
      <c r="AS308" s="14">
        <f>VLOOKUP(B308,[1]PL1!$A$11:AP$1509,39,1)</f>
        <v>0</v>
      </c>
      <c r="AT308" s="16">
        <f t="shared" si="68"/>
        <v>0</v>
      </c>
      <c r="AU308" s="14">
        <f>VLOOKUP(B308,[1]PL1!$A$11:AP$1509,41,1)</f>
        <v>0</v>
      </c>
      <c r="AV308" s="16">
        <f t="shared" si="69"/>
        <v>0</v>
      </c>
    </row>
    <row r="309" spans="1:48" ht="45" x14ac:dyDescent="0.25">
      <c r="A309" s="18">
        <v>303</v>
      </c>
      <c r="B309" s="27" t="s">
        <v>4332</v>
      </c>
      <c r="C309" s="18">
        <f>VLOOKUP(B309,[1]PL1!A$9:AP$1509,4,1)</f>
        <v>188</v>
      </c>
      <c r="D309" s="18" t="s">
        <v>35</v>
      </c>
      <c r="E309" s="28" t="s">
        <v>4629</v>
      </c>
      <c r="F309" s="28" t="s">
        <v>74</v>
      </c>
      <c r="G309" s="18" t="s">
        <v>752</v>
      </c>
      <c r="H309" s="28" t="s">
        <v>83</v>
      </c>
      <c r="I309" s="28" t="s">
        <v>76</v>
      </c>
      <c r="J309" s="18" t="s">
        <v>1122</v>
      </c>
      <c r="K309" s="18" t="s">
        <v>133</v>
      </c>
      <c r="L309" s="28" t="s">
        <v>5471</v>
      </c>
      <c r="M309" s="28" t="s">
        <v>1106</v>
      </c>
      <c r="N309" s="28" t="s">
        <v>44</v>
      </c>
      <c r="O309" s="18" t="s">
        <v>78</v>
      </c>
      <c r="P309" s="29">
        <v>1500</v>
      </c>
      <c r="Q309" s="30">
        <v>98000</v>
      </c>
      <c r="R309" s="30">
        <v>88000</v>
      </c>
      <c r="S309" s="31">
        <f t="shared" si="56"/>
        <v>132000000</v>
      </c>
      <c r="T309" s="28" t="s">
        <v>1107</v>
      </c>
      <c r="U309" s="28" t="s">
        <v>110</v>
      </c>
      <c r="V309" s="32" t="s">
        <v>6174</v>
      </c>
      <c r="W309" s="14">
        <f>VLOOKUP(B309,[1]PL1!$A$11:AP$1509,17,1)</f>
        <v>1500</v>
      </c>
      <c r="X309" s="15">
        <f t="shared" si="57"/>
        <v>132000000</v>
      </c>
      <c r="Y309" s="14">
        <f>VLOOKUP(B309,[1]PL1!$A$11:AP$1509,19,1)</f>
        <v>0</v>
      </c>
      <c r="Z309" s="16">
        <f t="shared" si="58"/>
        <v>0</v>
      </c>
      <c r="AA309" s="14">
        <f>VLOOKUP(B309,[1]PL1!$A$11:AP$1509,21,1)</f>
        <v>0</v>
      </c>
      <c r="AB309" s="16">
        <f t="shared" si="59"/>
        <v>0</v>
      </c>
      <c r="AC309" s="14">
        <f>VLOOKUP(B309,[1]PL1!$A$11:AP$1509,23,1)</f>
        <v>0</v>
      </c>
      <c r="AD309" s="16">
        <f t="shared" si="60"/>
        <v>0</v>
      </c>
      <c r="AE309" s="14">
        <f>VLOOKUP(B309,[1]PL1!$A$11:AP$1509,25,1)</f>
        <v>0</v>
      </c>
      <c r="AF309" s="16">
        <f t="shared" si="61"/>
        <v>0</v>
      </c>
      <c r="AG309" s="14">
        <f>VLOOKUP(B309,[1]PL1!$A$11:AP$1509,27,1)</f>
        <v>0</v>
      </c>
      <c r="AH309" s="16">
        <f t="shared" si="62"/>
        <v>0</v>
      </c>
      <c r="AI309" s="14">
        <f>VLOOKUP(B309,[1]PL1!$A$11:AP$1509,29,1)</f>
        <v>0</v>
      </c>
      <c r="AJ309" s="16">
        <f t="shared" si="63"/>
        <v>0</v>
      </c>
      <c r="AK309" s="14">
        <f>VLOOKUP(B309,[1]PL1!$A$11:AP$1509,31,1)</f>
        <v>0</v>
      </c>
      <c r="AL309" s="16">
        <f t="shared" si="64"/>
        <v>0</v>
      </c>
      <c r="AM309" s="14">
        <f>VLOOKUP(B309,[1]PL1!$A$11:AP$1509,33,1)</f>
        <v>0</v>
      </c>
      <c r="AN309" s="16">
        <f t="shared" si="65"/>
        <v>0</v>
      </c>
      <c r="AO309" s="14">
        <f>VLOOKUP(B309,[1]PL1!$A$11:AP$1509,35,1)</f>
        <v>0</v>
      </c>
      <c r="AP309" s="16">
        <f t="shared" si="66"/>
        <v>0</v>
      </c>
      <c r="AQ309" s="14">
        <f>VLOOKUP(B309,[1]PL1!$A$11:AP$1509,37,1)</f>
        <v>0</v>
      </c>
      <c r="AR309" s="16">
        <f t="shared" si="67"/>
        <v>0</v>
      </c>
      <c r="AS309" s="14">
        <f>VLOOKUP(B309,[1]PL1!$A$11:AP$1509,39,1)</f>
        <v>0</v>
      </c>
      <c r="AT309" s="16">
        <f t="shared" si="68"/>
        <v>0</v>
      </c>
      <c r="AU309" s="14">
        <f>VLOOKUP(B309,[1]PL1!$A$11:AP$1509,41,1)</f>
        <v>0</v>
      </c>
      <c r="AV309" s="16">
        <f t="shared" si="69"/>
        <v>0</v>
      </c>
    </row>
    <row r="310" spans="1:48" ht="45" x14ac:dyDescent="0.25">
      <c r="A310" s="18">
        <v>304</v>
      </c>
      <c r="B310" s="27" t="s">
        <v>2448</v>
      </c>
      <c r="C310" s="18">
        <f>VLOOKUP(B310,[1]PL1!A$9:AP$1509,4,1)</f>
        <v>189</v>
      </c>
      <c r="D310" s="18" t="s">
        <v>35</v>
      </c>
      <c r="E310" s="28" t="s">
        <v>1144</v>
      </c>
      <c r="F310" s="28" t="s">
        <v>1145</v>
      </c>
      <c r="G310" s="18" t="s">
        <v>411</v>
      </c>
      <c r="H310" s="28" t="s">
        <v>83</v>
      </c>
      <c r="I310" s="28" t="s">
        <v>76</v>
      </c>
      <c r="J310" s="18" t="s">
        <v>84</v>
      </c>
      <c r="K310" s="18" t="s">
        <v>133</v>
      </c>
      <c r="L310" s="28" t="s">
        <v>1146</v>
      </c>
      <c r="M310" s="28" t="s">
        <v>1106</v>
      </c>
      <c r="N310" s="28" t="s">
        <v>44</v>
      </c>
      <c r="O310" s="18" t="s">
        <v>78</v>
      </c>
      <c r="P310" s="29">
        <v>1000</v>
      </c>
      <c r="Q310" s="30">
        <v>30000</v>
      </c>
      <c r="R310" s="30">
        <v>29500</v>
      </c>
      <c r="S310" s="31">
        <f t="shared" si="56"/>
        <v>29500000</v>
      </c>
      <c r="T310" s="28" t="s">
        <v>1107</v>
      </c>
      <c r="U310" s="28" t="s">
        <v>110</v>
      </c>
      <c r="V310" s="32" t="s">
        <v>6174</v>
      </c>
      <c r="W310" s="14">
        <f>VLOOKUP(B310,[1]PL1!$A$11:AP$1509,17,1)</f>
        <v>0</v>
      </c>
      <c r="X310" s="15">
        <f t="shared" si="57"/>
        <v>0</v>
      </c>
      <c r="Y310" s="14">
        <f>VLOOKUP(B310,[1]PL1!$A$11:AP$1509,19,1)</f>
        <v>0</v>
      </c>
      <c r="Z310" s="16">
        <f t="shared" si="58"/>
        <v>0</v>
      </c>
      <c r="AA310" s="14">
        <f>VLOOKUP(B310,[1]PL1!$A$11:AP$1509,21,1)</f>
        <v>0</v>
      </c>
      <c r="AB310" s="16">
        <f t="shared" si="59"/>
        <v>0</v>
      </c>
      <c r="AC310" s="14">
        <f>VLOOKUP(B310,[1]PL1!$A$11:AP$1509,23,1)</f>
        <v>0</v>
      </c>
      <c r="AD310" s="16">
        <f t="shared" si="60"/>
        <v>0</v>
      </c>
      <c r="AE310" s="14">
        <f>VLOOKUP(B310,[1]PL1!$A$11:AP$1509,25,1)</f>
        <v>0</v>
      </c>
      <c r="AF310" s="16">
        <f t="shared" si="61"/>
        <v>0</v>
      </c>
      <c r="AG310" s="14">
        <f>VLOOKUP(B310,[1]PL1!$A$11:AP$1509,27,1)</f>
        <v>0</v>
      </c>
      <c r="AH310" s="16">
        <f t="shared" si="62"/>
        <v>0</v>
      </c>
      <c r="AI310" s="14">
        <f>VLOOKUP(B310,[1]PL1!$A$11:AP$1509,29,1)</f>
        <v>0</v>
      </c>
      <c r="AJ310" s="16">
        <f t="shared" si="63"/>
        <v>0</v>
      </c>
      <c r="AK310" s="14">
        <f>VLOOKUP(B310,[1]PL1!$A$11:AP$1509,31,1)</f>
        <v>1000</v>
      </c>
      <c r="AL310" s="16">
        <f t="shared" si="64"/>
        <v>29500000</v>
      </c>
      <c r="AM310" s="14">
        <f>VLOOKUP(B310,[1]PL1!$A$11:AP$1509,33,1)</f>
        <v>0</v>
      </c>
      <c r="AN310" s="16">
        <f t="shared" si="65"/>
        <v>0</v>
      </c>
      <c r="AO310" s="14">
        <f>VLOOKUP(B310,[1]PL1!$A$11:AP$1509,35,1)</f>
        <v>0</v>
      </c>
      <c r="AP310" s="16">
        <f t="shared" si="66"/>
        <v>0</v>
      </c>
      <c r="AQ310" s="14">
        <f>VLOOKUP(B310,[1]PL1!$A$11:AP$1509,37,1)</f>
        <v>0</v>
      </c>
      <c r="AR310" s="16">
        <f t="shared" si="67"/>
        <v>0</v>
      </c>
      <c r="AS310" s="14">
        <f>VLOOKUP(B310,[1]PL1!$A$11:AP$1509,39,1)</f>
        <v>0</v>
      </c>
      <c r="AT310" s="16">
        <f t="shared" si="68"/>
        <v>0</v>
      </c>
      <c r="AU310" s="14">
        <f>VLOOKUP(B310,[1]PL1!$A$11:AP$1509,41,1)</f>
        <v>0</v>
      </c>
      <c r="AV310" s="16">
        <f t="shared" si="69"/>
        <v>0</v>
      </c>
    </row>
    <row r="311" spans="1:48" ht="75" x14ac:dyDescent="0.25">
      <c r="A311" s="18">
        <v>305</v>
      </c>
      <c r="B311" s="27" t="s">
        <v>3955</v>
      </c>
      <c r="C311" s="18">
        <f>VLOOKUP(B311,[1]PL1!A$9:AP$1509,4,1)</f>
        <v>189</v>
      </c>
      <c r="D311" s="18" t="s">
        <v>73</v>
      </c>
      <c r="E311" s="28" t="s">
        <v>4630</v>
      </c>
      <c r="F311" s="28" t="s">
        <v>1145</v>
      </c>
      <c r="G311" s="18" t="s">
        <v>82</v>
      </c>
      <c r="H311" s="28" t="s">
        <v>75</v>
      </c>
      <c r="I311" s="28" t="s">
        <v>76</v>
      </c>
      <c r="J311" s="18" t="s">
        <v>84</v>
      </c>
      <c r="K311" s="18" t="s">
        <v>141</v>
      </c>
      <c r="L311" s="28" t="s">
        <v>5731</v>
      </c>
      <c r="M311" s="28" t="s">
        <v>3454</v>
      </c>
      <c r="N311" s="28" t="s">
        <v>44</v>
      </c>
      <c r="O311" s="18" t="s">
        <v>78</v>
      </c>
      <c r="P311" s="29">
        <v>1000</v>
      </c>
      <c r="Q311" s="30">
        <v>70000</v>
      </c>
      <c r="R311" s="30">
        <v>69000</v>
      </c>
      <c r="S311" s="31">
        <f t="shared" si="56"/>
        <v>69000000</v>
      </c>
      <c r="T311" s="28" t="s">
        <v>8081</v>
      </c>
      <c r="U311" s="28" t="s">
        <v>47</v>
      </c>
      <c r="V311" s="32" t="s">
        <v>6236</v>
      </c>
      <c r="W311" s="14">
        <f>VLOOKUP(B311,[1]PL1!$A$11:AP$1509,17,1)</f>
        <v>0</v>
      </c>
      <c r="X311" s="15">
        <f t="shared" si="57"/>
        <v>0</v>
      </c>
      <c r="Y311" s="14">
        <f>VLOOKUP(B311,[1]PL1!$A$11:AP$1509,19,1)</f>
        <v>0</v>
      </c>
      <c r="Z311" s="16">
        <f t="shared" si="58"/>
        <v>0</v>
      </c>
      <c r="AA311" s="14">
        <f>VLOOKUP(B311,[1]PL1!$A$11:AP$1509,21,1)</f>
        <v>0</v>
      </c>
      <c r="AB311" s="16">
        <f t="shared" si="59"/>
        <v>0</v>
      </c>
      <c r="AC311" s="14">
        <f>VLOOKUP(B311,[1]PL1!$A$11:AP$1509,23,1)</f>
        <v>0</v>
      </c>
      <c r="AD311" s="16">
        <f t="shared" si="60"/>
        <v>0</v>
      </c>
      <c r="AE311" s="14">
        <f>VLOOKUP(B311,[1]PL1!$A$11:AP$1509,25,1)</f>
        <v>0</v>
      </c>
      <c r="AF311" s="16">
        <f t="shared" si="61"/>
        <v>0</v>
      </c>
      <c r="AG311" s="14">
        <f>VLOOKUP(B311,[1]PL1!$A$11:AP$1509,27,1)</f>
        <v>0</v>
      </c>
      <c r="AH311" s="16">
        <f t="shared" si="62"/>
        <v>0</v>
      </c>
      <c r="AI311" s="14">
        <f>VLOOKUP(B311,[1]PL1!$A$11:AP$1509,29,1)</f>
        <v>0</v>
      </c>
      <c r="AJ311" s="16">
        <f t="shared" si="63"/>
        <v>0</v>
      </c>
      <c r="AK311" s="14">
        <f>VLOOKUP(B311,[1]PL1!$A$11:AP$1509,31,1)</f>
        <v>0</v>
      </c>
      <c r="AL311" s="16">
        <f t="shared" si="64"/>
        <v>0</v>
      </c>
      <c r="AM311" s="14">
        <f>VLOOKUP(B311,[1]PL1!$A$11:AP$1509,33,1)</f>
        <v>0</v>
      </c>
      <c r="AN311" s="16">
        <f t="shared" si="65"/>
        <v>0</v>
      </c>
      <c r="AO311" s="14">
        <f>VLOOKUP(B311,[1]PL1!$A$11:AP$1509,35,1)</f>
        <v>0</v>
      </c>
      <c r="AP311" s="16">
        <f t="shared" si="66"/>
        <v>0</v>
      </c>
      <c r="AQ311" s="14">
        <f>VLOOKUP(B311,[1]PL1!$A$11:AP$1509,37,1)</f>
        <v>0</v>
      </c>
      <c r="AR311" s="16">
        <f t="shared" si="67"/>
        <v>0</v>
      </c>
      <c r="AS311" s="14">
        <f>VLOOKUP(B311,[1]PL1!$A$11:AP$1509,39,1)</f>
        <v>0</v>
      </c>
      <c r="AT311" s="16">
        <f t="shared" si="68"/>
        <v>0</v>
      </c>
      <c r="AU311" s="14">
        <f>VLOOKUP(B311,[1]PL1!$A$11:AP$1509,41,1)</f>
        <v>1000</v>
      </c>
      <c r="AV311" s="16">
        <f t="shared" si="69"/>
        <v>69000000</v>
      </c>
    </row>
    <row r="312" spans="1:48" ht="45" x14ac:dyDescent="0.25">
      <c r="A312" s="18">
        <v>306</v>
      </c>
      <c r="B312" s="27" t="s">
        <v>3149</v>
      </c>
      <c r="C312" s="18">
        <f>VLOOKUP(B312,[1]PL1!A$9:AP$1509,4,1)</f>
        <v>189</v>
      </c>
      <c r="D312" s="18" t="s">
        <v>73</v>
      </c>
      <c r="E312" s="28" t="s">
        <v>3960</v>
      </c>
      <c r="F312" s="28" t="s">
        <v>1145</v>
      </c>
      <c r="G312" s="18" t="s">
        <v>752</v>
      </c>
      <c r="H312" s="28" t="s">
        <v>75</v>
      </c>
      <c r="I312" s="28" t="s">
        <v>76</v>
      </c>
      <c r="J312" s="18" t="s">
        <v>84</v>
      </c>
      <c r="K312" s="18" t="s">
        <v>133</v>
      </c>
      <c r="L312" s="28" t="s">
        <v>5980</v>
      </c>
      <c r="M312" s="28" t="s">
        <v>3951</v>
      </c>
      <c r="N312" s="28" t="s">
        <v>44</v>
      </c>
      <c r="O312" s="18" t="s">
        <v>78</v>
      </c>
      <c r="P312" s="29">
        <v>1000</v>
      </c>
      <c r="Q312" s="30">
        <v>136500</v>
      </c>
      <c r="R312" s="30">
        <v>99750</v>
      </c>
      <c r="S312" s="31">
        <f t="shared" si="56"/>
        <v>99750000</v>
      </c>
      <c r="T312" s="28" t="s">
        <v>3914</v>
      </c>
      <c r="U312" s="28" t="s">
        <v>47</v>
      </c>
      <c r="V312" s="32" t="s">
        <v>6286</v>
      </c>
      <c r="W312" s="14">
        <f>VLOOKUP(B312,[1]PL1!$A$11:AP$1509,17,1)</f>
        <v>1000</v>
      </c>
      <c r="X312" s="15">
        <f t="shared" si="57"/>
        <v>99750000</v>
      </c>
      <c r="Y312" s="14">
        <f>VLOOKUP(B312,[1]PL1!$A$11:AP$1509,19,1)</f>
        <v>0</v>
      </c>
      <c r="Z312" s="16">
        <f t="shared" si="58"/>
        <v>0</v>
      </c>
      <c r="AA312" s="14">
        <f>VLOOKUP(B312,[1]PL1!$A$11:AP$1509,21,1)</f>
        <v>0</v>
      </c>
      <c r="AB312" s="16">
        <f t="shared" si="59"/>
        <v>0</v>
      </c>
      <c r="AC312" s="14">
        <f>VLOOKUP(B312,[1]PL1!$A$11:AP$1509,23,1)</f>
        <v>0</v>
      </c>
      <c r="AD312" s="16">
        <f t="shared" si="60"/>
        <v>0</v>
      </c>
      <c r="AE312" s="14">
        <f>VLOOKUP(B312,[1]PL1!$A$11:AP$1509,25,1)</f>
        <v>0</v>
      </c>
      <c r="AF312" s="16">
        <f t="shared" si="61"/>
        <v>0</v>
      </c>
      <c r="AG312" s="14">
        <f>VLOOKUP(B312,[1]PL1!$A$11:AP$1509,27,1)</f>
        <v>0</v>
      </c>
      <c r="AH312" s="16">
        <f t="shared" si="62"/>
        <v>0</v>
      </c>
      <c r="AI312" s="14">
        <f>VLOOKUP(B312,[1]PL1!$A$11:AP$1509,29,1)</f>
        <v>0</v>
      </c>
      <c r="AJ312" s="16">
        <f t="shared" si="63"/>
        <v>0</v>
      </c>
      <c r="AK312" s="14">
        <f>VLOOKUP(B312,[1]PL1!$A$11:AP$1509,31,1)</f>
        <v>0</v>
      </c>
      <c r="AL312" s="16">
        <f t="shared" si="64"/>
        <v>0</v>
      </c>
      <c r="AM312" s="14">
        <f>VLOOKUP(B312,[1]PL1!$A$11:AP$1509,33,1)</f>
        <v>0</v>
      </c>
      <c r="AN312" s="16">
        <f t="shared" si="65"/>
        <v>0</v>
      </c>
      <c r="AO312" s="14">
        <f>VLOOKUP(B312,[1]PL1!$A$11:AP$1509,35,1)</f>
        <v>0</v>
      </c>
      <c r="AP312" s="16">
        <f t="shared" si="66"/>
        <v>0</v>
      </c>
      <c r="AQ312" s="14">
        <f>VLOOKUP(B312,[1]PL1!$A$11:AP$1509,37,1)</f>
        <v>0</v>
      </c>
      <c r="AR312" s="16">
        <f t="shared" si="67"/>
        <v>0</v>
      </c>
      <c r="AS312" s="14">
        <f>VLOOKUP(B312,[1]PL1!$A$11:AP$1509,39,1)</f>
        <v>0</v>
      </c>
      <c r="AT312" s="16">
        <f t="shared" si="68"/>
        <v>0</v>
      </c>
      <c r="AU312" s="14">
        <f>VLOOKUP(B312,[1]PL1!$A$11:AP$1509,41,1)</f>
        <v>0</v>
      </c>
      <c r="AV312" s="16">
        <f t="shared" si="69"/>
        <v>0</v>
      </c>
    </row>
    <row r="313" spans="1:48" ht="45" x14ac:dyDescent="0.25">
      <c r="A313" s="18">
        <v>307</v>
      </c>
      <c r="B313" s="27" t="s">
        <v>749</v>
      </c>
      <c r="C313" s="18">
        <f>VLOOKUP(B313,[1]PL1!A$9:AP$1509,4,1)</f>
        <v>189</v>
      </c>
      <c r="D313" s="18" t="s">
        <v>378</v>
      </c>
      <c r="E313" s="28" t="s">
        <v>3639</v>
      </c>
      <c r="F313" s="28" t="s">
        <v>1145</v>
      </c>
      <c r="G313" s="18" t="s">
        <v>752</v>
      </c>
      <c r="H313" s="28" t="s">
        <v>83</v>
      </c>
      <c r="I313" s="28" t="s">
        <v>76</v>
      </c>
      <c r="J313" s="18" t="s">
        <v>1122</v>
      </c>
      <c r="K313" s="18" t="s">
        <v>133</v>
      </c>
      <c r="L313" s="28" t="s">
        <v>3640</v>
      </c>
      <c r="M313" s="28" t="s">
        <v>3641</v>
      </c>
      <c r="N313" s="28" t="s">
        <v>44</v>
      </c>
      <c r="O313" s="18" t="s">
        <v>78</v>
      </c>
      <c r="P313" s="29">
        <v>7000</v>
      </c>
      <c r="Q313" s="30">
        <v>89000</v>
      </c>
      <c r="R313" s="30">
        <v>89000</v>
      </c>
      <c r="S313" s="31">
        <f t="shared" si="56"/>
        <v>623000000</v>
      </c>
      <c r="T313" s="28" t="s">
        <v>6118</v>
      </c>
      <c r="U313" s="28" t="s">
        <v>47</v>
      </c>
      <c r="V313" s="32" t="s">
        <v>6204</v>
      </c>
      <c r="W313" s="14">
        <f>VLOOKUP(B313,[1]PL1!$A$11:AP$1509,17,1)</f>
        <v>2000</v>
      </c>
      <c r="X313" s="15">
        <f t="shared" si="57"/>
        <v>178000000</v>
      </c>
      <c r="Y313" s="14">
        <f>VLOOKUP(B313,[1]PL1!$A$11:AP$1509,19,1)</f>
        <v>0</v>
      </c>
      <c r="Z313" s="16">
        <f t="shared" si="58"/>
        <v>0</v>
      </c>
      <c r="AA313" s="14">
        <f>VLOOKUP(B313,[1]PL1!$A$11:AP$1509,21,1)</f>
        <v>0</v>
      </c>
      <c r="AB313" s="16">
        <f t="shared" si="59"/>
        <v>0</v>
      </c>
      <c r="AC313" s="14">
        <f>VLOOKUP(B313,[1]PL1!$A$11:AP$1509,23,1)</f>
        <v>0</v>
      </c>
      <c r="AD313" s="16">
        <f t="shared" si="60"/>
        <v>0</v>
      </c>
      <c r="AE313" s="14">
        <f>VLOOKUP(B313,[1]PL1!$A$11:AP$1509,25,1)</f>
        <v>0</v>
      </c>
      <c r="AF313" s="16">
        <f t="shared" si="61"/>
        <v>0</v>
      </c>
      <c r="AG313" s="14">
        <f>VLOOKUP(B313,[1]PL1!$A$11:AP$1509,27,1)</f>
        <v>0</v>
      </c>
      <c r="AH313" s="16">
        <f t="shared" si="62"/>
        <v>0</v>
      </c>
      <c r="AI313" s="14">
        <f>VLOOKUP(B313,[1]PL1!$A$11:AP$1509,29,1)</f>
        <v>0</v>
      </c>
      <c r="AJ313" s="16">
        <f t="shared" si="63"/>
        <v>0</v>
      </c>
      <c r="AK313" s="14">
        <f>VLOOKUP(B313,[1]PL1!$A$11:AP$1509,31,1)</f>
        <v>5000</v>
      </c>
      <c r="AL313" s="16">
        <f t="shared" si="64"/>
        <v>445000000</v>
      </c>
      <c r="AM313" s="14">
        <f>VLOOKUP(B313,[1]PL1!$A$11:AP$1509,33,1)</f>
        <v>0</v>
      </c>
      <c r="AN313" s="16">
        <f t="shared" si="65"/>
        <v>0</v>
      </c>
      <c r="AO313" s="14">
        <f>VLOOKUP(B313,[1]PL1!$A$11:AP$1509,35,1)</f>
        <v>0</v>
      </c>
      <c r="AP313" s="16">
        <f t="shared" si="66"/>
        <v>0</v>
      </c>
      <c r="AQ313" s="14">
        <f>VLOOKUP(B313,[1]PL1!$A$11:AP$1509,37,1)</f>
        <v>0</v>
      </c>
      <c r="AR313" s="16">
        <f t="shared" si="67"/>
        <v>0</v>
      </c>
      <c r="AS313" s="14">
        <f>VLOOKUP(B313,[1]PL1!$A$11:AP$1509,39,1)</f>
        <v>0</v>
      </c>
      <c r="AT313" s="16">
        <f t="shared" si="68"/>
        <v>0</v>
      </c>
      <c r="AU313" s="14">
        <f>VLOOKUP(B313,[1]PL1!$A$11:AP$1509,41,1)</f>
        <v>0</v>
      </c>
      <c r="AV313" s="16">
        <f t="shared" si="69"/>
        <v>0</v>
      </c>
    </row>
    <row r="314" spans="1:48" ht="60" x14ac:dyDescent="0.25">
      <c r="A314" s="18">
        <v>308</v>
      </c>
      <c r="B314" s="27" t="s">
        <v>4333</v>
      </c>
      <c r="C314" s="18">
        <f>VLOOKUP(B314,[1]PL1!A$9:AP$1509,4,1)</f>
        <v>190</v>
      </c>
      <c r="D314" s="18" t="s">
        <v>73</v>
      </c>
      <c r="E314" s="28" t="s">
        <v>4631</v>
      </c>
      <c r="F314" s="28" t="s">
        <v>6399</v>
      </c>
      <c r="G314" s="18" t="s">
        <v>752</v>
      </c>
      <c r="H314" s="28" t="s">
        <v>4632</v>
      </c>
      <c r="I314" s="28" t="s">
        <v>76</v>
      </c>
      <c r="J314" s="18" t="s">
        <v>1122</v>
      </c>
      <c r="K314" s="18" t="s">
        <v>141</v>
      </c>
      <c r="L314" s="28" t="s">
        <v>5732</v>
      </c>
      <c r="M314" s="28" t="s">
        <v>3879</v>
      </c>
      <c r="N314" s="28" t="s">
        <v>205</v>
      </c>
      <c r="O314" s="18" t="s">
        <v>78</v>
      </c>
      <c r="P314" s="29">
        <v>500</v>
      </c>
      <c r="Q314" s="30">
        <v>269600</v>
      </c>
      <c r="R314" s="30">
        <v>264950</v>
      </c>
      <c r="S314" s="31">
        <f t="shared" si="56"/>
        <v>132475000</v>
      </c>
      <c r="T314" s="28" t="s">
        <v>8081</v>
      </c>
      <c r="U314" s="28" t="s">
        <v>47</v>
      </c>
      <c r="V314" s="32" t="s">
        <v>6236</v>
      </c>
      <c r="W314" s="14">
        <f>VLOOKUP(B314,[1]PL1!$A$11:AP$1509,17,1)</f>
        <v>0</v>
      </c>
      <c r="X314" s="15">
        <f t="shared" si="57"/>
        <v>0</v>
      </c>
      <c r="Y314" s="14">
        <f>VLOOKUP(B314,[1]PL1!$A$11:AP$1509,19,1)</f>
        <v>0</v>
      </c>
      <c r="Z314" s="16">
        <f t="shared" si="58"/>
        <v>0</v>
      </c>
      <c r="AA314" s="14">
        <f>VLOOKUP(B314,[1]PL1!$A$11:AP$1509,21,1)</f>
        <v>0</v>
      </c>
      <c r="AB314" s="16">
        <f t="shared" si="59"/>
        <v>0</v>
      </c>
      <c r="AC314" s="14">
        <f>VLOOKUP(B314,[1]PL1!$A$11:AP$1509,23,1)</f>
        <v>500</v>
      </c>
      <c r="AD314" s="16">
        <f t="shared" si="60"/>
        <v>132475000</v>
      </c>
      <c r="AE314" s="14">
        <f>VLOOKUP(B314,[1]PL1!$A$11:AP$1509,25,1)</f>
        <v>0</v>
      </c>
      <c r="AF314" s="16">
        <f t="shared" si="61"/>
        <v>0</v>
      </c>
      <c r="AG314" s="14">
        <f>VLOOKUP(B314,[1]PL1!$A$11:AP$1509,27,1)</f>
        <v>0</v>
      </c>
      <c r="AH314" s="16">
        <f t="shared" si="62"/>
        <v>0</v>
      </c>
      <c r="AI314" s="14">
        <f>VLOOKUP(B314,[1]PL1!$A$11:AP$1509,29,1)</f>
        <v>0</v>
      </c>
      <c r="AJ314" s="16">
        <f t="shared" si="63"/>
        <v>0</v>
      </c>
      <c r="AK314" s="14">
        <f>VLOOKUP(B314,[1]PL1!$A$11:AP$1509,31,1)</f>
        <v>0</v>
      </c>
      <c r="AL314" s="16">
        <f t="shared" si="64"/>
        <v>0</v>
      </c>
      <c r="AM314" s="14">
        <f>VLOOKUP(B314,[1]PL1!$A$11:AP$1509,33,1)</f>
        <v>0</v>
      </c>
      <c r="AN314" s="16">
        <f t="shared" si="65"/>
        <v>0</v>
      </c>
      <c r="AO314" s="14">
        <f>VLOOKUP(B314,[1]PL1!$A$11:AP$1509,35,1)</f>
        <v>0</v>
      </c>
      <c r="AP314" s="16">
        <f t="shared" si="66"/>
        <v>0</v>
      </c>
      <c r="AQ314" s="14">
        <f>VLOOKUP(B314,[1]PL1!$A$11:AP$1509,37,1)</f>
        <v>0</v>
      </c>
      <c r="AR314" s="16">
        <f t="shared" si="67"/>
        <v>0</v>
      </c>
      <c r="AS314" s="14">
        <f>VLOOKUP(B314,[1]PL1!$A$11:AP$1509,39,1)</f>
        <v>0</v>
      </c>
      <c r="AT314" s="16">
        <f t="shared" si="68"/>
        <v>0</v>
      </c>
      <c r="AU314" s="14">
        <f>VLOOKUP(B314,[1]PL1!$A$11:AP$1509,41,1)</f>
        <v>0</v>
      </c>
      <c r="AV314" s="16">
        <f t="shared" si="69"/>
        <v>0</v>
      </c>
    </row>
    <row r="315" spans="1:48" ht="45" x14ac:dyDescent="0.25">
      <c r="A315" s="18">
        <v>309</v>
      </c>
      <c r="B315" s="27" t="s">
        <v>563</v>
      </c>
      <c r="C315" s="18">
        <f>VLOOKUP(B315,[1]PL1!A$9:AP$1509,4,1)</f>
        <v>191</v>
      </c>
      <c r="D315" s="18" t="s">
        <v>68</v>
      </c>
      <c r="E315" s="28" t="s">
        <v>1396</v>
      </c>
      <c r="F315" s="28" t="s">
        <v>474</v>
      </c>
      <c r="G315" s="18" t="s">
        <v>346</v>
      </c>
      <c r="H315" s="28" t="s">
        <v>689</v>
      </c>
      <c r="I315" s="28" t="s">
        <v>40</v>
      </c>
      <c r="J315" s="18" t="s">
        <v>1338</v>
      </c>
      <c r="K315" s="18" t="s">
        <v>1774</v>
      </c>
      <c r="L315" s="28" t="s">
        <v>1397</v>
      </c>
      <c r="M315" s="28" t="s">
        <v>1388</v>
      </c>
      <c r="N315" s="28" t="s">
        <v>44</v>
      </c>
      <c r="O315" s="18" t="s">
        <v>123</v>
      </c>
      <c r="P315" s="29">
        <v>52500</v>
      </c>
      <c r="Q315" s="30">
        <v>7000</v>
      </c>
      <c r="R315" s="30">
        <v>6000</v>
      </c>
      <c r="S315" s="31">
        <f t="shared" si="56"/>
        <v>315000000</v>
      </c>
      <c r="T315" s="28" t="s">
        <v>1389</v>
      </c>
      <c r="U315" s="28" t="s">
        <v>47</v>
      </c>
      <c r="V315" s="32" t="s">
        <v>6164</v>
      </c>
      <c r="W315" s="14">
        <f>VLOOKUP(B315,[1]PL1!$A$11:AP$1509,17,1)</f>
        <v>25000</v>
      </c>
      <c r="X315" s="15">
        <f t="shared" si="57"/>
        <v>150000000</v>
      </c>
      <c r="Y315" s="14">
        <f>VLOOKUP(B315,[1]PL1!$A$11:AP$1509,19,1)</f>
        <v>0</v>
      </c>
      <c r="Z315" s="16">
        <f t="shared" si="58"/>
        <v>0</v>
      </c>
      <c r="AA315" s="14">
        <f>VLOOKUP(B315,[1]PL1!$A$11:AP$1509,21,1)</f>
        <v>0</v>
      </c>
      <c r="AB315" s="16">
        <f t="shared" si="59"/>
        <v>0</v>
      </c>
      <c r="AC315" s="14">
        <f>VLOOKUP(B315,[1]PL1!$A$11:AP$1509,23,1)</f>
        <v>500</v>
      </c>
      <c r="AD315" s="16">
        <f t="shared" si="60"/>
        <v>3000000</v>
      </c>
      <c r="AE315" s="14">
        <f>VLOOKUP(B315,[1]PL1!$A$11:AP$1509,25,1)</f>
        <v>0</v>
      </c>
      <c r="AF315" s="16">
        <f t="shared" si="61"/>
        <v>0</v>
      </c>
      <c r="AG315" s="14">
        <f>VLOOKUP(B315,[1]PL1!$A$11:AP$1509,27,1)</f>
        <v>0</v>
      </c>
      <c r="AH315" s="16">
        <f t="shared" si="62"/>
        <v>0</v>
      </c>
      <c r="AI315" s="14">
        <f>VLOOKUP(B315,[1]PL1!$A$11:AP$1509,29,1)</f>
        <v>15000</v>
      </c>
      <c r="AJ315" s="16">
        <f t="shared" si="63"/>
        <v>90000000</v>
      </c>
      <c r="AK315" s="14">
        <f>VLOOKUP(B315,[1]PL1!$A$11:AP$1509,31,1)</f>
        <v>0</v>
      </c>
      <c r="AL315" s="16">
        <f t="shared" si="64"/>
        <v>0</v>
      </c>
      <c r="AM315" s="14">
        <f>VLOOKUP(B315,[1]PL1!$A$11:AP$1509,33,1)</f>
        <v>5000</v>
      </c>
      <c r="AN315" s="16">
        <f t="shared" si="65"/>
        <v>30000000</v>
      </c>
      <c r="AO315" s="14">
        <f>VLOOKUP(B315,[1]PL1!$A$11:AP$1509,35,1)</f>
        <v>3000</v>
      </c>
      <c r="AP315" s="16">
        <f t="shared" si="66"/>
        <v>18000000</v>
      </c>
      <c r="AQ315" s="14">
        <f>VLOOKUP(B315,[1]PL1!$A$11:AP$1509,37,1)</f>
        <v>0</v>
      </c>
      <c r="AR315" s="16">
        <f t="shared" si="67"/>
        <v>0</v>
      </c>
      <c r="AS315" s="14">
        <f>VLOOKUP(B315,[1]PL1!$A$11:AP$1509,39,1)</f>
        <v>2000</v>
      </c>
      <c r="AT315" s="16">
        <f t="shared" si="68"/>
        <v>12000000</v>
      </c>
      <c r="AU315" s="14">
        <f>VLOOKUP(B315,[1]PL1!$A$11:AP$1509,41,1)</f>
        <v>2000</v>
      </c>
      <c r="AV315" s="16">
        <f t="shared" si="69"/>
        <v>12000000</v>
      </c>
    </row>
    <row r="316" spans="1:48" ht="45" x14ac:dyDescent="0.25">
      <c r="A316" s="18">
        <v>310</v>
      </c>
      <c r="B316" s="27" t="s">
        <v>755</v>
      </c>
      <c r="C316" s="18">
        <f>VLOOKUP(B316,[1]PL1!A$9:AP$1509,4,1)</f>
        <v>191</v>
      </c>
      <c r="D316" s="18" t="s">
        <v>68</v>
      </c>
      <c r="E316" s="28" t="s">
        <v>1396</v>
      </c>
      <c r="F316" s="28" t="s">
        <v>474</v>
      </c>
      <c r="G316" s="18" t="s">
        <v>139</v>
      </c>
      <c r="H316" s="28" t="s">
        <v>689</v>
      </c>
      <c r="I316" s="28" t="s">
        <v>40</v>
      </c>
      <c r="J316" s="18" t="s">
        <v>341</v>
      </c>
      <c r="K316" s="18" t="s">
        <v>1774</v>
      </c>
      <c r="L316" s="28" t="s">
        <v>1399</v>
      </c>
      <c r="M316" s="28" t="s">
        <v>1388</v>
      </c>
      <c r="N316" s="28" t="s">
        <v>44</v>
      </c>
      <c r="O316" s="18" t="s">
        <v>123</v>
      </c>
      <c r="P316" s="29">
        <v>41000</v>
      </c>
      <c r="Q316" s="30">
        <v>8800</v>
      </c>
      <c r="R316" s="30">
        <v>7900</v>
      </c>
      <c r="S316" s="31">
        <f t="shared" si="56"/>
        <v>323900000</v>
      </c>
      <c r="T316" s="28" t="s">
        <v>1389</v>
      </c>
      <c r="U316" s="28" t="s">
        <v>47</v>
      </c>
      <c r="V316" s="32" t="s">
        <v>6164</v>
      </c>
      <c r="W316" s="14">
        <f>VLOOKUP(B316,[1]PL1!$A$11:AP$1509,17,1)</f>
        <v>15000</v>
      </c>
      <c r="X316" s="15">
        <f t="shared" si="57"/>
        <v>118500000</v>
      </c>
      <c r="Y316" s="14">
        <f>VLOOKUP(B316,[1]PL1!$A$11:AP$1509,19,1)</f>
        <v>0</v>
      </c>
      <c r="Z316" s="16">
        <f t="shared" si="58"/>
        <v>0</v>
      </c>
      <c r="AA316" s="14">
        <f>VLOOKUP(B316,[1]PL1!$A$11:AP$1509,21,1)</f>
        <v>0</v>
      </c>
      <c r="AB316" s="16">
        <f t="shared" si="59"/>
        <v>0</v>
      </c>
      <c r="AC316" s="14">
        <f>VLOOKUP(B316,[1]PL1!$A$11:AP$1509,23,1)</f>
        <v>0</v>
      </c>
      <c r="AD316" s="16">
        <f t="shared" si="60"/>
        <v>0</v>
      </c>
      <c r="AE316" s="14">
        <f>VLOOKUP(B316,[1]PL1!$A$11:AP$1509,25,1)</f>
        <v>0</v>
      </c>
      <c r="AF316" s="16">
        <f t="shared" si="61"/>
        <v>0</v>
      </c>
      <c r="AG316" s="14">
        <f>VLOOKUP(B316,[1]PL1!$A$11:AP$1509,27,1)</f>
        <v>0</v>
      </c>
      <c r="AH316" s="16">
        <f t="shared" si="62"/>
        <v>0</v>
      </c>
      <c r="AI316" s="14">
        <f>VLOOKUP(B316,[1]PL1!$A$11:AP$1509,29,1)</f>
        <v>10000</v>
      </c>
      <c r="AJ316" s="16">
        <f t="shared" si="63"/>
        <v>79000000</v>
      </c>
      <c r="AK316" s="14">
        <f>VLOOKUP(B316,[1]PL1!$A$11:AP$1509,31,1)</f>
        <v>0</v>
      </c>
      <c r="AL316" s="16">
        <f t="shared" si="64"/>
        <v>0</v>
      </c>
      <c r="AM316" s="14">
        <f>VLOOKUP(B316,[1]PL1!$A$11:AP$1509,33,1)</f>
        <v>8000</v>
      </c>
      <c r="AN316" s="16">
        <f t="shared" si="65"/>
        <v>63200000</v>
      </c>
      <c r="AO316" s="14">
        <f>VLOOKUP(B316,[1]PL1!$A$11:AP$1509,35,1)</f>
        <v>0</v>
      </c>
      <c r="AP316" s="16">
        <f t="shared" si="66"/>
        <v>0</v>
      </c>
      <c r="AQ316" s="14">
        <f>VLOOKUP(B316,[1]PL1!$A$11:AP$1509,37,1)</f>
        <v>5000</v>
      </c>
      <c r="AR316" s="16">
        <f t="shared" si="67"/>
        <v>39500000</v>
      </c>
      <c r="AS316" s="14">
        <f>VLOOKUP(B316,[1]PL1!$A$11:AP$1509,39,1)</f>
        <v>2000</v>
      </c>
      <c r="AT316" s="16">
        <f t="shared" si="68"/>
        <v>15800000</v>
      </c>
      <c r="AU316" s="14">
        <f>VLOOKUP(B316,[1]PL1!$A$11:AP$1509,41,1)</f>
        <v>1000</v>
      </c>
      <c r="AV316" s="16">
        <f t="shared" si="69"/>
        <v>7900000</v>
      </c>
    </row>
    <row r="317" spans="1:48" ht="45" x14ac:dyDescent="0.25">
      <c r="A317" s="18">
        <v>311</v>
      </c>
      <c r="B317" s="27" t="s">
        <v>404</v>
      </c>
      <c r="C317" s="18">
        <f>VLOOKUP(B317,[1]PL1!A$9:AP$1509,4,1)</f>
        <v>191</v>
      </c>
      <c r="D317" s="18" t="s">
        <v>35</v>
      </c>
      <c r="E317" s="28" t="s">
        <v>2358</v>
      </c>
      <c r="F317" s="28" t="s">
        <v>474</v>
      </c>
      <c r="G317" s="18" t="s">
        <v>139</v>
      </c>
      <c r="H317" s="28" t="s">
        <v>88</v>
      </c>
      <c r="I317" s="28" t="s">
        <v>40</v>
      </c>
      <c r="J317" s="18" t="s">
        <v>179</v>
      </c>
      <c r="K317" s="18" t="s">
        <v>133</v>
      </c>
      <c r="L317" s="28" t="s">
        <v>2359</v>
      </c>
      <c r="M317" s="28" t="s">
        <v>2356</v>
      </c>
      <c r="N317" s="28" t="s">
        <v>44</v>
      </c>
      <c r="O317" s="18" t="s">
        <v>45</v>
      </c>
      <c r="P317" s="29">
        <v>20000</v>
      </c>
      <c r="Q317" s="30">
        <v>2450</v>
      </c>
      <c r="R317" s="30">
        <v>958</v>
      </c>
      <c r="S317" s="31">
        <f t="shared" si="56"/>
        <v>19160000</v>
      </c>
      <c r="T317" s="28" t="s">
        <v>2356</v>
      </c>
      <c r="U317" s="28" t="s">
        <v>110</v>
      </c>
      <c r="V317" s="32" t="s">
        <v>6213</v>
      </c>
      <c r="W317" s="14">
        <f>VLOOKUP(B317,[1]PL1!$A$11:AP$1509,17,1)</f>
        <v>0</v>
      </c>
      <c r="X317" s="15">
        <f t="shared" si="57"/>
        <v>0</v>
      </c>
      <c r="Y317" s="14">
        <f>VLOOKUP(B317,[1]PL1!$A$11:AP$1509,19,1)</f>
        <v>0</v>
      </c>
      <c r="Z317" s="16">
        <f t="shared" si="58"/>
        <v>0</v>
      </c>
      <c r="AA317" s="14">
        <f>VLOOKUP(B317,[1]PL1!$A$11:AP$1509,21,1)</f>
        <v>0</v>
      </c>
      <c r="AB317" s="16">
        <f t="shared" si="59"/>
        <v>0</v>
      </c>
      <c r="AC317" s="14">
        <f>VLOOKUP(B317,[1]PL1!$A$11:AP$1509,23,1)</f>
        <v>0</v>
      </c>
      <c r="AD317" s="16">
        <f t="shared" si="60"/>
        <v>0</v>
      </c>
      <c r="AE317" s="14">
        <f>VLOOKUP(B317,[1]PL1!$A$11:AP$1509,25,1)</f>
        <v>0</v>
      </c>
      <c r="AF317" s="16">
        <f t="shared" si="61"/>
        <v>0</v>
      </c>
      <c r="AG317" s="14">
        <f>VLOOKUP(B317,[1]PL1!$A$11:AP$1509,27,1)</f>
        <v>0</v>
      </c>
      <c r="AH317" s="16">
        <f t="shared" si="62"/>
        <v>0</v>
      </c>
      <c r="AI317" s="14">
        <f>VLOOKUP(B317,[1]PL1!$A$11:AP$1509,29,1)</f>
        <v>0</v>
      </c>
      <c r="AJ317" s="16">
        <f t="shared" si="63"/>
        <v>0</v>
      </c>
      <c r="AK317" s="14">
        <f>VLOOKUP(B317,[1]PL1!$A$11:AP$1509,31,1)</f>
        <v>0</v>
      </c>
      <c r="AL317" s="16">
        <f t="shared" si="64"/>
        <v>0</v>
      </c>
      <c r="AM317" s="14">
        <f>VLOOKUP(B317,[1]PL1!$A$11:AP$1509,33,1)</f>
        <v>10000</v>
      </c>
      <c r="AN317" s="16">
        <f t="shared" si="65"/>
        <v>9580000</v>
      </c>
      <c r="AO317" s="14">
        <f>VLOOKUP(B317,[1]PL1!$A$11:AP$1509,35,1)</f>
        <v>0</v>
      </c>
      <c r="AP317" s="16">
        <f t="shared" si="66"/>
        <v>0</v>
      </c>
      <c r="AQ317" s="14">
        <f>VLOOKUP(B317,[1]PL1!$A$11:AP$1509,37,1)</f>
        <v>0</v>
      </c>
      <c r="AR317" s="16">
        <f t="shared" si="67"/>
        <v>0</v>
      </c>
      <c r="AS317" s="14">
        <f>VLOOKUP(B317,[1]PL1!$A$11:AP$1509,39,1)</f>
        <v>0</v>
      </c>
      <c r="AT317" s="16">
        <f t="shared" si="68"/>
        <v>0</v>
      </c>
      <c r="AU317" s="14">
        <f>VLOOKUP(B317,[1]PL1!$A$11:AP$1509,41,1)</f>
        <v>10000</v>
      </c>
      <c r="AV317" s="16">
        <f t="shared" si="69"/>
        <v>9580000</v>
      </c>
    </row>
    <row r="318" spans="1:48" ht="45" x14ac:dyDescent="0.25">
      <c r="A318" s="18">
        <v>312</v>
      </c>
      <c r="B318" s="27" t="s">
        <v>2408</v>
      </c>
      <c r="C318" s="18">
        <f>VLOOKUP(B318,[1]PL1!A$9:AP$1509,4,1)</f>
        <v>191</v>
      </c>
      <c r="D318" s="18" t="s">
        <v>80</v>
      </c>
      <c r="E318" s="28" t="s">
        <v>3962</v>
      </c>
      <c r="F318" s="28" t="s">
        <v>474</v>
      </c>
      <c r="G318" s="18" t="s">
        <v>202</v>
      </c>
      <c r="H318" s="28" t="s">
        <v>88</v>
      </c>
      <c r="I318" s="28" t="s">
        <v>40</v>
      </c>
      <c r="J318" s="18" t="s">
        <v>3963</v>
      </c>
      <c r="K318" s="18" t="s">
        <v>133</v>
      </c>
      <c r="L318" s="28" t="s">
        <v>3964</v>
      </c>
      <c r="M318" s="28" t="s">
        <v>3917</v>
      </c>
      <c r="N318" s="28" t="s">
        <v>44</v>
      </c>
      <c r="O318" s="18" t="s">
        <v>45</v>
      </c>
      <c r="P318" s="29">
        <v>9000</v>
      </c>
      <c r="Q318" s="30">
        <v>12135</v>
      </c>
      <c r="R318" s="30">
        <v>10500</v>
      </c>
      <c r="S318" s="31">
        <f t="shared" si="56"/>
        <v>94500000</v>
      </c>
      <c r="T318" s="28" t="s">
        <v>3914</v>
      </c>
      <c r="U318" s="28" t="s">
        <v>47</v>
      </c>
      <c r="V318" s="32" t="s">
        <v>6286</v>
      </c>
      <c r="W318" s="14">
        <f>VLOOKUP(B318,[1]PL1!$A$11:AP$1509,17,1)</f>
        <v>0</v>
      </c>
      <c r="X318" s="15">
        <f t="shared" si="57"/>
        <v>0</v>
      </c>
      <c r="Y318" s="14">
        <f>VLOOKUP(B318,[1]PL1!$A$11:AP$1509,19,1)</f>
        <v>0</v>
      </c>
      <c r="Z318" s="16">
        <f t="shared" si="58"/>
        <v>0</v>
      </c>
      <c r="AA318" s="14">
        <f>VLOOKUP(B318,[1]PL1!$A$11:AP$1509,21,1)</f>
        <v>0</v>
      </c>
      <c r="AB318" s="16">
        <f t="shared" si="59"/>
        <v>0</v>
      </c>
      <c r="AC318" s="14">
        <f>VLOOKUP(B318,[1]PL1!$A$11:AP$1509,23,1)</f>
        <v>8000</v>
      </c>
      <c r="AD318" s="16">
        <f t="shared" si="60"/>
        <v>84000000</v>
      </c>
      <c r="AE318" s="14">
        <f>VLOOKUP(B318,[1]PL1!$A$11:AP$1509,25,1)</f>
        <v>0</v>
      </c>
      <c r="AF318" s="16">
        <f t="shared" si="61"/>
        <v>0</v>
      </c>
      <c r="AG318" s="14">
        <f>VLOOKUP(B318,[1]PL1!$A$11:AP$1509,27,1)</f>
        <v>0</v>
      </c>
      <c r="AH318" s="16">
        <f t="shared" si="62"/>
        <v>0</v>
      </c>
      <c r="AI318" s="14">
        <f>VLOOKUP(B318,[1]PL1!$A$11:AP$1509,29,1)</f>
        <v>0</v>
      </c>
      <c r="AJ318" s="16">
        <f t="shared" si="63"/>
        <v>0</v>
      </c>
      <c r="AK318" s="14">
        <f>VLOOKUP(B318,[1]PL1!$A$11:AP$1509,31,1)</f>
        <v>0</v>
      </c>
      <c r="AL318" s="16">
        <f t="shared" si="64"/>
        <v>0</v>
      </c>
      <c r="AM318" s="14">
        <f>VLOOKUP(B318,[1]PL1!$A$11:AP$1509,33,1)</f>
        <v>0</v>
      </c>
      <c r="AN318" s="16">
        <f t="shared" si="65"/>
        <v>0</v>
      </c>
      <c r="AO318" s="14">
        <f>VLOOKUP(B318,[1]PL1!$A$11:AP$1509,35,1)</f>
        <v>0</v>
      </c>
      <c r="AP318" s="16">
        <f t="shared" si="66"/>
        <v>0</v>
      </c>
      <c r="AQ318" s="14">
        <f>VLOOKUP(B318,[1]PL1!$A$11:AP$1509,37,1)</f>
        <v>0</v>
      </c>
      <c r="AR318" s="16">
        <f t="shared" si="67"/>
        <v>0</v>
      </c>
      <c r="AS318" s="14">
        <f>VLOOKUP(B318,[1]PL1!$A$11:AP$1509,39,1)</f>
        <v>0</v>
      </c>
      <c r="AT318" s="16">
        <f t="shared" si="68"/>
        <v>0</v>
      </c>
      <c r="AU318" s="14">
        <f>VLOOKUP(B318,[1]PL1!$A$11:AP$1509,41,1)</f>
        <v>1000</v>
      </c>
      <c r="AV318" s="16">
        <f t="shared" si="69"/>
        <v>10500000</v>
      </c>
    </row>
    <row r="319" spans="1:48" ht="60" x14ac:dyDescent="0.25">
      <c r="A319" s="18">
        <v>313</v>
      </c>
      <c r="B319" s="27" t="s">
        <v>3956</v>
      </c>
      <c r="C319" s="18">
        <f>VLOOKUP(B319,[1]PL1!A$9:AP$1509,4,1)</f>
        <v>191</v>
      </c>
      <c r="D319" s="18" t="s">
        <v>73</v>
      </c>
      <c r="E319" s="28" t="s">
        <v>2143</v>
      </c>
      <c r="F319" s="28" t="s">
        <v>474</v>
      </c>
      <c r="G319" s="18" t="s">
        <v>202</v>
      </c>
      <c r="H319" s="28" t="s">
        <v>40</v>
      </c>
      <c r="I319" s="28" t="s">
        <v>40</v>
      </c>
      <c r="J319" s="18" t="s">
        <v>233</v>
      </c>
      <c r="K319" s="18" t="s">
        <v>141</v>
      </c>
      <c r="L319" s="28" t="s">
        <v>2144</v>
      </c>
      <c r="M319" s="28" t="s">
        <v>5506</v>
      </c>
      <c r="N319" s="28" t="s">
        <v>44</v>
      </c>
      <c r="O319" s="18" t="s">
        <v>45</v>
      </c>
      <c r="P319" s="29">
        <v>13000</v>
      </c>
      <c r="Q319" s="30">
        <v>16000</v>
      </c>
      <c r="R319" s="30">
        <v>9800</v>
      </c>
      <c r="S319" s="31">
        <f t="shared" si="56"/>
        <v>127400000</v>
      </c>
      <c r="T319" s="28" t="s">
        <v>6112</v>
      </c>
      <c r="U319" s="28" t="s">
        <v>47</v>
      </c>
      <c r="V319" s="32" t="s">
        <v>6184</v>
      </c>
      <c r="W319" s="14">
        <f>VLOOKUP(B319,[1]PL1!$A$11:AP$1509,17,1)</f>
        <v>10000</v>
      </c>
      <c r="X319" s="15">
        <f t="shared" si="57"/>
        <v>98000000</v>
      </c>
      <c r="Y319" s="14">
        <f>VLOOKUP(B319,[1]PL1!$A$11:AP$1509,19,1)</f>
        <v>0</v>
      </c>
      <c r="Z319" s="16">
        <f t="shared" si="58"/>
        <v>0</v>
      </c>
      <c r="AA319" s="14">
        <f>VLOOKUP(B319,[1]PL1!$A$11:AP$1509,21,1)</f>
        <v>0</v>
      </c>
      <c r="AB319" s="16">
        <f t="shared" si="59"/>
        <v>0</v>
      </c>
      <c r="AC319" s="14">
        <f>VLOOKUP(B319,[1]PL1!$A$11:AP$1509,23,1)</f>
        <v>0</v>
      </c>
      <c r="AD319" s="16">
        <f t="shared" si="60"/>
        <v>0</v>
      </c>
      <c r="AE319" s="14">
        <f>VLOOKUP(B319,[1]PL1!$A$11:AP$1509,25,1)</f>
        <v>0</v>
      </c>
      <c r="AF319" s="16">
        <f t="shared" si="61"/>
        <v>0</v>
      </c>
      <c r="AG319" s="14">
        <f>VLOOKUP(B319,[1]PL1!$A$11:AP$1509,27,1)</f>
        <v>3000</v>
      </c>
      <c r="AH319" s="16">
        <f t="shared" si="62"/>
        <v>29400000</v>
      </c>
      <c r="AI319" s="14">
        <f>VLOOKUP(B319,[1]PL1!$A$11:AP$1509,29,1)</f>
        <v>0</v>
      </c>
      <c r="AJ319" s="16">
        <f t="shared" si="63"/>
        <v>0</v>
      </c>
      <c r="AK319" s="14">
        <f>VLOOKUP(B319,[1]PL1!$A$11:AP$1509,31,1)</f>
        <v>0</v>
      </c>
      <c r="AL319" s="16">
        <f t="shared" si="64"/>
        <v>0</v>
      </c>
      <c r="AM319" s="14">
        <f>VLOOKUP(B319,[1]PL1!$A$11:AP$1509,33,1)</f>
        <v>0</v>
      </c>
      <c r="AN319" s="16">
        <f t="shared" si="65"/>
        <v>0</v>
      </c>
      <c r="AO319" s="14">
        <f>VLOOKUP(B319,[1]PL1!$A$11:AP$1509,35,1)</f>
        <v>0</v>
      </c>
      <c r="AP319" s="16">
        <f t="shared" si="66"/>
        <v>0</v>
      </c>
      <c r="AQ319" s="14">
        <f>VLOOKUP(B319,[1]PL1!$A$11:AP$1509,37,1)</f>
        <v>0</v>
      </c>
      <c r="AR319" s="16">
        <f t="shared" si="67"/>
        <v>0</v>
      </c>
      <c r="AS319" s="14">
        <f>VLOOKUP(B319,[1]PL1!$A$11:AP$1509,39,1)</f>
        <v>0</v>
      </c>
      <c r="AT319" s="16">
        <f t="shared" si="68"/>
        <v>0</v>
      </c>
      <c r="AU319" s="14">
        <f>VLOOKUP(B319,[1]PL1!$A$11:AP$1509,41,1)</f>
        <v>0</v>
      </c>
      <c r="AV319" s="16">
        <f t="shared" si="69"/>
        <v>0</v>
      </c>
    </row>
    <row r="320" spans="1:48" ht="45" x14ac:dyDescent="0.25">
      <c r="A320" s="18">
        <v>314</v>
      </c>
      <c r="B320" s="27" t="s">
        <v>72</v>
      </c>
      <c r="C320" s="18">
        <f>VLOOKUP(B320,[1]PL1!A$9:AP$1509,4,1)</f>
        <v>191</v>
      </c>
      <c r="D320" s="18" t="s">
        <v>68</v>
      </c>
      <c r="E320" s="28" t="s">
        <v>2361</v>
      </c>
      <c r="F320" s="28" t="s">
        <v>474</v>
      </c>
      <c r="G320" s="18" t="s">
        <v>202</v>
      </c>
      <c r="H320" s="28" t="s">
        <v>88</v>
      </c>
      <c r="I320" s="28" t="s">
        <v>40</v>
      </c>
      <c r="J320" s="18" t="s">
        <v>179</v>
      </c>
      <c r="K320" s="18" t="s">
        <v>133</v>
      </c>
      <c r="L320" s="28" t="s">
        <v>2362</v>
      </c>
      <c r="M320" s="28" t="s">
        <v>2356</v>
      </c>
      <c r="N320" s="28" t="s">
        <v>44</v>
      </c>
      <c r="O320" s="18" t="s">
        <v>45</v>
      </c>
      <c r="P320" s="29">
        <v>27000</v>
      </c>
      <c r="Q320" s="30">
        <v>12000</v>
      </c>
      <c r="R320" s="30">
        <v>7800</v>
      </c>
      <c r="S320" s="31">
        <f t="shared" si="56"/>
        <v>210600000</v>
      </c>
      <c r="T320" s="28" t="s">
        <v>2356</v>
      </c>
      <c r="U320" s="28" t="s">
        <v>110</v>
      </c>
      <c r="V320" s="32" t="s">
        <v>6213</v>
      </c>
      <c r="W320" s="14">
        <f>VLOOKUP(B320,[1]PL1!$A$11:AP$1509,17,1)</f>
        <v>10000</v>
      </c>
      <c r="X320" s="15">
        <f t="shared" si="57"/>
        <v>78000000</v>
      </c>
      <c r="Y320" s="14">
        <f>VLOOKUP(B320,[1]PL1!$A$11:AP$1509,19,1)</f>
        <v>0</v>
      </c>
      <c r="Z320" s="16">
        <f t="shared" si="58"/>
        <v>0</v>
      </c>
      <c r="AA320" s="14">
        <f>VLOOKUP(B320,[1]PL1!$A$11:AP$1509,21,1)</f>
        <v>0</v>
      </c>
      <c r="AB320" s="16">
        <f t="shared" si="59"/>
        <v>0</v>
      </c>
      <c r="AC320" s="14">
        <f>VLOOKUP(B320,[1]PL1!$A$11:AP$1509,23,1)</f>
        <v>0</v>
      </c>
      <c r="AD320" s="16">
        <f t="shared" si="60"/>
        <v>0</v>
      </c>
      <c r="AE320" s="14">
        <f>VLOOKUP(B320,[1]PL1!$A$11:AP$1509,25,1)</f>
        <v>0</v>
      </c>
      <c r="AF320" s="16">
        <f t="shared" si="61"/>
        <v>0</v>
      </c>
      <c r="AG320" s="14">
        <f>VLOOKUP(B320,[1]PL1!$A$11:AP$1509,27,1)</f>
        <v>4000</v>
      </c>
      <c r="AH320" s="16">
        <f t="shared" si="62"/>
        <v>31200000</v>
      </c>
      <c r="AI320" s="14">
        <f>VLOOKUP(B320,[1]PL1!$A$11:AP$1509,29,1)</f>
        <v>5000</v>
      </c>
      <c r="AJ320" s="16">
        <f t="shared" si="63"/>
        <v>39000000</v>
      </c>
      <c r="AK320" s="14">
        <f>VLOOKUP(B320,[1]PL1!$A$11:AP$1509,31,1)</f>
        <v>0</v>
      </c>
      <c r="AL320" s="16">
        <f t="shared" si="64"/>
        <v>0</v>
      </c>
      <c r="AM320" s="14">
        <f>VLOOKUP(B320,[1]PL1!$A$11:AP$1509,33,1)</f>
        <v>8000</v>
      </c>
      <c r="AN320" s="16">
        <f t="shared" si="65"/>
        <v>62400000</v>
      </c>
      <c r="AO320" s="14">
        <f>VLOOKUP(B320,[1]PL1!$A$11:AP$1509,35,1)</f>
        <v>0</v>
      </c>
      <c r="AP320" s="16">
        <f t="shared" si="66"/>
        <v>0</v>
      </c>
      <c r="AQ320" s="14">
        <f>VLOOKUP(B320,[1]PL1!$A$11:AP$1509,37,1)</f>
        <v>0</v>
      </c>
      <c r="AR320" s="16">
        <f t="shared" si="67"/>
        <v>0</v>
      </c>
      <c r="AS320" s="14">
        <f>VLOOKUP(B320,[1]PL1!$A$11:AP$1509,39,1)</f>
        <v>0</v>
      </c>
      <c r="AT320" s="16">
        <f t="shared" si="68"/>
        <v>0</v>
      </c>
      <c r="AU320" s="14">
        <f>VLOOKUP(B320,[1]PL1!$A$11:AP$1509,41,1)</f>
        <v>0</v>
      </c>
      <c r="AV320" s="16">
        <f t="shared" si="69"/>
        <v>0</v>
      </c>
    </row>
    <row r="321" spans="1:48" ht="45" x14ac:dyDescent="0.25">
      <c r="A321" s="18">
        <v>315</v>
      </c>
      <c r="B321" s="27" t="s">
        <v>1140</v>
      </c>
      <c r="C321" s="18">
        <f>VLOOKUP(B321,[1]PL1!A$9:AP$1509,4,1)</f>
        <v>191</v>
      </c>
      <c r="D321" s="18" t="s">
        <v>35</v>
      </c>
      <c r="E321" s="28" t="s">
        <v>4633</v>
      </c>
      <c r="F321" s="28" t="s">
        <v>474</v>
      </c>
      <c r="G321" s="18" t="s">
        <v>202</v>
      </c>
      <c r="H321" s="28" t="s">
        <v>160</v>
      </c>
      <c r="I321" s="28" t="s">
        <v>40</v>
      </c>
      <c r="J321" s="18" t="s">
        <v>89</v>
      </c>
      <c r="K321" s="18" t="s">
        <v>133</v>
      </c>
      <c r="L321" s="28" t="s">
        <v>5574</v>
      </c>
      <c r="M321" s="28" t="s">
        <v>5575</v>
      </c>
      <c r="N321" s="28" t="s">
        <v>44</v>
      </c>
      <c r="O321" s="18" t="s">
        <v>45</v>
      </c>
      <c r="P321" s="29">
        <v>7000</v>
      </c>
      <c r="Q321" s="30">
        <v>12000</v>
      </c>
      <c r="R321" s="30">
        <v>7000</v>
      </c>
      <c r="S321" s="31">
        <f t="shared" si="56"/>
        <v>49000000</v>
      </c>
      <c r="T321" s="28" t="s">
        <v>8115</v>
      </c>
      <c r="U321" s="28" t="s">
        <v>47</v>
      </c>
      <c r="V321" s="32" t="s">
        <v>6197</v>
      </c>
      <c r="W321" s="14">
        <f>VLOOKUP(B321,[1]PL1!$A$11:AP$1509,17,1)</f>
        <v>0</v>
      </c>
      <c r="X321" s="15">
        <f t="shared" si="57"/>
        <v>0</v>
      </c>
      <c r="Y321" s="14">
        <f>VLOOKUP(B321,[1]PL1!$A$11:AP$1509,19,1)</f>
        <v>0</v>
      </c>
      <c r="Z321" s="16">
        <f t="shared" si="58"/>
        <v>0</v>
      </c>
      <c r="AA321" s="14">
        <f>VLOOKUP(B321,[1]PL1!$A$11:AP$1509,21,1)</f>
        <v>0</v>
      </c>
      <c r="AB321" s="16">
        <f t="shared" si="59"/>
        <v>0</v>
      </c>
      <c r="AC321" s="14">
        <f>VLOOKUP(B321,[1]PL1!$A$11:AP$1509,23,1)</f>
        <v>0</v>
      </c>
      <c r="AD321" s="16">
        <f t="shared" si="60"/>
        <v>0</v>
      </c>
      <c r="AE321" s="14">
        <f>VLOOKUP(B321,[1]PL1!$A$11:AP$1509,25,1)</f>
        <v>0</v>
      </c>
      <c r="AF321" s="16">
        <f t="shared" si="61"/>
        <v>0</v>
      </c>
      <c r="AG321" s="14">
        <f>VLOOKUP(B321,[1]PL1!$A$11:AP$1509,27,1)</f>
        <v>0</v>
      </c>
      <c r="AH321" s="16">
        <f t="shared" si="62"/>
        <v>0</v>
      </c>
      <c r="AI321" s="14">
        <f>VLOOKUP(B321,[1]PL1!$A$11:AP$1509,29,1)</f>
        <v>5000</v>
      </c>
      <c r="AJ321" s="16">
        <f t="shared" si="63"/>
        <v>35000000</v>
      </c>
      <c r="AK321" s="14">
        <f>VLOOKUP(B321,[1]PL1!$A$11:AP$1509,31,1)</f>
        <v>0</v>
      </c>
      <c r="AL321" s="16">
        <f t="shared" si="64"/>
        <v>0</v>
      </c>
      <c r="AM321" s="14">
        <f>VLOOKUP(B321,[1]PL1!$A$11:AP$1509,33,1)</f>
        <v>0</v>
      </c>
      <c r="AN321" s="16">
        <f t="shared" si="65"/>
        <v>0</v>
      </c>
      <c r="AO321" s="14">
        <f>VLOOKUP(B321,[1]PL1!$A$11:AP$1509,35,1)</f>
        <v>2000</v>
      </c>
      <c r="AP321" s="16">
        <f t="shared" si="66"/>
        <v>14000000</v>
      </c>
      <c r="AQ321" s="14">
        <f>VLOOKUP(B321,[1]PL1!$A$11:AP$1509,37,1)</f>
        <v>0</v>
      </c>
      <c r="AR321" s="16">
        <f t="shared" si="67"/>
        <v>0</v>
      </c>
      <c r="AS321" s="14">
        <f>VLOOKUP(B321,[1]PL1!$A$11:AP$1509,39,1)</f>
        <v>0</v>
      </c>
      <c r="AT321" s="16">
        <f t="shared" si="68"/>
        <v>0</v>
      </c>
      <c r="AU321" s="14">
        <f>VLOOKUP(B321,[1]PL1!$A$11:AP$1509,41,1)</f>
        <v>0</v>
      </c>
      <c r="AV321" s="16">
        <f t="shared" si="69"/>
        <v>0</v>
      </c>
    </row>
    <row r="322" spans="1:48" ht="45" x14ac:dyDescent="0.25">
      <c r="A322" s="18">
        <v>316</v>
      </c>
      <c r="B322" s="27" t="s">
        <v>4334</v>
      </c>
      <c r="C322" s="18">
        <f>VLOOKUP(B322,[1]PL1!A$9:AP$1509,4,1)</f>
        <v>191</v>
      </c>
      <c r="D322" s="18" t="s">
        <v>35</v>
      </c>
      <c r="E322" s="28" t="s">
        <v>473</v>
      </c>
      <c r="F322" s="28" t="s">
        <v>474</v>
      </c>
      <c r="G322" s="18" t="s">
        <v>475</v>
      </c>
      <c r="H322" s="28" t="s">
        <v>1491</v>
      </c>
      <c r="I322" s="28" t="s">
        <v>40</v>
      </c>
      <c r="J322" s="18" t="s">
        <v>5262</v>
      </c>
      <c r="K322" s="18" t="s">
        <v>141</v>
      </c>
      <c r="L322" s="28" t="s">
        <v>476</v>
      </c>
      <c r="M322" s="28" t="s">
        <v>3466</v>
      </c>
      <c r="N322" s="28" t="s">
        <v>44</v>
      </c>
      <c r="O322" s="18" t="s">
        <v>123</v>
      </c>
      <c r="P322" s="29">
        <v>20000</v>
      </c>
      <c r="Q322" s="30">
        <v>18000</v>
      </c>
      <c r="R322" s="30">
        <v>8800</v>
      </c>
      <c r="S322" s="31">
        <f t="shared" si="56"/>
        <v>176000000</v>
      </c>
      <c r="T322" s="28" t="s">
        <v>6149</v>
      </c>
      <c r="U322" s="28" t="s">
        <v>47</v>
      </c>
      <c r="V322" s="32" t="s">
        <v>6273</v>
      </c>
      <c r="W322" s="14">
        <f>VLOOKUP(B322,[1]PL1!$A$11:AP$1509,17,1)</f>
        <v>20000</v>
      </c>
      <c r="X322" s="15">
        <f t="shared" si="57"/>
        <v>176000000</v>
      </c>
      <c r="Y322" s="14">
        <f>VLOOKUP(B322,[1]PL1!$A$11:AP$1509,19,1)</f>
        <v>0</v>
      </c>
      <c r="Z322" s="16">
        <f t="shared" si="58"/>
        <v>0</v>
      </c>
      <c r="AA322" s="14">
        <f>VLOOKUP(B322,[1]PL1!$A$11:AP$1509,21,1)</f>
        <v>0</v>
      </c>
      <c r="AB322" s="16">
        <f t="shared" si="59"/>
        <v>0</v>
      </c>
      <c r="AC322" s="14">
        <f>VLOOKUP(B322,[1]PL1!$A$11:AP$1509,23,1)</f>
        <v>0</v>
      </c>
      <c r="AD322" s="16">
        <f t="shared" si="60"/>
        <v>0</v>
      </c>
      <c r="AE322" s="14">
        <f>VLOOKUP(B322,[1]PL1!$A$11:AP$1509,25,1)</f>
        <v>0</v>
      </c>
      <c r="AF322" s="16">
        <f t="shared" si="61"/>
        <v>0</v>
      </c>
      <c r="AG322" s="14">
        <f>VLOOKUP(B322,[1]PL1!$A$11:AP$1509,27,1)</f>
        <v>0</v>
      </c>
      <c r="AH322" s="16">
        <f t="shared" si="62"/>
        <v>0</v>
      </c>
      <c r="AI322" s="14">
        <f>VLOOKUP(B322,[1]PL1!$A$11:AP$1509,29,1)</f>
        <v>0</v>
      </c>
      <c r="AJ322" s="16">
        <f t="shared" si="63"/>
        <v>0</v>
      </c>
      <c r="AK322" s="14">
        <f>VLOOKUP(B322,[1]PL1!$A$11:AP$1509,31,1)</f>
        <v>0</v>
      </c>
      <c r="AL322" s="16">
        <f t="shared" si="64"/>
        <v>0</v>
      </c>
      <c r="AM322" s="14">
        <f>VLOOKUP(B322,[1]PL1!$A$11:AP$1509,33,1)</f>
        <v>0</v>
      </c>
      <c r="AN322" s="16">
        <f t="shared" si="65"/>
        <v>0</v>
      </c>
      <c r="AO322" s="14">
        <f>VLOOKUP(B322,[1]PL1!$A$11:AP$1509,35,1)</f>
        <v>0</v>
      </c>
      <c r="AP322" s="16">
        <f t="shared" si="66"/>
        <v>0</v>
      </c>
      <c r="AQ322" s="14">
        <f>VLOOKUP(B322,[1]PL1!$A$11:AP$1509,37,1)</f>
        <v>0</v>
      </c>
      <c r="AR322" s="16">
        <f t="shared" si="67"/>
        <v>0</v>
      </c>
      <c r="AS322" s="14">
        <f>VLOOKUP(B322,[1]PL1!$A$11:AP$1509,39,1)</f>
        <v>0</v>
      </c>
      <c r="AT322" s="16">
        <f t="shared" si="68"/>
        <v>0</v>
      </c>
      <c r="AU322" s="14">
        <f>VLOOKUP(B322,[1]PL1!$A$11:AP$1509,41,1)</f>
        <v>0</v>
      </c>
      <c r="AV322" s="16">
        <f t="shared" si="69"/>
        <v>0</v>
      </c>
    </row>
    <row r="323" spans="1:48" ht="45" x14ac:dyDescent="0.25">
      <c r="A323" s="18">
        <v>317</v>
      </c>
      <c r="B323" s="27" t="s">
        <v>1143</v>
      </c>
      <c r="C323" s="18">
        <f>VLOOKUP(B323,[1]PL1!A$9:AP$1509,4,1)</f>
        <v>192</v>
      </c>
      <c r="D323" s="18" t="s">
        <v>35</v>
      </c>
      <c r="E323" s="28" t="s">
        <v>4634</v>
      </c>
      <c r="F323" s="28" t="s">
        <v>340</v>
      </c>
      <c r="G323" s="18" t="s">
        <v>131</v>
      </c>
      <c r="H323" s="28" t="s">
        <v>132</v>
      </c>
      <c r="I323" s="28" t="s">
        <v>40</v>
      </c>
      <c r="J323" s="18" t="s">
        <v>5263</v>
      </c>
      <c r="K323" s="18" t="s">
        <v>141</v>
      </c>
      <c r="L323" s="28" t="s">
        <v>5773</v>
      </c>
      <c r="M323" s="28" t="s">
        <v>748</v>
      </c>
      <c r="N323" s="28" t="s">
        <v>44</v>
      </c>
      <c r="O323" s="18" t="s">
        <v>123</v>
      </c>
      <c r="P323" s="29">
        <v>50000</v>
      </c>
      <c r="Q323" s="30">
        <v>6000</v>
      </c>
      <c r="R323" s="30">
        <v>6000</v>
      </c>
      <c r="S323" s="31">
        <f t="shared" si="56"/>
        <v>300000000</v>
      </c>
      <c r="T323" s="28" t="s">
        <v>336</v>
      </c>
      <c r="U323" s="28" t="s">
        <v>47</v>
      </c>
      <c r="V323" s="32" t="s">
        <v>6243</v>
      </c>
      <c r="W323" s="14">
        <f>VLOOKUP(B323,[1]PL1!$A$11:AP$1509,17,1)</f>
        <v>5000</v>
      </c>
      <c r="X323" s="15">
        <f t="shared" si="57"/>
        <v>30000000</v>
      </c>
      <c r="Y323" s="14">
        <f>VLOOKUP(B323,[1]PL1!$A$11:AP$1509,19,1)</f>
        <v>0</v>
      </c>
      <c r="Z323" s="16">
        <f t="shared" si="58"/>
        <v>0</v>
      </c>
      <c r="AA323" s="14">
        <f>VLOOKUP(B323,[1]PL1!$A$11:AP$1509,21,1)</f>
        <v>0</v>
      </c>
      <c r="AB323" s="16">
        <f t="shared" si="59"/>
        <v>0</v>
      </c>
      <c r="AC323" s="14">
        <f>VLOOKUP(B323,[1]PL1!$A$11:AP$1509,23,1)</f>
        <v>0</v>
      </c>
      <c r="AD323" s="16">
        <f t="shared" si="60"/>
        <v>0</v>
      </c>
      <c r="AE323" s="14">
        <f>VLOOKUP(B323,[1]PL1!$A$11:AP$1509,25,1)</f>
        <v>0</v>
      </c>
      <c r="AF323" s="16">
        <f t="shared" si="61"/>
        <v>0</v>
      </c>
      <c r="AG323" s="14">
        <f>VLOOKUP(B323,[1]PL1!$A$11:AP$1509,27,1)</f>
        <v>0</v>
      </c>
      <c r="AH323" s="16">
        <f t="shared" si="62"/>
        <v>0</v>
      </c>
      <c r="AI323" s="14">
        <f>VLOOKUP(B323,[1]PL1!$A$11:AP$1509,29,1)</f>
        <v>20000</v>
      </c>
      <c r="AJ323" s="16">
        <f t="shared" si="63"/>
        <v>120000000</v>
      </c>
      <c r="AK323" s="14">
        <f>VLOOKUP(B323,[1]PL1!$A$11:AP$1509,31,1)</f>
        <v>0</v>
      </c>
      <c r="AL323" s="16">
        <f t="shared" si="64"/>
        <v>0</v>
      </c>
      <c r="AM323" s="14">
        <f>VLOOKUP(B323,[1]PL1!$A$11:AP$1509,33,1)</f>
        <v>15000</v>
      </c>
      <c r="AN323" s="16">
        <f t="shared" si="65"/>
        <v>90000000</v>
      </c>
      <c r="AO323" s="14">
        <f>VLOOKUP(B323,[1]PL1!$A$11:AP$1509,35,1)</f>
        <v>0</v>
      </c>
      <c r="AP323" s="16">
        <f t="shared" si="66"/>
        <v>0</v>
      </c>
      <c r="AQ323" s="14">
        <f>VLOOKUP(B323,[1]PL1!$A$11:AP$1509,37,1)</f>
        <v>10000</v>
      </c>
      <c r="AR323" s="16">
        <f t="shared" si="67"/>
        <v>60000000</v>
      </c>
      <c r="AS323" s="14">
        <f>VLOOKUP(B323,[1]PL1!$A$11:AP$1509,39,1)</f>
        <v>0</v>
      </c>
      <c r="AT323" s="16">
        <f t="shared" si="68"/>
        <v>0</v>
      </c>
      <c r="AU323" s="14">
        <f>VLOOKUP(B323,[1]PL1!$A$11:AP$1509,41,1)</f>
        <v>0</v>
      </c>
      <c r="AV323" s="16">
        <f t="shared" si="69"/>
        <v>0</v>
      </c>
    </row>
    <row r="324" spans="1:48" ht="45" x14ac:dyDescent="0.25">
      <c r="A324" s="18">
        <v>318</v>
      </c>
      <c r="B324" s="27" t="s">
        <v>3959</v>
      </c>
      <c r="C324" s="18">
        <f>VLOOKUP(B324,[1]PL1!A$9:AP$1509,4,1)</f>
        <v>192</v>
      </c>
      <c r="D324" s="18" t="s">
        <v>73</v>
      </c>
      <c r="E324" s="28" t="s">
        <v>3966</v>
      </c>
      <c r="F324" s="28" t="s">
        <v>340</v>
      </c>
      <c r="G324" s="18" t="s">
        <v>69</v>
      </c>
      <c r="H324" s="28" t="s">
        <v>140</v>
      </c>
      <c r="I324" s="28" t="s">
        <v>40</v>
      </c>
      <c r="J324" s="18" t="s">
        <v>3967</v>
      </c>
      <c r="K324" s="18" t="s">
        <v>133</v>
      </c>
      <c r="L324" s="28" t="s">
        <v>3968</v>
      </c>
      <c r="M324" s="28" t="s">
        <v>3917</v>
      </c>
      <c r="N324" s="28" t="s">
        <v>44</v>
      </c>
      <c r="O324" s="18" t="s">
        <v>45</v>
      </c>
      <c r="P324" s="29">
        <v>140000</v>
      </c>
      <c r="Q324" s="30">
        <v>2500</v>
      </c>
      <c r="R324" s="30">
        <v>2500</v>
      </c>
      <c r="S324" s="31">
        <f t="shared" si="56"/>
        <v>350000000</v>
      </c>
      <c r="T324" s="28" t="s">
        <v>3914</v>
      </c>
      <c r="U324" s="28" t="s">
        <v>47</v>
      </c>
      <c r="V324" s="32" t="s">
        <v>6286</v>
      </c>
      <c r="W324" s="14">
        <f>VLOOKUP(B324,[1]PL1!$A$11:AP$1509,17,1)</f>
        <v>0</v>
      </c>
      <c r="X324" s="15">
        <f t="shared" si="57"/>
        <v>0</v>
      </c>
      <c r="Y324" s="14">
        <f>VLOOKUP(B324,[1]PL1!$A$11:AP$1509,19,1)</f>
        <v>0</v>
      </c>
      <c r="Z324" s="16">
        <f t="shared" si="58"/>
        <v>0</v>
      </c>
      <c r="AA324" s="14">
        <f>VLOOKUP(B324,[1]PL1!$A$11:AP$1509,21,1)</f>
        <v>0</v>
      </c>
      <c r="AB324" s="16">
        <f t="shared" si="59"/>
        <v>0</v>
      </c>
      <c r="AC324" s="14">
        <f>VLOOKUP(B324,[1]PL1!$A$11:AP$1509,23,1)</f>
        <v>0</v>
      </c>
      <c r="AD324" s="16">
        <f t="shared" si="60"/>
        <v>0</v>
      </c>
      <c r="AE324" s="14">
        <f>VLOOKUP(B324,[1]PL1!$A$11:AP$1509,25,1)</f>
        <v>0</v>
      </c>
      <c r="AF324" s="16">
        <f t="shared" si="61"/>
        <v>0</v>
      </c>
      <c r="AG324" s="14">
        <f>VLOOKUP(B324,[1]PL1!$A$11:AP$1509,27,1)</f>
        <v>0</v>
      </c>
      <c r="AH324" s="16">
        <f t="shared" si="62"/>
        <v>0</v>
      </c>
      <c r="AI324" s="14">
        <f>VLOOKUP(B324,[1]PL1!$A$11:AP$1509,29,1)</f>
        <v>100000</v>
      </c>
      <c r="AJ324" s="16">
        <f t="shared" si="63"/>
        <v>250000000</v>
      </c>
      <c r="AK324" s="14">
        <f>VLOOKUP(B324,[1]PL1!$A$11:AP$1509,31,1)</f>
        <v>0</v>
      </c>
      <c r="AL324" s="16">
        <f t="shared" si="64"/>
        <v>0</v>
      </c>
      <c r="AM324" s="14">
        <f>VLOOKUP(B324,[1]PL1!$A$11:AP$1509,33,1)</f>
        <v>20000</v>
      </c>
      <c r="AN324" s="16">
        <f t="shared" si="65"/>
        <v>50000000</v>
      </c>
      <c r="AO324" s="14">
        <f>VLOOKUP(B324,[1]PL1!$A$11:AP$1509,35,1)</f>
        <v>0</v>
      </c>
      <c r="AP324" s="16">
        <f t="shared" si="66"/>
        <v>0</v>
      </c>
      <c r="AQ324" s="14">
        <f>VLOOKUP(B324,[1]PL1!$A$11:AP$1509,37,1)</f>
        <v>20000</v>
      </c>
      <c r="AR324" s="16">
        <f t="shared" si="67"/>
        <v>50000000</v>
      </c>
      <c r="AS324" s="14">
        <f>VLOOKUP(B324,[1]PL1!$A$11:AP$1509,39,1)</f>
        <v>0</v>
      </c>
      <c r="AT324" s="16">
        <f t="shared" si="68"/>
        <v>0</v>
      </c>
      <c r="AU324" s="14">
        <f>VLOOKUP(B324,[1]PL1!$A$11:AP$1509,41,1)</f>
        <v>0</v>
      </c>
      <c r="AV324" s="16">
        <f t="shared" si="69"/>
        <v>0</v>
      </c>
    </row>
    <row r="325" spans="1:48" ht="120" x14ac:dyDescent="0.25">
      <c r="A325" s="18">
        <v>319</v>
      </c>
      <c r="B325" s="27" t="s">
        <v>3638</v>
      </c>
      <c r="C325" s="18">
        <f>VLOOKUP(B325,[1]PL1!A$9:AP$1509,4,1)</f>
        <v>192</v>
      </c>
      <c r="D325" s="18" t="s">
        <v>73</v>
      </c>
      <c r="E325" s="28" t="s">
        <v>4635</v>
      </c>
      <c r="F325" s="28" t="s">
        <v>340</v>
      </c>
      <c r="G325" s="18" t="s">
        <v>82</v>
      </c>
      <c r="H325" s="28" t="s">
        <v>75</v>
      </c>
      <c r="I325" s="28" t="s">
        <v>76</v>
      </c>
      <c r="J325" s="18" t="s">
        <v>5264</v>
      </c>
      <c r="K325" s="18" t="s">
        <v>133</v>
      </c>
      <c r="L325" s="28" t="s">
        <v>5551</v>
      </c>
      <c r="M325" s="28" t="s">
        <v>3917</v>
      </c>
      <c r="N325" s="28" t="s">
        <v>44</v>
      </c>
      <c r="O325" s="18" t="s">
        <v>78</v>
      </c>
      <c r="P325" s="29">
        <v>500</v>
      </c>
      <c r="Q325" s="30">
        <v>33600</v>
      </c>
      <c r="R325" s="30">
        <v>31668</v>
      </c>
      <c r="S325" s="31">
        <f t="shared" si="56"/>
        <v>15834000</v>
      </c>
      <c r="T325" s="28" t="s">
        <v>8114</v>
      </c>
      <c r="U325" s="28" t="s">
        <v>47</v>
      </c>
      <c r="V325" s="32" t="s">
        <v>6189</v>
      </c>
      <c r="W325" s="14">
        <f>VLOOKUP(B325,[1]PL1!$A$11:AP$1509,17,1)</f>
        <v>0</v>
      </c>
      <c r="X325" s="15">
        <f t="shared" si="57"/>
        <v>0</v>
      </c>
      <c r="Y325" s="14">
        <f>VLOOKUP(B325,[1]PL1!$A$11:AP$1509,19,1)</f>
        <v>0</v>
      </c>
      <c r="Z325" s="16">
        <f t="shared" si="58"/>
        <v>0</v>
      </c>
      <c r="AA325" s="14">
        <f>VLOOKUP(B325,[1]PL1!$A$11:AP$1509,21,1)</f>
        <v>0</v>
      </c>
      <c r="AB325" s="16">
        <f t="shared" si="59"/>
        <v>0</v>
      </c>
      <c r="AC325" s="14">
        <f>VLOOKUP(B325,[1]PL1!$A$11:AP$1509,23,1)</f>
        <v>0</v>
      </c>
      <c r="AD325" s="16">
        <f t="shared" si="60"/>
        <v>0</v>
      </c>
      <c r="AE325" s="14">
        <f>VLOOKUP(B325,[1]PL1!$A$11:AP$1509,25,1)</f>
        <v>0</v>
      </c>
      <c r="AF325" s="16">
        <f t="shared" si="61"/>
        <v>0</v>
      </c>
      <c r="AG325" s="14">
        <f>VLOOKUP(B325,[1]PL1!$A$11:AP$1509,27,1)</f>
        <v>0</v>
      </c>
      <c r="AH325" s="16">
        <f t="shared" si="62"/>
        <v>0</v>
      </c>
      <c r="AI325" s="14">
        <f>VLOOKUP(B325,[1]PL1!$A$11:AP$1509,29,1)</f>
        <v>0</v>
      </c>
      <c r="AJ325" s="16">
        <f t="shared" si="63"/>
        <v>0</v>
      </c>
      <c r="AK325" s="14">
        <f>VLOOKUP(B325,[1]PL1!$A$11:AP$1509,31,1)</f>
        <v>0</v>
      </c>
      <c r="AL325" s="16">
        <f t="shared" si="64"/>
        <v>0</v>
      </c>
      <c r="AM325" s="14">
        <f>VLOOKUP(B325,[1]PL1!$A$11:AP$1509,33,1)</f>
        <v>0</v>
      </c>
      <c r="AN325" s="16">
        <f t="shared" si="65"/>
        <v>0</v>
      </c>
      <c r="AO325" s="14">
        <f>VLOOKUP(B325,[1]PL1!$A$11:AP$1509,35,1)</f>
        <v>0</v>
      </c>
      <c r="AP325" s="16">
        <f t="shared" si="66"/>
        <v>0</v>
      </c>
      <c r="AQ325" s="14">
        <f>VLOOKUP(B325,[1]PL1!$A$11:AP$1509,37,1)</f>
        <v>0</v>
      </c>
      <c r="AR325" s="16">
        <f t="shared" si="67"/>
        <v>0</v>
      </c>
      <c r="AS325" s="14">
        <f>VLOOKUP(B325,[1]PL1!$A$11:AP$1509,39,1)</f>
        <v>0</v>
      </c>
      <c r="AT325" s="16">
        <f t="shared" si="68"/>
        <v>0</v>
      </c>
      <c r="AU325" s="14">
        <f>VLOOKUP(B325,[1]PL1!$A$11:AP$1509,41,1)</f>
        <v>500</v>
      </c>
      <c r="AV325" s="16">
        <f t="shared" si="69"/>
        <v>15834000</v>
      </c>
    </row>
    <row r="326" spans="1:48" ht="45" x14ac:dyDescent="0.25">
      <c r="A326" s="18">
        <v>320</v>
      </c>
      <c r="B326" s="27" t="s">
        <v>3878</v>
      </c>
      <c r="C326" s="18">
        <f>VLOOKUP(B326,[1]PL1!A$9:AP$1509,4,1)</f>
        <v>193</v>
      </c>
      <c r="D326" s="18" t="s">
        <v>73</v>
      </c>
      <c r="E326" s="28" t="s">
        <v>4636</v>
      </c>
      <c r="F326" s="28" t="s">
        <v>81</v>
      </c>
      <c r="G326" s="18" t="s">
        <v>752</v>
      </c>
      <c r="H326" s="28" t="s">
        <v>75</v>
      </c>
      <c r="I326" s="28" t="s">
        <v>76</v>
      </c>
      <c r="J326" s="18" t="s">
        <v>84</v>
      </c>
      <c r="K326" s="18" t="s">
        <v>133</v>
      </c>
      <c r="L326" s="28" t="s">
        <v>5981</v>
      </c>
      <c r="M326" s="28" t="s">
        <v>5982</v>
      </c>
      <c r="N326" s="28" t="s">
        <v>44</v>
      </c>
      <c r="O326" s="18" t="s">
        <v>78</v>
      </c>
      <c r="P326" s="29">
        <v>20000</v>
      </c>
      <c r="Q326" s="30">
        <v>68000</v>
      </c>
      <c r="R326" s="30">
        <v>25935</v>
      </c>
      <c r="S326" s="31">
        <f t="shared" si="56"/>
        <v>518700000</v>
      </c>
      <c r="T326" s="28" t="s">
        <v>3914</v>
      </c>
      <c r="U326" s="28" t="s">
        <v>47</v>
      </c>
      <c r="V326" s="32" t="s">
        <v>6286</v>
      </c>
      <c r="W326" s="14">
        <f>VLOOKUP(B326,[1]PL1!$A$11:AP$1509,17,1)</f>
        <v>20000</v>
      </c>
      <c r="X326" s="15">
        <f t="shared" si="57"/>
        <v>518700000</v>
      </c>
      <c r="Y326" s="14">
        <f>VLOOKUP(B326,[1]PL1!$A$11:AP$1509,19,1)</f>
        <v>0</v>
      </c>
      <c r="Z326" s="16">
        <f t="shared" si="58"/>
        <v>0</v>
      </c>
      <c r="AA326" s="14">
        <f>VLOOKUP(B326,[1]PL1!$A$11:AP$1509,21,1)</f>
        <v>0</v>
      </c>
      <c r="AB326" s="16">
        <f t="shared" si="59"/>
        <v>0</v>
      </c>
      <c r="AC326" s="14">
        <f>VLOOKUP(B326,[1]PL1!$A$11:AP$1509,23,1)</f>
        <v>0</v>
      </c>
      <c r="AD326" s="16">
        <f t="shared" si="60"/>
        <v>0</v>
      </c>
      <c r="AE326" s="14">
        <f>VLOOKUP(B326,[1]PL1!$A$11:AP$1509,25,1)</f>
        <v>0</v>
      </c>
      <c r="AF326" s="16">
        <f t="shared" si="61"/>
        <v>0</v>
      </c>
      <c r="AG326" s="14">
        <f>VLOOKUP(B326,[1]PL1!$A$11:AP$1509,27,1)</f>
        <v>0</v>
      </c>
      <c r="AH326" s="16">
        <f t="shared" si="62"/>
        <v>0</v>
      </c>
      <c r="AI326" s="14">
        <f>VLOOKUP(B326,[1]PL1!$A$11:AP$1509,29,1)</f>
        <v>0</v>
      </c>
      <c r="AJ326" s="16">
        <f t="shared" si="63"/>
        <v>0</v>
      </c>
      <c r="AK326" s="14">
        <f>VLOOKUP(B326,[1]PL1!$A$11:AP$1509,31,1)</f>
        <v>0</v>
      </c>
      <c r="AL326" s="16">
        <f t="shared" si="64"/>
        <v>0</v>
      </c>
      <c r="AM326" s="14">
        <f>VLOOKUP(B326,[1]PL1!$A$11:AP$1509,33,1)</f>
        <v>0</v>
      </c>
      <c r="AN326" s="16">
        <f t="shared" si="65"/>
        <v>0</v>
      </c>
      <c r="AO326" s="14">
        <f>VLOOKUP(B326,[1]PL1!$A$11:AP$1509,35,1)</f>
        <v>0</v>
      </c>
      <c r="AP326" s="16">
        <f t="shared" si="66"/>
        <v>0</v>
      </c>
      <c r="AQ326" s="14">
        <f>VLOOKUP(B326,[1]PL1!$A$11:AP$1509,37,1)</f>
        <v>0</v>
      </c>
      <c r="AR326" s="16">
        <f t="shared" si="67"/>
        <v>0</v>
      </c>
      <c r="AS326" s="14">
        <f>VLOOKUP(B326,[1]PL1!$A$11:AP$1509,39,1)</f>
        <v>0</v>
      </c>
      <c r="AT326" s="16">
        <f t="shared" si="68"/>
        <v>0</v>
      </c>
      <c r="AU326" s="14">
        <f>VLOOKUP(B326,[1]PL1!$A$11:AP$1509,41,1)</f>
        <v>0</v>
      </c>
      <c r="AV326" s="16">
        <f t="shared" si="69"/>
        <v>0</v>
      </c>
    </row>
    <row r="327" spans="1:48" ht="60" x14ac:dyDescent="0.25">
      <c r="A327" s="18">
        <v>321</v>
      </c>
      <c r="B327" s="27" t="s">
        <v>1395</v>
      </c>
      <c r="C327" s="18">
        <f>VLOOKUP(B327,[1]PL1!A$9:AP$1509,4,1)</f>
        <v>195</v>
      </c>
      <c r="D327" s="18" t="s">
        <v>73</v>
      </c>
      <c r="E327" s="28" t="s">
        <v>3208</v>
      </c>
      <c r="F327" s="28" t="s">
        <v>4637</v>
      </c>
      <c r="G327" s="18" t="s">
        <v>82</v>
      </c>
      <c r="H327" s="28" t="s">
        <v>75</v>
      </c>
      <c r="I327" s="28" t="s">
        <v>76</v>
      </c>
      <c r="J327" s="18" t="s">
        <v>84</v>
      </c>
      <c r="K327" s="18" t="s">
        <v>133</v>
      </c>
      <c r="L327" s="28" t="s">
        <v>3210</v>
      </c>
      <c r="M327" s="28" t="s">
        <v>77</v>
      </c>
      <c r="N327" s="28" t="s">
        <v>44</v>
      </c>
      <c r="O327" s="18" t="s">
        <v>78</v>
      </c>
      <c r="P327" s="29">
        <v>10000</v>
      </c>
      <c r="Q327" s="30">
        <v>70000</v>
      </c>
      <c r="R327" s="30">
        <v>69000</v>
      </c>
      <c r="S327" s="31">
        <f t="shared" ref="S327:S390" si="70">R327*P327</f>
        <v>690000000</v>
      </c>
      <c r="T327" s="28" t="s">
        <v>8081</v>
      </c>
      <c r="U327" s="28" t="s">
        <v>47</v>
      </c>
      <c r="V327" s="32" t="s">
        <v>6236</v>
      </c>
      <c r="W327" s="14">
        <f>VLOOKUP(B327,[1]PL1!$A$11:AP$1509,17,1)</f>
        <v>0</v>
      </c>
      <c r="X327" s="15">
        <f t="shared" ref="X327:X390" si="71">W327*R327</f>
        <v>0</v>
      </c>
      <c r="Y327" s="14">
        <f>VLOOKUP(B327,[1]PL1!$A$11:AP$1509,19,1)</f>
        <v>0</v>
      </c>
      <c r="Z327" s="16">
        <f t="shared" ref="Z327:Z390" si="72">Y327*R327</f>
        <v>0</v>
      </c>
      <c r="AA327" s="14">
        <f>VLOOKUP(B327,[1]PL1!$A$11:AP$1509,21,1)</f>
        <v>0</v>
      </c>
      <c r="AB327" s="16">
        <f t="shared" ref="AB327:AB390" si="73">AA327*R327</f>
        <v>0</v>
      </c>
      <c r="AC327" s="14">
        <f>VLOOKUP(B327,[1]PL1!$A$11:AP$1509,23,1)</f>
        <v>10000</v>
      </c>
      <c r="AD327" s="16">
        <f t="shared" ref="AD327:AD390" si="74">AC327*R327</f>
        <v>690000000</v>
      </c>
      <c r="AE327" s="14">
        <f>VLOOKUP(B327,[1]PL1!$A$11:AP$1509,25,1)</f>
        <v>0</v>
      </c>
      <c r="AF327" s="16">
        <f t="shared" ref="AF327:AF390" si="75">AE327*R327</f>
        <v>0</v>
      </c>
      <c r="AG327" s="14">
        <f>VLOOKUP(B327,[1]PL1!$A$11:AP$1509,27,1)</f>
        <v>0</v>
      </c>
      <c r="AH327" s="16">
        <f t="shared" ref="AH327:AH390" si="76">AG327*R327</f>
        <v>0</v>
      </c>
      <c r="AI327" s="14">
        <f>VLOOKUP(B327,[1]PL1!$A$11:AP$1509,29,1)</f>
        <v>0</v>
      </c>
      <c r="AJ327" s="16">
        <f t="shared" ref="AJ327:AJ390" si="77">AI327*R327</f>
        <v>0</v>
      </c>
      <c r="AK327" s="14">
        <f>VLOOKUP(B327,[1]PL1!$A$11:AP$1509,31,1)</f>
        <v>0</v>
      </c>
      <c r="AL327" s="16">
        <f t="shared" ref="AL327:AL390" si="78">AK327*R327</f>
        <v>0</v>
      </c>
      <c r="AM327" s="14">
        <f>VLOOKUP(B327,[1]PL1!$A$11:AP$1509,33,1)</f>
        <v>0</v>
      </c>
      <c r="AN327" s="16">
        <f t="shared" ref="AN327:AN390" si="79">AM327*R327</f>
        <v>0</v>
      </c>
      <c r="AO327" s="14">
        <f>VLOOKUP(B327,[1]PL1!$A$11:AP$1509,35,1)</f>
        <v>0</v>
      </c>
      <c r="AP327" s="16">
        <f t="shared" ref="AP327:AP390" si="80">AO327*R327</f>
        <v>0</v>
      </c>
      <c r="AQ327" s="14">
        <f>VLOOKUP(B327,[1]PL1!$A$11:AP$1509,37,1)</f>
        <v>0</v>
      </c>
      <c r="AR327" s="16">
        <f t="shared" ref="AR327:AR390" si="81">AQ327*R327</f>
        <v>0</v>
      </c>
      <c r="AS327" s="14">
        <f>VLOOKUP(B327,[1]PL1!$A$11:AP$1509,39,1)</f>
        <v>0</v>
      </c>
      <c r="AT327" s="16">
        <f t="shared" ref="AT327:AT390" si="82">AS327*R327</f>
        <v>0</v>
      </c>
      <c r="AU327" s="14">
        <f>VLOOKUP(B327,[1]PL1!$A$11:AP$1509,41,1)</f>
        <v>0</v>
      </c>
      <c r="AV327" s="16">
        <f t="shared" ref="AV327:AV390" si="83">AU327*R327</f>
        <v>0</v>
      </c>
    </row>
    <row r="328" spans="1:48" ht="75" x14ac:dyDescent="0.25">
      <c r="A328" s="18">
        <v>322</v>
      </c>
      <c r="B328" s="27" t="s">
        <v>3808</v>
      </c>
      <c r="C328" s="18">
        <f>VLOOKUP(B328,[1]PL1!A$9:AP$1509,4,1)</f>
        <v>195</v>
      </c>
      <c r="D328" s="18" t="s">
        <v>73</v>
      </c>
      <c r="E328" s="28" t="s">
        <v>4638</v>
      </c>
      <c r="F328" s="28" t="s">
        <v>4637</v>
      </c>
      <c r="G328" s="18" t="s">
        <v>752</v>
      </c>
      <c r="H328" s="28" t="s">
        <v>75</v>
      </c>
      <c r="I328" s="28" t="s">
        <v>76</v>
      </c>
      <c r="J328" s="18" t="s">
        <v>84</v>
      </c>
      <c r="K328" s="18" t="s">
        <v>141</v>
      </c>
      <c r="L328" s="28" t="s">
        <v>5733</v>
      </c>
      <c r="M328" s="28" t="s">
        <v>3454</v>
      </c>
      <c r="N328" s="28" t="s">
        <v>44</v>
      </c>
      <c r="O328" s="18" t="s">
        <v>78</v>
      </c>
      <c r="P328" s="29">
        <v>3000</v>
      </c>
      <c r="Q328" s="30">
        <v>115000</v>
      </c>
      <c r="R328" s="30">
        <v>112000</v>
      </c>
      <c r="S328" s="31">
        <f t="shared" si="70"/>
        <v>336000000</v>
      </c>
      <c r="T328" s="28" t="s">
        <v>8081</v>
      </c>
      <c r="U328" s="28" t="s">
        <v>47</v>
      </c>
      <c r="V328" s="32" t="s">
        <v>6236</v>
      </c>
      <c r="W328" s="14">
        <f>VLOOKUP(B328,[1]PL1!$A$11:AP$1509,17,1)</f>
        <v>0</v>
      </c>
      <c r="X328" s="15">
        <f t="shared" si="71"/>
        <v>0</v>
      </c>
      <c r="Y328" s="14">
        <f>VLOOKUP(B328,[1]PL1!$A$11:AP$1509,19,1)</f>
        <v>0</v>
      </c>
      <c r="Z328" s="16">
        <f t="shared" si="72"/>
        <v>0</v>
      </c>
      <c r="AA328" s="14">
        <f>VLOOKUP(B328,[1]PL1!$A$11:AP$1509,21,1)</f>
        <v>0</v>
      </c>
      <c r="AB328" s="16">
        <f t="shared" si="73"/>
        <v>0</v>
      </c>
      <c r="AC328" s="14">
        <f>VLOOKUP(B328,[1]PL1!$A$11:AP$1509,23,1)</f>
        <v>3000</v>
      </c>
      <c r="AD328" s="16">
        <f t="shared" si="74"/>
        <v>336000000</v>
      </c>
      <c r="AE328" s="14">
        <f>VLOOKUP(B328,[1]PL1!$A$11:AP$1509,25,1)</f>
        <v>0</v>
      </c>
      <c r="AF328" s="16">
        <f t="shared" si="75"/>
        <v>0</v>
      </c>
      <c r="AG328" s="14">
        <f>VLOOKUP(B328,[1]PL1!$A$11:AP$1509,27,1)</f>
        <v>0</v>
      </c>
      <c r="AH328" s="16">
        <f t="shared" si="76"/>
        <v>0</v>
      </c>
      <c r="AI328" s="14">
        <f>VLOOKUP(B328,[1]PL1!$A$11:AP$1509,29,1)</f>
        <v>0</v>
      </c>
      <c r="AJ328" s="16">
        <f t="shared" si="77"/>
        <v>0</v>
      </c>
      <c r="AK328" s="14">
        <f>VLOOKUP(B328,[1]PL1!$A$11:AP$1509,31,1)</f>
        <v>0</v>
      </c>
      <c r="AL328" s="16">
        <f t="shared" si="78"/>
        <v>0</v>
      </c>
      <c r="AM328" s="14">
        <f>VLOOKUP(B328,[1]PL1!$A$11:AP$1509,33,1)</f>
        <v>0</v>
      </c>
      <c r="AN328" s="16">
        <f t="shared" si="79"/>
        <v>0</v>
      </c>
      <c r="AO328" s="14">
        <f>VLOOKUP(B328,[1]PL1!$A$11:AP$1509,35,1)</f>
        <v>0</v>
      </c>
      <c r="AP328" s="16">
        <f t="shared" si="80"/>
        <v>0</v>
      </c>
      <c r="AQ328" s="14">
        <f>VLOOKUP(B328,[1]PL1!$A$11:AP$1509,37,1)</f>
        <v>0</v>
      </c>
      <c r="AR328" s="16">
        <f t="shared" si="81"/>
        <v>0</v>
      </c>
      <c r="AS328" s="14">
        <f>VLOOKUP(B328,[1]PL1!$A$11:AP$1509,39,1)</f>
        <v>0</v>
      </c>
      <c r="AT328" s="16">
        <f t="shared" si="82"/>
        <v>0</v>
      </c>
      <c r="AU328" s="14">
        <f>VLOOKUP(B328,[1]PL1!$A$11:AP$1509,41,1)</f>
        <v>0</v>
      </c>
      <c r="AV328" s="16">
        <f t="shared" si="83"/>
        <v>0</v>
      </c>
    </row>
    <row r="329" spans="1:48" ht="45" x14ac:dyDescent="0.25">
      <c r="A329" s="18">
        <v>323</v>
      </c>
      <c r="B329" s="27" t="s">
        <v>1398</v>
      </c>
      <c r="C329" s="18">
        <f>VLOOKUP(B329,[1]PL1!A$9:AP$1509,4,1)</f>
        <v>196</v>
      </c>
      <c r="D329" s="18" t="s">
        <v>73</v>
      </c>
      <c r="E329" s="28" t="s">
        <v>4639</v>
      </c>
      <c r="F329" s="28" t="s">
        <v>2547</v>
      </c>
      <c r="G329" s="18" t="s">
        <v>82</v>
      </c>
      <c r="H329" s="28" t="s">
        <v>75</v>
      </c>
      <c r="I329" s="28" t="s">
        <v>76</v>
      </c>
      <c r="J329" s="18" t="s">
        <v>84</v>
      </c>
      <c r="K329" s="18" t="s">
        <v>133</v>
      </c>
      <c r="L329" s="28" t="s">
        <v>5983</v>
      </c>
      <c r="M329" s="28" t="s">
        <v>5984</v>
      </c>
      <c r="N329" s="28" t="s">
        <v>44</v>
      </c>
      <c r="O329" s="18" t="s">
        <v>78</v>
      </c>
      <c r="P329" s="29">
        <v>1100</v>
      </c>
      <c r="Q329" s="30">
        <v>27500</v>
      </c>
      <c r="R329" s="30">
        <v>9660</v>
      </c>
      <c r="S329" s="31">
        <f t="shared" si="70"/>
        <v>10626000</v>
      </c>
      <c r="T329" s="28" t="s">
        <v>3914</v>
      </c>
      <c r="U329" s="28" t="s">
        <v>47</v>
      </c>
      <c r="V329" s="32" t="s">
        <v>6286</v>
      </c>
      <c r="W329" s="14">
        <f>VLOOKUP(B329,[1]PL1!$A$11:AP$1509,17,1)</f>
        <v>0</v>
      </c>
      <c r="X329" s="15">
        <f t="shared" si="71"/>
        <v>0</v>
      </c>
      <c r="Y329" s="14">
        <f>VLOOKUP(B329,[1]PL1!$A$11:AP$1509,19,1)</f>
        <v>0</v>
      </c>
      <c r="Z329" s="16">
        <f t="shared" si="72"/>
        <v>0</v>
      </c>
      <c r="AA329" s="14">
        <f>VLOOKUP(B329,[1]PL1!$A$11:AP$1509,21,1)</f>
        <v>0</v>
      </c>
      <c r="AB329" s="16">
        <f t="shared" si="73"/>
        <v>0</v>
      </c>
      <c r="AC329" s="14">
        <f>VLOOKUP(B329,[1]PL1!$A$11:AP$1509,23,1)</f>
        <v>0</v>
      </c>
      <c r="AD329" s="16">
        <f t="shared" si="74"/>
        <v>0</v>
      </c>
      <c r="AE329" s="14">
        <f>VLOOKUP(B329,[1]PL1!$A$11:AP$1509,25,1)</f>
        <v>100</v>
      </c>
      <c r="AF329" s="16">
        <f t="shared" si="75"/>
        <v>966000</v>
      </c>
      <c r="AG329" s="14">
        <f>VLOOKUP(B329,[1]PL1!$A$11:AP$1509,27,1)</f>
        <v>0</v>
      </c>
      <c r="AH329" s="16">
        <f t="shared" si="76"/>
        <v>0</v>
      </c>
      <c r="AI329" s="14">
        <f>VLOOKUP(B329,[1]PL1!$A$11:AP$1509,29,1)</f>
        <v>0</v>
      </c>
      <c r="AJ329" s="16">
        <f t="shared" si="77"/>
        <v>0</v>
      </c>
      <c r="AK329" s="14">
        <f>VLOOKUP(B329,[1]PL1!$A$11:AP$1509,31,1)</f>
        <v>0</v>
      </c>
      <c r="AL329" s="16">
        <f t="shared" si="78"/>
        <v>0</v>
      </c>
      <c r="AM329" s="14">
        <f>VLOOKUP(B329,[1]PL1!$A$11:AP$1509,33,1)</f>
        <v>0</v>
      </c>
      <c r="AN329" s="16">
        <f t="shared" si="79"/>
        <v>0</v>
      </c>
      <c r="AO329" s="14">
        <f>VLOOKUP(B329,[1]PL1!$A$11:AP$1509,35,1)</f>
        <v>0</v>
      </c>
      <c r="AP329" s="16">
        <f t="shared" si="80"/>
        <v>0</v>
      </c>
      <c r="AQ329" s="14">
        <f>VLOOKUP(B329,[1]PL1!$A$11:AP$1509,37,1)</f>
        <v>0</v>
      </c>
      <c r="AR329" s="16">
        <f t="shared" si="81"/>
        <v>0</v>
      </c>
      <c r="AS329" s="14">
        <f>VLOOKUP(B329,[1]PL1!$A$11:AP$1509,39,1)</f>
        <v>0</v>
      </c>
      <c r="AT329" s="16">
        <f t="shared" si="82"/>
        <v>0</v>
      </c>
      <c r="AU329" s="14">
        <f>VLOOKUP(B329,[1]PL1!$A$11:AP$1509,41,1)</f>
        <v>1000</v>
      </c>
      <c r="AV329" s="16">
        <f t="shared" si="83"/>
        <v>9660000</v>
      </c>
    </row>
    <row r="330" spans="1:48" ht="45" x14ac:dyDescent="0.25">
      <c r="A330" s="18">
        <v>324</v>
      </c>
      <c r="B330" s="27" t="s">
        <v>2357</v>
      </c>
      <c r="C330" s="18">
        <f>VLOOKUP(B330,[1]PL1!A$9:AP$1509,4,1)</f>
        <v>196</v>
      </c>
      <c r="D330" s="18" t="s">
        <v>35</v>
      </c>
      <c r="E330" s="28" t="s">
        <v>8120</v>
      </c>
      <c r="F330" s="28" t="s">
        <v>2547</v>
      </c>
      <c r="G330" s="18" t="s">
        <v>752</v>
      </c>
      <c r="H330" s="28" t="s">
        <v>75</v>
      </c>
      <c r="I330" s="28" t="s">
        <v>76</v>
      </c>
      <c r="J330" s="18" t="s">
        <v>2548</v>
      </c>
      <c r="K330" s="18" t="s">
        <v>141</v>
      </c>
      <c r="L330" s="28" t="s">
        <v>2549</v>
      </c>
      <c r="M330" s="28" t="s">
        <v>147</v>
      </c>
      <c r="N330" s="28" t="s">
        <v>44</v>
      </c>
      <c r="O330" s="18" t="s">
        <v>78</v>
      </c>
      <c r="P330" s="29">
        <v>50500</v>
      </c>
      <c r="Q330" s="30">
        <v>39500</v>
      </c>
      <c r="R330" s="30">
        <v>20760</v>
      </c>
      <c r="S330" s="31">
        <f t="shared" si="70"/>
        <v>1048380000</v>
      </c>
      <c r="T330" s="28" t="s">
        <v>6156</v>
      </c>
      <c r="U330" s="28" t="s">
        <v>47</v>
      </c>
      <c r="V330" s="32" t="s">
        <v>6295</v>
      </c>
      <c r="W330" s="14">
        <f>VLOOKUP(B330,[1]PL1!$A$11:AP$1509,17,1)</f>
        <v>50000</v>
      </c>
      <c r="X330" s="15">
        <f t="shared" si="71"/>
        <v>1038000000</v>
      </c>
      <c r="Y330" s="14">
        <f>VLOOKUP(B330,[1]PL1!$A$11:AP$1509,19,1)</f>
        <v>0</v>
      </c>
      <c r="Z330" s="16">
        <f t="shared" si="72"/>
        <v>0</v>
      </c>
      <c r="AA330" s="14">
        <f>VLOOKUP(B330,[1]PL1!$A$11:AP$1509,21,1)</f>
        <v>0</v>
      </c>
      <c r="AB330" s="16">
        <f t="shared" si="73"/>
        <v>0</v>
      </c>
      <c r="AC330" s="14">
        <f>VLOOKUP(B330,[1]PL1!$A$11:AP$1509,23,1)</f>
        <v>0</v>
      </c>
      <c r="AD330" s="16">
        <f t="shared" si="74"/>
        <v>0</v>
      </c>
      <c r="AE330" s="14">
        <f>VLOOKUP(B330,[1]PL1!$A$11:AP$1509,25,1)</f>
        <v>0</v>
      </c>
      <c r="AF330" s="16">
        <f t="shared" si="75"/>
        <v>0</v>
      </c>
      <c r="AG330" s="14">
        <f>VLOOKUP(B330,[1]PL1!$A$11:AP$1509,27,1)</f>
        <v>0</v>
      </c>
      <c r="AH330" s="16">
        <f t="shared" si="76"/>
        <v>0</v>
      </c>
      <c r="AI330" s="14">
        <f>VLOOKUP(B330,[1]PL1!$A$11:AP$1509,29,1)</f>
        <v>0</v>
      </c>
      <c r="AJ330" s="16">
        <f t="shared" si="77"/>
        <v>0</v>
      </c>
      <c r="AK330" s="14">
        <f>VLOOKUP(B330,[1]PL1!$A$11:AP$1509,31,1)</f>
        <v>0</v>
      </c>
      <c r="AL330" s="16">
        <f t="shared" si="78"/>
        <v>0</v>
      </c>
      <c r="AM330" s="14">
        <f>VLOOKUP(B330,[1]PL1!$A$11:AP$1509,33,1)</f>
        <v>500</v>
      </c>
      <c r="AN330" s="16">
        <f t="shared" si="79"/>
        <v>10380000</v>
      </c>
      <c r="AO330" s="14">
        <f>VLOOKUP(B330,[1]PL1!$A$11:AP$1509,35,1)</f>
        <v>0</v>
      </c>
      <c r="AP330" s="16">
        <f t="shared" si="80"/>
        <v>0</v>
      </c>
      <c r="AQ330" s="14">
        <f>VLOOKUP(B330,[1]PL1!$A$11:AP$1509,37,1)</f>
        <v>0</v>
      </c>
      <c r="AR330" s="16">
        <f t="shared" si="81"/>
        <v>0</v>
      </c>
      <c r="AS330" s="14">
        <f>VLOOKUP(B330,[1]PL1!$A$11:AP$1509,39,1)</f>
        <v>0</v>
      </c>
      <c r="AT330" s="16">
        <f t="shared" si="82"/>
        <v>0</v>
      </c>
      <c r="AU330" s="14">
        <f>VLOOKUP(B330,[1]PL1!$A$11:AP$1509,41,1)</f>
        <v>0</v>
      </c>
      <c r="AV330" s="16">
        <f t="shared" si="83"/>
        <v>0</v>
      </c>
    </row>
    <row r="331" spans="1:48" ht="45" x14ac:dyDescent="0.25">
      <c r="A331" s="18">
        <v>325</v>
      </c>
      <c r="B331" s="27" t="s">
        <v>3961</v>
      </c>
      <c r="C331" s="18">
        <f>VLOOKUP(B331,[1]PL1!A$9:AP$1509,4,1)</f>
        <v>197</v>
      </c>
      <c r="D331" s="18" t="s">
        <v>68</v>
      </c>
      <c r="E331" s="28" t="s">
        <v>4640</v>
      </c>
      <c r="F331" s="28" t="s">
        <v>1752</v>
      </c>
      <c r="G331" s="18" t="s">
        <v>1133</v>
      </c>
      <c r="H331" s="28" t="s">
        <v>88</v>
      </c>
      <c r="I331" s="28" t="s">
        <v>40</v>
      </c>
      <c r="J331" s="18" t="s">
        <v>3620</v>
      </c>
      <c r="K331" s="18" t="s">
        <v>133</v>
      </c>
      <c r="L331" s="28" t="s">
        <v>8149</v>
      </c>
      <c r="M331" s="28" t="s">
        <v>1106</v>
      </c>
      <c r="N331" s="28" t="s">
        <v>44</v>
      </c>
      <c r="O331" s="18" t="s">
        <v>45</v>
      </c>
      <c r="P331" s="29">
        <v>5000</v>
      </c>
      <c r="Q331" s="30">
        <v>3600</v>
      </c>
      <c r="R331" s="30">
        <v>2213</v>
      </c>
      <c r="S331" s="31">
        <f t="shared" si="70"/>
        <v>11065000</v>
      </c>
      <c r="T331" s="28" t="s">
        <v>1107</v>
      </c>
      <c r="U331" s="28" t="s">
        <v>110</v>
      </c>
      <c r="V331" s="32" t="s">
        <v>6174</v>
      </c>
      <c r="W331" s="14">
        <f>VLOOKUP(B331,[1]PL1!$A$11:AP$1509,17,1)</f>
        <v>0</v>
      </c>
      <c r="X331" s="15">
        <f t="shared" si="71"/>
        <v>0</v>
      </c>
      <c r="Y331" s="14">
        <f>VLOOKUP(B331,[1]PL1!$A$11:AP$1509,19,1)</f>
        <v>0</v>
      </c>
      <c r="Z331" s="16">
        <f t="shared" si="72"/>
        <v>0</v>
      </c>
      <c r="AA331" s="14">
        <f>VLOOKUP(B331,[1]PL1!$A$11:AP$1509,21,1)</f>
        <v>0</v>
      </c>
      <c r="AB331" s="16">
        <f t="shared" si="73"/>
        <v>0</v>
      </c>
      <c r="AC331" s="14">
        <f>VLOOKUP(B331,[1]PL1!$A$11:AP$1509,23,1)</f>
        <v>0</v>
      </c>
      <c r="AD331" s="16">
        <f t="shared" si="74"/>
        <v>0</v>
      </c>
      <c r="AE331" s="14">
        <f>VLOOKUP(B331,[1]PL1!$A$11:AP$1509,25,1)</f>
        <v>0</v>
      </c>
      <c r="AF331" s="16">
        <f t="shared" si="75"/>
        <v>0</v>
      </c>
      <c r="AG331" s="14">
        <f>VLOOKUP(B331,[1]PL1!$A$11:AP$1509,27,1)</f>
        <v>0</v>
      </c>
      <c r="AH331" s="16">
        <f t="shared" si="76"/>
        <v>0</v>
      </c>
      <c r="AI331" s="14">
        <f>VLOOKUP(B331,[1]PL1!$A$11:AP$1509,29,1)</f>
        <v>0</v>
      </c>
      <c r="AJ331" s="16">
        <f t="shared" si="77"/>
        <v>0</v>
      </c>
      <c r="AK331" s="14">
        <f>VLOOKUP(B331,[1]PL1!$A$11:AP$1509,31,1)</f>
        <v>0</v>
      </c>
      <c r="AL331" s="16">
        <f t="shared" si="78"/>
        <v>0</v>
      </c>
      <c r="AM331" s="14">
        <f>VLOOKUP(B331,[1]PL1!$A$11:AP$1509,33,1)</f>
        <v>0</v>
      </c>
      <c r="AN331" s="16">
        <f t="shared" si="79"/>
        <v>0</v>
      </c>
      <c r="AO331" s="14">
        <f>VLOOKUP(B331,[1]PL1!$A$11:AP$1509,35,1)</f>
        <v>5000</v>
      </c>
      <c r="AP331" s="16">
        <f t="shared" si="80"/>
        <v>11065000</v>
      </c>
      <c r="AQ331" s="14">
        <f>VLOOKUP(B331,[1]PL1!$A$11:AP$1509,37,1)</f>
        <v>0</v>
      </c>
      <c r="AR331" s="16">
        <f t="shared" si="81"/>
        <v>0</v>
      </c>
      <c r="AS331" s="14">
        <f>VLOOKUP(B331,[1]PL1!$A$11:AP$1509,39,1)</f>
        <v>0</v>
      </c>
      <c r="AT331" s="16">
        <f t="shared" si="82"/>
        <v>0</v>
      </c>
      <c r="AU331" s="14">
        <f>VLOOKUP(B331,[1]PL1!$A$11:AP$1509,41,1)</f>
        <v>0</v>
      </c>
      <c r="AV331" s="16">
        <f t="shared" si="83"/>
        <v>0</v>
      </c>
    </row>
    <row r="332" spans="1:48" ht="45" x14ac:dyDescent="0.25">
      <c r="A332" s="18">
        <v>326</v>
      </c>
      <c r="B332" s="27" t="s">
        <v>2142</v>
      </c>
      <c r="C332" s="18">
        <f>VLOOKUP(B332,[1]PL1!A$9:AP$1509,4,1)</f>
        <v>197</v>
      </c>
      <c r="D332" s="18" t="s">
        <v>68</v>
      </c>
      <c r="E332" s="28" t="s">
        <v>3810</v>
      </c>
      <c r="F332" s="28" t="s">
        <v>1752</v>
      </c>
      <c r="G332" s="18" t="s">
        <v>131</v>
      </c>
      <c r="H332" s="28" t="s">
        <v>1491</v>
      </c>
      <c r="I332" s="28" t="s">
        <v>40</v>
      </c>
      <c r="J332" s="18" t="s">
        <v>3811</v>
      </c>
      <c r="K332" s="18" t="s">
        <v>133</v>
      </c>
      <c r="L332" s="28" t="s">
        <v>3812</v>
      </c>
      <c r="M332" s="28" t="s">
        <v>3169</v>
      </c>
      <c r="N332" s="28" t="s">
        <v>44</v>
      </c>
      <c r="O332" s="18" t="s">
        <v>123</v>
      </c>
      <c r="P332" s="29">
        <v>81000</v>
      </c>
      <c r="Q332" s="30">
        <v>8000</v>
      </c>
      <c r="R332" s="30">
        <v>8000</v>
      </c>
      <c r="S332" s="31">
        <f t="shared" si="70"/>
        <v>648000000</v>
      </c>
      <c r="T332" s="28" t="s">
        <v>6137</v>
      </c>
      <c r="U332" s="28" t="s">
        <v>47</v>
      </c>
      <c r="V332" s="32" t="s">
        <v>6249</v>
      </c>
      <c r="W332" s="14">
        <f>VLOOKUP(B332,[1]PL1!$A$11:AP$1509,17,1)</f>
        <v>10000</v>
      </c>
      <c r="X332" s="15">
        <f t="shared" si="71"/>
        <v>80000000</v>
      </c>
      <c r="Y332" s="14">
        <f>VLOOKUP(B332,[1]PL1!$A$11:AP$1509,19,1)</f>
        <v>0</v>
      </c>
      <c r="Z332" s="16">
        <f t="shared" si="72"/>
        <v>0</v>
      </c>
      <c r="AA332" s="14">
        <f>VLOOKUP(B332,[1]PL1!$A$11:AP$1509,21,1)</f>
        <v>0</v>
      </c>
      <c r="AB332" s="16">
        <f t="shared" si="73"/>
        <v>0</v>
      </c>
      <c r="AC332" s="14">
        <f>VLOOKUP(B332,[1]PL1!$A$11:AP$1509,23,1)</f>
        <v>0</v>
      </c>
      <c r="AD332" s="16">
        <f t="shared" si="74"/>
        <v>0</v>
      </c>
      <c r="AE332" s="14">
        <f>VLOOKUP(B332,[1]PL1!$A$11:AP$1509,25,1)</f>
        <v>0</v>
      </c>
      <c r="AF332" s="16">
        <f t="shared" si="75"/>
        <v>0</v>
      </c>
      <c r="AG332" s="14">
        <f>VLOOKUP(B332,[1]PL1!$A$11:AP$1509,27,1)</f>
        <v>0</v>
      </c>
      <c r="AH332" s="16">
        <f t="shared" si="76"/>
        <v>0</v>
      </c>
      <c r="AI332" s="14">
        <f>VLOOKUP(B332,[1]PL1!$A$11:AP$1509,29,1)</f>
        <v>50000</v>
      </c>
      <c r="AJ332" s="16">
        <f t="shared" si="77"/>
        <v>400000000</v>
      </c>
      <c r="AK332" s="14">
        <f>VLOOKUP(B332,[1]PL1!$A$11:AP$1509,31,1)</f>
        <v>0</v>
      </c>
      <c r="AL332" s="16">
        <f t="shared" si="78"/>
        <v>0</v>
      </c>
      <c r="AM332" s="14">
        <f>VLOOKUP(B332,[1]PL1!$A$11:AP$1509,33,1)</f>
        <v>5000</v>
      </c>
      <c r="AN332" s="16">
        <f t="shared" si="79"/>
        <v>40000000</v>
      </c>
      <c r="AO332" s="14">
        <f>VLOOKUP(B332,[1]PL1!$A$11:AP$1509,35,1)</f>
        <v>3000</v>
      </c>
      <c r="AP332" s="16">
        <f t="shared" si="80"/>
        <v>24000000</v>
      </c>
      <c r="AQ332" s="14">
        <f>VLOOKUP(B332,[1]PL1!$A$11:AP$1509,37,1)</f>
        <v>10000</v>
      </c>
      <c r="AR332" s="16">
        <f t="shared" si="81"/>
        <v>80000000</v>
      </c>
      <c r="AS332" s="14">
        <f>VLOOKUP(B332,[1]PL1!$A$11:AP$1509,39,1)</f>
        <v>0</v>
      </c>
      <c r="AT332" s="16">
        <f t="shared" si="82"/>
        <v>0</v>
      </c>
      <c r="AU332" s="14">
        <f>VLOOKUP(B332,[1]PL1!$A$11:AP$1509,41,1)</f>
        <v>3000</v>
      </c>
      <c r="AV332" s="16">
        <f t="shared" si="83"/>
        <v>24000000</v>
      </c>
    </row>
    <row r="333" spans="1:48" ht="60" x14ac:dyDescent="0.25">
      <c r="A333" s="18">
        <v>327</v>
      </c>
      <c r="B333" s="27" t="s">
        <v>2360</v>
      </c>
      <c r="C333" s="18">
        <f>VLOOKUP(B333,[1]PL1!A$9:AP$1509,4,1)</f>
        <v>197</v>
      </c>
      <c r="D333" s="18" t="s">
        <v>80</v>
      </c>
      <c r="E333" s="28" t="s">
        <v>1751</v>
      </c>
      <c r="F333" s="28" t="s">
        <v>1752</v>
      </c>
      <c r="G333" s="18" t="s">
        <v>69</v>
      </c>
      <c r="H333" s="28" t="s">
        <v>88</v>
      </c>
      <c r="I333" s="28" t="s">
        <v>40</v>
      </c>
      <c r="J333" s="18" t="s">
        <v>233</v>
      </c>
      <c r="K333" s="18" t="s">
        <v>133</v>
      </c>
      <c r="L333" s="28" t="s">
        <v>1753</v>
      </c>
      <c r="M333" s="28" t="s">
        <v>1754</v>
      </c>
      <c r="N333" s="28" t="s">
        <v>1705</v>
      </c>
      <c r="O333" s="18" t="s">
        <v>45</v>
      </c>
      <c r="P333" s="29">
        <v>65000</v>
      </c>
      <c r="Q333" s="30">
        <v>18729</v>
      </c>
      <c r="R333" s="30">
        <v>7810</v>
      </c>
      <c r="S333" s="31">
        <f t="shared" si="70"/>
        <v>507650000</v>
      </c>
      <c r="T333" s="28" t="s">
        <v>8080</v>
      </c>
      <c r="U333" s="28" t="s">
        <v>47</v>
      </c>
      <c r="V333" s="32" t="s">
        <v>6185</v>
      </c>
      <c r="W333" s="14">
        <f>VLOOKUP(B333,[1]PL1!$A$11:AP$1509,17,1)</f>
        <v>0</v>
      </c>
      <c r="X333" s="15">
        <f t="shared" si="71"/>
        <v>0</v>
      </c>
      <c r="Y333" s="14">
        <f>VLOOKUP(B333,[1]PL1!$A$11:AP$1509,19,1)</f>
        <v>0</v>
      </c>
      <c r="Z333" s="16">
        <f t="shared" si="72"/>
        <v>0</v>
      </c>
      <c r="AA333" s="14">
        <f>VLOOKUP(B333,[1]PL1!$A$11:AP$1509,21,1)</f>
        <v>0</v>
      </c>
      <c r="AB333" s="16">
        <f t="shared" si="73"/>
        <v>0</v>
      </c>
      <c r="AC333" s="14">
        <f>VLOOKUP(B333,[1]PL1!$A$11:AP$1509,23,1)</f>
        <v>0</v>
      </c>
      <c r="AD333" s="16">
        <f t="shared" si="74"/>
        <v>0</v>
      </c>
      <c r="AE333" s="14">
        <f>VLOOKUP(B333,[1]PL1!$A$11:AP$1509,25,1)</f>
        <v>0</v>
      </c>
      <c r="AF333" s="16">
        <f t="shared" si="75"/>
        <v>0</v>
      </c>
      <c r="AG333" s="14">
        <f>VLOOKUP(B333,[1]PL1!$A$11:AP$1509,27,1)</f>
        <v>0</v>
      </c>
      <c r="AH333" s="16">
        <f t="shared" si="76"/>
        <v>0</v>
      </c>
      <c r="AI333" s="14">
        <f>VLOOKUP(B333,[1]PL1!$A$11:AP$1509,29,1)</f>
        <v>30000</v>
      </c>
      <c r="AJ333" s="16">
        <f t="shared" si="77"/>
        <v>234300000</v>
      </c>
      <c r="AK333" s="14">
        <f>VLOOKUP(B333,[1]PL1!$A$11:AP$1509,31,1)</f>
        <v>0</v>
      </c>
      <c r="AL333" s="16">
        <f t="shared" si="78"/>
        <v>0</v>
      </c>
      <c r="AM333" s="14">
        <f>VLOOKUP(B333,[1]PL1!$A$11:AP$1509,33,1)</f>
        <v>5000</v>
      </c>
      <c r="AN333" s="16">
        <f t="shared" si="79"/>
        <v>39050000</v>
      </c>
      <c r="AO333" s="14">
        <f>VLOOKUP(B333,[1]PL1!$A$11:AP$1509,35,1)</f>
        <v>0</v>
      </c>
      <c r="AP333" s="16">
        <f t="shared" si="80"/>
        <v>0</v>
      </c>
      <c r="AQ333" s="14">
        <f>VLOOKUP(B333,[1]PL1!$A$11:AP$1509,37,1)</f>
        <v>20000</v>
      </c>
      <c r="AR333" s="16">
        <f t="shared" si="81"/>
        <v>156200000</v>
      </c>
      <c r="AS333" s="14">
        <f>VLOOKUP(B333,[1]PL1!$A$11:AP$1509,39,1)</f>
        <v>0</v>
      </c>
      <c r="AT333" s="16">
        <f t="shared" si="82"/>
        <v>0</v>
      </c>
      <c r="AU333" s="14">
        <f>VLOOKUP(B333,[1]PL1!$A$11:AP$1509,41,1)</f>
        <v>10000</v>
      </c>
      <c r="AV333" s="16">
        <f t="shared" si="83"/>
        <v>78100000</v>
      </c>
    </row>
    <row r="334" spans="1:48" ht="45" x14ac:dyDescent="0.25">
      <c r="A334" s="18">
        <v>328</v>
      </c>
      <c r="B334" s="27" t="s">
        <v>1499</v>
      </c>
      <c r="C334" s="18">
        <f>VLOOKUP(B334,[1]PL1!A$9:AP$1509,4,1)</f>
        <v>197</v>
      </c>
      <c r="D334" s="18" t="s">
        <v>35</v>
      </c>
      <c r="E334" s="28" t="s">
        <v>4641</v>
      </c>
      <c r="F334" s="28" t="s">
        <v>1752</v>
      </c>
      <c r="G334" s="18" t="s">
        <v>69</v>
      </c>
      <c r="H334" s="28" t="s">
        <v>83</v>
      </c>
      <c r="I334" s="28" t="s">
        <v>76</v>
      </c>
      <c r="J334" s="18" t="s">
        <v>84</v>
      </c>
      <c r="K334" s="18" t="s">
        <v>133</v>
      </c>
      <c r="L334" s="28" t="s">
        <v>8150</v>
      </c>
      <c r="M334" s="28" t="s">
        <v>1106</v>
      </c>
      <c r="N334" s="28" t="s">
        <v>44</v>
      </c>
      <c r="O334" s="18" t="s">
        <v>78</v>
      </c>
      <c r="P334" s="29">
        <v>150</v>
      </c>
      <c r="Q334" s="30">
        <v>29000</v>
      </c>
      <c r="R334" s="30">
        <v>22000</v>
      </c>
      <c r="S334" s="31">
        <f t="shared" si="70"/>
        <v>3300000</v>
      </c>
      <c r="T334" s="28" t="s">
        <v>1107</v>
      </c>
      <c r="U334" s="28" t="s">
        <v>110</v>
      </c>
      <c r="V334" s="32" t="s">
        <v>6174</v>
      </c>
      <c r="W334" s="14">
        <f>VLOOKUP(B334,[1]PL1!$A$11:AP$1509,17,1)</f>
        <v>0</v>
      </c>
      <c r="X334" s="15">
        <f t="shared" si="71"/>
        <v>0</v>
      </c>
      <c r="Y334" s="14">
        <f>VLOOKUP(B334,[1]PL1!$A$11:AP$1509,19,1)</f>
        <v>0</v>
      </c>
      <c r="Z334" s="16">
        <f t="shared" si="72"/>
        <v>0</v>
      </c>
      <c r="AA334" s="14">
        <f>VLOOKUP(B334,[1]PL1!$A$11:AP$1509,21,1)</f>
        <v>0</v>
      </c>
      <c r="AB334" s="16">
        <f t="shared" si="73"/>
        <v>0</v>
      </c>
      <c r="AC334" s="14">
        <f>VLOOKUP(B334,[1]PL1!$A$11:AP$1509,23,1)</f>
        <v>0</v>
      </c>
      <c r="AD334" s="16">
        <f t="shared" si="74"/>
        <v>0</v>
      </c>
      <c r="AE334" s="14">
        <f>VLOOKUP(B334,[1]PL1!$A$11:AP$1509,25,1)</f>
        <v>0</v>
      </c>
      <c r="AF334" s="16">
        <f t="shared" si="75"/>
        <v>0</v>
      </c>
      <c r="AG334" s="14">
        <f>VLOOKUP(B334,[1]PL1!$A$11:AP$1509,27,1)</f>
        <v>0</v>
      </c>
      <c r="AH334" s="16">
        <f t="shared" si="76"/>
        <v>0</v>
      </c>
      <c r="AI334" s="14">
        <f>VLOOKUP(B334,[1]PL1!$A$11:AP$1509,29,1)</f>
        <v>0</v>
      </c>
      <c r="AJ334" s="16">
        <f t="shared" si="77"/>
        <v>0</v>
      </c>
      <c r="AK334" s="14">
        <f>VLOOKUP(B334,[1]PL1!$A$11:AP$1509,31,1)</f>
        <v>0</v>
      </c>
      <c r="AL334" s="16">
        <f t="shared" si="78"/>
        <v>0</v>
      </c>
      <c r="AM334" s="14">
        <f>VLOOKUP(B334,[1]PL1!$A$11:AP$1509,33,1)</f>
        <v>0</v>
      </c>
      <c r="AN334" s="16">
        <f t="shared" si="79"/>
        <v>0</v>
      </c>
      <c r="AO334" s="14">
        <f>VLOOKUP(B334,[1]PL1!$A$11:AP$1509,35,1)</f>
        <v>0</v>
      </c>
      <c r="AP334" s="16">
        <f t="shared" si="80"/>
        <v>0</v>
      </c>
      <c r="AQ334" s="14">
        <f>VLOOKUP(B334,[1]PL1!$A$11:AP$1509,37,1)</f>
        <v>0</v>
      </c>
      <c r="AR334" s="16">
        <f t="shared" si="81"/>
        <v>0</v>
      </c>
      <c r="AS334" s="14">
        <f>VLOOKUP(B334,[1]PL1!$A$11:AP$1509,39,1)</f>
        <v>150</v>
      </c>
      <c r="AT334" s="16">
        <f t="shared" si="82"/>
        <v>3300000</v>
      </c>
      <c r="AU334" s="14">
        <f>VLOOKUP(B334,[1]PL1!$A$11:AP$1509,41,1)</f>
        <v>0</v>
      </c>
      <c r="AV334" s="16">
        <f t="shared" si="83"/>
        <v>0</v>
      </c>
    </row>
    <row r="335" spans="1:48" ht="45" x14ac:dyDescent="0.25">
      <c r="A335" s="18">
        <v>329</v>
      </c>
      <c r="B335" s="27" t="s">
        <v>472</v>
      </c>
      <c r="C335" s="18">
        <f>VLOOKUP(B335,[1]PL1!A$9:AP$1509,4,1)</f>
        <v>197</v>
      </c>
      <c r="D335" s="18" t="s">
        <v>35</v>
      </c>
      <c r="E335" s="28" t="s">
        <v>4642</v>
      </c>
      <c r="F335" s="28" t="s">
        <v>1752</v>
      </c>
      <c r="G335" s="18" t="s">
        <v>82</v>
      </c>
      <c r="H335" s="28" t="s">
        <v>83</v>
      </c>
      <c r="I335" s="28" t="s">
        <v>76</v>
      </c>
      <c r="J335" s="18" t="s">
        <v>1122</v>
      </c>
      <c r="K335" s="18" t="s">
        <v>133</v>
      </c>
      <c r="L335" s="28" t="s">
        <v>5472</v>
      </c>
      <c r="M335" s="28" t="s">
        <v>1106</v>
      </c>
      <c r="N335" s="28" t="s">
        <v>44</v>
      </c>
      <c r="O335" s="18" t="s">
        <v>78</v>
      </c>
      <c r="P335" s="29">
        <v>500</v>
      </c>
      <c r="Q335" s="30">
        <v>38400</v>
      </c>
      <c r="R335" s="30">
        <v>38400</v>
      </c>
      <c r="S335" s="31">
        <f t="shared" si="70"/>
        <v>19200000</v>
      </c>
      <c r="T335" s="28" t="s">
        <v>1107</v>
      </c>
      <c r="U335" s="28" t="s">
        <v>110</v>
      </c>
      <c r="V335" s="32" t="s">
        <v>6174</v>
      </c>
      <c r="W335" s="14">
        <f>VLOOKUP(B335,[1]PL1!$A$11:AP$1509,17,1)</f>
        <v>0</v>
      </c>
      <c r="X335" s="15">
        <f t="shared" si="71"/>
        <v>0</v>
      </c>
      <c r="Y335" s="14">
        <f>VLOOKUP(B335,[1]PL1!$A$11:AP$1509,19,1)</f>
        <v>0</v>
      </c>
      <c r="Z335" s="16">
        <f t="shared" si="72"/>
        <v>0</v>
      </c>
      <c r="AA335" s="14">
        <f>VLOOKUP(B335,[1]PL1!$A$11:AP$1509,21,1)</f>
        <v>0</v>
      </c>
      <c r="AB335" s="16">
        <f t="shared" si="73"/>
        <v>0</v>
      </c>
      <c r="AC335" s="14">
        <f>VLOOKUP(B335,[1]PL1!$A$11:AP$1509,23,1)</f>
        <v>0</v>
      </c>
      <c r="AD335" s="16">
        <f t="shared" si="74"/>
        <v>0</v>
      </c>
      <c r="AE335" s="14">
        <f>VLOOKUP(B335,[1]PL1!$A$11:AP$1509,25,1)</f>
        <v>0</v>
      </c>
      <c r="AF335" s="16">
        <f t="shared" si="75"/>
        <v>0</v>
      </c>
      <c r="AG335" s="14">
        <f>VLOOKUP(B335,[1]PL1!$A$11:AP$1509,27,1)</f>
        <v>0</v>
      </c>
      <c r="AH335" s="16">
        <f t="shared" si="76"/>
        <v>0</v>
      </c>
      <c r="AI335" s="14">
        <f>VLOOKUP(B335,[1]PL1!$A$11:AP$1509,29,1)</f>
        <v>0</v>
      </c>
      <c r="AJ335" s="16">
        <f t="shared" si="77"/>
        <v>0</v>
      </c>
      <c r="AK335" s="14">
        <f>VLOOKUP(B335,[1]PL1!$A$11:AP$1509,31,1)</f>
        <v>0</v>
      </c>
      <c r="AL335" s="16">
        <f t="shared" si="78"/>
        <v>0</v>
      </c>
      <c r="AM335" s="14">
        <f>VLOOKUP(B335,[1]PL1!$A$11:AP$1509,33,1)</f>
        <v>0</v>
      </c>
      <c r="AN335" s="16">
        <f t="shared" si="79"/>
        <v>0</v>
      </c>
      <c r="AO335" s="14">
        <f>VLOOKUP(B335,[1]PL1!$A$11:AP$1509,35,1)</f>
        <v>500</v>
      </c>
      <c r="AP335" s="16">
        <f t="shared" si="80"/>
        <v>19200000</v>
      </c>
      <c r="AQ335" s="14">
        <f>VLOOKUP(B335,[1]PL1!$A$11:AP$1509,37,1)</f>
        <v>0</v>
      </c>
      <c r="AR335" s="16">
        <f t="shared" si="81"/>
        <v>0</v>
      </c>
      <c r="AS335" s="14">
        <f>VLOOKUP(B335,[1]PL1!$A$11:AP$1509,39,1)</f>
        <v>0</v>
      </c>
      <c r="AT335" s="16">
        <f t="shared" si="82"/>
        <v>0</v>
      </c>
      <c r="AU335" s="14">
        <f>VLOOKUP(B335,[1]PL1!$A$11:AP$1509,41,1)</f>
        <v>0</v>
      </c>
      <c r="AV335" s="16">
        <f t="shared" si="83"/>
        <v>0</v>
      </c>
    </row>
    <row r="336" spans="1:48" ht="45" x14ac:dyDescent="0.25">
      <c r="A336" s="18">
        <v>330</v>
      </c>
      <c r="B336" s="27" t="s">
        <v>3965</v>
      </c>
      <c r="C336" s="18">
        <f>VLOOKUP(B336,[1]PL1!A$9:AP$1509,4,1)</f>
        <v>35</v>
      </c>
      <c r="D336" s="18" t="s">
        <v>68</v>
      </c>
      <c r="E336" s="28" t="s">
        <v>1212</v>
      </c>
      <c r="F336" s="28" t="s">
        <v>589</v>
      </c>
      <c r="G336" s="18" t="s">
        <v>202</v>
      </c>
      <c r="H336" s="28" t="s">
        <v>1213</v>
      </c>
      <c r="I336" s="28" t="s">
        <v>40</v>
      </c>
      <c r="J336" s="18" t="s">
        <v>1175</v>
      </c>
      <c r="K336" s="18" t="s">
        <v>133</v>
      </c>
      <c r="L336" s="28" t="s">
        <v>1214</v>
      </c>
      <c r="M336" s="28" t="s">
        <v>1186</v>
      </c>
      <c r="N336" s="28" t="s">
        <v>44</v>
      </c>
      <c r="O336" s="18" t="s">
        <v>317</v>
      </c>
      <c r="P336" s="29">
        <v>45000</v>
      </c>
      <c r="Q336" s="30">
        <v>3700</v>
      </c>
      <c r="R336" s="30">
        <v>2478</v>
      </c>
      <c r="S336" s="31">
        <f t="shared" si="70"/>
        <v>111510000</v>
      </c>
      <c r="T336" s="28" t="s">
        <v>1178</v>
      </c>
      <c r="U336" s="28" t="s">
        <v>47</v>
      </c>
      <c r="V336" s="32" t="s">
        <v>6210</v>
      </c>
      <c r="W336" s="14">
        <f>VLOOKUP(B336,[1]PL1!$A$11:AP$1509,17,1)</f>
        <v>15000</v>
      </c>
      <c r="X336" s="15">
        <f t="shared" si="71"/>
        <v>37170000</v>
      </c>
      <c r="Y336" s="14">
        <f>VLOOKUP(B336,[1]PL1!$A$11:AP$1509,19,1)</f>
        <v>0</v>
      </c>
      <c r="Z336" s="16">
        <f t="shared" si="72"/>
        <v>0</v>
      </c>
      <c r="AA336" s="14">
        <f>VLOOKUP(B336,[1]PL1!$A$11:AP$1509,21,1)</f>
        <v>0</v>
      </c>
      <c r="AB336" s="16">
        <f t="shared" si="73"/>
        <v>0</v>
      </c>
      <c r="AC336" s="14">
        <f>VLOOKUP(B336,[1]PL1!$A$11:AP$1509,23,1)</f>
        <v>0</v>
      </c>
      <c r="AD336" s="16">
        <f t="shared" si="74"/>
        <v>0</v>
      </c>
      <c r="AE336" s="14">
        <f>VLOOKUP(B336,[1]PL1!$A$11:AP$1509,25,1)</f>
        <v>0</v>
      </c>
      <c r="AF336" s="16">
        <f t="shared" si="75"/>
        <v>0</v>
      </c>
      <c r="AG336" s="14">
        <f>VLOOKUP(B336,[1]PL1!$A$11:AP$1509,27,1)</f>
        <v>0</v>
      </c>
      <c r="AH336" s="16">
        <f t="shared" si="76"/>
        <v>0</v>
      </c>
      <c r="AI336" s="14">
        <f>VLOOKUP(B336,[1]PL1!$A$11:AP$1509,29,1)</f>
        <v>0</v>
      </c>
      <c r="AJ336" s="16">
        <f t="shared" si="77"/>
        <v>0</v>
      </c>
      <c r="AK336" s="14">
        <f>VLOOKUP(B336,[1]PL1!$A$11:AP$1509,31,1)</f>
        <v>0</v>
      </c>
      <c r="AL336" s="16">
        <f t="shared" si="78"/>
        <v>0</v>
      </c>
      <c r="AM336" s="14">
        <f>VLOOKUP(B336,[1]PL1!$A$11:AP$1509,33,1)</f>
        <v>0</v>
      </c>
      <c r="AN336" s="16">
        <f t="shared" si="79"/>
        <v>0</v>
      </c>
      <c r="AO336" s="14">
        <f>VLOOKUP(B336,[1]PL1!$A$11:AP$1509,35,1)</f>
        <v>20000</v>
      </c>
      <c r="AP336" s="16">
        <f t="shared" si="80"/>
        <v>49560000</v>
      </c>
      <c r="AQ336" s="14">
        <f>VLOOKUP(B336,[1]PL1!$A$11:AP$1509,37,1)</f>
        <v>0</v>
      </c>
      <c r="AR336" s="16">
        <f t="shared" si="81"/>
        <v>0</v>
      </c>
      <c r="AS336" s="14">
        <f>VLOOKUP(B336,[1]PL1!$A$11:AP$1509,39,1)</f>
        <v>0</v>
      </c>
      <c r="AT336" s="16">
        <f t="shared" si="82"/>
        <v>0</v>
      </c>
      <c r="AU336" s="14">
        <f>VLOOKUP(B336,[1]PL1!$A$11:AP$1509,41,1)</f>
        <v>10000</v>
      </c>
      <c r="AV336" s="16">
        <f t="shared" si="83"/>
        <v>24780000</v>
      </c>
    </row>
    <row r="337" spans="1:48" ht="45" x14ac:dyDescent="0.25">
      <c r="A337" s="18">
        <v>331</v>
      </c>
      <c r="B337" s="27" t="s">
        <v>79</v>
      </c>
      <c r="C337" s="18">
        <f>VLOOKUP(B337,[1]PL1!A$9:AP$1509,4,1)</f>
        <v>35</v>
      </c>
      <c r="D337" s="18" t="s">
        <v>35</v>
      </c>
      <c r="E337" s="28" t="s">
        <v>4643</v>
      </c>
      <c r="F337" s="28" t="s">
        <v>589</v>
      </c>
      <c r="G337" s="18" t="s">
        <v>145</v>
      </c>
      <c r="H337" s="28" t="s">
        <v>140</v>
      </c>
      <c r="I337" s="28" t="s">
        <v>40</v>
      </c>
      <c r="J337" s="18" t="s">
        <v>292</v>
      </c>
      <c r="K337" s="18" t="s">
        <v>133</v>
      </c>
      <c r="L337" s="28" t="s">
        <v>5651</v>
      </c>
      <c r="M337" s="28" t="s">
        <v>339</v>
      </c>
      <c r="N337" s="28" t="s">
        <v>44</v>
      </c>
      <c r="O337" s="18" t="s">
        <v>45</v>
      </c>
      <c r="P337" s="29">
        <v>55000</v>
      </c>
      <c r="Q337" s="30">
        <v>3150</v>
      </c>
      <c r="R337" s="30">
        <v>1590</v>
      </c>
      <c r="S337" s="31">
        <f t="shared" si="70"/>
        <v>87450000</v>
      </c>
      <c r="T337" s="28" t="s">
        <v>6125</v>
      </c>
      <c r="U337" s="28" t="s">
        <v>47</v>
      </c>
      <c r="V337" s="32" t="s">
        <v>6218</v>
      </c>
      <c r="W337" s="14">
        <f>VLOOKUP(B337,[1]PL1!$A$11:AP$1509,17,1)</f>
        <v>0</v>
      </c>
      <c r="X337" s="15">
        <f t="shared" si="71"/>
        <v>0</v>
      </c>
      <c r="Y337" s="14">
        <f>VLOOKUP(B337,[1]PL1!$A$11:AP$1509,19,1)</f>
        <v>0</v>
      </c>
      <c r="Z337" s="16">
        <f t="shared" si="72"/>
        <v>0</v>
      </c>
      <c r="AA337" s="14">
        <f>VLOOKUP(B337,[1]PL1!$A$11:AP$1509,21,1)</f>
        <v>0</v>
      </c>
      <c r="AB337" s="16">
        <f t="shared" si="73"/>
        <v>0</v>
      </c>
      <c r="AC337" s="14">
        <f>VLOOKUP(B337,[1]PL1!$A$11:AP$1509,23,1)</f>
        <v>0</v>
      </c>
      <c r="AD337" s="16">
        <f t="shared" si="74"/>
        <v>0</v>
      </c>
      <c r="AE337" s="14">
        <f>VLOOKUP(B337,[1]PL1!$A$11:AP$1509,25,1)</f>
        <v>0</v>
      </c>
      <c r="AF337" s="16">
        <f t="shared" si="75"/>
        <v>0</v>
      </c>
      <c r="AG337" s="14">
        <f>VLOOKUP(B337,[1]PL1!$A$11:AP$1509,27,1)</f>
        <v>0</v>
      </c>
      <c r="AH337" s="16">
        <f t="shared" si="76"/>
        <v>0</v>
      </c>
      <c r="AI337" s="14">
        <f>VLOOKUP(B337,[1]PL1!$A$11:AP$1509,29,1)</f>
        <v>20000</v>
      </c>
      <c r="AJ337" s="16">
        <f t="shared" si="77"/>
        <v>31800000</v>
      </c>
      <c r="AK337" s="14">
        <f>VLOOKUP(B337,[1]PL1!$A$11:AP$1509,31,1)</f>
        <v>0</v>
      </c>
      <c r="AL337" s="16">
        <f t="shared" si="78"/>
        <v>0</v>
      </c>
      <c r="AM337" s="14">
        <f>VLOOKUP(B337,[1]PL1!$A$11:AP$1509,33,1)</f>
        <v>20000</v>
      </c>
      <c r="AN337" s="16">
        <f t="shared" si="79"/>
        <v>31800000</v>
      </c>
      <c r="AO337" s="14">
        <f>VLOOKUP(B337,[1]PL1!$A$11:AP$1509,35,1)</f>
        <v>10000</v>
      </c>
      <c r="AP337" s="16">
        <f t="shared" si="80"/>
        <v>15900000</v>
      </c>
      <c r="AQ337" s="14">
        <f>VLOOKUP(B337,[1]PL1!$A$11:AP$1509,37,1)</f>
        <v>5000</v>
      </c>
      <c r="AR337" s="16">
        <f t="shared" si="81"/>
        <v>7950000</v>
      </c>
      <c r="AS337" s="14">
        <f>VLOOKUP(B337,[1]PL1!$A$11:AP$1509,39,1)</f>
        <v>0</v>
      </c>
      <c r="AT337" s="16">
        <f t="shared" si="82"/>
        <v>0</v>
      </c>
      <c r="AU337" s="14">
        <f>VLOOKUP(B337,[1]PL1!$A$11:AP$1509,41,1)</f>
        <v>0</v>
      </c>
      <c r="AV337" s="16">
        <f t="shared" si="83"/>
        <v>0</v>
      </c>
    </row>
    <row r="338" spans="1:48" ht="45" x14ac:dyDescent="0.25">
      <c r="A338" s="18">
        <v>332</v>
      </c>
      <c r="B338" s="27" t="s">
        <v>4335</v>
      </c>
      <c r="C338" s="18">
        <f>VLOOKUP(B338,[1]PL1!A$9:AP$1509,4,1)</f>
        <v>96</v>
      </c>
      <c r="D338" s="18" t="s">
        <v>80</v>
      </c>
      <c r="E338" s="28" t="s">
        <v>4644</v>
      </c>
      <c r="F338" s="28" t="s">
        <v>914</v>
      </c>
      <c r="G338" s="18" t="s">
        <v>6486</v>
      </c>
      <c r="H338" s="28" t="s">
        <v>88</v>
      </c>
      <c r="I338" s="28" t="s">
        <v>40</v>
      </c>
      <c r="J338" s="18" t="s">
        <v>383</v>
      </c>
      <c r="K338" s="18" t="s">
        <v>133</v>
      </c>
      <c r="L338" s="28" t="s">
        <v>5774</v>
      </c>
      <c r="M338" s="28" t="s">
        <v>351</v>
      </c>
      <c r="N338" s="28" t="s">
        <v>352</v>
      </c>
      <c r="O338" s="18" t="s">
        <v>45</v>
      </c>
      <c r="P338" s="29">
        <v>5000</v>
      </c>
      <c r="Q338" s="30">
        <v>4050</v>
      </c>
      <c r="R338" s="30">
        <v>4000</v>
      </c>
      <c r="S338" s="31">
        <f t="shared" si="70"/>
        <v>20000000</v>
      </c>
      <c r="T338" s="28" t="s">
        <v>336</v>
      </c>
      <c r="U338" s="28" t="s">
        <v>47</v>
      </c>
      <c r="V338" s="32" t="s">
        <v>6243</v>
      </c>
      <c r="W338" s="14">
        <f>VLOOKUP(B338,[1]PL1!$A$11:AP$1509,17,1)</f>
        <v>5000</v>
      </c>
      <c r="X338" s="15">
        <f t="shared" si="71"/>
        <v>20000000</v>
      </c>
      <c r="Y338" s="14">
        <f>VLOOKUP(B338,[1]PL1!$A$11:AP$1509,19,1)</f>
        <v>0</v>
      </c>
      <c r="Z338" s="16">
        <f t="shared" si="72"/>
        <v>0</v>
      </c>
      <c r="AA338" s="14">
        <f>VLOOKUP(B338,[1]PL1!$A$11:AP$1509,21,1)</f>
        <v>0</v>
      </c>
      <c r="AB338" s="16">
        <f t="shared" si="73"/>
        <v>0</v>
      </c>
      <c r="AC338" s="14">
        <f>VLOOKUP(B338,[1]PL1!$A$11:AP$1509,23,1)</f>
        <v>0</v>
      </c>
      <c r="AD338" s="16">
        <f t="shared" si="74"/>
        <v>0</v>
      </c>
      <c r="AE338" s="14">
        <f>VLOOKUP(B338,[1]PL1!$A$11:AP$1509,25,1)</f>
        <v>0</v>
      </c>
      <c r="AF338" s="16">
        <f t="shared" si="75"/>
        <v>0</v>
      </c>
      <c r="AG338" s="14">
        <f>VLOOKUP(B338,[1]PL1!$A$11:AP$1509,27,1)</f>
        <v>0</v>
      </c>
      <c r="AH338" s="16">
        <f t="shared" si="76"/>
        <v>0</v>
      </c>
      <c r="AI338" s="14">
        <f>VLOOKUP(B338,[1]PL1!$A$11:AP$1509,29,1)</f>
        <v>0</v>
      </c>
      <c r="AJ338" s="16">
        <f t="shared" si="77"/>
        <v>0</v>
      </c>
      <c r="AK338" s="14">
        <f>VLOOKUP(B338,[1]PL1!$A$11:AP$1509,31,1)</f>
        <v>0</v>
      </c>
      <c r="AL338" s="16">
        <f t="shared" si="78"/>
        <v>0</v>
      </c>
      <c r="AM338" s="14">
        <f>VLOOKUP(B338,[1]PL1!$A$11:AP$1509,33,1)</f>
        <v>0</v>
      </c>
      <c r="AN338" s="16">
        <f t="shared" si="79"/>
        <v>0</v>
      </c>
      <c r="AO338" s="14">
        <f>VLOOKUP(B338,[1]PL1!$A$11:AP$1509,35,1)</f>
        <v>0</v>
      </c>
      <c r="AP338" s="16">
        <f t="shared" si="80"/>
        <v>0</v>
      </c>
      <c r="AQ338" s="14">
        <f>VLOOKUP(B338,[1]PL1!$A$11:AP$1509,37,1)</f>
        <v>0</v>
      </c>
      <c r="AR338" s="16">
        <f t="shared" si="81"/>
        <v>0</v>
      </c>
      <c r="AS338" s="14">
        <f>VLOOKUP(B338,[1]PL1!$A$11:AP$1509,39,1)</f>
        <v>0</v>
      </c>
      <c r="AT338" s="16">
        <f t="shared" si="82"/>
        <v>0</v>
      </c>
      <c r="AU338" s="14">
        <f>VLOOKUP(B338,[1]PL1!$A$11:AP$1509,41,1)</f>
        <v>0</v>
      </c>
      <c r="AV338" s="16">
        <f t="shared" si="83"/>
        <v>0</v>
      </c>
    </row>
    <row r="339" spans="1:48" ht="60" x14ac:dyDescent="0.25">
      <c r="A339" s="18">
        <v>333</v>
      </c>
      <c r="B339" s="27" t="s">
        <v>4271</v>
      </c>
      <c r="C339" s="18">
        <f>VLOOKUP(B339,[1]PL1!A$9:AP$1509,4,1)</f>
        <v>96</v>
      </c>
      <c r="D339" s="18" t="s">
        <v>68</v>
      </c>
      <c r="E339" s="28" t="s">
        <v>2274</v>
      </c>
      <c r="F339" s="28" t="s">
        <v>914</v>
      </c>
      <c r="G339" s="18" t="s">
        <v>164</v>
      </c>
      <c r="H339" s="28" t="s">
        <v>1031</v>
      </c>
      <c r="I339" s="28" t="s">
        <v>40</v>
      </c>
      <c r="J339" s="18" t="s">
        <v>271</v>
      </c>
      <c r="K339" s="18" t="s">
        <v>133</v>
      </c>
      <c r="L339" s="28" t="s">
        <v>2275</v>
      </c>
      <c r="M339" s="28" t="s">
        <v>2141</v>
      </c>
      <c r="N339" s="28" t="s">
        <v>44</v>
      </c>
      <c r="O339" s="18" t="s">
        <v>317</v>
      </c>
      <c r="P339" s="29">
        <v>233400</v>
      </c>
      <c r="Q339" s="30">
        <v>800</v>
      </c>
      <c r="R339" s="30">
        <v>400</v>
      </c>
      <c r="S339" s="31">
        <f t="shared" si="70"/>
        <v>93360000</v>
      </c>
      <c r="T339" s="28" t="s">
        <v>2250</v>
      </c>
      <c r="U339" s="28" t="s">
        <v>47</v>
      </c>
      <c r="V339" s="32" t="s">
        <v>6237</v>
      </c>
      <c r="W339" s="14">
        <f>VLOOKUP(B339,[1]PL1!$A$11:AP$1509,17,1)</f>
        <v>0</v>
      </c>
      <c r="X339" s="15">
        <f t="shared" si="71"/>
        <v>0</v>
      </c>
      <c r="Y339" s="14">
        <f>VLOOKUP(B339,[1]PL1!$A$11:AP$1509,19,1)</f>
        <v>0</v>
      </c>
      <c r="Z339" s="16">
        <f t="shared" si="72"/>
        <v>0</v>
      </c>
      <c r="AA339" s="14">
        <f>VLOOKUP(B339,[1]PL1!$A$11:AP$1509,21,1)</f>
        <v>0</v>
      </c>
      <c r="AB339" s="16">
        <f t="shared" si="73"/>
        <v>0</v>
      </c>
      <c r="AC339" s="14">
        <f>VLOOKUP(B339,[1]PL1!$A$11:AP$1509,23,1)</f>
        <v>0</v>
      </c>
      <c r="AD339" s="16">
        <f t="shared" si="74"/>
        <v>0</v>
      </c>
      <c r="AE339" s="14">
        <f>VLOOKUP(B339,[1]PL1!$A$11:AP$1509,25,1)</f>
        <v>38000</v>
      </c>
      <c r="AF339" s="16">
        <f t="shared" si="75"/>
        <v>15200000</v>
      </c>
      <c r="AG339" s="14">
        <f>VLOOKUP(B339,[1]PL1!$A$11:AP$1509,27,1)</f>
        <v>30000</v>
      </c>
      <c r="AH339" s="16">
        <f t="shared" si="76"/>
        <v>12000000</v>
      </c>
      <c r="AI339" s="14">
        <f>VLOOKUP(B339,[1]PL1!$A$11:AP$1509,29,1)</f>
        <v>20000</v>
      </c>
      <c r="AJ339" s="16">
        <f t="shared" si="77"/>
        <v>8000000</v>
      </c>
      <c r="AK339" s="14">
        <f>VLOOKUP(B339,[1]PL1!$A$11:AP$1509,31,1)</f>
        <v>107400</v>
      </c>
      <c r="AL339" s="16">
        <f t="shared" si="78"/>
        <v>42960000</v>
      </c>
      <c r="AM339" s="14">
        <f>VLOOKUP(B339,[1]PL1!$A$11:AP$1509,33,1)</f>
        <v>30000</v>
      </c>
      <c r="AN339" s="16">
        <f t="shared" si="79"/>
        <v>12000000</v>
      </c>
      <c r="AO339" s="14">
        <f>VLOOKUP(B339,[1]PL1!$A$11:AP$1509,35,1)</f>
        <v>0</v>
      </c>
      <c r="AP339" s="16">
        <f t="shared" si="80"/>
        <v>0</v>
      </c>
      <c r="AQ339" s="14">
        <f>VLOOKUP(B339,[1]PL1!$A$11:AP$1509,37,1)</f>
        <v>0</v>
      </c>
      <c r="AR339" s="16">
        <f t="shared" si="81"/>
        <v>0</v>
      </c>
      <c r="AS339" s="14">
        <f>VLOOKUP(B339,[1]PL1!$A$11:AP$1509,39,1)</f>
        <v>0</v>
      </c>
      <c r="AT339" s="16">
        <f t="shared" si="82"/>
        <v>0</v>
      </c>
      <c r="AU339" s="14">
        <f>VLOOKUP(B339,[1]PL1!$A$11:AP$1509,41,1)</f>
        <v>8000</v>
      </c>
      <c r="AV339" s="16">
        <f t="shared" si="83"/>
        <v>3200000</v>
      </c>
    </row>
    <row r="340" spans="1:48" ht="45" x14ac:dyDescent="0.25">
      <c r="A340" s="18">
        <v>334</v>
      </c>
      <c r="B340" s="27" t="s">
        <v>2352</v>
      </c>
      <c r="C340" s="18">
        <f>VLOOKUP(B340,[1]PL1!A$9:AP$1509,4,1)</f>
        <v>81</v>
      </c>
      <c r="D340" s="18" t="s">
        <v>35</v>
      </c>
      <c r="E340" s="28" t="s">
        <v>913</v>
      </c>
      <c r="F340" s="28" t="s">
        <v>914</v>
      </c>
      <c r="G340" s="18" t="s">
        <v>164</v>
      </c>
      <c r="H340" s="28" t="s">
        <v>178</v>
      </c>
      <c r="I340" s="28" t="s">
        <v>40</v>
      </c>
      <c r="J340" s="18" t="s">
        <v>907</v>
      </c>
      <c r="K340" s="18" t="s">
        <v>133</v>
      </c>
      <c r="L340" s="28" t="s">
        <v>916</v>
      </c>
      <c r="M340" s="28" t="s">
        <v>885</v>
      </c>
      <c r="N340" s="28" t="s">
        <v>44</v>
      </c>
      <c r="O340" s="18" t="s">
        <v>45</v>
      </c>
      <c r="P340" s="29">
        <v>20000</v>
      </c>
      <c r="Q340" s="30">
        <v>250</v>
      </c>
      <c r="R340" s="30">
        <v>60</v>
      </c>
      <c r="S340" s="31">
        <f t="shared" si="70"/>
        <v>1200000</v>
      </c>
      <c r="T340" s="28" t="s">
        <v>885</v>
      </c>
      <c r="U340" s="28" t="s">
        <v>110</v>
      </c>
      <c r="V340" s="32" t="s">
        <v>6257</v>
      </c>
      <c r="W340" s="14">
        <f>VLOOKUP(B340,[1]PL1!$A$11:AP$1509,17,1)</f>
        <v>0</v>
      </c>
      <c r="X340" s="15">
        <f t="shared" si="71"/>
        <v>0</v>
      </c>
      <c r="Y340" s="14">
        <f>VLOOKUP(B340,[1]PL1!$A$11:AP$1509,19,1)</f>
        <v>0</v>
      </c>
      <c r="Z340" s="16">
        <f t="shared" si="72"/>
        <v>0</v>
      </c>
      <c r="AA340" s="14">
        <f>VLOOKUP(B340,[1]PL1!$A$11:AP$1509,21,1)</f>
        <v>0</v>
      </c>
      <c r="AB340" s="16">
        <f t="shared" si="73"/>
        <v>0</v>
      </c>
      <c r="AC340" s="14">
        <f>VLOOKUP(B340,[1]PL1!$A$11:AP$1509,23,1)</f>
        <v>0</v>
      </c>
      <c r="AD340" s="16">
        <f t="shared" si="74"/>
        <v>0</v>
      </c>
      <c r="AE340" s="14">
        <f>VLOOKUP(B340,[1]PL1!$A$11:AP$1509,25,1)</f>
        <v>0</v>
      </c>
      <c r="AF340" s="16">
        <f t="shared" si="75"/>
        <v>0</v>
      </c>
      <c r="AG340" s="14">
        <f>VLOOKUP(B340,[1]PL1!$A$11:AP$1509,27,1)</f>
        <v>0</v>
      </c>
      <c r="AH340" s="16">
        <f t="shared" si="76"/>
        <v>0</v>
      </c>
      <c r="AI340" s="14">
        <f>VLOOKUP(B340,[1]PL1!$A$11:AP$1509,29,1)</f>
        <v>0</v>
      </c>
      <c r="AJ340" s="16">
        <f t="shared" si="77"/>
        <v>0</v>
      </c>
      <c r="AK340" s="14">
        <f>VLOOKUP(B340,[1]PL1!$A$11:AP$1509,31,1)</f>
        <v>0</v>
      </c>
      <c r="AL340" s="16">
        <f t="shared" si="78"/>
        <v>0</v>
      </c>
      <c r="AM340" s="14">
        <f>VLOOKUP(B340,[1]PL1!$A$11:AP$1509,33,1)</f>
        <v>0</v>
      </c>
      <c r="AN340" s="16">
        <f t="shared" si="79"/>
        <v>0</v>
      </c>
      <c r="AO340" s="14">
        <f>VLOOKUP(B340,[1]PL1!$A$11:AP$1509,35,1)</f>
        <v>0</v>
      </c>
      <c r="AP340" s="16">
        <f t="shared" si="80"/>
        <v>0</v>
      </c>
      <c r="AQ340" s="14">
        <f>VLOOKUP(B340,[1]PL1!$A$11:AP$1509,37,1)</f>
        <v>0</v>
      </c>
      <c r="AR340" s="16">
        <f t="shared" si="81"/>
        <v>0</v>
      </c>
      <c r="AS340" s="14">
        <f>VLOOKUP(B340,[1]PL1!$A$11:AP$1509,39,1)</f>
        <v>20000</v>
      </c>
      <c r="AT340" s="16">
        <f t="shared" si="82"/>
        <v>1200000</v>
      </c>
      <c r="AU340" s="14">
        <f>VLOOKUP(B340,[1]PL1!$A$11:AP$1509,41,1)</f>
        <v>0</v>
      </c>
      <c r="AV340" s="16">
        <f t="shared" si="83"/>
        <v>0</v>
      </c>
    </row>
    <row r="341" spans="1:48" ht="45" x14ac:dyDescent="0.25">
      <c r="A341" s="18">
        <v>335</v>
      </c>
      <c r="B341" s="27" t="s">
        <v>4336</v>
      </c>
      <c r="C341" s="18">
        <f>VLOOKUP(B341,[1]PL1!A$9:AP$1509,4,1)</f>
        <v>96</v>
      </c>
      <c r="D341" s="18" t="s">
        <v>35</v>
      </c>
      <c r="E341" s="28" t="s">
        <v>4645</v>
      </c>
      <c r="F341" s="28" t="s">
        <v>914</v>
      </c>
      <c r="G341" s="18" t="s">
        <v>290</v>
      </c>
      <c r="H341" s="28" t="s">
        <v>88</v>
      </c>
      <c r="I341" s="28" t="s">
        <v>40</v>
      </c>
      <c r="J341" s="18" t="s">
        <v>292</v>
      </c>
      <c r="K341" s="18" t="s">
        <v>133</v>
      </c>
      <c r="L341" s="28" t="s">
        <v>6009</v>
      </c>
      <c r="M341" s="28" t="s">
        <v>6010</v>
      </c>
      <c r="N341" s="28" t="s">
        <v>44</v>
      </c>
      <c r="O341" s="18" t="s">
        <v>45</v>
      </c>
      <c r="P341" s="29">
        <v>122000</v>
      </c>
      <c r="Q341" s="30">
        <v>700</v>
      </c>
      <c r="R341" s="30">
        <v>399</v>
      </c>
      <c r="S341" s="31">
        <f t="shared" si="70"/>
        <v>48678000</v>
      </c>
      <c r="T341" s="28" t="s">
        <v>1902</v>
      </c>
      <c r="U341" s="28" t="s">
        <v>47</v>
      </c>
      <c r="V341" s="32" t="s">
        <v>6293</v>
      </c>
      <c r="W341" s="14">
        <f>VLOOKUP(B341,[1]PL1!$A$11:AP$1509,17,1)</f>
        <v>20000</v>
      </c>
      <c r="X341" s="15">
        <f t="shared" si="71"/>
        <v>7980000</v>
      </c>
      <c r="Y341" s="14">
        <f>VLOOKUP(B341,[1]PL1!$A$11:AP$1509,19,1)</f>
        <v>0</v>
      </c>
      <c r="Z341" s="16">
        <f t="shared" si="72"/>
        <v>0</v>
      </c>
      <c r="AA341" s="14">
        <f>VLOOKUP(B341,[1]PL1!$A$11:AP$1509,21,1)</f>
        <v>0</v>
      </c>
      <c r="AB341" s="16">
        <f t="shared" si="73"/>
        <v>0</v>
      </c>
      <c r="AC341" s="14">
        <f>VLOOKUP(B341,[1]PL1!$A$11:AP$1509,23,1)</f>
        <v>0</v>
      </c>
      <c r="AD341" s="16">
        <f t="shared" si="74"/>
        <v>0</v>
      </c>
      <c r="AE341" s="14">
        <f>VLOOKUP(B341,[1]PL1!$A$11:AP$1509,25,1)</f>
        <v>0</v>
      </c>
      <c r="AF341" s="16">
        <f t="shared" si="75"/>
        <v>0</v>
      </c>
      <c r="AG341" s="14">
        <f>VLOOKUP(B341,[1]PL1!$A$11:AP$1509,27,1)</f>
        <v>0</v>
      </c>
      <c r="AH341" s="16">
        <f t="shared" si="76"/>
        <v>0</v>
      </c>
      <c r="AI341" s="14">
        <f>VLOOKUP(B341,[1]PL1!$A$11:AP$1509,29,1)</f>
        <v>0</v>
      </c>
      <c r="AJ341" s="16">
        <f t="shared" si="77"/>
        <v>0</v>
      </c>
      <c r="AK341" s="14">
        <f>VLOOKUP(B341,[1]PL1!$A$11:AP$1509,31,1)</f>
        <v>0</v>
      </c>
      <c r="AL341" s="16">
        <f t="shared" si="78"/>
        <v>0</v>
      </c>
      <c r="AM341" s="14">
        <f>VLOOKUP(B341,[1]PL1!$A$11:AP$1509,33,1)</f>
        <v>32000</v>
      </c>
      <c r="AN341" s="16">
        <f t="shared" si="79"/>
        <v>12768000</v>
      </c>
      <c r="AO341" s="14">
        <f>VLOOKUP(B341,[1]PL1!$A$11:AP$1509,35,1)</f>
        <v>20000</v>
      </c>
      <c r="AP341" s="16">
        <f t="shared" si="80"/>
        <v>7980000</v>
      </c>
      <c r="AQ341" s="14">
        <f>VLOOKUP(B341,[1]PL1!$A$11:AP$1509,37,1)</f>
        <v>50000</v>
      </c>
      <c r="AR341" s="16">
        <f t="shared" si="81"/>
        <v>19950000</v>
      </c>
      <c r="AS341" s="14">
        <f>VLOOKUP(B341,[1]PL1!$A$11:AP$1509,39,1)</f>
        <v>0</v>
      </c>
      <c r="AT341" s="16">
        <f t="shared" si="82"/>
        <v>0</v>
      </c>
      <c r="AU341" s="14">
        <f>VLOOKUP(B341,[1]PL1!$A$11:AP$1509,41,1)</f>
        <v>0</v>
      </c>
      <c r="AV341" s="16">
        <f t="shared" si="83"/>
        <v>0</v>
      </c>
    </row>
    <row r="342" spans="1:48" ht="45" x14ac:dyDescent="0.25">
      <c r="A342" s="18">
        <v>336</v>
      </c>
      <c r="B342" s="27" t="s">
        <v>4337</v>
      </c>
      <c r="C342" s="18">
        <f>VLOOKUP(B342,[1]PL1!A$9:AP$1509,4,1)</f>
        <v>98</v>
      </c>
      <c r="D342" s="18" t="s">
        <v>35</v>
      </c>
      <c r="E342" s="28" t="s">
        <v>4646</v>
      </c>
      <c r="F342" s="28" t="s">
        <v>919</v>
      </c>
      <c r="G342" s="18" t="s">
        <v>769</v>
      </c>
      <c r="H342" s="28" t="s">
        <v>178</v>
      </c>
      <c r="I342" s="28" t="s">
        <v>40</v>
      </c>
      <c r="J342" s="18" t="s">
        <v>907</v>
      </c>
      <c r="K342" s="18" t="s">
        <v>133</v>
      </c>
      <c r="L342" s="28" t="s">
        <v>5838</v>
      </c>
      <c r="M342" s="28" t="s">
        <v>885</v>
      </c>
      <c r="N342" s="28" t="s">
        <v>44</v>
      </c>
      <c r="O342" s="18" t="s">
        <v>45</v>
      </c>
      <c r="P342" s="29">
        <v>1000500</v>
      </c>
      <c r="Q342" s="30">
        <v>80</v>
      </c>
      <c r="R342" s="30">
        <v>38</v>
      </c>
      <c r="S342" s="31">
        <f t="shared" si="70"/>
        <v>38019000</v>
      </c>
      <c r="T342" s="28" t="s">
        <v>885</v>
      </c>
      <c r="U342" s="28" t="s">
        <v>110</v>
      </c>
      <c r="V342" s="32" t="s">
        <v>6257</v>
      </c>
      <c r="W342" s="14">
        <f>VLOOKUP(B342,[1]PL1!$A$11:AP$1509,17,1)</f>
        <v>100000</v>
      </c>
      <c r="X342" s="15">
        <f t="shared" si="71"/>
        <v>3800000</v>
      </c>
      <c r="Y342" s="14">
        <f>VLOOKUP(B342,[1]PL1!$A$11:AP$1509,19,1)</f>
        <v>0</v>
      </c>
      <c r="Z342" s="16">
        <f t="shared" si="72"/>
        <v>0</v>
      </c>
      <c r="AA342" s="14">
        <f>VLOOKUP(B342,[1]PL1!$A$11:AP$1509,21,1)</f>
        <v>0</v>
      </c>
      <c r="AB342" s="16">
        <f t="shared" si="73"/>
        <v>0</v>
      </c>
      <c r="AC342" s="14">
        <f>VLOOKUP(B342,[1]PL1!$A$11:AP$1509,23,1)</f>
        <v>20000</v>
      </c>
      <c r="AD342" s="16">
        <f t="shared" si="74"/>
        <v>760000</v>
      </c>
      <c r="AE342" s="14">
        <f>VLOOKUP(B342,[1]PL1!$A$11:AP$1509,25,1)</f>
        <v>40000</v>
      </c>
      <c r="AF342" s="16">
        <f t="shared" si="75"/>
        <v>1520000</v>
      </c>
      <c r="AG342" s="14">
        <f>VLOOKUP(B342,[1]PL1!$A$11:AP$1509,27,1)</f>
        <v>80000</v>
      </c>
      <c r="AH342" s="16">
        <f t="shared" si="76"/>
        <v>3040000</v>
      </c>
      <c r="AI342" s="14">
        <f>VLOOKUP(B342,[1]PL1!$A$11:AP$1509,29,1)</f>
        <v>200000</v>
      </c>
      <c r="AJ342" s="16">
        <f t="shared" si="77"/>
        <v>7600000</v>
      </c>
      <c r="AK342" s="14">
        <f>VLOOKUP(B342,[1]PL1!$A$11:AP$1509,31,1)</f>
        <v>96500</v>
      </c>
      <c r="AL342" s="16">
        <f t="shared" si="78"/>
        <v>3667000</v>
      </c>
      <c r="AM342" s="14">
        <f>VLOOKUP(B342,[1]PL1!$A$11:AP$1509,33,1)</f>
        <v>120000</v>
      </c>
      <c r="AN342" s="16">
        <f t="shared" si="79"/>
        <v>4560000</v>
      </c>
      <c r="AO342" s="14">
        <f>VLOOKUP(B342,[1]PL1!$A$11:AP$1509,35,1)</f>
        <v>100000</v>
      </c>
      <c r="AP342" s="16">
        <f t="shared" si="80"/>
        <v>3800000</v>
      </c>
      <c r="AQ342" s="14">
        <f>VLOOKUP(B342,[1]PL1!$A$11:AP$1509,37,1)</f>
        <v>150000</v>
      </c>
      <c r="AR342" s="16">
        <f t="shared" si="81"/>
        <v>5700000</v>
      </c>
      <c r="AS342" s="14">
        <f>VLOOKUP(B342,[1]PL1!$A$11:AP$1509,39,1)</f>
        <v>84000</v>
      </c>
      <c r="AT342" s="16">
        <f t="shared" si="82"/>
        <v>3192000</v>
      </c>
      <c r="AU342" s="14">
        <f>VLOOKUP(B342,[1]PL1!$A$11:AP$1509,41,1)</f>
        <v>10000</v>
      </c>
      <c r="AV342" s="16">
        <f t="shared" si="83"/>
        <v>380000</v>
      </c>
    </row>
    <row r="343" spans="1:48" ht="60" x14ac:dyDescent="0.25">
      <c r="A343" s="18">
        <v>337</v>
      </c>
      <c r="B343" s="27" t="s">
        <v>3809</v>
      </c>
      <c r="C343" s="18">
        <f>VLOOKUP(B343,[1]PL1!A$9:AP$1509,4,1)</f>
        <v>98</v>
      </c>
      <c r="D343" s="18" t="s">
        <v>35</v>
      </c>
      <c r="E343" s="28" t="s">
        <v>918</v>
      </c>
      <c r="F343" s="28" t="s">
        <v>919</v>
      </c>
      <c r="G343" s="18" t="s">
        <v>769</v>
      </c>
      <c r="H343" s="28" t="s">
        <v>160</v>
      </c>
      <c r="I343" s="28" t="s">
        <v>40</v>
      </c>
      <c r="J343" s="18" t="s">
        <v>3495</v>
      </c>
      <c r="K343" s="18" t="s">
        <v>141</v>
      </c>
      <c r="L343" s="28" t="s">
        <v>5766</v>
      </c>
      <c r="M343" s="28" t="s">
        <v>3463</v>
      </c>
      <c r="N343" s="28" t="s">
        <v>44</v>
      </c>
      <c r="O343" s="18" t="s">
        <v>45</v>
      </c>
      <c r="P343" s="29">
        <v>20000</v>
      </c>
      <c r="Q343" s="30">
        <v>1200</v>
      </c>
      <c r="R343" s="30">
        <v>1199</v>
      </c>
      <c r="S343" s="31">
        <f t="shared" si="70"/>
        <v>23980000</v>
      </c>
      <c r="T343" s="28" t="s">
        <v>3464</v>
      </c>
      <c r="U343" s="28" t="s">
        <v>47</v>
      </c>
      <c r="V343" s="32" t="s">
        <v>6242</v>
      </c>
      <c r="W343" s="14">
        <f>VLOOKUP(B343,[1]PL1!$A$11:AP$1509,17,1)</f>
        <v>20000</v>
      </c>
      <c r="X343" s="15">
        <f t="shared" si="71"/>
        <v>23980000</v>
      </c>
      <c r="Y343" s="14">
        <f>VLOOKUP(B343,[1]PL1!$A$11:AP$1509,19,1)</f>
        <v>0</v>
      </c>
      <c r="Z343" s="16">
        <f t="shared" si="72"/>
        <v>0</v>
      </c>
      <c r="AA343" s="14">
        <f>VLOOKUP(B343,[1]PL1!$A$11:AP$1509,21,1)</f>
        <v>0</v>
      </c>
      <c r="AB343" s="16">
        <f t="shared" si="73"/>
        <v>0</v>
      </c>
      <c r="AC343" s="14">
        <f>VLOOKUP(B343,[1]PL1!$A$11:AP$1509,23,1)</f>
        <v>0</v>
      </c>
      <c r="AD343" s="16">
        <f t="shared" si="74"/>
        <v>0</v>
      </c>
      <c r="AE343" s="14">
        <f>VLOOKUP(B343,[1]PL1!$A$11:AP$1509,25,1)</f>
        <v>0</v>
      </c>
      <c r="AF343" s="16">
        <f t="shared" si="75"/>
        <v>0</v>
      </c>
      <c r="AG343" s="14">
        <f>VLOOKUP(B343,[1]PL1!$A$11:AP$1509,27,1)</f>
        <v>0</v>
      </c>
      <c r="AH343" s="16">
        <f t="shared" si="76"/>
        <v>0</v>
      </c>
      <c r="AI343" s="14">
        <f>VLOOKUP(B343,[1]PL1!$A$11:AP$1509,29,1)</f>
        <v>0</v>
      </c>
      <c r="AJ343" s="16">
        <f t="shared" si="77"/>
        <v>0</v>
      </c>
      <c r="AK343" s="14">
        <f>VLOOKUP(B343,[1]PL1!$A$11:AP$1509,31,1)</f>
        <v>0</v>
      </c>
      <c r="AL343" s="16">
        <f t="shared" si="78"/>
        <v>0</v>
      </c>
      <c r="AM343" s="14">
        <f>VLOOKUP(B343,[1]PL1!$A$11:AP$1509,33,1)</f>
        <v>0</v>
      </c>
      <c r="AN343" s="16">
        <f t="shared" si="79"/>
        <v>0</v>
      </c>
      <c r="AO343" s="14">
        <f>VLOOKUP(B343,[1]PL1!$A$11:AP$1509,35,1)</f>
        <v>0</v>
      </c>
      <c r="AP343" s="16">
        <f t="shared" si="80"/>
        <v>0</v>
      </c>
      <c r="AQ343" s="14">
        <f>VLOOKUP(B343,[1]PL1!$A$11:AP$1509,37,1)</f>
        <v>0</v>
      </c>
      <c r="AR343" s="16">
        <f t="shared" si="81"/>
        <v>0</v>
      </c>
      <c r="AS343" s="14">
        <f>VLOOKUP(B343,[1]PL1!$A$11:AP$1509,39,1)</f>
        <v>0</v>
      </c>
      <c r="AT343" s="16">
        <f t="shared" si="82"/>
        <v>0</v>
      </c>
      <c r="AU343" s="14">
        <f>VLOOKUP(B343,[1]PL1!$A$11:AP$1509,41,1)</f>
        <v>0</v>
      </c>
      <c r="AV343" s="16">
        <f t="shared" si="83"/>
        <v>0</v>
      </c>
    </row>
    <row r="344" spans="1:48" ht="45" x14ac:dyDescent="0.25">
      <c r="A344" s="18">
        <v>338</v>
      </c>
      <c r="B344" s="27" t="s">
        <v>1750</v>
      </c>
      <c r="C344" s="18">
        <f>VLOOKUP(B344,[1]PL1!A$9:AP$1509,4,1)</f>
        <v>447</v>
      </c>
      <c r="D344" s="18" t="s">
        <v>35</v>
      </c>
      <c r="E344" s="28" t="s">
        <v>2949</v>
      </c>
      <c r="F344" s="28" t="s">
        <v>2950</v>
      </c>
      <c r="G344" s="18" t="s">
        <v>139</v>
      </c>
      <c r="H344" s="28" t="s">
        <v>178</v>
      </c>
      <c r="I344" s="28" t="s">
        <v>40</v>
      </c>
      <c r="J344" s="18" t="s">
        <v>89</v>
      </c>
      <c r="K344" s="18" t="s">
        <v>133</v>
      </c>
      <c r="L344" s="28" t="s">
        <v>2951</v>
      </c>
      <c r="M344" s="28" t="s">
        <v>5777</v>
      </c>
      <c r="N344" s="28" t="s">
        <v>44</v>
      </c>
      <c r="O344" s="18" t="s">
        <v>45</v>
      </c>
      <c r="P344" s="29">
        <v>20000</v>
      </c>
      <c r="Q344" s="30">
        <v>6500</v>
      </c>
      <c r="R344" s="30">
        <v>2202</v>
      </c>
      <c r="S344" s="31">
        <f t="shared" si="70"/>
        <v>44040000</v>
      </c>
      <c r="T344" s="28" t="s">
        <v>2947</v>
      </c>
      <c r="U344" s="28" t="s">
        <v>110</v>
      </c>
      <c r="V344" s="32" t="s">
        <v>6244</v>
      </c>
      <c r="W344" s="14">
        <f>VLOOKUP(B344,[1]PL1!$A$11:AP$1509,17,1)</f>
        <v>20000</v>
      </c>
      <c r="X344" s="15">
        <f t="shared" si="71"/>
        <v>44040000</v>
      </c>
      <c r="Y344" s="14">
        <f>VLOOKUP(B344,[1]PL1!$A$11:AP$1509,19,1)</f>
        <v>0</v>
      </c>
      <c r="Z344" s="16">
        <f t="shared" si="72"/>
        <v>0</v>
      </c>
      <c r="AA344" s="14">
        <f>VLOOKUP(B344,[1]PL1!$A$11:AP$1509,21,1)</f>
        <v>0</v>
      </c>
      <c r="AB344" s="16">
        <f t="shared" si="73"/>
        <v>0</v>
      </c>
      <c r="AC344" s="14">
        <f>VLOOKUP(B344,[1]PL1!$A$11:AP$1509,23,1)</f>
        <v>0</v>
      </c>
      <c r="AD344" s="16">
        <f t="shared" si="74"/>
        <v>0</v>
      </c>
      <c r="AE344" s="14">
        <f>VLOOKUP(B344,[1]PL1!$A$11:AP$1509,25,1)</f>
        <v>0</v>
      </c>
      <c r="AF344" s="16">
        <f t="shared" si="75"/>
        <v>0</v>
      </c>
      <c r="AG344" s="14">
        <f>VLOOKUP(B344,[1]PL1!$A$11:AP$1509,27,1)</f>
        <v>0</v>
      </c>
      <c r="AH344" s="16">
        <f t="shared" si="76"/>
        <v>0</v>
      </c>
      <c r="AI344" s="14">
        <f>VLOOKUP(B344,[1]PL1!$A$11:AP$1509,29,1)</f>
        <v>0</v>
      </c>
      <c r="AJ344" s="16">
        <f t="shared" si="77"/>
        <v>0</v>
      </c>
      <c r="AK344" s="14">
        <f>VLOOKUP(B344,[1]PL1!$A$11:AP$1509,31,1)</f>
        <v>0</v>
      </c>
      <c r="AL344" s="16">
        <f t="shared" si="78"/>
        <v>0</v>
      </c>
      <c r="AM344" s="14">
        <f>VLOOKUP(B344,[1]PL1!$A$11:AP$1509,33,1)</f>
        <v>0</v>
      </c>
      <c r="AN344" s="16">
        <f t="shared" si="79"/>
        <v>0</v>
      </c>
      <c r="AO344" s="14">
        <f>VLOOKUP(B344,[1]PL1!$A$11:AP$1509,35,1)</f>
        <v>0</v>
      </c>
      <c r="AP344" s="16">
        <f t="shared" si="80"/>
        <v>0</v>
      </c>
      <c r="AQ344" s="14">
        <f>VLOOKUP(B344,[1]PL1!$A$11:AP$1509,37,1)</f>
        <v>0</v>
      </c>
      <c r="AR344" s="16">
        <f t="shared" si="81"/>
        <v>0</v>
      </c>
      <c r="AS344" s="14">
        <f>VLOOKUP(B344,[1]PL1!$A$11:AP$1509,39,1)</f>
        <v>0</v>
      </c>
      <c r="AT344" s="16">
        <f t="shared" si="82"/>
        <v>0</v>
      </c>
      <c r="AU344" s="14">
        <f>VLOOKUP(B344,[1]PL1!$A$11:AP$1509,41,1)</f>
        <v>0</v>
      </c>
      <c r="AV344" s="16">
        <f t="shared" si="83"/>
        <v>0</v>
      </c>
    </row>
    <row r="345" spans="1:48" ht="45" x14ac:dyDescent="0.25">
      <c r="A345" s="18">
        <v>339</v>
      </c>
      <c r="B345" s="27" t="s">
        <v>2413</v>
      </c>
      <c r="C345" s="18">
        <f>VLOOKUP(B345,[1]PL1!A$9:AP$1509,4,1)</f>
        <v>97</v>
      </c>
      <c r="D345" s="18" t="s">
        <v>35</v>
      </c>
      <c r="E345" s="28" t="s">
        <v>921</v>
      </c>
      <c r="F345" s="28" t="s">
        <v>921</v>
      </c>
      <c r="G345" s="18" t="s">
        <v>218</v>
      </c>
      <c r="H345" s="28" t="s">
        <v>178</v>
      </c>
      <c r="I345" s="28" t="s">
        <v>40</v>
      </c>
      <c r="J345" s="18" t="s">
        <v>922</v>
      </c>
      <c r="K345" s="18" t="s">
        <v>133</v>
      </c>
      <c r="L345" s="28" t="s">
        <v>923</v>
      </c>
      <c r="M345" s="28" t="s">
        <v>885</v>
      </c>
      <c r="N345" s="28" t="s">
        <v>44</v>
      </c>
      <c r="O345" s="18" t="s">
        <v>45</v>
      </c>
      <c r="P345" s="29">
        <v>1172000</v>
      </c>
      <c r="Q345" s="30">
        <v>160</v>
      </c>
      <c r="R345" s="30">
        <v>54</v>
      </c>
      <c r="S345" s="31">
        <f t="shared" si="70"/>
        <v>63288000</v>
      </c>
      <c r="T345" s="28" t="s">
        <v>885</v>
      </c>
      <c r="U345" s="28" t="s">
        <v>110</v>
      </c>
      <c r="V345" s="32" t="s">
        <v>6257</v>
      </c>
      <c r="W345" s="14">
        <f>VLOOKUP(B345,[1]PL1!$A$11:AP$1509,17,1)</f>
        <v>350000</v>
      </c>
      <c r="X345" s="15">
        <f t="shared" si="71"/>
        <v>18900000</v>
      </c>
      <c r="Y345" s="14">
        <f>VLOOKUP(B345,[1]PL1!$A$11:AP$1509,19,1)</f>
        <v>0</v>
      </c>
      <c r="Z345" s="16">
        <f t="shared" si="72"/>
        <v>0</v>
      </c>
      <c r="AA345" s="14">
        <f>VLOOKUP(B345,[1]PL1!$A$11:AP$1509,21,1)</f>
        <v>0</v>
      </c>
      <c r="AB345" s="16">
        <f t="shared" si="73"/>
        <v>0</v>
      </c>
      <c r="AC345" s="14">
        <f>VLOOKUP(B345,[1]PL1!$A$11:AP$1509,23,1)</f>
        <v>500</v>
      </c>
      <c r="AD345" s="16">
        <f t="shared" si="74"/>
        <v>27000</v>
      </c>
      <c r="AE345" s="14">
        <f>VLOOKUP(B345,[1]PL1!$A$11:AP$1509,25,1)</f>
        <v>0</v>
      </c>
      <c r="AF345" s="16">
        <f t="shared" si="75"/>
        <v>0</v>
      </c>
      <c r="AG345" s="14">
        <f>VLOOKUP(B345,[1]PL1!$A$11:AP$1509,27,1)</f>
        <v>150000</v>
      </c>
      <c r="AH345" s="16">
        <f t="shared" si="76"/>
        <v>8100000</v>
      </c>
      <c r="AI345" s="14">
        <f>VLOOKUP(B345,[1]PL1!$A$11:AP$1509,29,1)</f>
        <v>300000</v>
      </c>
      <c r="AJ345" s="16">
        <f t="shared" si="77"/>
        <v>16200000</v>
      </c>
      <c r="AK345" s="14">
        <f>VLOOKUP(B345,[1]PL1!$A$11:AP$1509,31,1)</f>
        <v>151500</v>
      </c>
      <c r="AL345" s="16">
        <f t="shared" si="78"/>
        <v>8181000</v>
      </c>
      <c r="AM345" s="14">
        <f>VLOOKUP(B345,[1]PL1!$A$11:AP$1509,33,1)</f>
        <v>70000</v>
      </c>
      <c r="AN345" s="16">
        <f t="shared" si="79"/>
        <v>3780000</v>
      </c>
      <c r="AO345" s="14">
        <f>VLOOKUP(B345,[1]PL1!$A$11:AP$1509,35,1)</f>
        <v>40000</v>
      </c>
      <c r="AP345" s="16">
        <f t="shared" si="80"/>
        <v>2160000</v>
      </c>
      <c r="AQ345" s="14">
        <f>VLOOKUP(B345,[1]PL1!$A$11:AP$1509,37,1)</f>
        <v>80000</v>
      </c>
      <c r="AR345" s="16">
        <f t="shared" si="81"/>
        <v>4320000</v>
      </c>
      <c r="AS345" s="14">
        <f>VLOOKUP(B345,[1]PL1!$A$11:AP$1509,39,1)</f>
        <v>20000</v>
      </c>
      <c r="AT345" s="16">
        <f t="shared" si="82"/>
        <v>1080000</v>
      </c>
      <c r="AU345" s="14">
        <f>VLOOKUP(B345,[1]PL1!$A$11:AP$1509,41,1)</f>
        <v>10000</v>
      </c>
      <c r="AV345" s="16">
        <f t="shared" si="83"/>
        <v>540000</v>
      </c>
    </row>
    <row r="346" spans="1:48" ht="45" x14ac:dyDescent="0.25">
      <c r="A346" s="18">
        <v>340</v>
      </c>
      <c r="B346" s="27" t="s">
        <v>3510</v>
      </c>
      <c r="C346" s="18">
        <f>VLOOKUP(B346,[1]PL1!A$9:AP$1509,4,1)</f>
        <v>569</v>
      </c>
      <c r="D346" s="18" t="s">
        <v>35</v>
      </c>
      <c r="E346" s="28" t="s">
        <v>5423</v>
      </c>
      <c r="F346" s="28" t="s">
        <v>2831</v>
      </c>
      <c r="G346" s="18" t="s">
        <v>139</v>
      </c>
      <c r="H346" s="28" t="s">
        <v>140</v>
      </c>
      <c r="I346" s="28" t="s">
        <v>40</v>
      </c>
      <c r="J346" s="18" t="s">
        <v>5427</v>
      </c>
      <c r="K346" s="18" t="s">
        <v>133</v>
      </c>
      <c r="L346" s="28" t="s">
        <v>6024</v>
      </c>
      <c r="M346" s="28" t="s">
        <v>2558</v>
      </c>
      <c r="N346" s="28" t="s">
        <v>44</v>
      </c>
      <c r="O346" s="18" t="s">
        <v>45</v>
      </c>
      <c r="P346" s="29">
        <v>50000</v>
      </c>
      <c r="Q346" s="30">
        <v>8000</v>
      </c>
      <c r="R346" s="30">
        <v>7990</v>
      </c>
      <c r="S346" s="31">
        <f t="shared" si="70"/>
        <v>399500000</v>
      </c>
      <c r="T346" s="28" t="s">
        <v>6156</v>
      </c>
      <c r="U346" s="28" t="s">
        <v>47</v>
      </c>
      <c r="V346" s="32" t="s">
        <v>6295</v>
      </c>
      <c r="W346" s="14">
        <f>VLOOKUP(B346,[1]PL1!$A$11:AP$1509,17,1)</f>
        <v>50000</v>
      </c>
      <c r="X346" s="15">
        <f t="shared" si="71"/>
        <v>399500000</v>
      </c>
      <c r="Y346" s="14">
        <f>VLOOKUP(B346,[1]PL1!$A$11:AP$1509,19,1)</f>
        <v>0</v>
      </c>
      <c r="Z346" s="16">
        <f t="shared" si="72"/>
        <v>0</v>
      </c>
      <c r="AA346" s="14">
        <f>VLOOKUP(B346,[1]PL1!$A$11:AP$1509,21,1)</f>
        <v>0</v>
      </c>
      <c r="AB346" s="16">
        <f t="shared" si="73"/>
        <v>0</v>
      </c>
      <c r="AC346" s="14">
        <f>VLOOKUP(B346,[1]PL1!$A$11:AP$1509,23,1)</f>
        <v>0</v>
      </c>
      <c r="AD346" s="16">
        <f t="shared" si="74"/>
        <v>0</v>
      </c>
      <c r="AE346" s="14">
        <f>VLOOKUP(B346,[1]PL1!$A$11:AP$1509,25,1)</f>
        <v>0</v>
      </c>
      <c r="AF346" s="16">
        <f t="shared" si="75"/>
        <v>0</v>
      </c>
      <c r="AG346" s="14">
        <f>VLOOKUP(B346,[1]PL1!$A$11:AP$1509,27,1)</f>
        <v>0</v>
      </c>
      <c r="AH346" s="16">
        <f t="shared" si="76"/>
        <v>0</v>
      </c>
      <c r="AI346" s="14">
        <f>VLOOKUP(B346,[1]PL1!$A$11:AP$1509,29,1)</f>
        <v>0</v>
      </c>
      <c r="AJ346" s="16">
        <f t="shared" si="77"/>
        <v>0</v>
      </c>
      <c r="AK346" s="14">
        <f>VLOOKUP(B346,[1]PL1!$A$11:AP$1509,31,1)</f>
        <v>0</v>
      </c>
      <c r="AL346" s="16">
        <f t="shared" si="78"/>
        <v>0</v>
      </c>
      <c r="AM346" s="14">
        <f>VLOOKUP(B346,[1]PL1!$A$11:AP$1509,33,1)</f>
        <v>0</v>
      </c>
      <c r="AN346" s="16">
        <f t="shared" si="79"/>
        <v>0</v>
      </c>
      <c r="AO346" s="14">
        <f>VLOOKUP(B346,[1]PL1!$A$11:AP$1509,35,1)</f>
        <v>0</v>
      </c>
      <c r="AP346" s="16">
        <f t="shared" si="80"/>
        <v>0</v>
      </c>
      <c r="AQ346" s="14">
        <f>VLOOKUP(B346,[1]PL1!$A$11:AP$1509,37,1)</f>
        <v>0</v>
      </c>
      <c r="AR346" s="16">
        <f t="shared" si="81"/>
        <v>0</v>
      </c>
      <c r="AS346" s="14">
        <f>VLOOKUP(B346,[1]PL1!$A$11:AP$1509,39,1)</f>
        <v>0</v>
      </c>
      <c r="AT346" s="16">
        <f t="shared" si="82"/>
        <v>0</v>
      </c>
      <c r="AU346" s="14">
        <f>VLOOKUP(B346,[1]PL1!$A$11:AP$1509,41,1)</f>
        <v>0</v>
      </c>
      <c r="AV346" s="16">
        <f t="shared" si="83"/>
        <v>0</v>
      </c>
    </row>
    <row r="347" spans="1:48" ht="60" x14ac:dyDescent="0.25">
      <c r="A347" s="18">
        <v>341</v>
      </c>
      <c r="B347" s="27" t="s">
        <v>588</v>
      </c>
      <c r="C347" s="18">
        <f>VLOOKUP(B347,[1]PL1!A$9:AP$1509,4,1)</f>
        <v>231</v>
      </c>
      <c r="D347" s="18" t="s">
        <v>80</v>
      </c>
      <c r="E347" s="28" t="s">
        <v>2887</v>
      </c>
      <c r="F347" s="28" t="s">
        <v>924</v>
      </c>
      <c r="G347" s="18" t="s">
        <v>6455</v>
      </c>
      <c r="H347" s="28" t="s">
        <v>1435</v>
      </c>
      <c r="I347" s="28" t="s">
        <v>1436</v>
      </c>
      <c r="J347" s="18" t="s">
        <v>2888</v>
      </c>
      <c r="K347" s="18" t="s">
        <v>141</v>
      </c>
      <c r="L347" s="28" t="s">
        <v>2889</v>
      </c>
      <c r="M347" s="28" t="s">
        <v>2890</v>
      </c>
      <c r="N347" s="28" t="s">
        <v>1711</v>
      </c>
      <c r="O347" s="18" t="s">
        <v>55</v>
      </c>
      <c r="P347" s="29">
        <v>2250</v>
      </c>
      <c r="Q347" s="30">
        <v>9460</v>
      </c>
      <c r="R347" s="30">
        <v>8600</v>
      </c>
      <c r="S347" s="31">
        <f t="shared" si="70"/>
        <v>19350000</v>
      </c>
      <c r="T347" s="28" t="s">
        <v>6103</v>
      </c>
      <c r="U347" s="28" t="s">
        <v>425</v>
      </c>
      <c r="V347" s="32" t="s">
        <v>6172</v>
      </c>
      <c r="W347" s="14">
        <f>VLOOKUP(B347,[1]PL1!$A$11:AP$1509,17,1)</f>
        <v>150</v>
      </c>
      <c r="X347" s="15">
        <f t="shared" si="71"/>
        <v>1290000</v>
      </c>
      <c r="Y347" s="14">
        <f>VLOOKUP(B347,[1]PL1!$A$11:AP$1509,19,1)</f>
        <v>0</v>
      </c>
      <c r="Z347" s="16">
        <f t="shared" si="72"/>
        <v>0</v>
      </c>
      <c r="AA347" s="14">
        <f>VLOOKUP(B347,[1]PL1!$A$11:AP$1509,21,1)</f>
        <v>0</v>
      </c>
      <c r="AB347" s="16">
        <f t="shared" si="73"/>
        <v>0</v>
      </c>
      <c r="AC347" s="14">
        <f>VLOOKUP(B347,[1]PL1!$A$11:AP$1509,23,1)</f>
        <v>0</v>
      </c>
      <c r="AD347" s="16">
        <f t="shared" si="74"/>
        <v>0</v>
      </c>
      <c r="AE347" s="14">
        <f>VLOOKUP(B347,[1]PL1!$A$11:AP$1509,25,1)</f>
        <v>0</v>
      </c>
      <c r="AF347" s="16">
        <f t="shared" si="75"/>
        <v>0</v>
      </c>
      <c r="AG347" s="14">
        <f>VLOOKUP(B347,[1]PL1!$A$11:AP$1509,27,1)</f>
        <v>0</v>
      </c>
      <c r="AH347" s="16">
        <f t="shared" si="76"/>
        <v>0</v>
      </c>
      <c r="AI347" s="14">
        <f>VLOOKUP(B347,[1]PL1!$A$11:AP$1509,29,1)</f>
        <v>500</v>
      </c>
      <c r="AJ347" s="16">
        <f t="shared" si="77"/>
        <v>4300000</v>
      </c>
      <c r="AK347" s="14">
        <f>VLOOKUP(B347,[1]PL1!$A$11:AP$1509,31,1)</f>
        <v>0</v>
      </c>
      <c r="AL347" s="16">
        <f t="shared" si="78"/>
        <v>0</v>
      </c>
      <c r="AM347" s="14">
        <f>VLOOKUP(B347,[1]PL1!$A$11:AP$1509,33,1)</f>
        <v>300</v>
      </c>
      <c r="AN347" s="16">
        <f t="shared" si="79"/>
        <v>2580000</v>
      </c>
      <c r="AO347" s="14">
        <f>VLOOKUP(B347,[1]PL1!$A$11:AP$1509,35,1)</f>
        <v>0</v>
      </c>
      <c r="AP347" s="16">
        <f t="shared" si="80"/>
        <v>0</v>
      </c>
      <c r="AQ347" s="14">
        <f>VLOOKUP(B347,[1]PL1!$A$11:AP$1509,37,1)</f>
        <v>1000</v>
      </c>
      <c r="AR347" s="16">
        <f t="shared" si="81"/>
        <v>8600000</v>
      </c>
      <c r="AS347" s="14">
        <f>VLOOKUP(B347,[1]PL1!$A$11:AP$1509,39,1)</f>
        <v>0</v>
      </c>
      <c r="AT347" s="16">
        <f t="shared" si="82"/>
        <v>0</v>
      </c>
      <c r="AU347" s="14">
        <f>VLOOKUP(B347,[1]PL1!$A$11:AP$1509,41,1)</f>
        <v>300</v>
      </c>
      <c r="AV347" s="16">
        <f t="shared" si="83"/>
        <v>2580000</v>
      </c>
    </row>
    <row r="348" spans="1:48" ht="60" x14ac:dyDescent="0.25">
      <c r="A348" s="18">
        <v>342</v>
      </c>
      <c r="B348" s="27" t="s">
        <v>1211</v>
      </c>
      <c r="C348" s="18">
        <f>VLOOKUP(B348,[1]PL1!A$9:AP$1509,4,1)</f>
        <v>231</v>
      </c>
      <c r="D348" s="18" t="s">
        <v>80</v>
      </c>
      <c r="E348" s="28" t="s">
        <v>4120</v>
      </c>
      <c r="F348" s="28" t="s">
        <v>924</v>
      </c>
      <c r="G348" s="18" t="s">
        <v>6462</v>
      </c>
      <c r="H348" s="28" t="s">
        <v>125</v>
      </c>
      <c r="I348" s="28" t="s">
        <v>126</v>
      </c>
      <c r="J348" s="18" t="s">
        <v>1431</v>
      </c>
      <c r="K348" s="18" t="s">
        <v>141</v>
      </c>
      <c r="L348" s="28" t="s">
        <v>4121</v>
      </c>
      <c r="M348" s="28" t="s">
        <v>1888</v>
      </c>
      <c r="N348" s="28" t="s">
        <v>1726</v>
      </c>
      <c r="O348" s="18" t="s">
        <v>78</v>
      </c>
      <c r="P348" s="29">
        <v>500</v>
      </c>
      <c r="Q348" s="30">
        <v>69000</v>
      </c>
      <c r="R348" s="30">
        <v>68999</v>
      </c>
      <c r="S348" s="31">
        <f t="shared" si="70"/>
        <v>34499500</v>
      </c>
      <c r="T348" s="28" t="s">
        <v>4085</v>
      </c>
      <c r="U348" s="28" t="s">
        <v>8093</v>
      </c>
      <c r="V348" s="32" t="s">
        <v>6221</v>
      </c>
      <c r="W348" s="14">
        <f>VLOOKUP(B348,[1]PL1!$A$11:AP$1509,17,1)</f>
        <v>0</v>
      </c>
      <c r="X348" s="15">
        <f t="shared" si="71"/>
        <v>0</v>
      </c>
      <c r="Y348" s="14">
        <f>VLOOKUP(B348,[1]PL1!$A$11:AP$1509,19,1)</f>
        <v>0</v>
      </c>
      <c r="Z348" s="16">
        <f t="shared" si="72"/>
        <v>0</v>
      </c>
      <c r="AA348" s="14">
        <f>VLOOKUP(B348,[1]PL1!$A$11:AP$1509,21,1)</f>
        <v>0</v>
      </c>
      <c r="AB348" s="16">
        <f t="shared" si="73"/>
        <v>0</v>
      </c>
      <c r="AC348" s="14">
        <f>VLOOKUP(B348,[1]PL1!$A$11:AP$1509,23,1)</f>
        <v>0</v>
      </c>
      <c r="AD348" s="16">
        <f t="shared" si="74"/>
        <v>0</v>
      </c>
      <c r="AE348" s="14">
        <f>VLOOKUP(B348,[1]PL1!$A$11:AP$1509,25,1)</f>
        <v>0</v>
      </c>
      <c r="AF348" s="16">
        <f t="shared" si="75"/>
        <v>0</v>
      </c>
      <c r="AG348" s="14">
        <f>VLOOKUP(B348,[1]PL1!$A$11:AP$1509,27,1)</f>
        <v>0</v>
      </c>
      <c r="AH348" s="16">
        <f t="shared" si="76"/>
        <v>0</v>
      </c>
      <c r="AI348" s="14">
        <f>VLOOKUP(B348,[1]PL1!$A$11:AP$1509,29,1)</f>
        <v>500</v>
      </c>
      <c r="AJ348" s="16">
        <f t="shared" si="77"/>
        <v>34499500</v>
      </c>
      <c r="AK348" s="14">
        <f>VLOOKUP(B348,[1]PL1!$A$11:AP$1509,31,1)</f>
        <v>0</v>
      </c>
      <c r="AL348" s="16">
        <f t="shared" si="78"/>
        <v>0</v>
      </c>
      <c r="AM348" s="14">
        <f>VLOOKUP(B348,[1]PL1!$A$11:AP$1509,33,1)</f>
        <v>0</v>
      </c>
      <c r="AN348" s="16">
        <f t="shared" si="79"/>
        <v>0</v>
      </c>
      <c r="AO348" s="14">
        <f>VLOOKUP(B348,[1]PL1!$A$11:AP$1509,35,1)</f>
        <v>0</v>
      </c>
      <c r="AP348" s="16">
        <f t="shared" si="80"/>
        <v>0</v>
      </c>
      <c r="AQ348" s="14">
        <f>VLOOKUP(B348,[1]PL1!$A$11:AP$1509,37,1)</f>
        <v>0</v>
      </c>
      <c r="AR348" s="16">
        <f t="shared" si="81"/>
        <v>0</v>
      </c>
      <c r="AS348" s="14">
        <f>VLOOKUP(B348,[1]PL1!$A$11:AP$1509,39,1)</f>
        <v>0</v>
      </c>
      <c r="AT348" s="16">
        <f t="shared" si="82"/>
        <v>0</v>
      </c>
      <c r="AU348" s="14">
        <f>VLOOKUP(B348,[1]PL1!$A$11:AP$1509,41,1)</f>
        <v>0</v>
      </c>
      <c r="AV348" s="16">
        <f t="shared" si="83"/>
        <v>0</v>
      </c>
    </row>
    <row r="349" spans="1:48" ht="30" x14ac:dyDescent="0.25">
      <c r="A349" s="18">
        <v>343</v>
      </c>
      <c r="B349" s="27" t="s">
        <v>3513</v>
      </c>
      <c r="C349" s="18">
        <f>VLOOKUP(B349,[1]PL1!A$9:AP$1509,4,1)</f>
        <v>231</v>
      </c>
      <c r="D349" s="18" t="s">
        <v>35</v>
      </c>
      <c r="E349" s="28" t="s">
        <v>4647</v>
      </c>
      <c r="F349" s="28" t="s">
        <v>924</v>
      </c>
      <c r="G349" s="18" t="s">
        <v>6462</v>
      </c>
      <c r="H349" s="28" t="s">
        <v>125</v>
      </c>
      <c r="I349" s="28" t="s">
        <v>126</v>
      </c>
      <c r="J349" s="18" t="s">
        <v>5265</v>
      </c>
      <c r="K349" s="18" t="s">
        <v>133</v>
      </c>
      <c r="L349" s="28" t="s">
        <v>5925</v>
      </c>
      <c r="M349" s="28" t="s">
        <v>1675</v>
      </c>
      <c r="N349" s="28" t="s">
        <v>44</v>
      </c>
      <c r="O349" s="18" t="s">
        <v>108</v>
      </c>
      <c r="P349" s="29">
        <v>3650</v>
      </c>
      <c r="Q349" s="30">
        <v>4500</v>
      </c>
      <c r="R349" s="30">
        <v>1995</v>
      </c>
      <c r="S349" s="31">
        <f t="shared" si="70"/>
        <v>7281750</v>
      </c>
      <c r="T349" s="28" t="s">
        <v>1675</v>
      </c>
      <c r="U349" s="28" t="s">
        <v>110</v>
      </c>
      <c r="V349" s="32" t="s">
        <v>6275</v>
      </c>
      <c r="W349" s="14">
        <f>VLOOKUP(B349,[1]PL1!$A$11:AP$1509,17,1)</f>
        <v>0</v>
      </c>
      <c r="X349" s="15">
        <f t="shared" si="71"/>
        <v>0</v>
      </c>
      <c r="Y349" s="14">
        <f>VLOOKUP(B349,[1]PL1!$A$11:AP$1509,19,1)</f>
        <v>0</v>
      </c>
      <c r="Z349" s="16">
        <f t="shared" si="72"/>
        <v>0</v>
      </c>
      <c r="AA349" s="14">
        <f>VLOOKUP(B349,[1]PL1!$A$11:AP$1509,21,1)</f>
        <v>0</v>
      </c>
      <c r="AB349" s="16">
        <f t="shared" si="73"/>
        <v>0</v>
      </c>
      <c r="AC349" s="14">
        <f>VLOOKUP(B349,[1]PL1!$A$11:AP$1509,23,1)</f>
        <v>0</v>
      </c>
      <c r="AD349" s="16">
        <f t="shared" si="74"/>
        <v>0</v>
      </c>
      <c r="AE349" s="14">
        <f>VLOOKUP(B349,[1]PL1!$A$11:AP$1509,25,1)</f>
        <v>0</v>
      </c>
      <c r="AF349" s="16">
        <f t="shared" si="75"/>
        <v>0</v>
      </c>
      <c r="AG349" s="14">
        <f>VLOOKUP(B349,[1]PL1!$A$11:AP$1509,27,1)</f>
        <v>0</v>
      </c>
      <c r="AH349" s="16">
        <f t="shared" si="76"/>
        <v>0</v>
      </c>
      <c r="AI349" s="14">
        <f>VLOOKUP(B349,[1]PL1!$A$11:AP$1509,29,1)</f>
        <v>2000</v>
      </c>
      <c r="AJ349" s="16">
        <f t="shared" si="77"/>
        <v>3990000</v>
      </c>
      <c r="AK349" s="14">
        <f>VLOOKUP(B349,[1]PL1!$A$11:AP$1509,31,1)</f>
        <v>450</v>
      </c>
      <c r="AL349" s="16">
        <f t="shared" si="78"/>
        <v>897750</v>
      </c>
      <c r="AM349" s="14">
        <f>VLOOKUP(B349,[1]PL1!$A$11:AP$1509,33,1)</f>
        <v>800</v>
      </c>
      <c r="AN349" s="16">
        <f t="shared" si="79"/>
        <v>1596000</v>
      </c>
      <c r="AO349" s="14">
        <f>VLOOKUP(B349,[1]PL1!$A$11:AP$1509,35,1)</f>
        <v>200</v>
      </c>
      <c r="AP349" s="16">
        <f t="shared" si="80"/>
        <v>399000</v>
      </c>
      <c r="AQ349" s="14">
        <f>VLOOKUP(B349,[1]PL1!$A$11:AP$1509,37,1)</f>
        <v>0</v>
      </c>
      <c r="AR349" s="16">
        <f t="shared" si="81"/>
        <v>0</v>
      </c>
      <c r="AS349" s="14">
        <f>VLOOKUP(B349,[1]PL1!$A$11:AP$1509,39,1)</f>
        <v>200</v>
      </c>
      <c r="AT349" s="16">
        <f t="shared" si="82"/>
        <v>399000</v>
      </c>
      <c r="AU349" s="14">
        <f>VLOOKUP(B349,[1]PL1!$A$11:AP$1509,41,1)</f>
        <v>0</v>
      </c>
      <c r="AV349" s="16">
        <f t="shared" si="83"/>
        <v>0</v>
      </c>
    </row>
    <row r="350" spans="1:48" ht="45" x14ac:dyDescent="0.25">
      <c r="A350" s="18">
        <v>344</v>
      </c>
      <c r="B350" s="27" t="s">
        <v>4272</v>
      </c>
      <c r="C350" s="18">
        <f>VLOOKUP(B350,[1]PL1!A$9:AP$1509,4,1)</f>
        <v>231</v>
      </c>
      <c r="D350" s="18" t="s">
        <v>68</v>
      </c>
      <c r="E350" s="28" t="s">
        <v>924</v>
      </c>
      <c r="F350" s="28" t="s">
        <v>924</v>
      </c>
      <c r="G350" s="18" t="s">
        <v>69</v>
      </c>
      <c r="H350" s="28" t="s">
        <v>88</v>
      </c>
      <c r="I350" s="28" t="s">
        <v>40</v>
      </c>
      <c r="J350" s="18" t="s">
        <v>179</v>
      </c>
      <c r="K350" s="18" t="s">
        <v>133</v>
      </c>
      <c r="L350" s="28" t="s">
        <v>925</v>
      </c>
      <c r="M350" s="28" t="s">
        <v>885</v>
      </c>
      <c r="N350" s="28" t="s">
        <v>44</v>
      </c>
      <c r="O350" s="18" t="s">
        <v>45</v>
      </c>
      <c r="P350" s="29">
        <v>18000</v>
      </c>
      <c r="Q350" s="30">
        <v>1420</v>
      </c>
      <c r="R350" s="30">
        <v>785</v>
      </c>
      <c r="S350" s="31">
        <f t="shared" si="70"/>
        <v>14130000</v>
      </c>
      <c r="T350" s="28" t="s">
        <v>885</v>
      </c>
      <c r="U350" s="28" t="s">
        <v>110</v>
      </c>
      <c r="V350" s="32" t="s">
        <v>6257</v>
      </c>
      <c r="W350" s="14">
        <f>VLOOKUP(B350,[1]PL1!$A$11:AP$1509,17,1)</f>
        <v>0</v>
      </c>
      <c r="X350" s="15">
        <f t="shared" si="71"/>
        <v>0</v>
      </c>
      <c r="Y350" s="14">
        <f>VLOOKUP(B350,[1]PL1!$A$11:AP$1509,19,1)</f>
        <v>0</v>
      </c>
      <c r="Z350" s="16">
        <f t="shared" si="72"/>
        <v>0</v>
      </c>
      <c r="AA350" s="14">
        <f>VLOOKUP(B350,[1]PL1!$A$11:AP$1509,21,1)</f>
        <v>0</v>
      </c>
      <c r="AB350" s="16">
        <f t="shared" si="73"/>
        <v>0</v>
      </c>
      <c r="AC350" s="14">
        <f>VLOOKUP(B350,[1]PL1!$A$11:AP$1509,23,1)</f>
        <v>0</v>
      </c>
      <c r="AD350" s="16">
        <f t="shared" si="74"/>
        <v>0</v>
      </c>
      <c r="AE350" s="14">
        <f>VLOOKUP(B350,[1]PL1!$A$11:AP$1509,25,1)</f>
        <v>0</v>
      </c>
      <c r="AF350" s="16">
        <f t="shared" si="75"/>
        <v>0</v>
      </c>
      <c r="AG350" s="14">
        <f>VLOOKUP(B350,[1]PL1!$A$11:AP$1509,27,1)</f>
        <v>0</v>
      </c>
      <c r="AH350" s="16">
        <f t="shared" si="76"/>
        <v>0</v>
      </c>
      <c r="AI350" s="14">
        <f>VLOOKUP(B350,[1]PL1!$A$11:AP$1509,29,1)</f>
        <v>0</v>
      </c>
      <c r="AJ350" s="16">
        <f t="shared" si="77"/>
        <v>0</v>
      </c>
      <c r="AK350" s="14">
        <f>VLOOKUP(B350,[1]PL1!$A$11:AP$1509,31,1)</f>
        <v>0</v>
      </c>
      <c r="AL350" s="16">
        <f t="shared" si="78"/>
        <v>0</v>
      </c>
      <c r="AM350" s="14">
        <f>VLOOKUP(B350,[1]PL1!$A$11:AP$1509,33,1)</f>
        <v>8000</v>
      </c>
      <c r="AN350" s="16">
        <f t="shared" si="79"/>
        <v>6280000</v>
      </c>
      <c r="AO350" s="14">
        <f>VLOOKUP(B350,[1]PL1!$A$11:AP$1509,35,1)</f>
        <v>0</v>
      </c>
      <c r="AP350" s="16">
        <f t="shared" si="80"/>
        <v>0</v>
      </c>
      <c r="AQ350" s="14">
        <f>VLOOKUP(B350,[1]PL1!$A$11:AP$1509,37,1)</f>
        <v>0</v>
      </c>
      <c r="AR350" s="16">
        <f t="shared" si="81"/>
        <v>0</v>
      </c>
      <c r="AS350" s="14">
        <f>VLOOKUP(B350,[1]PL1!$A$11:AP$1509,39,1)</f>
        <v>0</v>
      </c>
      <c r="AT350" s="16">
        <f t="shared" si="82"/>
        <v>0</v>
      </c>
      <c r="AU350" s="14">
        <f>VLOOKUP(B350,[1]PL1!$A$11:AP$1509,41,1)</f>
        <v>10000</v>
      </c>
      <c r="AV350" s="16">
        <f t="shared" si="83"/>
        <v>7850000</v>
      </c>
    </row>
    <row r="351" spans="1:48" ht="45" x14ac:dyDescent="0.25">
      <c r="A351" s="18">
        <v>345</v>
      </c>
      <c r="B351" s="27" t="s">
        <v>2590</v>
      </c>
      <c r="C351" s="18">
        <f>VLOOKUP(B351,[1]PL1!A$9:AP$1509,4,1)</f>
        <v>231</v>
      </c>
      <c r="D351" s="18" t="s">
        <v>35</v>
      </c>
      <c r="E351" s="28" t="s">
        <v>924</v>
      </c>
      <c r="F351" s="28" t="s">
        <v>924</v>
      </c>
      <c r="G351" s="18" t="s">
        <v>69</v>
      </c>
      <c r="H351" s="28" t="s">
        <v>88</v>
      </c>
      <c r="I351" s="28" t="s">
        <v>40</v>
      </c>
      <c r="J351" s="18" t="s">
        <v>5266</v>
      </c>
      <c r="K351" s="18" t="s">
        <v>133</v>
      </c>
      <c r="L351" s="28" t="s">
        <v>925</v>
      </c>
      <c r="M351" s="28" t="s">
        <v>885</v>
      </c>
      <c r="N351" s="28" t="s">
        <v>44</v>
      </c>
      <c r="O351" s="18" t="s">
        <v>45</v>
      </c>
      <c r="P351" s="29">
        <v>30000</v>
      </c>
      <c r="Q351" s="30">
        <v>1420</v>
      </c>
      <c r="R351" s="30">
        <v>575</v>
      </c>
      <c r="S351" s="31">
        <f t="shared" si="70"/>
        <v>17250000</v>
      </c>
      <c r="T351" s="28" t="s">
        <v>885</v>
      </c>
      <c r="U351" s="28" t="s">
        <v>110</v>
      </c>
      <c r="V351" s="32" t="s">
        <v>6257</v>
      </c>
      <c r="W351" s="14">
        <f>VLOOKUP(B351,[1]PL1!$A$11:AP$1509,17,1)</f>
        <v>0</v>
      </c>
      <c r="X351" s="15">
        <f t="shared" si="71"/>
        <v>0</v>
      </c>
      <c r="Y351" s="14">
        <f>VLOOKUP(B351,[1]PL1!$A$11:AP$1509,19,1)</f>
        <v>0</v>
      </c>
      <c r="Z351" s="16">
        <f t="shared" si="72"/>
        <v>0</v>
      </c>
      <c r="AA351" s="14">
        <f>VLOOKUP(B351,[1]PL1!$A$11:AP$1509,21,1)</f>
        <v>0</v>
      </c>
      <c r="AB351" s="16">
        <f t="shared" si="73"/>
        <v>0</v>
      </c>
      <c r="AC351" s="14">
        <f>VLOOKUP(B351,[1]PL1!$A$11:AP$1509,23,1)</f>
        <v>0</v>
      </c>
      <c r="AD351" s="16">
        <f t="shared" si="74"/>
        <v>0</v>
      </c>
      <c r="AE351" s="14">
        <f>VLOOKUP(B351,[1]PL1!$A$11:AP$1509,25,1)</f>
        <v>0</v>
      </c>
      <c r="AF351" s="16">
        <f t="shared" si="75"/>
        <v>0</v>
      </c>
      <c r="AG351" s="14">
        <f>VLOOKUP(B351,[1]PL1!$A$11:AP$1509,27,1)</f>
        <v>0</v>
      </c>
      <c r="AH351" s="16">
        <f t="shared" si="76"/>
        <v>0</v>
      </c>
      <c r="AI351" s="14">
        <f>VLOOKUP(B351,[1]PL1!$A$11:AP$1509,29,1)</f>
        <v>20000</v>
      </c>
      <c r="AJ351" s="16">
        <f t="shared" si="77"/>
        <v>11500000</v>
      </c>
      <c r="AK351" s="14">
        <f>VLOOKUP(B351,[1]PL1!$A$11:AP$1509,31,1)</f>
        <v>0</v>
      </c>
      <c r="AL351" s="16">
        <f t="shared" si="78"/>
        <v>0</v>
      </c>
      <c r="AM351" s="14">
        <f>VLOOKUP(B351,[1]PL1!$A$11:AP$1509,33,1)</f>
        <v>10000</v>
      </c>
      <c r="AN351" s="16">
        <f t="shared" si="79"/>
        <v>5750000</v>
      </c>
      <c r="AO351" s="14">
        <f>VLOOKUP(B351,[1]PL1!$A$11:AP$1509,35,1)</f>
        <v>0</v>
      </c>
      <c r="AP351" s="16">
        <f t="shared" si="80"/>
        <v>0</v>
      </c>
      <c r="AQ351" s="14">
        <f>VLOOKUP(B351,[1]PL1!$A$11:AP$1509,37,1)</f>
        <v>0</v>
      </c>
      <c r="AR351" s="16">
        <f t="shared" si="81"/>
        <v>0</v>
      </c>
      <c r="AS351" s="14">
        <f>VLOOKUP(B351,[1]PL1!$A$11:AP$1509,39,1)</f>
        <v>0</v>
      </c>
      <c r="AT351" s="16">
        <f t="shared" si="82"/>
        <v>0</v>
      </c>
      <c r="AU351" s="14">
        <f>VLOOKUP(B351,[1]PL1!$A$11:AP$1509,41,1)</f>
        <v>0</v>
      </c>
      <c r="AV351" s="16">
        <f t="shared" si="83"/>
        <v>0</v>
      </c>
    </row>
    <row r="352" spans="1:48" ht="90" x14ac:dyDescent="0.25">
      <c r="A352" s="18">
        <v>346</v>
      </c>
      <c r="B352" s="27" t="s">
        <v>917</v>
      </c>
      <c r="C352" s="18">
        <f>VLOOKUP(B352,[1]PL1!A$9:AP$1509,4,1)</f>
        <v>231</v>
      </c>
      <c r="D352" s="18" t="s">
        <v>80</v>
      </c>
      <c r="E352" s="28" t="s">
        <v>2688</v>
      </c>
      <c r="F352" s="28" t="s">
        <v>924</v>
      </c>
      <c r="G352" s="18" t="s">
        <v>1982</v>
      </c>
      <c r="H352" s="28" t="s">
        <v>4648</v>
      </c>
      <c r="I352" s="28" t="s">
        <v>76</v>
      </c>
      <c r="J352" s="18" t="s">
        <v>4108</v>
      </c>
      <c r="K352" s="18" t="s">
        <v>133</v>
      </c>
      <c r="L352" s="28" t="s">
        <v>2689</v>
      </c>
      <c r="M352" s="28" t="s">
        <v>2690</v>
      </c>
      <c r="N352" s="28" t="s">
        <v>1836</v>
      </c>
      <c r="O352" s="18" t="s">
        <v>78</v>
      </c>
      <c r="P352" s="29">
        <v>1050</v>
      </c>
      <c r="Q352" s="30">
        <v>136500</v>
      </c>
      <c r="R352" s="30">
        <v>136000</v>
      </c>
      <c r="S352" s="31">
        <f t="shared" si="70"/>
        <v>142800000</v>
      </c>
      <c r="T352" s="28" t="s">
        <v>2685</v>
      </c>
      <c r="U352" s="28" t="s">
        <v>425</v>
      </c>
      <c r="V352" s="32" t="s">
        <v>6228</v>
      </c>
      <c r="W352" s="14">
        <f>VLOOKUP(B352,[1]PL1!$A$11:AP$1509,17,1)</f>
        <v>1000</v>
      </c>
      <c r="X352" s="15">
        <f t="shared" si="71"/>
        <v>136000000</v>
      </c>
      <c r="Y352" s="14">
        <f>VLOOKUP(B352,[1]PL1!$A$11:AP$1509,19,1)</f>
        <v>0</v>
      </c>
      <c r="Z352" s="16">
        <f t="shared" si="72"/>
        <v>0</v>
      </c>
      <c r="AA352" s="14">
        <f>VLOOKUP(B352,[1]PL1!$A$11:AP$1509,21,1)</f>
        <v>0</v>
      </c>
      <c r="AB352" s="16">
        <f t="shared" si="73"/>
        <v>0</v>
      </c>
      <c r="AC352" s="14">
        <f>VLOOKUP(B352,[1]PL1!$A$11:AP$1509,23,1)</f>
        <v>0</v>
      </c>
      <c r="AD352" s="16">
        <f t="shared" si="74"/>
        <v>0</v>
      </c>
      <c r="AE352" s="14">
        <f>VLOOKUP(B352,[1]PL1!$A$11:AP$1509,25,1)</f>
        <v>0</v>
      </c>
      <c r="AF352" s="16">
        <f t="shared" si="75"/>
        <v>0</v>
      </c>
      <c r="AG352" s="14">
        <f>VLOOKUP(B352,[1]PL1!$A$11:AP$1509,27,1)</f>
        <v>0</v>
      </c>
      <c r="AH352" s="16">
        <f t="shared" si="76"/>
        <v>0</v>
      </c>
      <c r="AI352" s="14">
        <f>VLOOKUP(B352,[1]PL1!$A$11:AP$1509,29,1)</f>
        <v>0</v>
      </c>
      <c r="AJ352" s="16">
        <f t="shared" si="77"/>
        <v>0</v>
      </c>
      <c r="AK352" s="14">
        <f>VLOOKUP(B352,[1]PL1!$A$11:AP$1509,31,1)</f>
        <v>0</v>
      </c>
      <c r="AL352" s="16">
        <f t="shared" si="78"/>
        <v>0</v>
      </c>
      <c r="AM352" s="14">
        <f>VLOOKUP(B352,[1]PL1!$A$11:AP$1509,33,1)</f>
        <v>0</v>
      </c>
      <c r="AN352" s="16">
        <f t="shared" si="79"/>
        <v>0</v>
      </c>
      <c r="AO352" s="14">
        <f>VLOOKUP(B352,[1]PL1!$A$11:AP$1509,35,1)</f>
        <v>0</v>
      </c>
      <c r="AP352" s="16">
        <f t="shared" si="80"/>
        <v>0</v>
      </c>
      <c r="AQ352" s="14">
        <f>VLOOKUP(B352,[1]PL1!$A$11:AP$1509,37,1)</f>
        <v>50</v>
      </c>
      <c r="AR352" s="16">
        <f t="shared" si="81"/>
        <v>6800000</v>
      </c>
      <c r="AS352" s="14">
        <f>VLOOKUP(B352,[1]PL1!$A$11:AP$1509,39,1)</f>
        <v>0</v>
      </c>
      <c r="AT352" s="16">
        <f t="shared" si="82"/>
        <v>0</v>
      </c>
      <c r="AU352" s="14">
        <f>VLOOKUP(B352,[1]PL1!$A$11:AP$1509,41,1)</f>
        <v>0</v>
      </c>
      <c r="AV352" s="16">
        <f t="shared" si="83"/>
        <v>0</v>
      </c>
    </row>
    <row r="353" spans="1:48" ht="45" x14ac:dyDescent="0.25">
      <c r="A353" s="18">
        <v>347</v>
      </c>
      <c r="B353" s="27" t="s">
        <v>4338</v>
      </c>
      <c r="C353" s="18">
        <f>VLOOKUP(B353,[1]PL1!A$9:AP$1509,4,1)</f>
        <v>231</v>
      </c>
      <c r="D353" s="18" t="s">
        <v>35</v>
      </c>
      <c r="E353" s="28" t="s">
        <v>4650</v>
      </c>
      <c r="F353" s="28" t="s">
        <v>924</v>
      </c>
      <c r="G353" s="18" t="s">
        <v>6461</v>
      </c>
      <c r="H353" s="28" t="s">
        <v>103</v>
      </c>
      <c r="I353" s="28" t="s">
        <v>76</v>
      </c>
      <c r="J353" s="18" t="s">
        <v>5267</v>
      </c>
      <c r="K353" s="18" t="s">
        <v>141</v>
      </c>
      <c r="L353" s="28" t="s">
        <v>5473</v>
      </c>
      <c r="M353" s="28" t="s">
        <v>1106</v>
      </c>
      <c r="N353" s="28" t="s">
        <v>44</v>
      </c>
      <c r="O353" s="18" t="s">
        <v>78</v>
      </c>
      <c r="P353" s="29">
        <v>4900</v>
      </c>
      <c r="Q353" s="30">
        <v>43000</v>
      </c>
      <c r="R353" s="30">
        <v>13475</v>
      </c>
      <c r="S353" s="31">
        <f t="shared" si="70"/>
        <v>66027500</v>
      </c>
      <c r="T353" s="28" t="s">
        <v>1107</v>
      </c>
      <c r="U353" s="28" t="s">
        <v>110</v>
      </c>
      <c r="V353" s="32" t="s">
        <v>6174</v>
      </c>
      <c r="W353" s="14">
        <f>VLOOKUP(B353,[1]PL1!$A$11:AP$1509,17,1)</f>
        <v>0</v>
      </c>
      <c r="X353" s="15">
        <f t="shared" si="71"/>
        <v>0</v>
      </c>
      <c r="Y353" s="14">
        <f>VLOOKUP(B353,[1]PL1!$A$11:AP$1509,19,1)</f>
        <v>0</v>
      </c>
      <c r="Z353" s="16">
        <f t="shared" si="72"/>
        <v>0</v>
      </c>
      <c r="AA353" s="14">
        <f>VLOOKUP(B353,[1]PL1!$A$11:AP$1509,21,1)</f>
        <v>0</v>
      </c>
      <c r="AB353" s="16">
        <f t="shared" si="73"/>
        <v>0</v>
      </c>
      <c r="AC353" s="14">
        <f>VLOOKUP(B353,[1]PL1!$A$11:AP$1509,23,1)</f>
        <v>0</v>
      </c>
      <c r="AD353" s="16">
        <f t="shared" si="74"/>
        <v>0</v>
      </c>
      <c r="AE353" s="14">
        <f>VLOOKUP(B353,[1]PL1!$A$11:AP$1509,25,1)</f>
        <v>0</v>
      </c>
      <c r="AF353" s="16">
        <f t="shared" si="75"/>
        <v>0</v>
      </c>
      <c r="AG353" s="14">
        <f>VLOOKUP(B353,[1]PL1!$A$11:AP$1509,27,1)</f>
        <v>0</v>
      </c>
      <c r="AH353" s="16">
        <f t="shared" si="76"/>
        <v>0</v>
      </c>
      <c r="AI353" s="14">
        <f>VLOOKUP(B353,[1]PL1!$A$11:AP$1509,29,1)</f>
        <v>2000</v>
      </c>
      <c r="AJ353" s="16">
        <f t="shared" si="77"/>
        <v>26950000</v>
      </c>
      <c r="AK353" s="14">
        <f>VLOOKUP(B353,[1]PL1!$A$11:AP$1509,31,1)</f>
        <v>2500</v>
      </c>
      <c r="AL353" s="16">
        <f t="shared" si="78"/>
        <v>33687500</v>
      </c>
      <c r="AM353" s="14">
        <f>VLOOKUP(B353,[1]PL1!$A$11:AP$1509,33,1)</f>
        <v>400</v>
      </c>
      <c r="AN353" s="16">
        <f t="shared" si="79"/>
        <v>5390000</v>
      </c>
      <c r="AO353" s="14">
        <f>VLOOKUP(B353,[1]PL1!$A$11:AP$1509,35,1)</f>
        <v>0</v>
      </c>
      <c r="AP353" s="16">
        <f t="shared" si="80"/>
        <v>0</v>
      </c>
      <c r="AQ353" s="14">
        <f>VLOOKUP(B353,[1]PL1!$A$11:AP$1509,37,1)</f>
        <v>0</v>
      </c>
      <c r="AR353" s="16">
        <f t="shared" si="81"/>
        <v>0</v>
      </c>
      <c r="AS353" s="14">
        <f>VLOOKUP(B353,[1]PL1!$A$11:AP$1509,39,1)</f>
        <v>0</v>
      </c>
      <c r="AT353" s="16">
        <f t="shared" si="82"/>
        <v>0</v>
      </c>
      <c r="AU353" s="14">
        <f>VLOOKUP(B353,[1]PL1!$A$11:AP$1509,41,1)</f>
        <v>0</v>
      </c>
      <c r="AV353" s="16">
        <f t="shared" si="83"/>
        <v>0</v>
      </c>
    </row>
    <row r="354" spans="1:48" ht="75" x14ac:dyDescent="0.25">
      <c r="A354" s="18">
        <v>348</v>
      </c>
      <c r="B354" s="27" t="s">
        <v>4119</v>
      </c>
      <c r="C354" s="18">
        <f>VLOOKUP(B354,[1]PL1!A$9:AP$1509,4,1)</f>
        <v>231</v>
      </c>
      <c r="D354" s="18" t="s">
        <v>80</v>
      </c>
      <c r="E354" s="28" t="s">
        <v>3814</v>
      </c>
      <c r="F354" s="28" t="s">
        <v>924</v>
      </c>
      <c r="G354" s="18" t="s">
        <v>2103</v>
      </c>
      <c r="H354" s="28" t="s">
        <v>1701</v>
      </c>
      <c r="I354" s="28" t="s">
        <v>76</v>
      </c>
      <c r="J354" s="18" t="s">
        <v>5268</v>
      </c>
      <c r="K354" s="18" t="s">
        <v>141</v>
      </c>
      <c r="L354" s="28" t="s">
        <v>3815</v>
      </c>
      <c r="M354" s="28" t="s">
        <v>5790</v>
      </c>
      <c r="N354" s="28" t="s">
        <v>450</v>
      </c>
      <c r="O354" s="18" t="s">
        <v>148</v>
      </c>
      <c r="P354" s="29">
        <v>500</v>
      </c>
      <c r="Q354" s="30">
        <v>156000</v>
      </c>
      <c r="R354" s="30">
        <v>51030</v>
      </c>
      <c r="S354" s="31">
        <f t="shared" si="70"/>
        <v>25515000</v>
      </c>
      <c r="T354" s="28" t="s">
        <v>6137</v>
      </c>
      <c r="U354" s="28" t="s">
        <v>47</v>
      </c>
      <c r="V354" s="32" t="s">
        <v>6249</v>
      </c>
      <c r="W354" s="14">
        <f>VLOOKUP(B354,[1]PL1!$A$11:AP$1509,17,1)</f>
        <v>0</v>
      </c>
      <c r="X354" s="15">
        <f t="shared" si="71"/>
        <v>0</v>
      </c>
      <c r="Y354" s="14">
        <f>VLOOKUP(B354,[1]PL1!$A$11:AP$1509,19,1)</f>
        <v>0</v>
      </c>
      <c r="Z354" s="16">
        <f t="shared" si="72"/>
        <v>0</v>
      </c>
      <c r="AA354" s="14">
        <f>VLOOKUP(B354,[1]PL1!$A$11:AP$1509,21,1)</f>
        <v>0</v>
      </c>
      <c r="AB354" s="16">
        <f t="shared" si="73"/>
        <v>0</v>
      </c>
      <c r="AC354" s="14">
        <f>VLOOKUP(B354,[1]PL1!$A$11:AP$1509,23,1)</f>
        <v>0</v>
      </c>
      <c r="AD354" s="16">
        <f t="shared" si="74"/>
        <v>0</v>
      </c>
      <c r="AE354" s="14">
        <f>VLOOKUP(B354,[1]PL1!$A$11:AP$1509,25,1)</f>
        <v>0</v>
      </c>
      <c r="AF354" s="16">
        <f t="shared" si="75"/>
        <v>0</v>
      </c>
      <c r="AG354" s="14">
        <f>VLOOKUP(B354,[1]PL1!$A$11:AP$1509,27,1)</f>
        <v>0</v>
      </c>
      <c r="AH354" s="16">
        <f t="shared" si="76"/>
        <v>0</v>
      </c>
      <c r="AI354" s="14">
        <f>VLOOKUP(B354,[1]PL1!$A$11:AP$1509,29,1)</f>
        <v>0</v>
      </c>
      <c r="AJ354" s="16">
        <f t="shared" si="77"/>
        <v>0</v>
      </c>
      <c r="AK354" s="14">
        <f>VLOOKUP(B354,[1]PL1!$A$11:AP$1509,31,1)</f>
        <v>0</v>
      </c>
      <c r="AL354" s="16">
        <f t="shared" si="78"/>
        <v>0</v>
      </c>
      <c r="AM354" s="14">
        <f>VLOOKUP(B354,[1]PL1!$A$11:AP$1509,33,1)</f>
        <v>0</v>
      </c>
      <c r="AN354" s="16">
        <f t="shared" si="79"/>
        <v>0</v>
      </c>
      <c r="AO354" s="14">
        <f>VLOOKUP(B354,[1]PL1!$A$11:AP$1509,35,1)</f>
        <v>200</v>
      </c>
      <c r="AP354" s="16">
        <f t="shared" si="80"/>
        <v>10206000</v>
      </c>
      <c r="AQ354" s="14">
        <f>VLOOKUP(B354,[1]PL1!$A$11:AP$1509,37,1)</f>
        <v>0</v>
      </c>
      <c r="AR354" s="16">
        <f t="shared" si="81"/>
        <v>0</v>
      </c>
      <c r="AS354" s="14">
        <f>VLOOKUP(B354,[1]PL1!$A$11:AP$1509,39,1)</f>
        <v>0</v>
      </c>
      <c r="AT354" s="16">
        <f t="shared" si="82"/>
        <v>0</v>
      </c>
      <c r="AU354" s="14">
        <f>VLOOKUP(B354,[1]PL1!$A$11:AP$1509,41,1)</f>
        <v>300</v>
      </c>
      <c r="AV354" s="16">
        <f t="shared" si="83"/>
        <v>15309000</v>
      </c>
    </row>
    <row r="355" spans="1:48" ht="75" x14ac:dyDescent="0.25">
      <c r="A355" s="18">
        <v>349</v>
      </c>
      <c r="B355" s="27" t="s">
        <v>2948</v>
      </c>
      <c r="C355" s="18">
        <f>VLOOKUP(B355,[1]PL1!A$9:AP$1509,4,1)</f>
        <v>231</v>
      </c>
      <c r="D355" s="18" t="s">
        <v>73</v>
      </c>
      <c r="E355" s="28" t="s">
        <v>3814</v>
      </c>
      <c r="F355" s="28" t="s">
        <v>924</v>
      </c>
      <c r="G355" s="18" t="s">
        <v>2103</v>
      </c>
      <c r="H355" s="28" t="s">
        <v>1701</v>
      </c>
      <c r="I355" s="28" t="s">
        <v>76</v>
      </c>
      <c r="J355" s="18" t="s">
        <v>5268</v>
      </c>
      <c r="K355" s="18" t="s">
        <v>141</v>
      </c>
      <c r="L355" s="28" t="s">
        <v>3815</v>
      </c>
      <c r="M355" s="28" t="s">
        <v>5790</v>
      </c>
      <c r="N355" s="28" t="s">
        <v>450</v>
      </c>
      <c r="O355" s="18" t="s">
        <v>148</v>
      </c>
      <c r="P355" s="29">
        <v>2900</v>
      </c>
      <c r="Q355" s="30">
        <v>156000</v>
      </c>
      <c r="R355" s="30">
        <v>51030</v>
      </c>
      <c r="S355" s="31">
        <f t="shared" si="70"/>
        <v>147987000</v>
      </c>
      <c r="T355" s="28" t="s">
        <v>6137</v>
      </c>
      <c r="U355" s="28" t="s">
        <v>47</v>
      </c>
      <c r="V355" s="32" t="s">
        <v>6249</v>
      </c>
      <c r="W355" s="14">
        <f>VLOOKUP(B355,[1]PL1!$A$11:AP$1509,17,1)</f>
        <v>0</v>
      </c>
      <c r="X355" s="15">
        <f t="shared" si="71"/>
        <v>0</v>
      </c>
      <c r="Y355" s="14">
        <f>VLOOKUP(B355,[1]PL1!$A$11:AP$1509,19,1)</f>
        <v>0</v>
      </c>
      <c r="Z355" s="16">
        <f t="shared" si="72"/>
        <v>0</v>
      </c>
      <c r="AA355" s="14">
        <f>VLOOKUP(B355,[1]PL1!$A$11:AP$1509,21,1)</f>
        <v>0</v>
      </c>
      <c r="AB355" s="16">
        <f t="shared" si="73"/>
        <v>0</v>
      </c>
      <c r="AC355" s="14">
        <f>VLOOKUP(B355,[1]PL1!$A$11:AP$1509,23,1)</f>
        <v>2000</v>
      </c>
      <c r="AD355" s="16">
        <f t="shared" si="74"/>
        <v>102060000</v>
      </c>
      <c r="AE355" s="14">
        <f>VLOOKUP(B355,[1]PL1!$A$11:AP$1509,25,1)</f>
        <v>0</v>
      </c>
      <c r="AF355" s="16">
        <f t="shared" si="75"/>
        <v>0</v>
      </c>
      <c r="AG355" s="14">
        <f>VLOOKUP(B355,[1]PL1!$A$11:AP$1509,27,1)</f>
        <v>0</v>
      </c>
      <c r="AH355" s="16">
        <f t="shared" si="76"/>
        <v>0</v>
      </c>
      <c r="AI355" s="14">
        <f>VLOOKUP(B355,[1]PL1!$A$11:AP$1509,29,1)</f>
        <v>0</v>
      </c>
      <c r="AJ355" s="16">
        <f t="shared" si="77"/>
        <v>0</v>
      </c>
      <c r="AK355" s="14">
        <f>VLOOKUP(B355,[1]PL1!$A$11:AP$1509,31,1)</f>
        <v>0</v>
      </c>
      <c r="AL355" s="16">
        <f t="shared" si="78"/>
        <v>0</v>
      </c>
      <c r="AM355" s="14">
        <f>VLOOKUP(B355,[1]PL1!$A$11:AP$1509,33,1)</f>
        <v>300</v>
      </c>
      <c r="AN355" s="16">
        <f t="shared" si="79"/>
        <v>15309000</v>
      </c>
      <c r="AO355" s="14">
        <f>VLOOKUP(B355,[1]PL1!$A$11:AP$1509,35,1)</f>
        <v>0</v>
      </c>
      <c r="AP355" s="16">
        <f t="shared" si="80"/>
        <v>0</v>
      </c>
      <c r="AQ355" s="14">
        <f>VLOOKUP(B355,[1]PL1!$A$11:AP$1509,37,1)</f>
        <v>0</v>
      </c>
      <c r="AR355" s="16">
        <f t="shared" si="81"/>
        <v>0</v>
      </c>
      <c r="AS355" s="14">
        <f>VLOOKUP(B355,[1]PL1!$A$11:AP$1509,39,1)</f>
        <v>0</v>
      </c>
      <c r="AT355" s="16">
        <f t="shared" si="82"/>
        <v>0</v>
      </c>
      <c r="AU355" s="14">
        <f>VLOOKUP(B355,[1]PL1!$A$11:AP$1509,41,1)</f>
        <v>600</v>
      </c>
      <c r="AV355" s="16">
        <f t="shared" si="83"/>
        <v>30618000</v>
      </c>
    </row>
    <row r="356" spans="1:48" ht="60" x14ac:dyDescent="0.25">
      <c r="A356" s="18">
        <v>350</v>
      </c>
      <c r="B356" s="27" t="s">
        <v>920</v>
      </c>
      <c r="C356" s="18">
        <f>VLOOKUP(B356,[1]PL1!A$9:AP$1509,4,1)</f>
        <v>231</v>
      </c>
      <c r="D356" s="18" t="s">
        <v>35</v>
      </c>
      <c r="E356" s="28" t="s">
        <v>2620</v>
      </c>
      <c r="F356" s="28" t="s">
        <v>924</v>
      </c>
      <c r="G356" s="18" t="s">
        <v>2103</v>
      </c>
      <c r="H356" s="28" t="s">
        <v>103</v>
      </c>
      <c r="I356" s="28" t="s">
        <v>76</v>
      </c>
      <c r="J356" s="18" t="s">
        <v>2621</v>
      </c>
      <c r="K356" s="18" t="s">
        <v>141</v>
      </c>
      <c r="L356" s="28" t="s">
        <v>2622</v>
      </c>
      <c r="M356" s="28" t="s">
        <v>2615</v>
      </c>
      <c r="N356" s="28" t="s">
        <v>44</v>
      </c>
      <c r="O356" s="18" t="s">
        <v>78</v>
      </c>
      <c r="P356" s="29">
        <v>27300</v>
      </c>
      <c r="Q356" s="30">
        <v>112000</v>
      </c>
      <c r="R356" s="30">
        <v>65000</v>
      </c>
      <c r="S356" s="31">
        <f t="shared" si="70"/>
        <v>1774500000</v>
      </c>
      <c r="T356" s="28" t="s">
        <v>6145</v>
      </c>
      <c r="U356" s="28" t="s">
        <v>47</v>
      </c>
      <c r="V356" s="32" t="s">
        <v>6268</v>
      </c>
      <c r="W356" s="14">
        <f>VLOOKUP(B356,[1]PL1!$A$11:AP$1509,17,1)</f>
        <v>25000</v>
      </c>
      <c r="X356" s="15">
        <f t="shared" si="71"/>
        <v>1625000000</v>
      </c>
      <c r="Y356" s="14">
        <f>VLOOKUP(B356,[1]PL1!$A$11:AP$1509,19,1)</f>
        <v>0</v>
      </c>
      <c r="Z356" s="16">
        <f t="shared" si="72"/>
        <v>0</v>
      </c>
      <c r="AA356" s="14">
        <f>VLOOKUP(B356,[1]PL1!$A$11:AP$1509,21,1)</f>
        <v>0</v>
      </c>
      <c r="AB356" s="16">
        <f t="shared" si="73"/>
        <v>0</v>
      </c>
      <c r="AC356" s="14">
        <f>VLOOKUP(B356,[1]PL1!$A$11:AP$1509,23,1)</f>
        <v>0</v>
      </c>
      <c r="AD356" s="16">
        <f t="shared" si="74"/>
        <v>0</v>
      </c>
      <c r="AE356" s="14">
        <f>VLOOKUP(B356,[1]PL1!$A$11:AP$1509,25,1)</f>
        <v>0</v>
      </c>
      <c r="AF356" s="16">
        <f t="shared" si="75"/>
        <v>0</v>
      </c>
      <c r="AG356" s="14">
        <f>VLOOKUP(B356,[1]PL1!$A$11:AP$1509,27,1)</f>
        <v>0</v>
      </c>
      <c r="AH356" s="16">
        <f t="shared" si="76"/>
        <v>0</v>
      </c>
      <c r="AI356" s="14">
        <f>VLOOKUP(B356,[1]PL1!$A$11:AP$1509,29,1)</f>
        <v>0</v>
      </c>
      <c r="AJ356" s="16">
        <f t="shared" si="77"/>
        <v>0</v>
      </c>
      <c r="AK356" s="14">
        <f>VLOOKUP(B356,[1]PL1!$A$11:AP$1509,31,1)</f>
        <v>2000</v>
      </c>
      <c r="AL356" s="16">
        <f t="shared" si="78"/>
        <v>130000000</v>
      </c>
      <c r="AM356" s="14">
        <f>VLOOKUP(B356,[1]PL1!$A$11:AP$1509,33,1)</f>
        <v>300</v>
      </c>
      <c r="AN356" s="16">
        <f t="shared" si="79"/>
        <v>19500000</v>
      </c>
      <c r="AO356" s="14">
        <f>VLOOKUP(B356,[1]PL1!$A$11:AP$1509,35,1)</f>
        <v>0</v>
      </c>
      <c r="AP356" s="16">
        <f t="shared" si="80"/>
        <v>0</v>
      </c>
      <c r="AQ356" s="14">
        <f>VLOOKUP(B356,[1]PL1!$A$11:AP$1509,37,1)</f>
        <v>0</v>
      </c>
      <c r="AR356" s="16">
        <f t="shared" si="81"/>
        <v>0</v>
      </c>
      <c r="AS356" s="14">
        <f>VLOOKUP(B356,[1]PL1!$A$11:AP$1509,39,1)</f>
        <v>0</v>
      </c>
      <c r="AT356" s="16">
        <f t="shared" si="82"/>
        <v>0</v>
      </c>
      <c r="AU356" s="14">
        <f>VLOOKUP(B356,[1]PL1!$A$11:AP$1509,41,1)</f>
        <v>0</v>
      </c>
      <c r="AV356" s="16">
        <f t="shared" si="83"/>
        <v>0</v>
      </c>
    </row>
    <row r="357" spans="1:48" ht="75" x14ac:dyDescent="0.25">
      <c r="A357" s="18">
        <v>351</v>
      </c>
      <c r="B357" s="27" t="s">
        <v>2886</v>
      </c>
      <c r="C357" s="18">
        <f>VLOOKUP(B357,[1]PL1!A$9:AP$1509,4,1)</f>
        <v>348</v>
      </c>
      <c r="D357" s="18" t="s">
        <v>35</v>
      </c>
      <c r="E357" s="28" t="s">
        <v>4651</v>
      </c>
      <c r="F357" s="28" t="s">
        <v>1756</v>
      </c>
      <c r="G357" s="18" t="s">
        <v>4652</v>
      </c>
      <c r="H357" s="28" t="s">
        <v>4653</v>
      </c>
      <c r="I357" s="28" t="s">
        <v>76</v>
      </c>
      <c r="J357" s="18" t="s">
        <v>1983</v>
      </c>
      <c r="K357" s="18" t="s">
        <v>133</v>
      </c>
      <c r="L357" s="28" t="s">
        <v>5711</v>
      </c>
      <c r="M357" s="28" t="s">
        <v>3322</v>
      </c>
      <c r="N357" s="28" t="s">
        <v>44</v>
      </c>
      <c r="O357" s="18" t="s">
        <v>78</v>
      </c>
      <c r="P357" s="29">
        <v>100</v>
      </c>
      <c r="Q357" s="30">
        <v>85000</v>
      </c>
      <c r="R357" s="30">
        <v>69993</v>
      </c>
      <c r="S357" s="31">
        <f t="shared" si="70"/>
        <v>6999300</v>
      </c>
      <c r="T357" s="28" t="s">
        <v>3322</v>
      </c>
      <c r="U357" s="28" t="s">
        <v>110</v>
      </c>
      <c r="V357" s="32" t="s">
        <v>6234</v>
      </c>
      <c r="W357" s="14">
        <f>VLOOKUP(B357,[1]PL1!$A$11:AP$1509,17,1)</f>
        <v>100</v>
      </c>
      <c r="X357" s="15">
        <f t="shared" si="71"/>
        <v>6999300</v>
      </c>
      <c r="Y357" s="14">
        <f>VLOOKUP(B357,[1]PL1!$A$11:AP$1509,19,1)</f>
        <v>0</v>
      </c>
      <c r="Z357" s="16">
        <f t="shared" si="72"/>
        <v>0</v>
      </c>
      <c r="AA357" s="14">
        <f>VLOOKUP(B357,[1]PL1!$A$11:AP$1509,21,1)</f>
        <v>0</v>
      </c>
      <c r="AB357" s="16">
        <f t="shared" si="73"/>
        <v>0</v>
      </c>
      <c r="AC357" s="14">
        <f>VLOOKUP(B357,[1]PL1!$A$11:AP$1509,23,1)</f>
        <v>0</v>
      </c>
      <c r="AD357" s="16">
        <f t="shared" si="74"/>
        <v>0</v>
      </c>
      <c r="AE357" s="14">
        <f>VLOOKUP(B357,[1]PL1!$A$11:AP$1509,25,1)</f>
        <v>0</v>
      </c>
      <c r="AF357" s="16">
        <f t="shared" si="75"/>
        <v>0</v>
      </c>
      <c r="AG357" s="14">
        <f>VLOOKUP(B357,[1]PL1!$A$11:AP$1509,27,1)</f>
        <v>0</v>
      </c>
      <c r="AH357" s="16">
        <f t="shared" si="76"/>
        <v>0</v>
      </c>
      <c r="AI357" s="14">
        <f>VLOOKUP(B357,[1]PL1!$A$11:AP$1509,29,1)</f>
        <v>0</v>
      </c>
      <c r="AJ357" s="16">
        <f t="shared" si="77"/>
        <v>0</v>
      </c>
      <c r="AK357" s="14">
        <f>VLOOKUP(B357,[1]PL1!$A$11:AP$1509,31,1)</f>
        <v>0</v>
      </c>
      <c r="AL357" s="16">
        <f t="shared" si="78"/>
        <v>0</v>
      </c>
      <c r="AM357" s="14">
        <f>VLOOKUP(B357,[1]PL1!$A$11:AP$1509,33,1)</f>
        <v>0</v>
      </c>
      <c r="AN357" s="16">
        <f t="shared" si="79"/>
        <v>0</v>
      </c>
      <c r="AO357" s="14">
        <f>VLOOKUP(B357,[1]PL1!$A$11:AP$1509,35,1)</f>
        <v>0</v>
      </c>
      <c r="AP357" s="16">
        <f t="shared" si="80"/>
        <v>0</v>
      </c>
      <c r="AQ357" s="14">
        <f>VLOOKUP(B357,[1]PL1!$A$11:AP$1509,37,1)</f>
        <v>0</v>
      </c>
      <c r="AR357" s="16">
        <f t="shared" si="81"/>
        <v>0</v>
      </c>
      <c r="AS357" s="14">
        <f>VLOOKUP(B357,[1]PL1!$A$11:AP$1509,39,1)</f>
        <v>0</v>
      </c>
      <c r="AT357" s="16">
        <f t="shared" si="82"/>
        <v>0</v>
      </c>
      <c r="AU357" s="14">
        <f>VLOOKUP(B357,[1]PL1!$A$11:AP$1509,41,1)</f>
        <v>0</v>
      </c>
      <c r="AV357" s="16">
        <f t="shared" si="83"/>
        <v>0</v>
      </c>
    </row>
    <row r="358" spans="1:48" ht="60" x14ac:dyDescent="0.25">
      <c r="A358" s="18">
        <v>352</v>
      </c>
      <c r="B358" s="27" t="s">
        <v>3338</v>
      </c>
      <c r="C358" s="18">
        <f>VLOOKUP(B358,[1]PL1!A$9:AP$1509,4,1)</f>
        <v>935</v>
      </c>
      <c r="D358" s="18" t="s">
        <v>80</v>
      </c>
      <c r="E358" s="28" t="s">
        <v>4655</v>
      </c>
      <c r="F358" s="28" t="s">
        <v>4654</v>
      </c>
      <c r="G358" s="18" t="s">
        <v>4656</v>
      </c>
      <c r="H358" s="28" t="s">
        <v>243</v>
      </c>
      <c r="I358" s="28" t="s">
        <v>76</v>
      </c>
      <c r="J358" s="18" t="s">
        <v>5269</v>
      </c>
      <c r="K358" s="18" t="s">
        <v>133</v>
      </c>
      <c r="L358" s="28" t="s">
        <v>5694</v>
      </c>
      <c r="M358" s="28" t="s">
        <v>5695</v>
      </c>
      <c r="N358" s="28" t="s">
        <v>4165</v>
      </c>
      <c r="O358" s="18" t="s">
        <v>55</v>
      </c>
      <c r="P358" s="29">
        <v>4000</v>
      </c>
      <c r="Q358" s="30">
        <v>52500</v>
      </c>
      <c r="R358" s="30">
        <v>52500</v>
      </c>
      <c r="S358" s="31">
        <f t="shared" si="70"/>
        <v>210000000</v>
      </c>
      <c r="T358" s="28" t="s">
        <v>2803</v>
      </c>
      <c r="U358" s="28" t="s">
        <v>8093</v>
      </c>
      <c r="V358" s="32" t="s">
        <v>6229</v>
      </c>
      <c r="W358" s="14">
        <f>VLOOKUP(B358,[1]PL1!$A$11:AP$1509,17,1)</f>
        <v>4000</v>
      </c>
      <c r="X358" s="15">
        <f t="shared" si="71"/>
        <v>210000000</v>
      </c>
      <c r="Y358" s="14">
        <f>VLOOKUP(B358,[1]PL1!$A$11:AP$1509,19,1)</f>
        <v>0</v>
      </c>
      <c r="Z358" s="16">
        <f t="shared" si="72"/>
        <v>0</v>
      </c>
      <c r="AA358" s="14">
        <f>VLOOKUP(B358,[1]PL1!$A$11:AP$1509,21,1)</f>
        <v>0</v>
      </c>
      <c r="AB358" s="16">
        <f t="shared" si="73"/>
        <v>0</v>
      </c>
      <c r="AC358" s="14">
        <f>VLOOKUP(B358,[1]PL1!$A$11:AP$1509,23,1)</f>
        <v>0</v>
      </c>
      <c r="AD358" s="16">
        <f t="shared" si="74"/>
        <v>0</v>
      </c>
      <c r="AE358" s="14">
        <f>VLOOKUP(B358,[1]PL1!$A$11:AP$1509,25,1)</f>
        <v>0</v>
      </c>
      <c r="AF358" s="16">
        <f t="shared" si="75"/>
        <v>0</v>
      </c>
      <c r="AG358" s="14">
        <f>VLOOKUP(B358,[1]PL1!$A$11:AP$1509,27,1)</f>
        <v>0</v>
      </c>
      <c r="AH358" s="16">
        <f t="shared" si="76"/>
        <v>0</v>
      </c>
      <c r="AI358" s="14">
        <f>VLOOKUP(B358,[1]PL1!$A$11:AP$1509,29,1)</f>
        <v>0</v>
      </c>
      <c r="AJ358" s="16">
        <f t="shared" si="77"/>
        <v>0</v>
      </c>
      <c r="AK358" s="14">
        <f>VLOOKUP(B358,[1]PL1!$A$11:AP$1509,31,1)</f>
        <v>0</v>
      </c>
      <c r="AL358" s="16">
        <f t="shared" si="78"/>
        <v>0</v>
      </c>
      <c r="AM358" s="14">
        <f>VLOOKUP(B358,[1]PL1!$A$11:AP$1509,33,1)</f>
        <v>0</v>
      </c>
      <c r="AN358" s="16">
        <f t="shared" si="79"/>
        <v>0</v>
      </c>
      <c r="AO358" s="14">
        <f>VLOOKUP(B358,[1]PL1!$A$11:AP$1509,35,1)</f>
        <v>0</v>
      </c>
      <c r="AP358" s="16">
        <f t="shared" si="80"/>
        <v>0</v>
      </c>
      <c r="AQ358" s="14">
        <f>VLOOKUP(B358,[1]PL1!$A$11:AP$1509,37,1)</f>
        <v>0</v>
      </c>
      <c r="AR358" s="16">
        <f t="shared" si="81"/>
        <v>0</v>
      </c>
      <c r="AS358" s="14">
        <f>VLOOKUP(B358,[1]PL1!$A$11:AP$1509,39,1)</f>
        <v>0</v>
      </c>
      <c r="AT358" s="16">
        <f t="shared" si="82"/>
        <v>0</v>
      </c>
      <c r="AU358" s="14">
        <f>VLOOKUP(B358,[1]PL1!$A$11:AP$1509,41,1)</f>
        <v>0</v>
      </c>
      <c r="AV358" s="16">
        <f t="shared" si="83"/>
        <v>0</v>
      </c>
    </row>
    <row r="359" spans="1:48" ht="30" x14ac:dyDescent="0.25">
      <c r="A359" s="18">
        <v>353</v>
      </c>
      <c r="B359" s="27" t="s">
        <v>4122</v>
      </c>
      <c r="C359" s="18">
        <f>VLOOKUP(B359,[1]PL1!A$9:AP$1509,4,1)</f>
        <v>935</v>
      </c>
      <c r="D359" s="18" t="s">
        <v>73</v>
      </c>
      <c r="E359" s="28" t="s">
        <v>4657</v>
      </c>
      <c r="F359" s="28" t="s">
        <v>4654</v>
      </c>
      <c r="G359" s="18" t="s">
        <v>4656</v>
      </c>
      <c r="H359" s="28" t="s">
        <v>4658</v>
      </c>
      <c r="I359" s="28" t="s">
        <v>76</v>
      </c>
      <c r="J359" s="18" t="s">
        <v>5270</v>
      </c>
      <c r="K359" s="18" t="s">
        <v>133</v>
      </c>
      <c r="L359" s="28" t="s">
        <v>5435</v>
      </c>
      <c r="M359" s="28" t="s">
        <v>5436</v>
      </c>
      <c r="N359" s="28" t="s">
        <v>128</v>
      </c>
      <c r="O359" s="18" t="s">
        <v>55</v>
      </c>
      <c r="P359" s="29">
        <v>8000</v>
      </c>
      <c r="Q359" s="30">
        <v>26000</v>
      </c>
      <c r="R359" s="30">
        <v>25800</v>
      </c>
      <c r="S359" s="31">
        <f t="shared" si="70"/>
        <v>206400000</v>
      </c>
      <c r="T359" s="28" t="s">
        <v>3148</v>
      </c>
      <c r="U359" s="28" t="s">
        <v>47</v>
      </c>
      <c r="V359" s="32" t="s">
        <v>6165</v>
      </c>
      <c r="W359" s="14">
        <f>VLOOKUP(B359,[1]PL1!$A$11:AP$1509,17,1)</f>
        <v>8000</v>
      </c>
      <c r="X359" s="15">
        <f t="shared" si="71"/>
        <v>206400000</v>
      </c>
      <c r="Y359" s="14">
        <f>VLOOKUP(B359,[1]PL1!$A$11:AP$1509,19,1)</f>
        <v>0</v>
      </c>
      <c r="Z359" s="16">
        <f t="shared" si="72"/>
        <v>0</v>
      </c>
      <c r="AA359" s="14">
        <f>VLOOKUP(B359,[1]PL1!$A$11:AP$1509,21,1)</f>
        <v>0</v>
      </c>
      <c r="AB359" s="16">
        <f t="shared" si="73"/>
        <v>0</v>
      </c>
      <c r="AC359" s="14">
        <f>VLOOKUP(B359,[1]PL1!$A$11:AP$1509,23,1)</f>
        <v>0</v>
      </c>
      <c r="AD359" s="16">
        <f t="shared" si="74"/>
        <v>0</v>
      </c>
      <c r="AE359" s="14">
        <f>VLOOKUP(B359,[1]PL1!$A$11:AP$1509,25,1)</f>
        <v>0</v>
      </c>
      <c r="AF359" s="16">
        <f t="shared" si="75"/>
        <v>0</v>
      </c>
      <c r="AG359" s="14">
        <f>VLOOKUP(B359,[1]PL1!$A$11:AP$1509,27,1)</f>
        <v>0</v>
      </c>
      <c r="AH359" s="16">
        <f t="shared" si="76"/>
        <v>0</v>
      </c>
      <c r="AI359" s="14">
        <f>VLOOKUP(B359,[1]PL1!$A$11:AP$1509,29,1)</f>
        <v>0</v>
      </c>
      <c r="AJ359" s="16">
        <f t="shared" si="77"/>
        <v>0</v>
      </c>
      <c r="AK359" s="14">
        <f>VLOOKUP(B359,[1]PL1!$A$11:AP$1509,31,1)</f>
        <v>0</v>
      </c>
      <c r="AL359" s="16">
        <f t="shared" si="78"/>
        <v>0</v>
      </c>
      <c r="AM359" s="14">
        <f>VLOOKUP(B359,[1]PL1!$A$11:AP$1509,33,1)</f>
        <v>0</v>
      </c>
      <c r="AN359" s="16">
        <f t="shared" si="79"/>
        <v>0</v>
      </c>
      <c r="AO359" s="14">
        <f>VLOOKUP(B359,[1]PL1!$A$11:AP$1509,35,1)</f>
        <v>0</v>
      </c>
      <c r="AP359" s="16">
        <f t="shared" si="80"/>
        <v>0</v>
      </c>
      <c r="AQ359" s="14">
        <f>VLOOKUP(B359,[1]PL1!$A$11:AP$1509,37,1)</f>
        <v>0</v>
      </c>
      <c r="AR359" s="16">
        <f t="shared" si="81"/>
        <v>0</v>
      </c>
      <c r="AS359" s="14">
        <f>VLOOKUP(B359,[1]PL1!$A$11:AP$1509,39,1)</f>
        <v>0</v>
      </c>
      <c r="AT359" s="16">
        <f t="shared" si="82"/>
        <v>0</v>
      </c>
      <c r="AU359" s="14">
        <f>VLOOKUP(B359,[1]PL1!$A$11:AP$1509,41,1)</f>
        <v>0</v>
      </c>
      <c r="AV359" s="16">
        <f t="shared" si="83"/>
        <v>0</v>
      </c>
    </row>
    <row r="360" spans="1:48" ht="45" x14ac:dyDescent="0.25">
      <c r="A360" s="18">
        <v>354</v>
      </c>
      <c r="B360" s="27" t="s">
        <v>3658</v>
      </c>
      <c r="C360" s="18">
        <f>VLOOKUP(B360,[1]PL1!A$9:AP$1509,4,1)</f>
        <v>935</v>
      </c>
      <c r="D360" s="18" t="s">
        <v>80</v>
      </c>
      <c r="E360" s="28" t="s">
        <v>4659</v>
      </c>
      <c r="F360" s="28" t="s">
        <v>4654</v>
      </c>
      <c r="G360" s="18" t="s">
        <v>4660</v>
      </c>
      <c r="H360" s="28" t="s">
        <v>243</v>
      </c>
      <c r="I360" s="28" t="s">
        <v>76</v>
      </c>
      <c r="J360" s="18" t="s">
        <v>5271</v>
      </c>
      <c r="K360" s="18" t="s">
        <v>133</v>
      </c>
      <c r="L360" s="28" t="s">
        <v>5700</v>
      </c>
      <c r="M360" s="28" t="s">
        <v>5701</v>
      </c>
      <c r="N360" s="28" t="s">
        <v>1711</v>
      </c>
      <c r="O360" s="18" t="s">
        <v>55</v>
      </c>
      <c r="P360" s="29">
        <v>50</v>
      </c>
      <c r="Q360" s="30">
        <v>139504</v>
      </c>
      <c r="R360" s="30">
        <v>81900</v>
      </c>
      <c r="S360" s="31">
        <f t="shared" si="70"/>
        <v>4095000</v>
      </c>
      <c r="T360" s="28" t="s">
        <v>2703</v>
      </c>
      <c r="U360" s="28" t="s">
        <v>47</v>
      </c>
      <c r="V360" s="32" t="s">
        <v>6231</v>
      </c>
      <c r="W360" s="14">
        <f>VLOOKUP(B360,[1]PL1!$A$11:AP$1509,17,1)</f>
        <v>0</v>
      </c>
      <c r="X360" s="15">
        <f t="shared" si="71"/>
        <v>0</v>
      </c>
      <c r="Y360" s="14">
        <f>VLOOKUP(B360,[1]PL1!$A$11:AP$1509,19,1)</f>
        <v>0</v>
      </c>
      <c r="Z360" s="16">
        <f t="shared" si="72"/>
        <v>0</v>
      </c>
      <c r="AA360" s="14">
        <f>VLOOKUP(B360,[1]PL1!$A$11:AP$1509,21,1)</f>
        <v>0</v>
      </c>
      <c r="AB360" s="16">
        <f t="shared" si="73"/>
        <v>0</v>
      </c>
      <c r="AC360" s="14">
        <f>VLOOKUP(B360,[1]PL1!$A$11:AP$1509,23,1)</f>
        <v>0</v>
      </c>
      <c r="AD360" s="16">
        <f t="shared" si="74"/>
        <v>0</v>
      </c>
      <c r="AE360" s="14">
        <f>VLOOKUP(B360,[1]PL1!$A$11:AP$1509,25,1)</f>
        <v>0</v>
      </c>
      <c r="AF360" s="16">
        <f t="shared" si="75"/>
        <v>0</v>
      </c>
      <c r="AG360" s="14">
        <f>VLOOKUP(B360,[1]PL1!$A$11:AP$1509,27,1)</f>
        <v>0</v>
      </c>
      <c r="AH360" s="16">
        <f t="shared" si="76"/>
        <v>0</v>
      </c>
      <c r="AI360" s="14">
        <f>VLOOKUP(B360,[1]PL1!$A$11:AP$1509,29,1)</f>
        <v>0</v>
      </c>
      <c r="AJ360" s="16">
        <f t="shared" si="77"/>
        <v>0</v>
      </c>
      <c r="AK360" s="14">
        <f>VLOOKUP(B360,[1]PL1!$A$11:AP$1509,31,1)</f>
        <v>0</v>
      </c>
      <c r="AL360" s="16">
        <f t="shared" si="78"/>
        <v>0</v>
      </c>
      <c r="AM360" s="14">
        <f>VLOOKUP(B360,[1]PL1!$A$11:AP$1509,33,1)</f>
        <v>0</v>
      </c>
      <c r="AN360" s="16">
        <f t="shared" si="79"/>
        <v>0</v>
      </c>
      <c r="AO360" s="14">
        <f>VLOOKUP(B360,[1]PL1!$A$11:AP$1509,35,1)</f>
        <v>0</v>
      </c>
      <c r="AP360" s="16">
        <f t="shared" si="80"/>
        <v>0</v>
      </c>
      <c r="AQ360" s="14">
        <f>VLOOKUP(B360,[1]PL1!$A$11:AP$1509,37,1)</f>
        <v>0</v>
      </c>
      <c r="AR360" s="16">
        <f t="shared" si="81"/>
        <v>0</v>
      </c>
      <c r="AS360" s="14">
        <f>VLOOKUP(B360,[1]PL1!$A$11:AP$1509,39,1)</f>
        <v>0</v>
      </c>
      <c r="AT360" s="16">
        <f t="shared" si="82"/>
        <v>0</v>
      </c>
      <c r="AU360" s="14">
        <f>VLOOKUP(B360,[1]PL1!$A$11:AP$1509,41,1)</f>
        <v>50</v>
      </c>
      <c r="AV360" s="16">
        <f t="shared" si="83"/>
        <v>4095000</v>
      </c>
    </row>
    <row r="361" spans="1:48" ht="45" x14ac:dyDescent="0.25">
      <c r="A361" s="18">
        <v>355</v>
      </c>
      <c r="B361" s="27" t="s">
        <v>3339</v>
      </c>
      <c r="C361" s="18">
        <f>VLOOKUP(B361,[1]PL1!A$9:AP$1509,4,1)</f>
        <v>225</v>
      </c>
      <c r="D361" s="18" t="s">
        <v>80</v>
      </c>
      <c r="E361" s="28" t="s">
        <v>4661</v>
      </c>
      <c r="F361" s="28" t="s">
        <v>3661</v>
      </c>
      <c r="G361" s="18" t="s">
        <v>69</v>
      </c>
      <c r="H361" s="28" t="s">
        <v>88</v>
      </c>
      <c r="I361" s="28" t="s">
        <v>40</v>
      </c>
      <c r="J361" s="18" t="s">
        <v>5272</v>
      </c>
      <c r="K361" s="18" t="s">
        <v>133</v>
      </c>
      <c r="L361" s="28" t="s">
        <v>5567</v>
      </c>
      <c r="M361" s="28" t="s">
        <v>423</v>
      </c>
      <c r="N361" s="28" t="s">
        <v>352</v>
      </c>
      <c r="O361" s="18" t="s">
        <v>45</v>
      </c>
      <c r="P361" s="29">
        <v>5000</v>
      </c>
      <c r="Q361" s="30">
        <v>18540</v>
      </c>
      <c r="R361" s="30">
        <v>16780</v>
      </c>
      <c r="S361" s="31">
        <f t="shared" si="70"/>
        <v>83900000</v>
      </c>
      <c r="T361" s="28" t="s">
        <v>424</v>
      </c>
      <c r="U361" s="28" t="s">
        <v>425</v>
      </c>
      <c r="V361" s="32" t="s">
        <v>6193</v>
      </c>
      <c r="W361" s="14">
        <f>VLOOKUP(B361,[1]PL1!$A$11:AP$1509,17,1)</f>
        <v>5000</v>
      </c>
      <c r="X361" s="15">
        <f t="shared" si="71"/>
        <v>83900000</v>
      </c>
      <c r="Y361" s="14">
        <f>VLOOKUP(B361,[1]PL1!$A$11:AP$1509,19,1)</f>
        <v>0</v>
      </c>
      <c r="Z361" s="16">
        <f t="shared" si="72"/>
        <v>0</v>
      </c>
      <c r="AA361" s="14">
        <f>VLOOKUP(B361,[1]PL1!$A$11:AP$1509,21,1)</f>
        <v>0</v>
      </c>
      <c r="AB361" s="16">
        <f t="shared" si="73"/>
        <v>0</v>
      </c>
      <c r="AC361" s="14">
        <f>VLOOKUP(B361,[1]PL1!$A$11:AP$1509,23,1)</f>
        <v>0</v>
      </c>
      <c r="AD361" s="16">
        <f t="shared" si="74"/>
        <v>0</v>
      </c>
      <c r="AE361" s="14">
        <f>VLOOKUP(B361,[1]PL1!$A$11:AP$1509,25,1)</f>
        <v>0</v>
      </c>
      <c r="AF361" s="16">
        <f t="shared" si="75"/>
        <v>0</v>
      </c>
      <c r="AG361" s="14">
        <f>VLOOKUP(B361,[1]PL1!$A$11:AP$1509,27,1)</f>
        <v>0</v>
      </c>
      <c r="AH361" s="16">
        <f t="shared" si="76"/>
        <v>0</v>
      </c>
      <c r="AI361" s="14">
        <f>VLOOKUP(B361,[1]PL1!$A$11:AP$1509,29,1)</f>
        <v>0</v>
      </c>
      <c r="AJ361" s="16">
        <f t="shared" si="77"/>
        <v>0</v>
      </c>
      <c r="AK361" s="14">
        <f>VLOOKUP(B361,[1]PL1!$A$11:AP$1509,31,1)</f>
        <v>0</v>
      </c>
      <c r="AL361" s="16">
        <f t="shared" si="78"/>
        <v>0</v>
      </c>
      <c r="AM361" s="14">
        <f>VLOOKUP(B361,[1]PL1!$A$11:AP$1509,33,1)</f>
        <v>0</v>
      </c>
      <c r="AN361" s="16">
        <f t="shared" si="79"/>
        <v>0</v>
      </c>
      <c r="AO361" s="14">
        <f>VLOOKUP(B361,[1]PL1!$A$11:AP$1509,35,1)</f>
        <v>0</v>
      </c>
      <c r="AP361" s="16">
        <f t="shared" si="80"/>
        <v>0</v>
      </c>
      <c r="AQ361" s="14">
        <f>VLOOKUP(B361,[1]PL1!$A$11:AP$1509,37,1)</f>
        <v>0</v>
      </c>
      <c r="AR361" s="16">
        <f t="shared" si="81"/>
        <v>0</v>
      </c>
      <c r="AS361" s="14">
        <f>VLOOKUP(B361,[1]PL1!$A$11:AP$1509,39,1)</f>
        <v>0</v>
      </c>
      <c r="AT361" s="16">
        <f t="shared" si="82"/>
        <v>0</v>
      </c>
      <c r="AU361" s="14">
        <f>VLOOKUP(B361,[1]PL1!$A$11:AP$1509,41,1)</f>
        <v>0</v>
      </c>
      <c r="AV361" s="16">
        <f t="shared" si="83"/>
        <v>0</v>
      </c>
    </row>
    <row r="362" spans="1:48" ht="75" x14ac:dyDescent="0.25">
      <c r="A362" s="18">
        <v>356</v>
      </c>
      <c r="B362" s="27" t="s">
        <v>2992</v>
      </c>
      <c r="C362" s="18">
        <f>VLOOKUP(B362,[1]PL1!A$9:AP$1509,4,1)</f>
        <v>225</v>
      </c>
      <c r="D362" s="18" t="s">
        <v>73</v>
      </c>
      <c r="E362" s="28" t="s">
        <v>3660</v>
      </c>
      <c r="F362" s="28" t="s">
        <v>3661</v>
      </c>
      <c r="G362" s="18" t="s">
        <v>69</v>
      </c>
      <c r="H362" s="28" t="s">
        <v>88</v>
      </c>
      <c r="I362" s="28" t="s">
        <v>40</v>
      </c>
      <c r="J362" s="18" t="s">
        <v>197</v>
      </c>
      <c r="K362" s="18" t="s">
        <v>133</v>
      </c>
      <c r="L362" s="28" t="s">
        <v>3662</v>
      </c>
      <c r="M362" s="28" t="s">
        <v>6052</v>
      </c>
      <c r="N362" s="28" t="s">
        <v>44</v>
      </c>
      <c r="O362" s="18" t="s">
        <v>45</v>
      </c>
      <c r="P362" s="29">
        <v>69300</v>
      </c>
      <c r="Q362" s="30">
        <v>6195</v>
      </c>
      <c r="R362" s="30">
        <v>4040</v>
      </c>
      <c r="S362" s="31">
        <f t="shared" si="70"/>
        <v>279972000</v>
      </c>
      <c r="T362" s="28" t="s">
        <v>6160</v>
      </c>
      <c r="U362" s="28" t="s">
        <v>47</v>
      </c>
      <c r="V362" s="32" t="s">
        <v>6300</v>
      </c>
      <c r="W362" s="14">
        <f>VLOOKUP(B362,[1]PL1!$A$11:AP$1509,17,1)</f>
        <v>0</v>
      </c>
      <c r="X362" s="15">
        <f t="shared" si="71"/>
        <v>0</v>
      </c>
      <c r="Y362" s="14">
        <f>VLOOKUP(B362,[1]PL1!$A$11:AP$1509,19,1)</f>
        <v>0</v>
      </c>
      <c r="Z362" s="16">
        <f t="shared" si="72"/>
        <v>0</v>
      </c>
      <c r="AA362" s="14">
        <f>VLOOKUP(B362,[1]PL1!$A$11:AP$1509,21,1)</f>
        <v>0</v>
      </c>
      <c r="AB362" s="16">
        <f t="shared" si="73"/>
        <v>0</v>
      </c>
      <c r="AC362" s="14">
        <f>VLOOKUP(B362,[1]PL1!$A$11:AP$1509,23,1)</f>
        <v>2000</v>
      </c>
      <c r="AD362" s="16">
        <f t="shared" si="74"/>
        <v>8080000</v>
      </c>
      <c r="AE362" s="14">
        <f>VLOOKUP(B362,[1]PL1!$A$11:AP$1509,25,1)</f>
        <v>0</v>
      </c>
      <c r="AF362" s="16">
        <f t="shared" si="75"/>
        <v>0</v>
      </c>
      <c r="AG362" s="14">
        <f>VLOOKUP(B362,[1]PL1!$A$11:AP$1509,27,1)</f>
        <v>1000</v>
      </c>
      <c r="AH362" s="16">
        <f t="shared" si="76"/>
        <v>4040000</v>
      </c>
      <c r="AI362" s="14">
        <f>VLOOKUP(B362,[1]PL1!$A$11:AP$1509,29,1)</f>
        <v>1000</v>
      </c>
      <c r="AJ362" s="16">
        <f t="shared" si="77"/>
        <v>4040000</v>
      </c>
      <c r="AK362" s="14">
        <f>VLOOKUP(B362,[1]PL1!$A$11:AP$1509,31,1)</f>
        <v>11100</v>
      </c>
      <c r="AL362" s="16">
        <f t="shared" si="78"/>
        <v>44844000</v>
      </c>
      <c r="AM362" s="14">
        <f>VLOOKUP(B362,[1]PL1!$A$11:AP$1509,33,1)</f>
        <v>5000</v>
      </c>
      <c r="AN362" s="16">
        <f t="shared" si="79"/>
        <v>20200000</v>
      </c>
      <c r="AO362" s="14">
        <f>VLOOKUP(B362,[1]PL1!$A$11:AP$1509,35,1)</f>
        <v>3000</v>
      </c>
      <c r="AP362" s="16">
        <f t="shared" si="80"/>
        <v>12120000</v>
      </c>
      <c r="AQ362" s="14">
        <f>VLOOKUP(B362,[1]PL1!$A$11:AP$1509,37,1)</f>
        <v>5000</v>
      </c>
      <c r="AR362" s="16">
        <f t="shared" si="81"/>
        <v>20200000</v>
      </c>
      <c r="AS362" s="14">
        <f>VLOOKUP(B362,[1]PL1!$A$11:AP$1509,39,1)</f>
        <v>2000</v>
      </c>
      <c r="AT362" s="16">
        <f t="shared" si="82"/>
        <v>8080000</v>
      </c>
      <c r="AU362" s="14">
        <f>VLOOKUP(B362,[1]PL1!$A$11:AP$1509,41,1)</f>
        <v>39200</v>
      </c>
      <c r="AV362" s="16">
        <f t="shared" si="83"/>
        <v>158368000</v>
      </c>
    </row>
    <row r="363" spans="1:48" ht="60" x14ac:dyDescent="0.25">
      <c r="A363" s="18">
        <v>357</v>
      </c>
      <c r="B363" s="27" t="s">
        <v>2687</v>
      </c>
      <c r="C363" s="18">
        <f>VLOOKUP(B363,[1]PL1!A$9:AP$1509,4,1)</f>
        <v>223</v>
      </c>
      <c r="D363" s="18" t="s">
        <v>73</v>
      </c>
      <c r="E363" s="28" t="s">
        <v>2277</v>
      </c>
      <c r="F363" s="28" t="s">
        <v>6404</v>
      </c>
      <c r="G363" s="18" t="s">
        <v>159</v>
      </c>
      <c r="H363" s="28" t="s">
        <v>1213</v>
      </c>
      <c r="I363" s="28" t="s">
        <v>40</v>
      </c>
      <c r="J363" s="18" t="s">
        <v>271</v>
      </c>
      <c r="K363" s="18" t="s">
        <v>522</v>
      </c>
      <c r="L363" s="28" t="s">
        <v>2278</v>
      </c>
      <c r="M363" s="28" t="s">
        <v>2141</v>
      </c>
      <c r="N363" s="28" t="s">
        <v>44</v>
      </c>
      <c r="O363" s="18" t="s">
        <v>317</v>
      </c>
      <c r="P363" s="29">
        <v>8800</v>
      </c>
      <c r="Q363" s="30">
        <v>1200</v>
      </c>
      <c r="R363" s="30">
        <v>1100</v>
      </c>
      <c r="S363" s="31">
        <f t="shared" si="70"/>
        <v>9680000</v>
      </c>
      <c r="T363" s="28" t="s">
        <v>2250</v>
      </c>
      <c r="U363" s="28" t="s">
        <v>47</v>
      </c>
      <c r="V363" s="32" t="s">
        <v>6237</v>
      </c>
      <c r="W363" s="14">
        <f>VLOOKUP(B363,[1]PL1!$A$11:AP$1509,17,1)</f>
        <v>0</v>
      </c>
      <c r="X363" s="15">
        <f t="shared" si="71"/>
        <v>0</v>
      </c>
      <c r="Y363" s="14">
        <f>VLOOKUP(B363,[1]PL1!$A$11:AP$1509,19,1)</f>
        <v>0</v>
      </c>
      <c r="Z363" s="16">
        <f t="shared" si="72"/>
        <v>0</v>
      </c>
      <c r="AA363" s="14">
        <f>VLOOKUP(B363,[1]PL1!$A$11:AP$1509,21,1)</f>
        <v>0</v>
      </c>
      <c r="AB363" s="16">
        <f t="shared" si="73"/>
        <v>0</v>
      </c>
      <c r="AC363" s="14">
        <f>VLOOKUP(B363,[1]PL1!$A$11:AP$1509,23,1)</f>
        <v>1000</v>
      </c>
      <c r="AD363" s="16">
        <f t="shared" si="74"/>
        <v>1100000</v>
      </c>
      <c r="AE363" s="14">
        <f>VLOOKUP(B363,[1]PL1!$A$11:AP$1509,25,1)</f>
        <v>5000</v>
      </c>
      <c r="AF363" s="16">
        <f t="shared" si="75"/>
        <v>5500000</v>
      </c>
      <c r="AG363" s="14">
        <f>VLOOKUP(B363,[1]PL1!$A$11:AP$1509,27,1)</f>
        <v>0</v>
      </c>
      <c r="AH363" s="16">
        <f t="shared" si="76"/>
        <v>0</v>
      </c>
      <c r="AI363" s="14">
        <f>VLOOKUP(B363,[1]PL1!$A$11:AP$1509,29,1)</f>
        <v>0</v>
      </c>
      <c r="AJ363" s="16">
        <f t="shared" si="77"/>
        <v>0</v>
      </c>
      <c r="AK363" s="14">
        <f>VLOOKUP(B363,[1]PL1!$A$11:AP$1509,31,1)</f>
        <v>0</v>
      </c>
      <c r="AL363" s="16">
        <f t="shared" si="78"/>
        <v>0</v>
      </c>
      <c r="AM363" s="14">
        <f>VLOOKUP(B363,[1]PL1!$A$11:AP$1509,33,1)</f>
        <v>2000</v>
      </c>
      <c r="AN363" s="16">
        <f t="shared" si="79"/>
        <v>2200000</v>
      </c>
      <c r="AO363" s="14">
        <f>VLOOKUP(B363,[1]PL1!$A$11:AP$1509,35,1)</f>
        <v>500</v>
      </c>
      <c r="AP363" s="16">
        <f t="shared" si="80"/>
        <v>550000</v>
      </c>
      <c r="AQ363" s="14">
        <f>VLOOKUP(B363,[1]PL1!$A$11:AP$1509,37,1)</f>
        <v>0</v>
      </c>
      <c r="AR363" s="16">
        <f t="shared" si="81"/>
        <v>0</v>
      </c>
      <c r="AS363" s="14">
        <f>VLOOKUP(B363,[1]PL1!$A$11:AP$1509,39,1)</f>
        <v>0</v>
      </c>
      <c r="AT363" s="16">
        <f t="shared" si="82"/>
        <v>0</v>
      </c>
      <c r="AU363" s="14">
        <f>VLOOKUP(B363,[1]PL1!$A$11:AP$1509,41,1)</f>
        <v>300</v>
      </c>
      <c r="AV363" s="16">
        <f t="shared" si="83"/>
        <v>330000</v>
      </c>
    </row>
    <row r="364" spans="1:48" ht="30" x14ac:dyDescent="0.25">
      <c r="A364" s="18">
        <v>358</v>
      </c>
      <c r="B364" s="27" t="s">
        <v>1500</v>
      </c>
      <c r="C364" s="18">
        <f>VLOOKUP(B364,[1]PL1!A$9:AP$1509,4,1)</f>
        <v>223</v>
      </c>
      <c r="D364" s="18" t="s">
        <v>80</v>
      </c>
      <c r="E364" s="28" t="s">
        <v>2015</v>
      </c>
      <c r="F364" s="28" t="s">
        <v>6404</v>
      </c>
      <c r="G364" s="18" t="s">
        <v>3222</v>
      </c>
      <c r="H364" s="28" t="s">
        <v>243</v>
      </c>
      <c r="I364" s="28" t="s">
        <v>76</v>
      </c>
      <c r="J364" s="18" t="s">
        <v>2016</v>
      </c>
      <c r="K364" s="18" t="s">
        <v>141</v>
      </c>
      <c r="L364" s="28" t="s">
        <v>2017</v>
      </c>
      <c r="M364" s="28" t="s">
        <v>598</v>
      </c>
      <c r="N364" s="28" t="s">
        <v>599</v>
      </c>
      <c r="O364" s="18" t="s">
        <v>55</v>
      </c>
      <c r="P364" s="29">
        <v>1550</v>
      </c>
      <c r="Q364" s="30">
        <v>105000</v>
      </c>
      <c r="R364" s="30">
        <v>92000</v>
      </c>
      <c r="S364" s="31">
        <f t="shared" si="70"/>
        <v>142600000</v>
      </c>
      <c r="T364" s="28" t="s">
        <v>2005</v>
      </c>
      <c r="U364" s="28" t="s">
        <v>425</v>
      </c>
      <c r="V364" s="32" t="s">
        <v>6301</v>
      </c>
      <c r="W364" s="14">
        <f>VLOOKUP(B364,[1]PL1!$A$11:AP$1509,17,1)</f>
        <v>1500</v>
      </c>
      <c r="X364" s="15">
        <f t="shared" si="71"/>
        <v>138000000</v>
      </c>
      <c r="Y364" s="14">
        <f>VLOOKUP(B364,[1]PL1!$A$11:AP$1509,19,1)</f>
        <v>0</v>
      </c>
      <c r="Z364" s="16">
        <f t="shared" si="72"/>
        <v>0</v>
      </c>
      <c r="AA364" s="14">
        <f>VLOOKUP(B364,[1]PL1!$A$11:AP$1509,21,1)</f>
        <v>0</v>
      </c>
      <c r="AB364" s="16">
        <f t="shared" si="73"/>
        <v>0</v>
      </c>
      <c r="AC364" s="14">
        <f>VLOOKUP(B364,[1]PL1!$A$11:AP$1509,23,1)</f>
        <v>0</v>
      </c>
      <c r="AD364" s="16">
        <f t="shared" si="74"/>
        <v>0</v>
      </c>
      <c r="AE364" s="14">
        <f>VLOOKUP(B364,[1]PL1!$A$11:AP$1509,25,1)</f>
        <v>0</v>
      </c>
      <c r="AF364" s="16">
        <f t="shared" si="75"/>
        <v>0</v>
      </c>
      <c r="AG364" s="14">
        <f>VLOOKUP(B364,[1]PL1!$A$11:AP$1509,27,1)</f>
        <v>0</v>
      </c>
      <c r="AH364" s="16">
        <f t="shared" si="76"/>
        <v>0</v>
      </c>
      <c r="AI364" s="14">
        <f>VLOOKUP(B364,[1]PL1!$A$11:AP$1509,29,1)</f>
        <v>0</v>
      </c>
      <c r="AJ364" s="16">
        <f t="shared" si="77"/>
        <v>0</v>
      </c>
      <c r="AK364" s="14">
        <f>VLOOKUP(B364,[1]PL1!$A$11:AP$1509,31,1)</f>
        <v>0</v>
      </c>
      <c r="AL364" s="16">
        <f t="shared" si="78"/>
        <v>0</v>
      </c>
      <c r="AM364" s="14">
        <f>VLOOKUP(B364,[1]PL1!$A$11:AP$1509,33,1)</f>
        <v>0</v>
      </c>
      <c r="AN364" s="16">
        <f t="shared" si="79"/>
        <v>0</v>
      </c>
      <c r="AO364" s="14">
        <f>VLOOKUP(B364,[1]PL1!$A$11:AP$1509,35,1)</f>
        <v>0</v>
      </c>
      <c r="AP364" s="16">
        <f t="shared" si="80"/>
        <v>0</v>
      </c>
      <c r="AQ364" s="14">
        <f>VLOOKUP(B364,[1]PL1!$A$11:AP$1509,37,1)</f>
        <v>0</v>
      </c>
      <c r="AR364" s="16">
        <f t="shared" si="81"/>
        <v>0</v>
      </c>
      <c r="AS364" s="14">
        <f>VLOOKUP(B364,[1]PL1!$A$11:AP$1509,39,1)</f>
        <v>0</v>
      </c>
      <c r="AT364" s="16">
        <f t="shared" si="82"/>
        <v>0</v>
      </c>
      <c r="AU364" s="14">
        <f>VLOOKUP(B364,[1]PL1!$A$11:AP$1509,41,1)</f>
        <v>50</v>
      </c>
      <c r="AV364" s="16">
        <f t="shared" si="83"/>
        <v>4600000</v>
      </c>
    </row>
    <row r="365" spans="1:48" ht="60" x14ac:dyDescent="0.25">
      <c r="A365" s="18">
        <v>359</v>
      </c>
      <c r="B365" s="27" t="s">
        <v>3813</v>
      </c>
      <c r="C365" s="18">
        <f>VLOOKUP(B365,[1]PL1!A$9:AP$1509,4,1)</f>
        <v>603</v>
      </c>
      <c r="D365" s="18" t="s">
        <v>35</v>
      </c>
      <c r="E365" s="28" t="s">
        <v>2892</v>
      </c>
      <c r="F365" s="28" t="s">
        <v>2893</v>
      </c>
      <c r="G365" s="18" t="s">
        <v>4662</v>
      </c>
      <c r="H365" s="28" t="s">
        <v>4663</v>
      </c>
      <c r="I365" s="28" t="s">
        <v>105</v>
      </c>
      <c r="J365" s="18" t="s">
        <v>1325</v>
      </c>
      <c r="K365" s="18" t="s">
        <v>133</v>
      </c>
      <c r="L365" s="28" t="s">
        <v>2894</v>
      </c>
      <c r="M365" s="28" t="s">
        <v>1478</v>
      </c>
      <c r="N365" s="28" t="s">
        <v>44</v>
      </c>
      <c r="O365" s="18" t="s">
        <v>558</v>
      </c>
      <c r="P365" s="29">
        <v>1550</v>
      </c>
      <c r="Q365" s="30">
        <v>25000</v>
      </c>
      <c r="R365" s="30">
        <v>10000</v>
      </c>
      <c r="S365" s="31">
        <f t="shared" si="70"/>
        <v>15500000</v>
      </c>
      <c r="T365" s="28" t="s">
        <v>6103</v>
      </c>
      <c r="U365" s="28" t="s">
        <v>47</v>
      </c>
      <c r="V365" s="32" t="s">
        <v>6172</v>
      </c>
      <c r="W365" s="14">
        <f>VLOOKUP(B365,[1]PL1!$A$11:AP$1509,17,1)</f>
        <v>200</v>
      </c>
      <c r="X365" s="15">
        <f t="shared" si="71"/>
        <v>2000000</v>
      </c>
      <c r="Y365" s="14">
        <f>VLOOKUP(B365,[1]PL1!$A$11:AP$1509,19,1)</f>
        <v>0</v>
      </c>
      <c r="Z365" s="16">
        <f t="shared" si="72"/>
        <v>0</v>
      </c>
      <c r="AA365" s="14">
        <f>VLOOKUP(B365,[1]PL1!$A$11:AP$1509,21,1)</f>
        <v>0</v>
      </c>
      <c r="AB365" s="16">
        <f t="shared" si="73"/>
        <v>0</v>
      </c>
      <c r="AC365" s="14">
        <f>VLOOKUP(B365,[1]PL1!$A$11:AP$1509,23,1)</f>
        <v>0</v>
      </c>
      <c r="AD365" s="16">
        <f t="shared" si="74"/>
        <v>0</v>
      </c>
      <c r="AE365" s="14">
        <f>VLOOKUP(B365,[1]PL1!$A$11:AP$1509,25,1)</f>
        <v>500</v>
      </c>
      <c r="AF365" s="16">
        <f t="shared" si="75"/>
        <v>5000000</v>
      </c>
      <c r="AG365" s="14">
        <f>VLOOKUP(B365,[1]PL1!$A$11:AP$1509,27,1)</f>
        <v>0</v>
      </c>
      <c r="AH365" s="16">
        <f t="shared" si="76"/>
        <v>0</v>
      </c>
      <c r="AI365" s="14">
        <f>VLOOKUP(B365,[1]PL1!$A$11:AP$1509,29,1)</f>
        <v>0</v>
      </c>
      <c r="AJ365" s="16">
        <f t="shared" si="77"/>
        <v>0</v>
      </c>
      <c r="AK365" s="14">
        <f>VLOOKUP(B365,[1]PL1!$A$11:AP$1509,31,1)</f>
        <v>0</v>
      </c>
      <c r="AL365" s="16">
        <f t="shared" si="78"/>
        <v>0</v>
      </c>
      <c r="AM365" s="14">
        <f>VLOOKUP(B365,[1]PL1!$A$11:AP$1509,33,1)</f>
        <v>300</v>
      </c>
      <c r="AN365" s="16">
        <f t="shared" si="79"/>
        <v>3000000</v>
      </c>
      <c r="AO365" s="14">
        <f>VLOOKUP(B365,[1]PL1!$A$11:AP$1509,35,1)</f>
        <v>500</v>
      </c>
      <c r="AP365" s="16">
        <f t="shared" si="80"/>
        <v>5000000</v>
      </c>
      <c r="AQ365" s="14">
        <f>VLOOKUP(B365,[1]PL1!$A$11:AP$1509,37,1)</f>
        <v>0</v>
      </c>
      <c r="AR365" s="16">
        <f t="shared" si="81"/>
        <v>0</v>
      </c>
      <c r="AS365" s="14">
        <f>VLOOKUP(B365,[1]PL1!$A$11:AP$1509,39,1)</f>
        <v>0</v>
      </c>
      <c r="AT365" s="16">
        <f t="shared" si="82"/>
        <v>0</v>
      </c>
      <c r="AU365" s="14">
        <f>VLOOKUP(B365,[1]PL1!$A$11:AP$1509,41,1)</f>
        <v>50</v>
      </c>
      <c r="AV365" s="16">
        <f t="shared" si="83"/>
        <v>500000</v>
      </c>
    </row>
    <row r="366" spans="1:48" ht="45" x14ac:dyDescent="0.25">
      <c r="A366" s="18">
        <v>360</v>
      </c>
      <c r="B366" s="27" t="s">
        <v>2619</v>
      </c>
      <c r="C366" s="18">
        <f>VLOOKUP(B366,[1]PL1!A$9:AP$1509,4,1)</f>
        <v>603</v>
      </c>
      <c r="D366" s="18" t="s">
        <v>35</v>
      </c>
      <c r="E366" s="28" t="s">
        <v>4664</v>
      </c>
      <c r="F366" s="28" t="s">
        <v>2893</v>
      </c>
      <c r="G366" s="18" t="s">
        <v>4665</v>
      </c>
      <c r="H366" s="28" t="s">
        <v>692</v>
      </c>
      <c r="I366" s="28" t="s">
        <v>105</v>
      </c>
      <c r="J366" s="18" t="s">
        <v>3970</v>
      </c>
      <c r="K366" s="18" t="s">
        <v>495</v>
      </c>
      <c r="L366" s="28" t="s">
        <v>3971</v>
      </c>
      <c r="M366" s="28" t="s">
        <v>3972</v>
      </c>
      <c r="N366" s="28" t="s">
        <v>44</v>
      </c>
      <c r="O366" s="18" t="s">
        <v>558</v>
      </c>
      <c r="P366" s="29">
        <v>500</v>
      </c>
      <c r="Q366" s="30">
        <v>36000</v>
      </c>
      <c r="R366" s="30">
        <v>31500</v>
      </c>
      <c r="S366" s="31">
        <f t="shared" si="70"/>
        <v>15750000</v>
      </c>
      <c r="T366" s="28" t="s">
        <v>3914</v>
      </c>
      <c r="U366" s="28" t="s">
        <v>47</v>
      </c>
      <c r="V366" s="32" t="s">
        <v>6286</v>
      </c>
      <c r="W366" s="14">
        <f>VLOOKUP(B366,[1]PL1!$A$11:AP$1509,17,1)</f>
        <v>0</v>
      </c>
      <c r="X366" s="15">
        <f t="shared" si="71"/>
        <v>0</v>
      </c>
      <c r="Y366" s="14">
        <f>VLOOKUP(B366,[1]PL1!$A$11:AP$1509,19,1)</f>
        <v>0</v>
      </c>
      <c r="Z366" s="16">
        <f t="shared" si="72"/>
        <v>0</v>
      </c>
      <c r="AA366" s="14">
        <f>VLOOKUP(B366,[1]PL1!$A$11:AP$1509,21,1)</f>
        <v>0</v>
      </c>
      <c r="AB366" s="16">
        <f t="shared" si="73"/>
        <v>0</v>
      </c>
      <c r="AC366" s="14">
        <f>VLOOKUP(B366,[1]PL1!$A$11:AP$1509,23,1)</f>
        <v>0</v>
      </c>
      <c r="AD366" s="16">
        <f t="shared" si="74"/>
        <v>0</v>
      </c>
      <c r="AE366" s="14">
        <f>VLOOKUP(B366,[1]PL1!$A$11:AP$1509,25,1)</f>
        <v>0</v>
      </c>
      <c r="AF366" s="16">
        <f t="shared" si="75"/>
        <v>0</v>
      </c>
      <c r="AG366" s="14">
        <f>VLOOKUP(B366,[1]PL1!$A$11:AP$1509,27,1)</f>
        <v>0</v>
      </c>
      <c r="AH366" s="16">
        <f t="shared" si="76"/>
        <v>0</v>
      </c>
      <c r="AI366" s="14">
        <f>VLOOKUP(B366,[1]PL1!$A$11:AP$1509,29,1)</f>
        <v>0</v>
      </c>
      <c r="AJ366" s="16">
        <f t="shared" si="77"/>
        <v>0</v>
      </c>
      <c r="AK366" s="14">
        <f>VLOOKUP(B366,[1]PL1!$A$11:AP$1509,31,1)</f>
        <v>0</v>
      </c>
      <c r="AL366" s="16">
        <f t="shared" si="78"/>
        <v>0</v>
      </c>
      <c r="AM366" s="14">
        <f>VLOOKUP(B366,[1]PL1!$A$11:AP$1509,33,1)</f>
        <v>0</v>
      </c>
      <c r="AN366" s="16">
        <f t="shared" si="79"/>
        <v>0</v>
      </c>
      <c r="AO366" s="14">
        <f>VLOOKUP(B366,[1]PL1!$A$11:AP$1509,35,1)</f>
        <v>0</v>
      </c>
      <c r="AP366" s="16">
        <f t="shared" si="80"/>
        <v>0</v>
      </c>
      <c r="AQ366" s="14">
        <f>VLOOKUP(B366,[1]PL1!$A$11:AP$1509,37,1)</f>
        <v>500</v>
      </c>
      <c r="AR366" s="16">
        <f t="shared" si="81"/>
        <v>15750000</v>
      </c>
      <c r="AS366" s="14">
        <f>VLOOKUP(B366,[1]PL1!$A$11:AP$1509,39,1)</f>
        <v>0</v>
      </c>
      <c r="AT366" s="16">
        <f t="shared" si="82"/>
        <v>0</v>
      </c>
      <c r="AU366" s="14">
        <f>VLOOKUP(B366,[1]PL1!$A$11:AP$1509,41,1)</f>
        <v>0</v>
      </c>
      <c r="AV366" s="16">
        <f t="shared" si="83"/>
        <v>0</v>
      </c>
    </row>
    <row r="367" spans="1:48" ht="45" x14ac:dyDescent="0.25">
      <c r="A367" s="18">
        <v>361</v>
      </c>
      <c r="B367" s="27" t="s">
        <v>1755</v>
      </c>
      <c r="C367" s="18">
        <f>VLOOKUP(B367,[1]PL1!A$9:AP$1509,4,1)</f>
        <v>556</v>
      </c>
      <c r="D367" s="18" t="s">
        <v>80</v>
      </c>
      <c r="E367" s="28" t="s">
        <v>4666</v>
      </c>
      <c r="F367" s="28" t="s">
        <v>928</v>
      </c>
      <c r="G367" s="18" t="s">
        <v>356</v>
      </c>
      <c r="H367" s="28" t="s">
        <v>88</v>
      </c>
      <c r="I367" s="28" t="s">
        <v>40</v>
      </c>
      <c r="J367" s="18" t="s">
        <v>89</v>
      </c>
      <c r="K367" s="18" t="s">
        <v>133</v>
      </c>
      <c r="L367" s="28" t="s">
        <v>5638</v>
      </c>
      <c r="M367" s="28" t="s">
        <v>822</v>
      </c>
      <c r="N367" s="28" t="s">
        <v>457</v>
      </c>
      <c r="O367" s="18" t="s">
        <v>45</v>
      </c>
      <c r="P367" s="29">
        <v>70000</v>
      </c>
      <c r="Q367" s="30">
        <v>5500</v>
      </c>
      <c r="R367" s="30">
        <v>1048</v>
      </c>
      <c r="S367" s="31">
        <f t="shared" si="70"/>
        <v>73360000</v>
      </c>
      <c r="T367" s="28" t="s">
        <v>6121</v>
      </c>
      <c r="U367" s="28" t="s">
        <v>8093</v>
      </c>
      <c r="V367" s="32" t="s">
        <v>6211</v>
      </c>
      <c r="W367" s="14">
        <f>VLOOKUP(B367,[1]PL1!$A$11:AP$1509,17,1)</f>
        <v>50000</v>
      </c>
      <c r="X367" s="15">
        <f t="shared" si="71"/>
        <v>52400000</v>
      </c>
      <c r="Y367" s="14">
        <f>VLOOKUP(B367,[1]PL1!$A$11:AP$1509,19,1)</f>
        <v>0</v>
      </c>
      <c r="Z367" s="16">
        <f t="shared" si="72"/>
        <v>0</v>
      </c>
      <c r="AA367" s="14">
        <f>VLOOKUP(B367,[1]PL1!$A$11:AP$1509,21,1)</f>
        <v>0</v>
      </c>
      <c r="AB367" s="16">
        <f t="shared" si="73"/>
        <v>0</v>
      </c>
      <c r="AC367" s="14">
        <f>VLOOKUP(B367,[1]PL1!$A$11:AP$1509,23,1)</f>
        <v>0</v>
      </c>
      <c r="AD367" s="16">
        <f t="shared" si="74"/>
        <v>0</v>
      </c>
      <c r="AE367" s="14">
        <f>VLOOKUP(B367,[1]PL1!$A$11:AP$1509,25,1)</f>
        <v>0</v>
      </c>
      <c r="AF367" s="16">
        <f t="shared" si="75"/>
        <v>0</v>
      </c>
      <c r="AG367" s="14">
        <f>VLOOKUP(B367,[1]PL1!$A$11:AP$1509,27,1)</f>
        <v>0</v>
      </c>
      <c r="AH367" s="16">
        <f t="shared" si="76"/>
        <v>0</v>
      </c>
      <c r="AI367" s="14">
        <f>VLOOKUP(B367,[1]PL1!$A$11:AP$1509,29,1)</f>
        <v>0</v>
      </c>
      <c r="AJ367" s="16">
        <f t="shared" si="77"/>
        <v>0</v>
      </c>
      <c r="AK367" s="14">
        <f>VLOOKUP(B367,[1]PL1!$A$11:AP$1509,31,1)</f>
        <v>0</v>
      </c>
      <c r="AL367" s="16">
        <f t="shared" si="78"/>
        <v>0</v>
      </c>
      <c r="AM367" s="14">
        <f>VLOOKUP(B367,[1]PL1!$A$11:AP$1509,33,1)</f>
        <v>0</v>
      </c>
      <c r="AN367" s="16">
        <f t="shared" si="79"/>
        <v>0</v>
      </c>
      <c r="AO367" s="14">
        <f>VLOOKUP(B367,[1]PL1!$A$11:AP$1509,35,1)</f>
        <v>0</v>
      </c>
      <c r="AP367" s="16">
        <f t="shared" si="80"/>
        <v>0</v>
      </c>
      <c r="AQ367" s="14">
        <f>VLOOKUP(B367,[1]PL1!$A$11:AP$1509,37,1)</f>
        <v>0</v>
      </c>
      <c r="AR367" s="16">
        <f t="shared" si="81"/>
        <v>0</v>
      </c>
      <c r="AS367" s="14">
        <f>VLOOKUP(B367,[1]PL1!$A$11:AP$1509,39,1)</f>
        <v>0</v>
      </c>
      <c r="AT367" s="16">
        <f t="shared" si="82"/>
        <v>0</v>
      </c>
      <c r="AU367" s="14">
        <f>VLOOKUP(B367,[1]PL1!$A$11:AP$1509,41,1)</f>
        <v>20000</v>
      </c>
      <c r="AV367" s="16">
        <f t="shared" si="83"/>
        <v>20960000</v>
      </c>
    </row>
    <row r="368" spans="1:48" ht="45" x14ac:dyDescent="0.25">
      <c r="A368" s="18">
        <v>362</v>
      </c>
      <c r="B368" s="27" t="s">
        <v>4339</v>
      </c>
      <c r="C368" s="18">
        <f>VLOOKUP(B368,[1]PL1!A$9:AP$1509,4,1)</f>
        <v>556</v>
      </c>
      <c r="D368" s="18" t="s">
        <v>35</v>
      </c>
      <c r="E368" s="28" t="s">
        <v>927</v>
      </c>
      <c r="F368" s="28" t="s">
        <v>928</v>
      </c>
      <c r="G368" s="18" t="s">
        <v>356</v>
      </c>
      <c r="H368" s="28" t="s">
        <v>88</v>
      </c>
      <c r="I368" s="28" t="s">
        <v>40</v>
      </c>
      <c r="J368" s="18" t="s">
        <v>179</v>
      </c>
      <c r="K368" s="18" t="s">
        <v>133</v>
      </c>
      <c r="L368" s="28" t="s">
        <v>929</v>
      </c>
      <c r="M368" s="28" t="s">
        <v>885</v>
      </c>
      <c r="N368" s="28" t="s">
        <v>44</v>
      </c>
      <c r="O368" s="18" t="s">
        <v>45</v>
      </c>
      <c r="P368" s="29">
        <v>352000</v>
      </c>
      <c r="Q368" s="30">
        <v>3300</v>
      </c>
      <c r="R368" s="30">
        <v>285</v>
      </c>
      <c r="S368" s="31">
        <f t="shared" si="70"/>
        <v>100320000</v>
      </c>
      <c r="T368" s="28" t="s">
        <v>885</v>
      </c>
      <c r="U368" s="28" t="s">
        <v>110</v>
      </c>
      <c r="V368" s="32" t="s">
        <v>6257</v>
      </c>
      <c r="W368" s="14">
        <f>VLOOKUP(B368,[1]PL1!$A$11:AP$1509,17,1)</f>
        <v>300000</v>
      </c>
      <c r="X368" s="15">
        <f t="shared" si="71"/>
        <v>85500000</v>
      </c>
      <c r="Y368" s="14">
        <f>VLOOKUP(B368,[1]PL1!$A$11:AP$1509,19,1)</f>
        <v>0</v>
      </c>
      <c r="Z368" s="16">
        <f t="shared" si="72"/>
        <v>0</v>
      </c>
      <c r="AA368" s="14">
        <f>VLOOKUP(B368,[1]PL1!$A$11:AP$1509,21,1)</f>
        <v>0</v>
      </c>
      <c r="AB368" s="16">
        <f t="shared" si="73"/>
        <v>0</v>
      </c>
      <c r="AC368" s="14">
        <f>VLOOKUP(B368,[1]PL1!$A$11:AP$1509,23,1)</f>
        <v>0</v>
      </c>
      <c r="AD368" s="16">
        <f t="shared" si="74"/>
        <v>0</v>
      </c>
      <c r="AE368" s="14">
        <f>VLOOKUP(B368,[1]PL1!$A$11:AP$1509,25,1)</f>
        <v>0</v>
      </c>
      <c r="AF368" s="16">
        <f t="shared" si="75"/>
        <v>0</v>
      </c>
      <c r="AG368" s="14">
        <f>VLOOKUP(B368,[1]PL1!$A$11:AP$1509,27,1)</f>
        <v>10000</v>
      </c>
      <c r="AH368" s="16">
        <f t="shared" si="76"/>
        <v>2850000</v>
      </c>
      <c r="AI368" s="14">
        <f>VLOOKUP(B368,[1]PL1!$A$11:AP$1509,29,1)</f>
        <v>20000</v>
      </c>
      <c r="AJ368" s="16">
        <f t="shared" si="77"/>
        <v>5700000</v>
      </c>
      <c r="AK368" s="14">
        <f>VLOOKUP(B368,[1]PL1!$A$11:AP$1509,31,1)</f>
        <v>12000</v>
      </c>
      <c r="AL368" s="16">
        <f t="shared" si="78"/>
        <v>3420000</v>
      </c>
      <c r="AM368" s="14">
        <f>VLOOKUP(B368,[1]PL1!$A$11:AP$1509,33,1)</f>
        <v>10000</v>
      </c>
      <c r="AN368" s="16">
        <f t="shared" si="79"/>
        <v>2850000</v>
      </c>
      <c r="AO368" s="14">
        <f>VLOOKUP(B368,[1]PL1!$A$11:AP$1509,35,1)</f>
        <v>0</v>
      </c>
      <c r="AP368" s="16">
        <f t="shared" si="80"/>
        <v>0</v>
      </c>
      <c r="AQ368" s="14">
        <f>VLOOKUP(B368,[1]PL1!$A$11:AP$1509,37,1)</f>
        <v>0</v>
      </c>
      <c r="AR368" s="16">
        <f t="shared" si="81"/>
        <v>0</v>
      </c>
      <c r="AS368" s="14">
        <f>VLOOKUP(B368,[1]PL1!$A$11:AP$1509,39,1)</f>
        <v>0</v>
      </c>
      <c r="AT368" s="16">
        <f t="shared" si="82"/>
        <v>0</v>
      </c>
      <c r="AU368" s="14">
        <f>VLOOKUP(B368,[1]PL1!$A$11:AP$1509,41,1)</f>
        <v>0</v>
      </c>
      <c r="AV368" s="16">
        <f t="shared" si="83"/>
        <v>0</v>
      </c>
    </row>
    <row r="369" spans="1:48" ht="30" x14ac:dyDescent="0.25">
      <c r="A369" s="18">
        <v>363</v>
      </c>
      <c r="B369" s="27" t="s">
        <v>4340</v>
      </c>
      <c r="C369" s="18">
        <f>VLOOKUP(B369,[1]PL1!A$9:AP$1509,4,1)</f>
        <v>903</v>
      </c>
      <c r="D369" s="18" t="s">
        <v>35</v>
      </c>
      <c r="E369" s="28" t="s">
        <v>217</v>
      </c>
      <c r="F369" s="28" t="s">
        <v>6309</v>
      </c>
      <c r="G369" s="18" t="s">
        <v>218</v>
      </c>
      <c r="H369" s="28" t="s">
        <v>219</v>
      </c>
      <c r="I369" s="28" t="s">
        <v>40</v>
      </c>
      <c r="J369" s="18" t="s">
        <v>220</v>
      </c>
      <c r="K369" s="18" t="s">
        <v>133</v>
      </c>
      <c r="L369" s="28" t="s">
        <v>221</v>
      </c>
      <c r="M369" s="28" t="s">
        <v>215</v>
      </c>
      <c r="N369" s="28" t="s">
        <v>44</v>
      </c>
      <c r="O369" s="18" t="s">
        <v>45</v>
      </c>
      <c r="P369" s="29">
        <v>456800</v>
      </c>
      <c r="Q369" s="30">
        <v>168</v>
      </c>
      <c r="R369" s="30">
        <v>105</v>
      </c>
      <c r="S369" s="31">
        <f t="shared" si="70"/>
        <v>47964000</v>
      </c>
      <c r="T369" s="28" t="s">
        <v>215</v>
      </c>
      <c r="U369" s="28" t="s">
        <v>110</v>
      </c>
      <c r="V369" s="32" t="s">
        <v>6168</v>
      </c>
      <c r="W369" s="14">
        <f>VLOOKUP(B369,[1]PL1!$A$11:AP$1509,17,1)</f>
        <v>0</v>
      </c>
      <c r="X369" s="15">
        <f t="shared" si="71"/>
        <v>0</v>
      </c>
      <c r="Y369" s="14">
        <f>VLOOKUP(B369,[1]PL1!$A$11:AP$1509,19,1)</f>
        <v>0</v>
      </c>
      <c r="Z369" s="16">
        <f t="shared" si="72"/>
        <v>0</v>
      </c>
      <c r="AA369" s="14">
        <f>VLOOKUP(B369,[1]PL1!$A$11:AP$1509,21,1)</f>
        <v>0</v>
      </c>
      <c r="AB369" s="16">
        <f t="shared" si="73"/>
        <v>0</v>
      </c>
      <c r="AC369" s="14">
        <f>VLOOKUP(B369,[1]PL1!$A$11:AP$1509,23,1)</f>
        <v>0</v>
      </c>
      <c r="AD369" s="16">
        <f t="shared" si="74"/>
        <v>0</v>
      </c>
      <c r="AE369" s="14">
        <f>VLOOKUP(B369,[1]PL1!$A$11:AP$1509,25,1)</f>
        <v>60000</v>
      </c>
      <c r="AF369" s="16">
        <f t="shared" si="75"/>
        <v>6300000</v>
      </c>
      <c r="AG369" s="14">
        <f>VLOOKUP(B369,[1]PL1!$A$11:AP$1509,27,1)</f>
        <v>90000</v>
      </c>
      <c r="AH369" s="16">
        <f t="shared" si="76"/>
        <v>9450000</v>
      </c>
      <c r="AI369" s="14">
        <f>VLOOKUP(B369,[1]PL1!$A$11:AP$1509,29,1)</f>
        <v>100000</v>
      </c>
      <c r="AJ369" s="16">
        <f t="shared" si="77"/>
        <v>10500000</v>
      </c>
      <c r="AK369" s="14">
        <f>VLOOKUP(B369,[1]PL1!$A$11:AP$1509,31,1)</f>
        <v>46800</v>
      </c>
      <c r="AL369" s="16">
        <f t="shared" si="78"/>
        <v>4914000</v>
      </c>
      <c r="AM369" s="14">
        <f>VLOOKUP(B369,[1]PL1!$A$11:AP$1509,33,1)</f>
        <v>75000</v>
      </c>
      <c r="AN369" s="16">
        <f t="shared" si="79"/>
        <v>7875000</v>
      </c>
      <c r="AO369" s="14">
        <f>VLOOKUP(B369,[1]PL1!$A$11:AP$1509,35,1)</f>
        <v>25000</v>
      </c>
      <c r="AP369" s="16">
        <f t="shared" si="80"/>
        <v>2625000</v>
      </c>
      <c r="AQ369" s="14">
        <f>VLOOKUP(B369,[1]PL1!$A$11:AP$1509,37,1)</f>
        <v>45000</v>
      </c>
      <c r="AR369" s="16">
        <f t="shared" si="81"/>
        <v>4725000</v>
      </c>
      <c r="AS369" s="14">
        <f>VLOOKUP(B369,[1]PL1!$A$11:AP$1509,39,1)</f>
        <v>15000</v>
      </c>
      <c r="AT369" s="16">
        <f t="shared" si="82"/>
        <v>1575000</v>
      </c>
      <c r="AU369" s="14">
        <f>VLOOKUP(B369,[1]PL1!$A$11:AP$1509,41,1)</f>
        <v>0</v>
      </c>
      <c r="AV369" s="16">
        <f t="shared" si="83"/>
        <v>0</v>
      </c>
    </row>
    <row r="370" spans="1:48" ht="45" x14ac:dyDescent="0.25">
      <c r="A370" s="18">
        <v>364</v>
      </c>
      <c r="B370" s="27" t="s">
        <v>3659</v>
      </c>
      <c r="C370" s="18">
        <f>VLOOKUP(B370,[1]PL1!A$9:AP$1509,4,1)</f>
        <v>288</v>
      </c>
      <c r="D370" s="18" t="s">
        <v>35</v>
      </c>
      <c r="E370" s="28" t="s">
        <v>2953</v>
      </c>
      <c r="F370" s="28" t="s">
        <v>670</v>
      </c>
      <c r="G370" s="18" t="s">
        <v>139</v>
      </c>
      <c r="H370" s="28" t="s">
        <v>671</v>
      </c>
      <c r="I370" s="28" t="s">
        <v>382</v>
      </c>
      <c r="J370" s="18" t="s">
        <v>2267</v>
      </c>
      <c r="K370" s="18" t="s">
        <v>133</v>
      </c>
      <c r="L370" s="28" t="s">
        <v>2954</v>
      </c>
      <c r="M370" s="28" t="s">
        <v>2947</v>
      </c>
      <c r="N370" s="28" t="s">
        <v>44</v>
      </c>
      <c r="O370" s="18" t="s">
        <v>45</v>
      </c>
      <c r="P370" s="29">
        <v>25600</v>
      </c>
      <c r="Q370" s="30">
        <v>3000</v>
      </c>
      <c r="R370" s="30">
        <v>1150</v>
      </c>
      <c r="S370" s="31">
        <f t="shared" si="70"/>
        <v>29440000</v>
      </c>
      <c r="T370" s="28" t="s">
        <v>2947</v>
      </c>
      <c r="U370" s="28" t="s">
        <v>110</v>
      </c>
      <c r="V370" s="32" t="s">
        <v>6244</v>
      </c>
      <c r="W370" s="14">
        <f>VLOOKUP(B370,[1]PL1!$A$11:AP$1509,17,1)</f>
        <v>5000</v>
      </c>
      <c r="X370" s="15">
        <f t="shared" si="71"/>
        <v>5750000</v>
      </c>
      <c r="Y370" s="14">
        <f>VLOOKUP(B370,[1]PL1!$A$11:AP$1509,19,1)</f>
        <v>0</v>
      </c>
      <c r="Z370" s="16">
        <f t="shared" si="72"/>
        <v>0</v>
      </c>
      <c r="AA370" s="14">
        <f>VLOOKUP(B370,[1]PL1!$A$11:AP$1509,21,1)</f>
        <v>0</v>
      </c>
      <c r="AB370" s="16">
        <f t="shared" si="73"/>
        <v>0</v>
      </c>
      <c r="AC370" s="14">
        <f>VLOOKUP(B370,[1]PL1!$A$11:AP$1509,23,1)</f>
        <v>0</v>
      </c>
      <c r="AD370" s="16">
        <f t="shared" si="74"/>
        <v>0</v>
      </c>
      <c r="AE370" s="14">
        <f>VLOOKUP(B370,[1]PL1!$A$11:AP$1509,25,1)</f>
        <v>0</v>
      </c>
      <c r="AF370" s="16">
        <f t="shared" si="75"/>
        <v>0</v>
      </c>
      <c r="AG370" s="14">
        <f>VLOOKUP(B370,[1]PL1!$A$11:AP$1509,27,1)</f>
        <v>7000</v>
      </c>
      <c r="AH370" s="16">
        <f t="shared" si="76"/>
        <v>8050000</v>
      </c>
      <c r="AI370" s="14">
        <f>VLOOKUP(B370,[1]PL1!$A$11:AP$1509,29,1)</f>
        <v>0</v>
      </c>
      <c r="AJ370" s="16">
        <f t="shared" si="77"/>
        <v>0</v>
      </c>
      <c r="AK370" s="14">
        <f>VLOOKUP(B370,[1]PL1!$A$11:AP$1509,31,1)</f>
        <v>4400</v>
      </c>
      <c r="AL370" s="16">
        <f t="shared" si="78"/>
        <v>5060000</v>
      </c>
      <c r="AM370" s="14">
        <f>VLOOKUP(B370,[1]PL1!$A$11:AP$1509,33,1)</f>
        <v>0</v>
      </c>
      <c r="AN370" s="16">
        <f t="shared" si="79"/>
        <v>0</v>
      </c>
      <c r="AO370" s="14">
        <f>VLOOKUP(B370,[1]PL1!$A$11:AP$1509,35,1)</f>
        <v>2000</v>
      </c>
      <c r="AP370" s="16">
        <f t="shared" si="80"/>
        <v>2300000</v>
      </c>
      <c r="AQ370" s="14">
        <f>VLOOKUP(B370,[1]PL1!$A$11:AP$1509,37,1)</f>
        <v>5000</v>
      </c>
      <c r="AR370" s="16">
        <f t="shared" si="81"/>
        <v>5750000</v>
      </c>
      <c r="AS370" s="14">
        <f>VLOOKUP(B370,[1]PL1!$A$11:AP$1509,39,1)</f>
        <v>2000</v>
      </c>
      <c r="AT370" s="16">
        <f t="shared" si="82"/>
        <v>2300000</v>
      </c>
      <c r="AU370" s="14">
        <f>VLOOKUP(B370,[1]PL1!$A$11:AP$1509,41,1)</f>
        <v>200</v>
      </c>
      <c r="AV370" s="16">
        <f t="shared" si="83"/>
        <v>230000</v>
      </c>
    </row>
    <row r="371" spans="1:48" ht="45" x14ac:dyDescent="0.25">
      <c r="A371" s="18">
        <v>365</v>
      </c>
      <c r="B371" s="27" t="s">
        <v>4341</v>
      </c>
      <c r="C371" s="18">
        <f>VLOOKUP(B371,[1]PL1!A$9:AP$1509,4,1)</f>
        <v>288</v>
      </c>
      <c r="D371" s="18" t="s">
        <v>35</v>
      </c>
      <c r="E371" s="28" t="s">
        <v>2396</v>
      </c>
      <c r="F371" s="28" t="s">
        <v>670</v>
      </c>
      <c r="G371" s="18" t="s">
        <v>202</v>
      </c>
      <c r="H371" s="28" t="s">
        <v>671</v>
      </c>
      <c r="I371" s="28" t="s">
        <v>382</v>
      </c>
      <c r="J371" s="18" t="s">
        <v>2397</v>
      </c>
      <c r="K371" s="18" t="s">
        <v>133</v>
      </c>
      <c r="L371" s="28" t="s">
        <v>2398</v>
      </c>
      <c r="M371" s="28" t="s">
        <v>987</v>
      </c>
      <c r="N371" s="28" t="s">
        <v>44</v>
      </c>
      <c r="O371" s="18" t="s">
        <v>45</v>
      </c>
      <c r="P371" s="29">
        <v>6200</v>
      </c>
      <c r="Q371" s="30">
        <v>6000</v>
      </c>
      <c r="R371" s="30">
        <v>6000</v>
      </c>
      <c r="S371" s="31">
        <f t="shared" si="70"/>
        <v>37200000</v>
      </c>
      <c r="T371" s="28" t="s">
        <v>2394</v>
      </c>
      <c r="U371" s="28" t="s">
        <v>47</v>
      </c>
      <c r="V371" s="32" t="s">
        <v>6282</v>
      </c>
      <c r="W371" s="14">
        <f>VLOOKUP(B371,[1]PL1!$A$11:AP$1509,17,1)</f>
        <v>0</v>
      </c>
      <c r="X371" s="15">
        <f t="shared" si="71"/>
        <v>0</v>
      </c>
      <c r="Y371" s="14">
        <f>VLOOKUP(B371,[1]PL1!$A$11:AP$1509,19,1)</f>
        <v>0</v>
      </c>
      <c r="Z371" s="16">
        <f t="shared" si="72"/>
        <v>0</v>
      </c>
      <c r="AA371" s="14">
        <f>VLOOKUP(B371,[1]PL1!$A$11:AP$1509,21,1)</f>
        <v>0</v>
      </c>
      <c r="AB371" s="16">
        <f t="shared" si="73"/>
        <v>0</v>
      </c>
      <c r="AC371" s="14">
        <f>VLOOKUP(B371,[1]PL1!$A$11:AP$1509,23,1)</f>
        <v>0</v>
      </c>
      <c r="AD371" s="16">
        <f t="shared" si="74"/>
        <v>0</v>
      </c>
      <c r="AE371" s="14">
        <f>VLOOKUP(B371,[1]PL1!$A$11:AP$1509,25,1)</f>
        <v>0</v>
      </c>
      <c r="AF371" s="16">
        <f t="shared" si="75"/>
        <v>0</v>
      </c>
      <c r="AG371" s="14">
        <f>VLOOKUP(B371,[1]PL1!$A$11:AP$1509,27,1)</f>
        <v>0</v>
      </c>
      <c r="AH371" s="16">
        <f t="shared" si="76"/>
        <v>0</v>
      </c>
      <c r="AI371" s="14">
        <f>VLOOKUP(B371,[1]PL1!$A$11:AP$1509,29,1)</f>
        <v>0</v>
      </c>
      <c r="AJ371" s="16">
        <f t="shared" si="77"/>
        <v>0</v>
      </c>
      <c r="AK371" s="14">
        <f>VLOOKUP(B371,[1]PL1!$A$11:AP$1509,31,1)</f>
        <v>0</v>
      </c>
      <c r="AL371" s="16">
        <f t="shared" si="78"/>
        <v>0</v>
      </c>
      <c r="AM371" s="14">
        <f>VLOOKUP(B371,[1]PL1!$A$11:AP$1509,33,1)</f>
        <v>3000</v>
      </c>
      <c r="AN371" s="16">
        <f t="shared" si="79"/>
        <v>18000000</v>
      </c>
      <c r="AO371" s="14">
        <f>VLOOKUP(B371,[1]PL1!$A$11:AP$1509,35,1)</f>
        <v>3000</v>
      </c>
      <c r="AP371" s="16">
        <f t="shared" si="80"/>
        <v>18000000</v>
      </c>
      <c r="AQ371" s="14">
        <f>VLOOKUP(B371,[1]PL1!$A$11:AP$1509,37,1)</f>
        <v>0</v>
      </c>
      <c r="AR371" s="16">
        <f t="shared" si="81"/>
        <v>0</v>
      </c>
      <c r="AS371" s="14">
        <f>VLOOKUP(B371,[1]PL1!$A$11:AP$1509,39,1)</f>
        <v>0</v>
      </c>
      <c r="AT371" s="16">
        <f t="shared" si="82"/>
        <v>0</v>
      </c>
      <c r="AU371" s="14">
        <f>VLOOKUP(B371,[1]PL1!$A$11:AP$1509,41,1)</f>
        <v>200</v>
      </c>
      <c r="AV371" s="16">
        <f t="shared" si="83"/>
        <v>1200000</v>
      </c>
    </row>
    <row r="372" spans="1:48" ht="45" x14ac:dyDescent="0.25">
      <c r="A372" s="18">
        <v>366</v>
      </c>
      <c r="B372" s="27" t="s">
        <v>4342</v>
      </c>
      <c r="C372" s="18">
        <f>VLOOKUP(B372,[1]PL1!A$9:AP$1509,4,1)</f>
        <v>288</v>
      </c>
      <c r="D372" s="18" t="s">
        <v>35</v>
      </c>
      <c r="E372" s="28" t="s">
        <v>669</v>
      </c>
      <c r="F372" s="28" t="s">
        <v>670</v>
      </c>
      <c r="G372" s="18" t="s">
        <v>69</v>
      </c>
      <c r="H372" s="28" t="s">
        <v>671</v>
      </c>
      <c r="I372" s="28" t="s">
        <v>382</v>
      </c>
      <c r="J372" s="18" t="s">
        <v>672</v>
      </c>
      <c r="K372" s="18" t="s">
        <v>133</v>
      </c>
      <c r="L372" s="28" t="s">
        <v>673</v>
      </c>
      <c r="M372" s="28" t="s">
        <v>5945</v>
      </c>
      <c r="N372" s="28" t="s">
        <v>44</v>
      </c>
      <c r="O372" s="18" t="s">
        <v>45</v>
      </c>
      <c r="P372" s="29">
        <v>9000</v>
      </c>
      <c r="Q372" s="30">
        <v>7350</v>
      </c>
      <c r="R372" s="30">
        <v>4137</v>
      </c>
      <c r="S372" s="31">
        <f t="shared" si="70"/>
        <v>37233000</v>
      </c>
      <c r="T372" s="28" t="s">
        <v>668</v>
      </c>
      <c r="U372" s="28" t="s">
        <v>47</v>
      </c>
      <c r="V372" s="32" t="s">
        <v>6281</v>
      </c>
      <c r="W372" s="14">
        <f>VLOOKUP(B372,[1]PL1!$A$11:AP$1509,17,1)</f>
        <v>0</v>
      </c>
      <c r="X372" s="15">
        <f t="shared" si="71"/>
        <v>0</v>
      </c>
      <c r="Y372" s="14">
        <f>VLOOKUP(B372,[1]PL1!$A$11:AP$1509,19,1)</f>
        <v>0</v>
      </c>
      <c r="Z372" s="16">
        <f t="shared" si="72"/>
        <v>0</v>
      </c>
      <c r="AA372" s="14">
        <f>VLOOKUP(B372,[1]PL1!$A$11:AP$1509,21,1)</f>
        <v>0</v>
      </c>
      <c r="AB372" s="16">
        <f t="shared" si="73"/>
        <v>0</v>
      </c>
      <c r="AC372" s="14">
        <f>VLOOKUP(B372,[1]PL1!$A$11:AP$1509,23,1)</f>
        <v>0</v>
      </c>
      <c r="AD372" s="16">
        <f t="shared" si="74"/>
        <v>0</v>
      </c>
      <c r="AE372" s="14">
        <f>VLOOKUP(B372,[1]PL1!$A$11:AP$1509,25,1)</f>
        <v>0</v>
      </c>
      <c r="AF372" s="16">
        <f t="shared" si="75"/>
        <v>0</v>
      </c>
      <c r="AG372" s="14">
        <f>VLOOKUP(B372,[1]PL1!$A$11:AP$1509,27,1)</f>
        <v>9000</v>
      </c>
      <c r="AH372" s="16">
        <f t="shared" si="76"/>
        <v>37233000</v>
      </c>
      <c r="AI372" s="14">
        <f>VLOOKUP(B372,[1]PL1!$A$11:AP$1509,29,1)</f>
        <v>0</v>
      </c>
      <c r="AJ372" s="16">
        <f t="shared" si="77"/>
        <v>0</v>
      </c>
      <c r="AK372" s="14">
        <f>VLOOKUP(B372,[1]PL1!$A$11:AP$1509,31,1)</f>
        <v>0</v>
      </c>
      <c r="AL372" s="16">
        <f t="shared" si="78"/>
        <v>0</v>
      </c>
      <c r="AM372" s="14">
        <f>VLOOKUP(B372,[1]PL1!$A$11:AP$1509,33,1)</f>
        <v>0</v>
      </c>
      <c r="AN372" s="16">
        <f t="shared" si="79"/>
        <v>0</v>
      </c>
      <c r="AO372" s="14">
        <f>VLOOKUP(B372,[1]PL1!$A$11:AP$1509,35,1)</f>
        <v>0</v>
      </c>
      <c r="AP372" s="16">
        <f t="shared" si="80"/>
        <v>0</v>
      </c>
      <c r="AQ372" s="14">
        <f>VLOOKUP(B372,[1]PL1!$A$11:AP$1509,37,1)</f>
        <v>0</v>
      </c>
      <c r="AR372" s="16">
        <f t="shared" si="81"/>
        <v>0</v>
      </c>
      <c r="AS372" s="14">
        <f>VLOOKUP(B372,[1]PL1!$A$11:AP$1509,39,1)</f>
        <v>0</v>
      </c>
      <c r="AT372" s="16">
        <f t="shared" si="82"/>
        <v>0</v>
      </c>
      <c r="AU372" s="14">
        <f>VLOOKUP(B372,[1]PL1!$A$11:AP$1509,41,1)</f>
        <v>0</v>
      </c>
      <c r="AV372" s="16">
        <f t="shared" si="83"/>
        <v>0</v>
      </c>
    </row>
    <row r="373" spans="1:48" ht="45" x14ac:dyDescent="0.25">
      <c r="A373" s="18">
        <v>367</v>
      </c>
      <c r="B373" s="27" t="s">
        <v>2276</v>
      </c>
      <c r="C373" s="18">
        <f>VLOOKUP(B373,[1]PL1!A$9:AP$1509,4,1)</f>
        <v>288</v>
      </c>
      <c r="D373" s="18" t="s">
        <v>35</v>
      </c>
      <c r="E373" s="28" t="s">
        <v>3431</v>
      </c>
      <c r="F373" s="28" t="s">
        <v>670</v>
      </c>
      <c r="G373" s="18" t="s">
        <v>4667</v>
      </c>
      <c r="H373" s="28" t="s">
        <v>114</v>
      </c>
      <c r="I373" s="28" t="s">
        <v>105</v>
      </c>
      <c r="J373" s="18" t="s">
        <v>1019</v>
      </c>
      <c r="K373" s="18" t="s">
        <v>133</v>
      </c>
      <c r="L373" s="28" t="s">
        <v>3433</v>
      </c>
      <c r="M373" s="28" t="s">
        <v>2558</v>
      </c>
      <c r="N373" s="28" t="s">
        <v>44</v>
      </c>
      <c r="O373" s="18" t="s">
        <v>108</v>
      </c>
      <c r="P373" s="29">
        <v>2700</v>
      </c>
      <c r="Q373" s="30">
        <v>68000</v>
      </c>
      <c r="R373" s="30">
        <v>67935</v>
      </c>
      <c r="S373" s="31">
        <f t="shared" si="70"/>
        <v>183424500</v>
      </c>
      <c r="T373" s="28" t="s">
        <v>3914</v>
      </c>
      <c r="U373" s="28" t="s">
        <v>47</v>
      </c>
      <c r="V373" s="32" t="s">
        <v>6286</v>
      </c>
      <c r="W373" s="14">
        <f>VLOOKUP(B373,[1]PL1!$A$11:AP$1509,17,1)</f>
        <v>500</v>
      </c>
      <c r="X373" s="15">
        <f t="shared" si="71"/>
        <v>33967500</v>
      </c>
      <c r="Y373" s="14">
        <f>VLOOKUP(B373,[1]PL1!$A$11:AP$1509,19,1)</f>
        <v>0</v>
      </c>
      <c r="Z373" s="16">
        <f t="shared" si="72"/>
        <v>0</v>
      </c>
      <c r="AA373" s="14">
        <f>VLOOKUP(B373,[1]PL1!$A$11:AP$1509,21,1)</f>
        <v>0</v>
      </c>
      <c r="AB373" s="16">
        <f t="shared" si="73"/>
        <v>0</v>
      </c>
      <c r="AC373" s="14">
        <f>VLOOKUP(B373,[1]PL1!$A$11:AP$1509,23,1)</f>
        <v>0</v>
      </c>
      <c r="AD373" s="16">
        <f t="shared" si="74"/>
        <v>0</v>
      </c>
      <c r="AE373" s="14">
        <f>VLOOKUP(B373,[1]PL1!$A$11:AP$1509,25,1)</f>
        <v>0</v>
      </c>
      <c r="AF373" s="16">
        <f t="shared" si="75"/>
        <v>0</v>
      </c>
      <c r="AG373" s="14">
        <f>VLOOKUP(B373,[1]PL1!$A$11:AP$1509,27,1)</f>
        <v>300</v>
      </c>
      <c r="AH373" s="16">
        <f t="shared" si="76"/>
        <v>20380500</v>
      </c>
      <c r="AI373" s="14">
        <f>VLOOKUP(B373,[1]PL1!$A$11:AP$1509,29,1)</f>
        <v>0</v>
      </c>
      <c r="AJ373" s="16">
        <f t="shared" si="77"/>
        <v>0</v>
      </c>
      <c r="AK373" s="14">
        <f>VLOOKUP(B373,[1]PL1!$A$11:AP$1509,31,1)</f>
        <v>900</v>
      </c>
      <c r="AL373" s="16">
        <f t="shared" si="78"/>
        <v>61141500</v>
      </c>
      <c r="AM373" s="14">
        <f>VLOOKUP(B373,[1]PL1!$A$11:AP$1509,33,1)</f>
        <v>0</v>
      </c>
      <c r="AN373" s="16">
        <f t="shared" si="79"/>
        <v>0</v>
      </c>
      <c r="AO373" s="14">
        <f>VLOOKUP(B373,[1]PL1!$A$11:AP$1509,35,1)</f>
        <v>0</v>
      </c>
      <c r="AP373" s="16">
        <f t="shared" si="80"/>
        <v>0</v>
      </c>
      <c r="AQ373" s="14">
        <f>VLOOKUP(B373,[1]PL1!$A$11:AP$1509,37,1)</f>
        <v>1000</v>
      </c>
      <c r="AR373" s="16">
        <f t="shared" si="81"/>
        <v>67935000</v>
      </c>
      <c r="AS373" s="14">
        <f>VLOOKUP(B373,[1]PL1!$A$11:AP$1509,39,1)</f>
        <v>0</v>
      </c>
      <c r="AT373" s="16">
        <f t="shared" si="82"/>
        <v>0</v>
      </c>
      <c r="AU373" s="14">
        <f>VLOOKUP(B373,[1]PL1!$A$11:AP$1509,41,1)</f>
        <v>0</v>
      </c>
      <c r="AV373" s="16">
        <f t="shared" si="83"/>
        <v>0</v>
      </c>
    </row>
    <row r="374" spans="1:48" ht="60" x14ac:dyDescent="0.25">
      <c r="A374" s="18">
        <v>368</v>
      </c>
      <c r="B374" s="27" t="s">
        <v>2787</v>
      </c>
      <c r="C374" s="18">
        <f>VLOOKUP(B374,[1]PL1!A$9:AP$1509,4,1)</f>
        <v>602</v>
      </c>
      <c r="D374" s="18" t="s">
        <v>35</v>
      </c>
      <c r="E374" s="28" t="s">
        <v>3566</v>
      </c>
      <c r="F374" s="28" t="s">
        <v>670</v>
      </c>
      <c r="G374" s="18" t="s">
        <v>4668</v>
      </c>
      <c r="H374" s="28" t="s">
        <v>114</v>
      </c>
      <c r="I374" s="28" t="s">
        <v>105</v>
      </c>
      <c r="J374" s="18" t="s">
        <v>3567</v>
      </c>
      <c r="K374" s="18">
        <v>36</v>
      </c>
      <c r="L374" s="28" t="s">
        <v>3568</v>
      </c>
      <c r="M374" s="28" t="s">
        <v>5708</v>
      </c>
      <c r="N374" s="28" t="s">
        <v>44</v>
      </c>
      <c r="O374" s="18" t="s">
        <v>78</v>
      </c>
      <c r="P374" s="29">
        <v>5200</v>
      </c>
      <c r="Q374" s="30">
        <v>69000</v>
      </c>
      <c r="R374" s="30">
        <v>52500</v>
      </c>
      <c r="S374" s="31">
        <f t="shared" si="70"/>
        <v>273000000</v>
      </c>
      <c r="T374" s="28" t="s">
        <v>2738</v>
      </c>
      <c r="U374" s="28" t="s">
        <v>47</v>
      </c>
      <c r="V374" s="32" t="s">
        <v>6232</v>
      </c>
      <c r="W374" s="14">
        <f>VLOOKUP(B374,[1]PL1!$A$11:AP$1509,17,1)</f>
        <v>200</v>
      </c>
      <c r="X374" s="15">
        <f t="shared" si="71"/>
        <v>10500000</v>
      </c>
      <c r="Y374" s="14">
        <f>VLOOKUP(B374,[1]PL1!$A$11:AP$1509,19,1)</f>
        <v>0</v>
      </c>
      <c r="Z374" s="16">
        <f t="shared" si="72"/>
        <v>0</v>
      </c>
      <c r="AA374" s="14">
        <f>VLOOKUP(B374,[1]PL1!$A$11:AP$1509,21,1)</f>
        <v>0</v>
      </c>
      <c r="AB374" s="16">
        <f t="shared" si="73"/>
        <v>0</v>
      </c>
      <c r="AC374" s="14">
        <f>VLOOKUP(B374,[1]PL1!$A$11:AP$1509,23,1)</f>
        <v>0</v>
      </c>
      <c r="AD374" s="16">
        <f t="shared" si="74"/>
        <v>0</v>
      </c>
      <c r="AE374" s="14">
        <f>VLOOKUP(B374,[1]PL1!$A$11:AP$1509,25,1)</f>
        <v>0</v>
      </c>
      <c r="AF374" s="16">
        <f t="shared" si="75"/>
        <v>0</v>
      </c>
      <c r="AG374" s="14">
        <f>VLOOKUP(B374,[1]PL1!$A$11:AP$1509,27,1)</f>
        <v>0</v>
      </c>
      <c r="AH374" s="16">
        <f t="shared" si="76"/>
        <v>0</v>
      </c>
      <c r="AI374" s="14">
        <f>VLOOKUP(B374,[1]PL1!$A$11:AP$1509,29,1)</f>
        <v>0</v>
      </c>
      <c r="AJ374" s="16">
        <f t="shared" si="77"/>
        <v>0</v>
      </c>
      <c r="AK374" s="14">
        <f>VLOOKUP(B374,[1]PL1!$A$11:AP$1509,31,1)</f>
        <v>0</v>
      </c>
      <c r="AL374" s="16">
        <f t="shared" si="78"/>
        <v>0</v>
      </c>
      <c r="AM374" s="14">
        <f>VLOOKUP(B374,[1]PL1!$A$11:AP$1509,33,1)</f>
        <v>3000</v>
      </c>
      <c r="AN374" s="16">
        <f t="shared" si="79"/>
        <v>157500000</v>
      </c>
      <c r="AO374" s="14">
        <f>VLOOKUP(B374,[1]PL1!$A$11:AP$1509,35,1)</f>
        <v>2000</v>
      </c>
      <c r="AP374" s="16">
        <f t="shared" si="80"/>
        <v>105000000</v>
      </c>
      <c r="AQ374" s="14">
        <f>VLOOKUP(B374,[1]PL1!$A$11:AP$1509,37,1)</f>
        <v>0</v>
      </c>
      <c r="AR374" s="16">
        <f t="shared" si="81"/>
        <v>0</v>
      </c>
      <c r="AS374" s="14">
        <f>VLOOKUP(B374,[1]PL1!$A$11:AP$1509,39,1)</f>
        <v>0</v>
      </c>
      <c r="AT374" s="16">
        <f t="shared" si="82"/>
        <v>0</v>
      </c>
      <c r="AU374" s="14">
        <f>VLOOKUP(B374,[1]PL1!$A$11:AP$1509,41,1)</f>
        <v>0</v>
      </c>
      <c r="AV374" s="16">
        <f t="shared" si="83"/>
        <v>0</v>
      </c>
    </row>
    <row r="375" spans="1:48" ht="45" x14ac:dyDescent="0.25">
      <c r="A375" s="18">
        <v>369</v>
      </c>
      <c r="B375" s="27" t="s">
        <v>2014</v>
      </c>
      <c r="C375" s="18">
        <f>VLOOKUP(B375,[1]PL1!A$9:AP$1509,4,1)</f>
        <v>602</v>
      </c>
      <c r="D375" s="18" t="s">
        <v>35</v>
      </c>
      <c r="E375" s="28" t="s">
        <v>4669</v>
      </c>
      <c r="F375" s="28" t="s">
        <v>670</v>
      </c>
      <c r="G375" s="18" t="s">
        <v>1324</v>
      </c>
      <c r="H375" s="28" t="s">
        <v>692</v>
      </c>
      <c r="I375" s="28" t="s">
        <v>105</v>
      </c>
      <c r="J375" s="18" t="s">
        <v>4059</v>
      </c>
      <c r="K375" s="18" t="s">
        <v>522</v>
      </c>
      <c r="L375" s="28" t="s">
        <v>5985</v>
      </c>
      <c r="M375" s="28" t="s">
        <v>3972</v>
      </c>
      <c r="N375" s="28" t="s">
        <v>44</v>
      </c>
      <c r="O375" s="18" t="s">
        <v>558</v>
      </c>
      <c r="P375" s="29">
        <v>2050</v>
      </c>
      <c r="Q375" s="30">
        <v>12000</v>
      </c>
      <c r="R375" s="30">
        <v>5600</v>
      </c>
      <c r="S375" s="31">
        <f t="shared" si="70"/>
        <v>11480000</v>
      </c>
      <c r="T375" s="28" t="s">
        <v>3914</v>
      </c>
      <c r="U375" s="28" t="s">
        <v>47</v>
      </c>
      <c r="V375" s="32" t="s">
        <v>6286</v>
      </c>
      <c r="W375" s="14">
        <f>VLOOKUP(B375,[1]PL1!$A$11:AP$1509,17,1)</f>
        <v>2000</v>
      </c>
      <c r="X375" s="15">
        <f t="shared" si="71"/>
        <v>11200000</v>
      </c>
      <c r="Y375" s="14">
        <f>VLOOKUP(B375,[1]PL1!$A$11:AP$1509,19,1)</f>
        <v>0</v>
      </c>
      <c r="Z375" s="16">
        <f t="shared" si="72"/>
        <v>0</v>
      </c>
      <c r="AA375" s="14">
        <f>VLOOKUP(B375,[1]PL1!$A$11:AP$1509,21,1)</f>
        <v>0</v>
      </c>
      <c r="AB375" s="16">
        <f t="shared" si="73"/>
        <v>0</v>
      </c>
      <c r="AC375" s="14">
        <f>VLOOKUP(B375,[1]PL1!$A$11:AP$1509,23,1)</f>
        <v>0</v>
      </c>
      <c r="AD375" s="16">
        <f t="shared" si="74"/>
        <v>0</v>
      </c>
      <c r="AE375" s="14">
        <f>VLOOKUP(B375,[1]PL1!$A$11:AP$1509,25,1)</f>
        <v>0</v>
      </c>
      <c r="AF375" s="16">
        <f t="shared" si="75"/>
        <v>0</v>
      </c>
      <c r="AG375" s="14">
        <f>VLOOKUP(B375,[1]PL1!$A$11:AP$1509,27,1)</f>
        <v>0</v>
      </c>
      <c r="AH375" s="16">
        <f t="shared" si="76"/>
        <v>0</v>
      </c>
      <c r="AI375" s="14">
        <f>VLOOKUP(B375,[1]PL1!$A$11:AP$1509,29,1)</f>
        <v>0</v>
      </c>
      <c r="AJ375" s="16">
        <f t="shared" si="77"/>
        <v>0</v>
      </c>
      <c r="AK375" s="14">
        <f>VLOOKUP(B375,[1]PL1!$A$11:AP$1509,31,1)</f>
        <v>0</v>
      </c>
      <c r="AL375" s="16">
        <f t="shared" si="78"/>
        <v>0</v>
      </c>
      <c r="AM375" s="14">
        <f>VLOOKUP(B375,[1]PL1!$A$11:AP$1509,33,1)</f>
        <v>0</v>
      </c>
      <c r="AN375" s="16">
        <f t="shared" si="79"/>
        <v>0</v>
      </c>
      <c r="AO375" s="14">
        <f>VLOOKUP(B375,[1]PL1!$A$11:AP$1509,35,1)</f>
        <v>0</v>
      </c>
      <c r="AP375" s="16">
        <f t="shared" si="80"/>
        <v>0</v>
      </c>
      <c r="AQ375" s="14">
        <f>VLOOKUP(B375,[1]PL1!$A$11:AP$1509,37,1)</f>
        <v>0</v>
      </c>
      <c r="AR375" s="16">
        <f t="shared" si="81"/>
        <v>0</v>
      </c>
      <c r="AS375" s="14">
        <f>VLOOKUP(B375,[1]PL1!$A$11:AP$1509,39,1)</f>
        <v>0</v>
      </c>
      <c r="AT375" s="16">
        <f t="shared" si="82"/>
        <v>0</v>
      </c>
      <c r="AU375" s="14">
        <f>VLOOKUP(B375,[1]PL1!$A$11:AP$1509,41,1)</f>
        <v>50</v>
      </c>
      <c r="AV375" s="16">
        <f t="shared" si="83"/>
        <v>280000</v>
      </c>
    </row>
    <row r="376" spans="1:48" ht="45" x14ac:dyDescent="0.25">
      <c r="A376" s="18">
        <v>370</v>
      </c>
      <c r="B376" s="27" t="s">
        <v>3221</v>
      </c>
      <c r="C376" s="18">
        <f>VLOOKUP(B376,[1]PL1!A$9:AP$1509,4,1)</f>
        <v>304</v>
      </c>
      <c r="D376" s="18" t="s">
        <v>35</v>
      </c>
      <c r="E376" s="28" t="s">
        <v>3435</v>
      </c>
      <c r="F376" s="28" t="s">
        <v>6432</v>
      </c>
      <c r="G376" s="18" t="s">
        <v>6592</v>
      </c>
      <c r="H376" s="28" t="s">
        <v>692</v>
      </c>
      <c r="I376" s="28" t="s">
        <v>105</v>
      </c>
      <c r="J376" s="18" t="s">
        <v>5273</v>
      </c>
      <c r="K376" s="18" t="s">
        <v>133</v>
      </c>
      <c r="L376" s="28" t="s">
        <v>3436</v>
      </c>
      <c r="M376" s="28" t="s">
        <v>2558</v>
      </c>
      <c r="N376" s="28" t="s">
        <v>44</v>
      </c>
      <c r="O376" s="18" t="s">
        <v>558</v>
      </c>
      <c r="P376" s="29">
        <v>7400</v>
      </c>
      <c r="Q376" s="30">
        <v>15000</v>
      </c>
      <c r="R376" s="30">
        <v>14700</v>
      </c>
      <c r="S376" s="31">
        <f t="shared" si="70"/>
        <v>108780000</v>
      </c>
      <c r="T376" s="28" t="s">
        <v>3914</v>
      </c>
      <c r="U376" s="28" t="s">
        <v>47</v>
      </c>
      <c r="V376" s="32" t="s">
        <v>6286</v>
      </c>
      <c r="W376" s="14">
        <f>VLOOKUP(B376,[1]PL1!$A$11:AP$1509,17,1)</f>
        <v>4000</v>
      </c>
      <c r="X376" s="15">
        <f t="shared" si="71"/>
        <v>58800000</v>
      </c>
      <c r="Y376" s="14">
        <f>VLOOKUP(B376,[1]PL1!$A$11:AP$1509,19,1)</f>
        <v>0</v>
      </c>
      <c r="Z376" s="16">
        <f t="shared" si="72"/>
        <v>0</v>
      </c>
      <c r="AA376" s="14">
        <f>VLOOKUP(B376,[1]PL1!$A$11:AP$1509,21,1)</f>
        <v>0</v>
      </c>
      <c r="AB376" s="16">
        <f t="shared" si="73"/>
        <v>0</v>
      </c>
      <c r="AC376" s="14">
        <f>VLOOKUP(B376,[1]PL1!$A$11:AP$1509,23,1)</f>
        <v>0</v>
      </c>
      <c r="AD376" s="16">
        <f t="shared" si="74"/>
        <v>0</v>
      </c>
      <c r="AE376" s="14">
        <f>VLOOKUP(B376,[1]PL1!$A$11:AP$1509,25,1)</f>
        <v>700</v>
      </c>
      <c r="AF376" s="16">
        <f t="shared" si="75"/>
        <v>10290000</v>
      </c>
      <c r="AG376" s="14">
        <f>VLOOKUP(B376,[1]PL1!$A$11:AP$1509,27,1)</f>
        <v>0</v>
      </c>
      <c r="AH376" s="16">
        <f t="shared" si="76"/>
        <v>0</v>
      </c>
      <c r="AI376" s="14">
        <f>VLOOKUP(B376,[1]PL1!$A$11:AP$1509,29,1)</f>
        <v>1000</v>
      </c>
      <c r="AJ376" s="16">
        <f t="shared" si="77"/>
        <v>14700000</v>
      </c>
      <c r="AK376" s="14">
        <f>VLOOKUP(B376,[1]PL1!$A$11:AP$1509,31,1)</f>
        <v>0</v>
      </c>
      <c r="AL376" s="16">
        <f t="shared" si="78"/>
        <v>0</v>
      </c>
      <c r="AM376" s="14">
        <f>VLOOKUP(B376,[1]PL1!$A$11:AP$1509,33,1)</f>
        <v>700</v>
      </c>
      <c r="AN376" s="16">
        <f t="shared" si="79"/>
        <v>10290000</v>
      </c>
      <c r="AO376" s="14">
        <f>VLOOKUP(B376,[1]PL1!$A$11:AP$1509,35,1)</f>
        <v>0</v>
      </c>
      <c r="AP376" s="16">
        <f t="shared" si="80"/>
        <v>0</v>
      </c>
      <c r="AQ376" s="14">
        <f>VLOOKUP(B376,[1]PL1!$A$11:AP$1509,37,1)</f>
        <v>1000</v>
      </c>
      <c r="AR376" s="16">
        <f t="shared" si="81"/>
        <v>14700000</v>
      </c>
      <c r="AS376" s="14">
        <f>VLOOKUP(B376,[1]PL1!$A$11:AP$1509,39,1)</f>
        <v>0</v>
      </c>
      <c r="AT376" s="16">
        <f t="shared" si="82"/>
        <v>0</v>
      </c>
      <c r="AU376" s="14">
        <f>VLOOKUP(B376,[1]PL1!$A$11:AP$1509,41,1)</f>
        <v>0</v>
      </c>
      <c r="AV376" s="16">
        <f t="shared" si="83"/>
        <v>0</v>
      </c>
    </row>
    <row r="377" spans="1:48" ht="60" x14ac:dyDescent="0.25">
      <c r="A377" s="18">
        <v>371</v>
      </c>
      <c r="B377" s="27" t="s">
        <v>2891</v>
      </c>
      <c r="C377" s="18">
        <f>VLOOKUP(B377,[1]PL1!A$9:AP$1509,4,1)</f>
        <v>198</v>
      </c>
      <c r="D377" s="18" t="s">
        <v>80</v>
      </c>
      <c r="E377" s="28" t="s">
        <v>3601</v>
      </c>
      <c r="F377" s="28" t="s">
        <v>3602</v>
      </c>
      <c r="G377" s="18" t="s">
        <v>82</v>
      </c>
      <c r="H377" s="28" t="s">
        <v>83</v>
      </c>
      <c r="I377" s="28" t="s">
        <v>76</v>
      </c>
      <c r="J377" s="18" t="s">
        <v>1122</v>
      </c>
      <c r="K377" s="18" t="s">
        <v>141</v>
      </c>
      <c r="L377" s="28" t="s">
        <v>3603</v>
      </c>
      <c r="M377" s="28" t="s">
        <v>3604</v>
      </c>
      <c r="N377" s="28" t="s">
        <v>1836</v>
      </c>
      <c r="O377" s="18" t="s">
        <v>78</v>
      </c>
      <c r="P377" s="29">
        <v>100</v>
      </c>
      <c r="Q377" s="30">
        <v>69000</v>
      </c>
      <c r="R377" s="30">
        <v>63000</v>
      </c>
      <c r="S377" s="31">
        <f t="shared" si="70"/>
        <v>6300000</v>
      </c>
      <c r="T377" s="28" t="s">
        <v>6104</v>
      </c>
      <c r="U377" s="28" t="s">
        <v>47</v>
      </c>
      <c r="V377" s="32" t="s">
        <v>6176</v>
      </c>
      <c r="W377" s="14">
        <f>VLOOKUP(B377,[1]PL1!$A$11:AP$1509,17,1)</f>
        <v>0</v>
      </c>
      <c r="X377" s="15">
        <f t="shared" si="71"/>
        <v>0</v>
      </c>
      <c r="Y377" s="14">
        <f>VLOOKUP(B377,[1]PL1!$A$11:AP$1509,19,1)</f>
        <v>0</v>
      </c>
      <c r="Z377" s="16">
        <f t="shared" si="72"/>
        <v>0</v>
      </c>
      <c r="AA377" s="14">
        <f>VLOOKUP(B377,[1]PL1!$A$11:AP$1509,21,1)</f>
        <v>0</v>
      </c>
      <c r="AB377" s="16">
        <f t="shared" si="73"/>
        <v>0</v>
      </c>
      <c r="AC377" s="14">
        <f>VLOOKUP(B377,[1]PL1!$A$11:AP$1509,23,1)</f>
        <v>0</v>
      </c>
      <c r="AD377" s="16">
        <f t="shared" si="74"/>
        <v>0</v>
      </c>
      <c r="AE377" s="14">
        <f>VLOOKUP(B377,[1]PL1!$A$11:AP$1509,25,1)</f>
        <v>0</v>
      </c>
      <c r="AF377" s="16">
        <f t="shared" si="75"/>
        <v>0</v>
      </c>
      <c r="AG377" s="14">
        <f>VLOOKUP(B377,[1]PL1!$A$11:AP$1509,27,1)</f>
        <v>0</v>
      </c>
      <c r="AH377" s="16">
        <f t="shared" si="76"/>
        <v>0</v>
      </c>
      <c r="AI377" s="14">
        <f>VLOOKUP(B377,[1]PL1!$A$11:AP$1509,29,1)</f>
        <v>0</v>
      </c>
      <c r="AJ377" s="16">
        <f t="shared" si="77"/>
        <v>0</v>
      </c>
      <c r="AK377" s="14">
        <f>VLOOKUP(B377,[1]PL1!$A$11:AP$1509,31,1)</f>
        <v>0</v>
      </c>
      <c r="AL377" s="16">
        <f t="shared" si="78"/>
        <v>0</v>
      </c>
      <c r="AM377" s="14">
        <f>VLOOKUP(B377,[1]PL1!$A$11:AP$1509,33,1)</f>
        <v>0</v>
      </c>
      <c r="AN377" s="16">
        <f t="shared" si="79"/>
        <v>0</v>
      </c>
      <c r="AO377" s="14">
        <f>VLOOKUP(B377,[1]PL1!$A$11:AP$1509,35,1)</f>
        <v>100</v>
      </c>
      <c r="AP377" s="16">
        <f t="shared" si="80"/>
        <v>6300000</v>
      </c>
      <c r="AQ377" s="14">
        <f>VLOOKUP(B377,[1]PL1!$A$11:AP$1509,37,1)</f>
        <v>0</v>
      </c>
      <c r="AR377" s="16">
        <f t="shared" si="81"/>
        <v>0</v>
      </c>
      <c r="AS377" s="14">
        <f>VLOOKUP(B377,[1]PL1!$A$11:AP$1509,39,1)</f>
        <v>0</v>
      </c>
      <c r="AT377" s="16">
        <f t="shared" si="82"/>
        <v>0</v>
      </c>
      <c r="AU377" s="14">
        <f>VLOOKUP(B377,[1]PL1!$A$11:AP$1509,41,1)</f>
        <v>0</v>
      </c>
      <c r="AV377" s="16">
        <f t="shared" si="83"/>
        <v>0</v>
      </c>
    </row>
    <row r="378" spans="1:48" ht="45" x14ac:dyDescent="0.25">
      <c r="A378" s="18">
        <v>372</v>
      </c>
      <c r="B378" s="27" t="s">
        <v>3663</v>
      </c>
      <c r="C378" s="18">
        <f>VLOOKUP(B378,[1]PL1!A$9:AP$1509,4,1)</f>
        <v>198</v>
      </c>
      <c r="D378" s="18" t="s">
        <v>73</v>
      </c>
      <c r="E378" s="28" t="s">
        <v>3973</v>
      </c>
      <c r="F378" s="28" t="s">
        <v>3602</v>
      </c>
      <c r="G378" s="18" t="s">
        <v>82</v>
      </c>
      <c r="H378" s="28" t="s">
        <v>75</v>
      </c>
      <c r="I378" s="28" t="s">
        <v>76</v>
      </c>
      <c r="J378" s="18" t="s">
        <v>84</v>
      </c>
      <c r="K378" s="18" t="s">
        <v>141</v>
      </c>
      <c r="L378" s="28" t="s">
        <v>3974</v>
      </c>
      <c r="M378" s="28" t="s">
        <v>6060</v>
      </c>
      <c r="N378" s="28" t="s">
        <v>44</v>
      </c>
      <c r="O378" s="18" t="s">
        <v>78</v>
      </c>
      <c r="P378" s="29">
        <v>1000</v>
      </c>
      <c r="Q378" s="30">
        <v>45000</v>
      </c>
      <c r="R378" s="30">
        <v>45000</v>
      </c>
      <c r="S378" s="31">
        <f t="shared" si="70"/>
        <v>45000000</v>
      </c>
      <c r="T378" s="28" t="s">
        <v>6160</v>
      </c>
      <c r="U378" s="28" t="s">
        <v>47</v>
      </c>
      <c r="V378" s="32" t="s">
        <v>6300</v>
      </c>
      <c r="W378" s="14">
        <f>VLOOKUP(B378,[1]PL1!$A$11:AP$1509,17,1)</f>
        <v>1000</v>
      </c>
      <c r="X378" s="15">
        <f t="shared" si="71"/>
        <v>45000000</v>
      </c>
      <c r="Y378" s="14">
        <f>VLOOKUP(B378,[1]PL1!$A$11:AP$1509,19,1)</f>
        <v>0</v>
      </c>
      <c r="Z378" s="16">
        <f t="shared" si="72"/>
        <v>0</v>
      </c>
      <c r="AA378" s="14">
        <f>VLOOKUP(B378,[1]PL1!$A$11:AP$1509,21,1)</f>
        <v>0</v>
      </c>
      <c r="AB378" s="16">
        <f t="shared" si="73"/>
        <v>0</v>
      </c>
      <c r="AC378" s="14">
        <f>VLOOKUP(B378,[1]PL1!$A$11:AP$1509,23,1)</f>
        <v>0</v>
      </c>
      <c r="AD378" s="16">
        <f t="shared" si="74"/>
        <v>0</v>
      </c>
      <c r="AE378" s="14">
        <f>VLOOKUP(B378,[1]PL1!$A$11:AP$1509,25,1)</f>
        <v>0</v>
      </c>
      <c r="AF378" s="16">
        <f t="shared" si="75"/>
        <v>0</v>
      </c>
      <c r="AG378" s="14">
        <f>VLOOKUP(B378,[1]PL1!$A$11:AP$1509,27,1)</f>
        <v>0</v>
      </c>
      <c r="AH378" s="16">
        <f t="shared" si="76"/>
        <v>0</v>
      </c>
      <c r="AI378" s="14">
        <f>VLOOKUP(B378,[1]PL1!$A$11:AP$1509,29,1)</f>
        <v>0</v>
      </c>
      <c r="AJ378" s="16">
        <f t="shared" si="77"/>
        <v>0</v>
      </c>
      <c r="AK378" s="14">
        <f>VLOOKUP(B378,[1]PL1!$A$11:AP$1509,31,1)</f>
        <v>0</v>
      </c>
      <c r="AL378" s="16">
        <f t="shared" si="78"/>
        <v>0</v>
      </c>
      <c r="AM378" s="14">
        <f>VLOOKUP(B378,[1]PL1!$A$11:AP$1509,33,1)</f>
        <v>0</v>
      </c>
      <c r="AN378" s="16">
        <f t="shared" si="79"/>
        <v>0</v>
      </c>
      <c r="AO378" s="14">
        <f>VLOOKUP(B378,[1]PL1!$A$11:AP$1509,35,1)</f>
        <v>0</v>
      </c>
      <c r="AP378" s="16">
        <f t="shared" si="80"/>
        <v>0</v>
      </c>
      <c r="AQ378" s="14">
        <f>VLOOKUP(B378,[1]PL1!$A$11:AP$1509,37,1)</f>
        <v>0</v>
      </c>
      <c r="AR378" s="16">
        <f t="shared" si="81"/>
        <v>0</v>
      </c>
      <c r="AS378" s="14">
        <f>VLOOKUP(B378,[1]PL1!$A$11:AP$1509,39,1)</f>
        <v>0</v>
      </c>
      <c r="AT378" s="16">
        <f t="shared" si="82"/>
        <v>0</v>
      </c>
      <c r="AU378" s="14">
        <f>VLOOKUP(B378,[1]PL1!$A$11:AP$1509,41,1)</f>
        <v>0</v>
      </c>
      <c r="AV378" s="16">
        <f t="shared" si="83"/>
        <v>0</v>
      </c>
    </row>
    <row r="379" spans="1:48" ht="45" x14ac:dyDescent="0.25">
      <c r="A379" s="18">
        <v>373</v>
      </c>
      <c r="B379" s="27" t="s">
        <v>3969</v>
      </c>
      <c r="C379" s="18">
        <f>VLOOKUP(B379,[1]PL1!A$9:AP$1509,4,1)</f>
        <v>198</v>
      </c>
      <c r="D379" s="18" t="s">
        <v>35</v>
      </c>
      <c r="E379" s="28" t="s">
        <v>3817</v>
      </c>
      <c r="F379" s="28" t="s">
        <v>3602</v>
      </c>
      <c r="G379" s="18" t="s">
        <v>752</v>
      </c>
      <c r="H379" s="28" t="s">
        <v>4670</v>
      </c>
      <c r="I379" s="28" t="s">
        <v>76</v>
      </c>
      <c r="J379" s="18" t="s">
        <v>3818</v>
      </c>
      <c r="K379" s="18" t="s">
        <v>133</v>
      </c>
      <c r="L379" s="28" t="s">
        <v>3819</v>
      </c>
      <c r="M379" s="28" t="s">
        <v>3800</v>
      </c>
      <c r="N379" s="28" t="s">
        <v>44</v>
      </c>
      <c r="O379" s="18" t="s">
        <v>78</v>
      </c>
      <c r="P379" s="29">
        <v>500</v>
      </c>
      <c r="Q379" s="30">
        <v>78000</v>
      </c>
      <c r="R379" s="30">
        <v>78000</v>
      </c>
      <c r="S379" s="31">
        <f t="shared" si="70"/>
        <v>39000000</v>
      </c>
      <c r="T379" s="28" t="s">
        <v>6137</v>
      </c>
      <c r="U379" s="28" t="s">
        <v>47</v>
      </c>
      <c r="V379" s="32" t="s">
        <v>6249</v>
      </c>
      <c r="W379" s="14">
        <f>VLOOKUP(B379,[1]PL1!$A$11:AP$1509,17,1)</f>
        <v>500</v>
      </c>
      <c r="X379" s="15">
        <f t="shared" si="71"/>
        <v>39000000</v>
      </c>
      <c r="Y379" s="14">
        <f>VLOOKUP(B379,[1]PL1!$A$11:AP$1509,19,1)</f>
        <v>0</v>
      </c>
      <c r="Z379" s="16">
        <f t="shared" si="72"/>
        <v>0</v>
      </c>
      <c r="AA379" s="14">
        <f>VLOOKUP(B379,[1]PL1!$A$11:AP$1509,21,1)</f>
        <v>0</v>
      </c>
      <c r="AB379" s="16">
        <f t="shared" si="73"/>
        <v>0</v>
      </c>
      <c r="AC379" s="14">
        <f>VLOOKUP(B379,[1]PL1!$A$11:AP$1509,23,1)</f>
        <v>0</v>
      </c>
      <c r="AD379" s="16">
        <f t="shared" si="74"/>
        <v>0</v>
      </c>
      <c r="AE379" s="14">
        <f>VLOOKUP(B379,[1]PL1!$A$11:AP$1509,25,1)</f>
        <v>0</v>
      </c>
      <c r="AF379" s="16">
        <f t="shared" si="75"/>
        <v>0</v>
      </c>
      <c r="AG379" s="14">
        <f>VLOOKUP(B379,[1]PL1!$A$11:AP$1509,27,1)</f>
        <v>0</v>
      </c>
      <c r="AH379" s="16">
        <f t="shared" si="76"/>
        <v>0</v>
      </c>
      <c r="AI379" s="14">
        <f>VLOOKUP(B379,[1]PL1!$A$11:AP$1509,29,1)</f>
        <v>0</v>
      </c>
      <c r="AJ379" s="16">
        <f t="shared" si="77"/>
        <v>0</v>
      </c>
      <c r="AK379" s="14">
        <f>VLOOKUP(B379,[1]PL1!$A$11:AP$1509,31,1)</f>
        <v>0</v>
      </c>
      <c r="AL379" s="16">
        <f t="shared" si="78"/>
        <v>0</v>
      </c>
      <c r="AM379" s="14">
        <f>VLOOKUP(B379,[1]PL1!$A$11:AP$1509,33,1)</f>
        <v>0</v>
      </c>
      <c r="AN379" s="16">
        <f t="shared" si="79"/>
        <v>0</v>
      </c>
      <c r="AO379" s="14">
        <f>VLOOKUP(B379,[1]PL1!$A$11:AP$1509,35,1)</f>
        <v>0</v>
      </c>
      <c r="AP379" s="16">
        <f t="shared" si="80"/>
        <v>0</v>
      </c>
      <c r="AQ379" s="14">
        <f>VLOOKUP(B379,[1]PL1!$A$11:AP$1509,37,1)</f>
        <v>0</v>
      </c>
      <c r="AR379" s="16">
        <f t="shared" si="81"/>
        <v>0</v>
      </c>
      <c r="AS379" s="14">
        <f>VLOOKUP(B379,[1]PL1!$A$11:AP$1509,39,1)</f>
        <v>0</v>
      </c>
      <c r="AT379" s="16">
        <f t="shared" si="82"/>
        <v>0</v>
      </c>
      <c r="AU379" s="14">
        <f>VLOOKUP(B379,[1]PL1!$A$11:AP$1509,41,1)</f>
        <v>0</v>
      </c>
      <c r="AV379" s="16">
        <f t="shared" si="83"/>
        <v>0</v>
      </c>
    </row>
    <row r="380" spans="1:48" ht="30" x14ac:dyDescent="0.25">
      <c r="A380" s="18">
        <v>374</v>
      </c>
      <c r="B380" s="27" t="s">
        <v>926</v>
      </c>
      <c r="C380" s="18">
        <f>VLOOKUP(B380,[1]PL1!A$9:AP$1509,4,1)</f>
        <v>904</v>
      </c>
      <c r="D380" s="18" t="s">
        <v>35</v>
      </c>
      <c r="E380" s="28" t="s">
        <v>223</v>
      </c>
      <c r="F380" s="28" t="s">
        <v>224</v>
      </c>
      <c r="G380" s="18" t="s">
        <v>139</v>
      </c>
      <c r="H380" s="28" t="s">
        <v>178</v>
      </c>
      <c r="I380" s="28" t="s">
        <v>40</v>
      </c>
      <c r="J380" s="18" t="s">
        <v>179</v>
      </c>
      <c r="K380" s="18" t="s">
        <v>133</v>
      </c>
      <c r="L380" s="28" t="s">
        <v>225</v>
      </c>
      <c r="M380" s="28" t="s">
        <v>215</v>
      </c>
      <c r="N380" s="28" t="s">
        <v>44</v>
      </c>
      <c r="O380" s="18" t="s">
        <v>45</v>
      </c>
      <c r="P380" s="29">
        <v>11300</v>
      </c>
      <c r="Q380" s="30">
        <v>5670</v>
      </c>
      <c r="R380" s="30">
        <v>2050</v>
      </c>
      <c r="S380" s="31">
        <f t="shared" si="70"/>
        <v>23165000</v>
      </c>
      <c r="T380" s="28" t="s">
        <v>215</v>
      </c>
      <c r="U380" s="28" t="s">
        <v>110</v>
      </c>
      <c r="V380" s="32" t="s">
        <v>6168</v>
      </c>
      <c r="W380" s="14">
        <f>VLOOKUP(B380,[1]PL1!$A$11:AP$1509,17,1)</f>
        <v>0</v>
      </c>
      <c r="X380" s="15">
        <f t="shared" si="71"/>
        <v>0</v>
      </c>
      <c r="Y380" s="14">
        <f>VLOOKUP(B380,[1]PL1!$A$11:AP$1509,19,1)</f>
        <v>0</v>
      </c>
      <c r="Z380" s="16">
        <f t="shared" si="72"/>
        <v>0</v>
      </c>
      <c r="AA380" s="14">
        <f>VLOOKUP(B380,[1]PL1!$A$11:AP$1509,21,1)</f>
        <v>0</v>
      </c>
      <c r="AB380" s="16">
        <f t="shared" si="73"/>
        <v>0</v>
      </c>
      <c r="AC380" s="14">
        <f>VLOOKUP(B380,[1]PL1!$A$11:AP$1509,23,1)</f>
        <v>0</v>
      </c>
      <c r="AD380" s="16">
        <f t="shared" si="74"/>
        <v>0</v>
      </c>
      <c r="AE380" s="14">
        <f>VLOOKUP(B380,[1]PL1!$A$11:AP$1509,25,1)</f>
        <v>11300</v>
      </c>
      <c r="AF380" s="16">
        <f t="shared" si="75"/>
        <v>23165000</v>
      </c>
      <c r="AG380" s="14">
        <f>VLOOKUP(B380,[1]PL1!$A$11:AP$1509,27,1)</f>
        <v>0</v>
      </c>
      <c r="AH380" s="16">
        <f t="shared" si="76"/>
        <v>0</v>
      </c>
      <c r="AI380" s="14">
        <f>VLOOKUP(B380,[1]PL1!$A$11:AP$1509,29,1)</f>
        <v>0</v>
      </c>
      <c r="AJ380" s="16">
        <f t="shared" si="77"/>
        <v>0</v>
      </c>
      <c r="AK380" s="14">
        <f>VLOOKUP(B380,[1]PL1!$A$11:AP$1509,31,1)</f>
        <v>0</v>
      </c>
      <c r="AL380" s="16">
        <f t="shared" si="78"/>
        <v>0</v>
      </c>
      <c r="AM380" s="14">
        <f>VLOOKUP(B380,[1]PL1!$A$11:AP$1509,33,1)</f>
        <v>0</v>
      </c>
      <c r="AN380" s="16">
        <f t="shared" si="79"/>
        <v>0</v>
      </c>
      <c r="AO380" s="14">
        <f>VLOOKUP(B380,[1]PL1!$A$11:AP$1509,35,1)</f>
        <v>0</v>
      </c>
      <c r="AP380" s="16">
        <f t="shared" si="80"/>
        <v>0</v>
      </c>
      <c r="AQ380" s="14">
        <f>VLOOKUP(B380,[1]PL1!$A$11:AP$1509,37,1)</f>
        <v>0</v>
      </c>
      <c r="AR380" s="16">
        <f t="shared" si="81"/>
        <v>0</v>
      </c>
      <c r="AS380" s="14">
        <f>VLOOKUP(B380,[1]PL1!$A$11:AP$1509,39,1)</f>
        <v>0</v>
      </c>
      <c r="AT380" s="16">
        <f t="shared" si="82"/>
        <v>0</v>
      </c>
      <c r="AU380" s="14">
        <f>VLOOKUP(B380,[1]PL1!$A$11:AP$1509,41,1)</f>
        <v>0</v>
      </c>
      <c r="AV380" s="16">
        <f t="shared" si="83"/>
        <v>0</v>
      </c>
    </row>
    <row r="381" spans="1:48" ht="75" x14ac:dyDescent="0.25">
      <c r="A381" s="18">
        <v>375</v>
      </c>
      <c r="B381" s="27" t="s">
        <v>216</v>
      </c>
      <c r="C381" s="18">
        <f>VLOOKUP(B381,[1]PL1!A$9:AP$1509,4,1)</f>
        <v>965</v>
      </c>
      <c r="D381" s="18" t="s">
        <v>80</v>
      </c>
      <c r="E381" s="28" t="s">
        <v>2705</v>
      </c>
      <c r="F381" s="28" t="s">
        <v>6389</v>
      </c>
      <c r="G381" s="18" t="s">
        <v>2706</v>
      </c>
      <c r="H381" s="28" t="s">
        <v>219</v>
      </c>
      <c r="I381" s="28" t="s">
        <v>40</v>
      </c>
      <c r="J381" s="18" t="s">
        <v>197</v>
      </c>
      <c r="K381" s="18" t="s">
        <v>133</v>
      </c>
      <c r="L381" s="28" t="s">
        <v>2707</v>
      </c>
      <c r="M381" s="28" t="s">
        <v>2708</v>
      </c>
      <c r="N381" s="28" t="s">
        <v>849</v>
      </c>
      <c r="O381" s="18" t="s">
        <v>45</v>
      </c>
      <c r="P381" s="29">
        <v>40000</v>
      </c>
      <c r="Q381" s="30">
        <v>3588</v>
      </c>
      <c r="R381" s="30">
        <v>3585</v>
      </c>
      <c r="S381" s="31">
        <f t="shared" si="70"/>
        <v>143400000</v>
      </c>
      <c r="T381" s="28" t="s">
        <v>2703</v>
      </c>
      <c r="U381" s="28" t="s">
        <v>47</v>
      </c>
      <c r="V381" s="32" t="s">
        <v>6231</v>
      </c>
      <c r="W381" s="14">
        <f>VLOOKUP(B381,[1]PL1!$A$11:AP$1509,17,1)</f>
        <v>0</v>
      </c>
      <c r="X381" s="15">
        <f t="shared" si="71"/>
        <v>0</v>
      </c>
      <c r="Y381" s="14">
        <f>VLOOKUP(B381,[1]PL1!$A$11:AP$1509,19,1)</f>
        <v>0</v>
      </c>
      <c r="Z381" s="16">
        <f t="shared" si="72"/>
        <v>0</v>
      </c>
      <c r="AA381" s="14">
        <f>VLOOKUP(B381,[1]PL1!$A$11:AP$1509,21,1)</f>
        <v>0</v>
      </c>
      <c r="AB381" s="16">
        <f t="shared" si="73"/>
        <v>0</v>
      </c>
      <c r="AC381" s="14">
        <f>VLOOKUP(B381,[1]PL1!$A$11:AP$1509,23,1)</f>
        <v>0</v>
      </c>
      <c r="AD381" s="16">
        <f t="shared" si="74"/>
        <v>0</v>
      </c>
      <c r="AE381" s="14">
        <f>VLOOKUP(B381,[1]PL1!$A$11:AP$1509,25,1)</f>
        <v>0</v>
      </c>
      <c r="AF381" s="16">
        <f t="shared" si="75"/>
        <v>0</v>
      </c>
      <c r="AG381" s="14">
        <f>VLOOKUP(B381,[1]PL1!$A$11:AP$1509,27,1)</f>
        <v>0</v>
      </c>
      <c r="AH381" s="16">
        <f t="shared" si="76"/>
        <v>0</v>
      </c>
      <c r="AI381" s="14">
        <f>VLOOKUP(B381,[1]PL1!$A$11:AP$1509,29,1)</f>
        <v>0</v>
      </c>
      <c r="AJ381" s="16">
        <f t="shared" si="77"/>
        <v>0</v>
      </c>
      <c r="AK381" s="14">
        <f>VLOOKUP(B381,[1]PL1!$A$11:AP$1509,31,1)</f>
        <v>0</v>
      </c>
      <c r="AL381" s="16">
        <f t="shared" si="78"/>
        <v>0</v>
      </c>
      <c r="AM381" s="14">
        <f>VLOOKUP(B381,[1]PL1!$A$11:AP$1509,33,1)</f>
        <v>0</v>
      </c>
      <c r="AN381" s="16">
        <f t="shared" si="79"/>
        <v>0</v>
      </c>
      <c r="AO381" s="14">
        <f>VLOOKUP(B381,[1]PL1!$A$11:AP$1509,35,1)</f>
        <v>0</v>
      </c>
      <c r="AP381" s="16">
        <f t="shared" si="80"/>
        <v>0</v>
      </c>
      <c r="AQ381" s="14">
        <f>VLOOKUP(B381,[1]PL1!$A$11:AP$1509,37,1)</f>
        <v>0</v>
      </c>
      <c r="AR381" s="16">
        <f t="shared" si="81"/>
        <v>0</v>
      </c>
      <c r="AS381" s="14">
        <f>VLOOKUP(B381,[1]PL1!$A$11:AP$1509,39,1)</f>
        <v>0</v>
      </c>
      <c r="AT381" s="16">
        <f t="shared" si="82"/>
        <v>0</v>
      </c>
      <c r="AU381" s="14">
        <f>VLOOKUP(B381,[1]PL1!$A$11:AP$1509,41,1)</f>
        <v>40000</v>
      </c>
      <c r="AV381" s="16">
        <f t="shared" si="83"/>
        <v>143400000</v>
      </c>
    </row>
    <row r="382" spans="1:48" ht="45" x14ac:dyDescent="0.25">
      <c r="A382" s="18">
        <v>376</v>
      </c>
      <c r="B382" s="27" t="s">
        <v>2952</v>
      </c>
      <c r="C382" s="18">
        <f>VLOOKUP(B382,[1]PL1!A$9:AP$1509,4,1)</f>
        <v>77</v>
      </c>
      <c r="D382" s="18" t="s">
        <v>80</v>
      </c>
      <c r="E382" s="28" t="s">
        <v>4671</v>
      </c>
      <c r="F382" s="28" t="s">
        <v>931</v>
      </c>
      <c r="G382" s="18" t="s">
        <v>932</v>
      </c>
      <c r="H382" s="28" t="s">
        <v>178</v>
      </c>
      <c r="I382" s="28" t="s">
        <v>40</v>
      </c>
      <c r="J382" s="18" t="s">
        <v>5274</v>
      </c>
      <c r="K382" s="18" t="s">
        <v>495</v>
      </c>
      <c r="L382" s="28" t="s">
        <v>5568</v>
      </c>
      <c r="M382" s="28" t="s">
        <v>5569</v>
      </c>
      <c r="N382" s="28" t="s">
        <v>85</v>
      </c>
      <c r="O382" s="18" t="s">
        <v>45</v>
      </c>
      <c r="P382" s="29">
        <v>8000</v>
      </c>
      <c r="Q382" s="30">
        <v>5600</v>
      </c>
      <c r="R382" s="30">
        <v>5400</v>
      </c>
      <c r="S382" s="31">
        <f t="shared" si="70"/>
        <v>43200000</v>
      </c>
      <c r="T382" s="28" t="s">
        <v>424</v>
      </c>
      <c r="U382" s="28" t="s">
        <v>425</v>
      </c>
      <c r="V382" s="32" t="s">
        <v>6193</v>
      </c>
      <c r="W382" s="14">
        <f>VLOOKUP(B382,[1]PL1!$A$11:AP$1509,17,1)</f>
        <v>0</v>
      </c>
      <c r="X382" s="15">
        <f t="shared" si="71"/>
        <v>0</v>
      </c>
      <c r="Y382" s="14">
        <f>VLOOKUP(B382,[1]PL1!$A$11:AP$1509,19,1)</f>
        <v>0</v>
      </c>
      <c r="Z382" s="16">
        <f t="shared" si="72"/>
        <v>0</v>
      </c>
      <c r="AA382" s="14">
        <f>VLOOKUP(B382,[1]PL1!$A$11:AP$1509,21,1)</f>
        <v>0</v>
      </c>
      <c r="AB382" s="16">
        <f t="shared" si="73"/>
        <v>0</v>
      </c>
      <c r="AC382" s="14">
        <f>VLOOKUP(B382,[1]PL1!$A$11:AP$1509,23,1)</f>
        <v>0</v>
      </c>
      <c r="AD382" s="16">
        <f t="shared" si="74"/>
        <v>0</v>
      </c>
      <c r="AE382" s="14">
        <f>VLOOKUP(B382,[1]PL1!$A$11:AP$1509,25,1)</f>
        <v>0</v>
      </c>
      <c r="AF382" s="16">
        <f t="shared" si="75"/>
        <v>0</v>
      </c>
      <c r="AG382" s="14">
        <f>VLOOKUP(B382,[1]PL1!$A$11:AP$1509,27,1)</f>
        <v>6000</v>
      </c>
      <c r="AH382" s="16">
        <f t="shared" si="76"/>
        <v>32400000</v>
      </c>
      <c r="AI382" s="14">
        <f>VLOOKUP(B382,[1]PL1!$A$11:AP$1509,29,1)</f>
        <v>2000</v>
      </c>
      <c r="AJ382" s="16">
        <f t="shared" si="77"/>
        <v>10800000</v>
      </c>
      <c r="AK382" s="14">
        <f>VLOOKUP(B382,[1]PL1!$A$11:AP$1509,31,1)</f>
        <v>0</v>
      </c>
      <c r="AL382" s="16">
        <f t="shared" si="78"/>
        <v>0</v>
      </c>
      <c r="AM382" s="14">
        <f>VLOOKUP(B382,[1]PL1!$A$11:AP$1509,33,1)</f>
        <v>0</v>
      </c>
      <c r="AN382" s="16">
        <f t="shared" si="79"/>
        <v>0</v>
      </c>
      <c r="AO382" s="14">
        <f>VLOOKUP(B382,[1]PL1!$A$11:AP$1509,35,1)</f>
        <v>0</v>
      </c>
      <c r="AP382" s="16">
        <f t="shared" si="80"/>
        <v>0</v>
      </c>
      <c r="AQ382" s="14">
        <f>VLOOKUP(B382,[1]PL1!$A$11:AP$1509,37,1)</f>
        <v>0</v>
      </c>
      <c r="AR382" s="16">
        <f t="shared" si="81"/>
        <v>0</v>
      </c>
      <c r="AS382" s="14">
        <f>VLOOKUP(B382,[1]PL1!$A$11:AP$1509,39,1)</f>
        <v>0</v>
      </c>
      <c r="AT382" s="16">
        <f t="shared" si="82"/>
        <v>0</v>
      </c>
      <c r="AU382" s="14">
        <f>VLOOKUP(B382,[1]PL1!$A$11:AP$1509,41,1)</f>
        <v>0</v>
      </c>
      <c r="AV382" s="16">
        <f t="shared" si="83"/>
        <v>0</v>
      </c>
    </row>
    <row r="383" spans="1:48" ht="45" x14ac:dyDescent="0.25">
      <c r="A383" s="18">
        <v>377</v>
      </c>
      <c r="B383" s="27" t="s">
        <v>2395</v>
      </c>
      <c r="C383" s="18">
        <f>VLOOKUP(B383,[1]PL1!A$9:AP$1509,4,1)</f>
        <v>77</v>
      </c>
      <c r="D383" s="18" t="s">
        <v>35</v>
      </c>
      <c r="E383" s="28" t="s">
        <v>931</v>
      </c>
      <c r="F383" s="28" t="s">
        <v>931</v>
      </c>
      <c r="G383" s="18" t="s">
        <v>932</v>
      </c>
      <c r="H383" s="28" t="s">
        <v>178</v>
      </c>
      <c r="I383" s="28" t="s">
        <v>40</v>
      </c>
      <c r="J383" s="18" t="s">
        <v>179</v>
      </c>
      <c r="K383" s="18" t="s">
        <v>133</v>
      </c>
      <c r="L383" s="28" t="s">
        <v>933</v>
      </c>
      <c r="M383" s="28" t="s">
        <v>885</v>
      </c>
      <c r="N383" s="28" t="s">
        <v>44</v>
      </c>
      <c r="O383" s="18" t="s">
        <v>45</v>
      </c>
      <c r="P383" s="29">
        <v>128200</v>
      </c>
      <c r="Q383" s="30">
        <v>650</v>
      </c>
      <c r="R383" s="30">
        <v>248</v>
      </c>
      <c r="S383" s="31">
        <f t="shared" si="70"/>
        <v>31793600</v>
      </c>
      <c r="T383" s="28" t="s">
        <v>885</v>
      </c>
      <c r="U383" s="28" t="s">
        <v>110</v>
      </c>
      <c r="V383" s="32" t="s">
        <v>6257</v>
      </c>
      <c r="W383" s="14">
        <f>VLOOKUP(B383,[1]PL1!$A$11:AP$1509,17,1)</f>
        <v>60000</v>
      </c>
      <c r="X383" s="15">
        <f t="shared" si="71"/>
        <v>14880000</v>
      </c>
      <c r="Y383" s="14">
        <f>VLOOKUP(B383,[1]PL1!$A$11:AP$1509,19,1)</f>
        <v>0</v>
      </c>
      <c r="Z383" s="16">
        <f t="shared" si="72"/>
        <v>0</v>
      </c>
      <c r="AA383" s="14">
        <f>VLOOKUP(B383,[1]PL1!$A$11:AP$1509,21,1)</f>
        <v>0</v>
      </c>
      <c r="AB383" s="16">
        <f t="shared" si="73"/>
        <v>0</v>
      </c>
      <c r="AC383" s="14">
        <f>VLOOKUP(B383,[1]PL1!$A$11:AP$1509,23,1)</f>
        <v>0</v>
      </c>
      <c r="AD383" s="16">
        <f t="shared" si="74"/>
        <v>0</v>
      </c>
      <c r="AE383" s="14">
        <f>VLOOKUP(B383,[1]PL1!$A$11:AP$1509,25,1)</f>
        <v>0</v>
      </c>
      <c r="AF383" s="16">
        <f t="shared" si="75"/>
        <v>0</v>
      </c>
      <c r="AG383" s="14">
        <f>VLOOKUP(B383,[1]PL1!$A$11:AP$1509,27,1)</f>
        <v>3000</v>
      </c>
      <c r="AH383" s="16">
        <f t="shared" si="76"/>
        <v>744000</v>
      </c>
      <c r="AI383" s="14">
        <f>VLOOKUP(B383,[1]PL1!$A$11:AP$1509,29,1)</f>
        <v>20000</v>
      </c>
      <c r="AJ383" s="16">
        <f t="shared" si="77"/>
        <v>4960000</v>
      </c>
      <c r="AK383" s="14">
        <f>VLOOKUP(B383,[1]PL1!$A$11:AP$1509,31,1)</f>
        <v>18200</v>
      </c>
      <c r="AL383" s="16">
        <f t="shared" si="78"/>
        <v>4513600</v>
      </c>
      <c r="AM383" s="14">
        <f>VLOOKUP(B383,[1]PL1!$A$11:AP$1509,33,1)</f>
        <v>16000</v>
      </c>
      <c r="AN383" s="16">
        <f t="shared" si="79"/>
        <v>3968000</v>
      </c>
      <c r="AO383" s="14">
        <f>VLOOKUP(B383,[1]PL1!$A$11:AP$1509,35,1)</f>
        <v>3000</v>
      </c>
      <c r="AP383" s="16">
        <f t="shared" si="80"/>
        <v>744000</v>
      </c>
      <c r="AQ383" s="14">
        <f>VLOOKUP(B383,[1]PL1!$A$11:AP$1509,37,1)</f>
        <v>5000</v>
      </c>
      <c r="AR383" s="16">
        <f t="shared" si="81"/>
        <v>1240000</v>
      </c>
      <c r="AS383" s="14">
        <f>VLOOKUP(B383,[1]PL1!$A$11:AP$1509,39,1)</f>
        <v>1000</v>
      </c>
      <c r="AT383" s="16">
        <f t="shared" si="82"/>
        <v>248000</v>
      </c>
      <c r="AU383" s="14">
        <f>VLOOKUP(B383,[1]PL1!$A$11:AP$1509,41,1)</f>
        <v>2000</v>
      </c>
      <c r="AV383" s="16">
        <f t="shared" si="83"/>
        <v>496000</v>
      </c>
    </row>
    <row r="384" spans="1:48" ht="75" x14ac:dyDescent="0.25">
      <c r="A384" s="18">
        <v>378</v>
      </c>
      <c r="B384" s="27" t="s">
        <v>3430</v>
      </c>
      <c r="C384" s="18">
        <f>VLOOKUP(B384,[1]PL1!A$9:AP$1509,4,1)</f>
        <v>250</v>
      </c>
      <c r="D384" s="18" t="s">
        <v>35</v>
      </c>
      <c r="E384" s="28" t="s">
        <v>4672</v>
      </c>
      <c r="F384" s="28" t="s">
        <v>786</v>
      </c>
      <c r="G384" s="18" t="s">
        <v>787</v>
      </c>
      <c r="H384" s="28" t="s">
        <v>76</v>
      </c>
      <c r="I384" s="28" t="s">
        <v>76</v>
      </c>
      <c r="J384" s="18" t="s">
        <v>84</v>
      </c>
      <c r="K384" s="18" t="s">
        <v>141</v>
      </c>
      <c r="L384" s="28" t="s">
        <v>5507</v>
      </c>
      <c r="M384" s="28" t="s">
        <v>5508</v>
      </c>
      <c r="N384" s="28" t="s">
        <v>44</v>
      </c>
      <c r="O384" s="18" t="s">
        <v>78</v>
      </c>
      <c r="P384" s="29">
        <v>500</v>
      </c>
      <c r="Q384" s="30">
        <v>375000</v>
      </c>
      <c r="R384" s="30">
        <v>195000</v>
      </c>
      <c r="S384" s="31">
        <f t="shared" si="70"/>
        <v>97500000</v>
      </c>
      <c r="T384" s="28" t="s">
        <v>6112</v>
      </c>
      <c r="U384" s="28" t="s">
        <v>47</v>
      </c>
      <c r="V384" s="32" t="s">
        <v>6184</v>
      </c>
      <c r="W384" s="14">
        <f>VLOOKUP(B384,[1]PL1!$A$11:AP$1509,17,1)</f>
        <v>500</v>
      </c>
      <c r="X384" s="15">
        <f t="shared" si="71"/>
        <v>97500000</v>
      </c>
      <c r="Y384" s="14">
        <f>VLOOKUP(B384,[1]PL1!$A$11:AP$1509,19,1)</f>
        <v>0</v>
      </c>
      <c r="Z384" s="16">
        <f t="shared" si="72"/>
        <v>0</v>
      </c>
      <c r="AA384" s="14">
        <f>VLOOKUP(B384,[1]PL1!$A$11:AP$1509,21,1)</f>
        <v>0</v>
      </c>
      <c r="AB384" s="16">
        <f t="shared" si="73"/>
        <v>0</v>
      </c>
      <c r="AC384" s="14">
        <f>VLOOKUP(B384,[1]PL1!$A$11:AP$1509,23,1)</f>
        <v>0</v>
      </c>
      <c r="AD384" s="16">
        <f t="shared" si="74"/>
        <v>0</v>
      </c>
      <c r="AE384" s="14">
        <f>VLOOKUP(B384,[1]PL1!$A$11:AP$1509,25,1)</f>
        <v>0</v>
      </c>
      <c r="AF384" s="16">
        <f t="shared" si="75"/>
        <v>0</v>
      </c>
      <c r="AG384" s="14">
        <f>VLOOKUP(B384,[1]PL1!$A$11:AP$1509,27,1)</f>
        <v>0</v>
      </c>
      <c r="AH384" s="16">
        <f t="shared" si="76"/>
        <v>0</v>
      </c>
      <c r="AI384" s="14">
        <f>VLOOKUP(B384,[1]PL1!$A$11:AP$1509,29,1)</f>
        <v>0</v>
      </c>
      <c r="AJ384" s="16">
        <f t="shared" si="77"/>
        <v>0</v>
      </c>
      <c r="AK384" s="14">
        <f>VLOOKUP(B384,[1]PL1!$A$11:AP$1509,31,1)</f>
        <v>0</v>
      </c>
      <c r="AL384" s="16">
        <f t="shared" si="78"/>
        <v>0</v>
      </c>
      <c r="AM384" s="14">
        <f>VLOOKUP(B384,[1]PL1!$A$11:AP$1509,33,1)</f>
        <v>0</v>
      </c>
      <c r="AN384" s="16">
        <f t="shared" si="79"/>
        <v>0</v>
      </c>
      <c r="AO384" s="14">
        <f>VLOOKUP(B384,[1]PL1!$A$11:AP$1509,35,1)</f>
        <v>0</v>
      </c>
      <c r="AP384" s="16">
        <f t="shared" si="80"/>
        <v>0</v>
      </c>
      <c r="AQ384" s="14">
        <f>VLOOKUP(B384,[1]PL1!$A$11:AP$1509,37,1)</f>
        <v>0</v>
      </c>
      <c r="AR384" s="16">
        <f t="shared" si="81"/>
        <v>0</v>
      </c>
      <c r="AS384" s="14">
        <f>VLOOKUP(B384,[1]PL1!$A$11:AP$1509,39,1)</f>
        <v>0</v>
      </c>
      <c r="AT384" s="16">
        <f t="shared" si="82"/>
        <v>0</v>
      </c>
      <c r="AU384" s="14">
        <f>VLOOKUP(B384,[1]PL1!$A$11:AP$1509,41,1)</f>
        <v>0</v>
      </c>
      <c r="AV384" s="16">
        <f t="shared" si="83"/>
        <v>0</v>
      </c>
    </row>
    <row r="385" spans="1:48" ht="135" x14ac:dyDescent="0.25">
      <c r="A385" s="18">
        <v>379</v>
      </c>
      <c r="B385" s="27" t="s">
        <v>3565</v>
      </c>
      <c r="C385" s="18">
        <f>VLOOKUP(B385,[1]PL1!A$9:AP$1509,4,1)</f>
        <v>250</v>
      </c>
      <c r="D385" s="18" t="s">
        <v>35</v>
      </c>
      <c r="E385" s="28" t="s">
        <v>4673</v>
      </c>
      <c r="F385" s="28" t="s">
        <v>786</v>
      </c>
      <c r="G385" s="18" t="s">
        <v>6567</v>
      </c>
      <c r="H385" s="28" t="s">
        <v>4480</v>
      </c>
      <c r="I385" s="28" t="s">
        <v>76</v>
      </c>
      <c r="J385" s="18" t="s">
        <v>5275</v>
      </c>
      <c r="K385" s="18" t="s">
        <v>141</v>
      </c>
      <c r="L385" s="28" t="s">
        <v>5830</v>
      </c>
      <c r="M385" s="28" t="s">
        <v>3515</v>
      </c>
      <c r="N385" s="28" t="s">
        <v>44</v>
      </c>
      <c r="O385" s="18" t="s">
        <v>78</v>
      </c>
      <c r="P385" s="29">
        <v>200</v>
      </c>
      <c r="Q385" s="30">
        <v>800000</v>
      </c>
      <c r="R385" s="30">
        <v>415000</v>
      </c>
      <c r="S385" s="31">
        <f t="shared" si="70"/>
        <v>83000000</v>
      </c>
      <c r="T385" s="28" t="s">
        <v>6140</v>
      </c>
      <c r="U385" s="28" t="s">
        <v>47</v>
      </c>
      <c r="V385" s="32" t="s">
        <v>6254</v>
      </c>
      <c r="W385" s="14">
        <f>VLOOKUP(B385,[1]PL1!$A$11:AP$1509,17,1)</f>
        <v>200</v>
      </c>
      <c r="X385" s="15">
        <f t="shared" si="71"/>
        <v>83000000</v>
      </c>
      <c r="Y385" s="14">
        <f>VLOOKUP(B385,[1]PL1!$A$11:AP$1509,19,1)</f>
        <v>0</v>
      </c>
      <c r="Z385" s="16">
        <f t="shared" si="72"/>
        <v>0</v>
      </c>
      <c r="AA385" s="14">
        <f>VLOOKUP(B385,[1]PL1!$A$11:AP$1509,21,1)</f>
        <v>0</v>
      </c>
      <c r="AB385" s="16">
        <f t="shared" si="73"/>
        <v>0</v>
      </c>
      <c r="AC385" s="14">
        <f>VLOOKUP(B385,[1]PL1!$A$11:AP$1509,23,1)</f>
        <v>0</v>
      </c>
      <c r="AD385" s="16">
        <f t="shared" si="74"/>
        <v>0</v>
      </c>
      <c r="AE385" s="14">
        <f>VLOOKUP(B385,[1]PL1!$A$11:AP$1509,25,1)</f>
        <v>0</v>
      </c>
      <c r="AF385" s="16">
        <f t="shared" si="75"/>
        <v>0</v>
      </c>
      <c r="AG385" s="14">
        <f>VLOOKUP(B385,[1]PL1!$A$11:AP$1509,27,1)</f>
        <v>0</v>
      </c>
      <c r="AH385" s="16">
        <f t="shared" si="76"/>
        <v>0</v>
      </c>
      <c r="AI385" s="14">
        <f>VLOOKUP(B385,[1]PL1!$A$11:AP$1509,29,1)</f>
        <v>0</v>
      </c>
      <c r="AJ385" s="16">
        <f t="shared" si="77"/>
        <v>0</v>
      </c>
      <c r="AK385" s="14">
        <f>VLOOKUP(B385,[1]PL1!$A$11:AP$1509,31,1)</f>
        <v>0</v>
      </c>
      <c r="AL385" s="16">
        <f t="shared" si="78"/>
        <v>0</v>
      </c>
      <c r="AM385" s="14">
        <f>VLOOKUP(B385,[1]PL1!$A$11:AP$1509,33,1)</f>
        <v>0</v>
      </c>
      <c r="AN385" s="16">
        <f t="shared" si="79"/>
        <v>0</v>
      </c>
      <c r="AO385" s="14">
        <f>VLOOKUP(B385,[1]PL1!$A$11:AP$1509,35,1)</f>
        <v>0</v>
      </c>
      <c r="AP385" s="16">
        <f t="shared" si="80"/>
        <v>0</v>
      </c>
      <c r="AQ385" s="14">
        <f>VLOOKUP(B385,[1]PL1!$A$11:AP$1509,37,1)</f>
        <v>0</v>
      </c>
      <c r="AR385" s="16">
        <f t="shared" si="81"/>
        <v>0</v>
      </c>
      <c r="AS385" s="14">
        <f>VLOOKUP(B385,[1]PL1!$A$11:AP$1509,39,1)</f>
        <v>0</v>
      </c>
      <c r="AT385" s="16">
        <f t="shared" si="82"/>
        <v>0</v>
      </c>
      <c r="AU385" s="14">
        <f>VLOOKUP(B385,[1]PL1!$A$11:AP$1509,41,1)</f>
        <v>0</v>
      </c>
      <c r="AV385" s="16">
        <f t="shared" si="83"/>
        <v>0</v>
      </c>
    </row>
    <row r="386" spans="1:48" ht="75" x14ac:dyDescent="0.25">
      <c r="A386" s="18">
        <v>380</v>
      </c>
      <c r="B386" s="27" t="s">
        <v>2449</v>
      </c>
      <c r="C386" s="18">
        <f>VLOOKUP(B386,[1]PL1!A$9:AP$1509,4,1)</f>
        <v>250</v>
      </c>
      <c r="D386" s="18" t="s">
        <v>35</v>
      </c>
      <c r="E386" s="28" t="s">
        <v>4674</v>
      </c>
      <c r="F386" s="28" t="s">
        <v>786</v>
      </c>
      <c r="G386" s="18" t="s">
        <v>4675</v>
      </c>
      <c r="H386" s="28" t="s">
        <v>4480</v>
      </c>
      <c r="I386" s="28" t="s">
        <v>76</v>
      </c>
      <c r="J386" s="18" t="s">
        <v>788</v>
      </c>
      <c r="K386" s="18" t="s">
        <v>133</v>
      </c>
      <c r="L386" s="28" t="s">
        <v>5583</v>
      </c>
      <c r="M386" s="28" t="s">
        <v>5582</v>
      </c>
      <c r="N386" s="28" t="s">
        <v>44</v>
      </c>
      <c r="O386" s="18" t="s">
        <v>78</v>
      </c>
      <c r="P386" s="29">
        <v>200</v>
      </c>
      <c r="Q386" s="30">
        <v>1050000</v>
      </c>
      <c r="R386" s="30">
        <v>661500</v>
      </c>
      <c r="S386" s="31">
        <f t="shared" si="70"/>
        <v>132300000</v>
      </c>
      <c r="T386" s="28" t="s">
        <v>782</v>
      </c>
      <c r="U386" s="28" t="s">
        <v>47</v>
      </c>
      <c r="V386" s="32" t="s">
        <v>6199</v>
      </c>
      <c r="W386" s="14">
        <f>VLOOKUP(B386,[1]PL1!$A$11:AP$1509,17,1)</f>
        <v>200</v>
      </c>
      <c r="X386" s="15">
        <f t="shared" si="71"/>
        <v>132300000</v>
      </c>
      <c r="Y386" s="14">
        <f>VLOOKUP(B386,[1]PL1!$A$11:AP$1509,19,1)</f>
        <v>0</v>
      </c>
      <c r="Z386" s="16">
        <f t="shared" si="72"/>
        <v>0</v>
      </c>
      <c r="AA386" s="14">
        <f>VLOOKUP(B386,[1]PL1!$A$11:AP$1509,21,1)</f>
        <v>0</v>
      </c>
      <c r="AB386" s="16">
        <f t="shared" si="73"/>
        <v>0</v>
      </c>
      <c r="AC386" s="14">
        <f>VLOOKUP(B386,[1]PL1!$A$11:AP$1509,23,1)</f>
        <v>0</v>
      </c>
      <c r="AD386" s="16">
        <f t="shared" si="74"/>
        <v>0</v>
      </c>
      <c r="AE386" s="14">
        <f>VLOOKUP(B386,[1]PL1!$A$11:AP$1509,25,1)</f>
        <v>0</v>
      </c>
      <c r="AF386" s="16">
        <f t="shared" si="75"/>
        <v>0</v>
      </c>
      <c r="AG386" s="14">
        <f>VLOOKUP(B386,[1]PL1!$A$11:AP$1509,27,1)</f>
        <v>0</v>
      </c>
      <c r="AH386" s="16">
        <f t="shared" si="76"/>
        <v>0</v>
      </c>
      <c r="AI386" s="14">
        <f>VLOOKUP(B386,[1]PL1!$A$11:AP$1509,29,1)</f>
        <v>0</v>
      </c>
      <c r="AJ386" s="16">
        <f t="shared" si="77"/>
        <v>0</v>
      </c>
      <c r="AK386" s="14">
        <f>VLOOKUP(B386,[1]PL1!$A$11:AP$1509,31,1)</f>
        <v>0</v>
      </c>
      <c r="AL386" s="16">
        <f t="shared" si="78"/>
        <v>0</v>
      </c>
      <c r="AM386" s="14">
        <f>VLOOKUP(B386,[1]PL1!$A$11:AP$1509,33,1)</f>
        <v>0</v>
      </c>
      <c r="AN386" s="16">
        <f t="shared" si="79"/>
        <v>0</v>
      </c>
      <c r="AO386" s="14">
        <f>VLOOKUP(B386,[1]PL1!$A$11:AP$1509,35,1)</f>
        <v>0</v>
      </c>
      <c r="AP386" s="16">
        <f t="shared" si="80"/>
        <v>0</v>
      </c>
      <c r="AQ386" s="14">
        <f>VLOOKUP(B386,[1]PL1!$A$11:AP$1509,37,1)</f>
        <v>0</v>
      </c>
      <c r="AR386" s="16">
        <f t="shared" si="81"/>
        <v>0</v>
      </c>
      <c r="AS386" s="14">
        <f>VLOOKUP(B386,[1]PL1!$A$11:AP$1509,39,1)</f>
        <v>0</v>
      </c>
      <c r="AT386" s="16">
        <f t="shared" si="82"/>
        <v>0</v>
      </c>
      <c r="AU386" s="14">
        <f>VLOOKUP(B386,[1]PL1!$A$11:AP$1509,41,1)</f>
        <v>0</v>
      </c>
      <c r="AV386" s="16">
        <f t="shared" si="83"/>
        <v>0</v>
      </c>
    </row>
    <row r="387" spans="1:48" ht="90" x14ac:dyDescent="0.25">
      <c r="A387" s="18">
        <v>381</v>
      </c>
      <c r="B387" s="27" t="s">
        <v>3434</v>
      </c>
      <c r="C387" s="18">
        <f>VLOOKUP(B387,[1]PL1!A$9:AP$1509,4,1)</f>
        <v>654</v>
      </c>
      <c r="D387" s="18" t="s">
        <v>35</v>
      </c>
      <c r="E387" s="28" t="s">
        <v>4677</v>
      </c>
      <c r="F387" s="28" t="s">
        <v>4676</v>
      </c>
      <c r="G387" s="18" t="s">
        <v>6497</v>
      </c>
      <c r="H387" s="28" t="s">
        <v>104</v>
      </c>
      <c r="I387" s="28" t="s">
        <v>105</v>
      </c>
      <c r="J387" s="18" t="s">
        <v>106</v>
      </c>
      <c r="K387" s="18" t="s">
        <v>133</v>
      </c>
      <c r="L387" s="28" t="s">
        <v>107</v>
      </c>
      <c r="M387" s="28" t="s">
        <v>5590</v>
      </c>
      <c r="N387" s="28" t="s">
        <v>44</v>
      </c>
      <c r="O387" s="18" t="s">
        <v>108</v>
      </c>
      <c r="P387" s="29">
        <v>64170</v>
      </c>
      <c r="Q387" s="30">
        <v>37691</v>
      </c>
      <c r="R387" s="30">
        <v>18500</v>
      </c>
      <c r="S387" s="31">
        <f t="shared" si="70"/>
        <v>1187145000</v>
      </c>
      <c r="T387" s="28" t="s">
        <v>109</v>
      </c>
      <c r="U387" s="28" t="s">
        <v>110</v>
      </c>
      <c r="V387" s="32" t="s">
        <v>6200</v>
      </c>
      <c r="W387" s="14">
        <f>VLOOKUP(B387,[1]PL1!$A$11:AP$1509,17,1)</f>
        <v>50000</v>
      </c>
      <c r="X387" s="15">
        <f t="shared" si="71"/>
        <v>925000000</v>
      </c>
      <c r="Y387" s="14">
        <f>VLOOKUP(B387,[1]PL1!$A$11:AP$1509,19,1)</f>
        <v>0</v>
      </c>
      <c r="Z387" s="16">
        <f t="shared" si="72"/>
        <v>0</v>
      </c>
      <c r="AA387" s="14">
        <f>VLOOKUP(B387,[1]PL1!$A$11:AP$1509,21,1)</f>
        <v>0</v>
      </c>
      <c r="AB387" s="16">
        <f t="shared" si="73"/>
        <v>0</v>
      </c>
      <c r="AC387" s="14">
        <f>VLOOKUP(B387,[1]PL1!$A$11:AP$1509,23,1)</f>
        <v>0</v>
      </c>
      <c r="AD387" s="16">
        <f t="shared" si="74"/>
        <v>0</v>
      </c>
      <c r="AE387" s="14">
        <f>VLOOKUP(B387,[1]PL1!$A$11:AP$1509,25,1)</f>
        <v>0</v>
      </c>
      <c r="AF387" s="16">
        <f t="shared" si="75"/>
        <v>0</v>
      </c>
      <c r="AG387" s="14">
        <f>VLOOKUP(B387,[1]PL1!$A$11:AP$1509,27,1)</f>
        <v>3000</v>
      </c>
      <c r="AH387" s="16">
        <f t="shared" si="76"/>
        <v>55500000</v>
      </c>
      <c r="AI387" s="14">
        <f>VLOOKUP(B387,[1]PL1!$A$11:AP$1509,29,1)</f>
        <v>0</v>
      </c>
      <c r="AJ387" s="16">
        <f t="shared" si="77"/>
        <v>0</v>
      </c>
      <c r="AK387" s="14">
        <f>VLOOKUP(B387,[1]PL1!$A$11:AP$1509,31,1)</f>
        <v>670</v>
      </c>
      <c r="AL387" s="16">
        <f t="shared" si="78"/>
        <v>12395000</v>
      </c>
      <c r="AM387" s="14">
        <f>VLOOKUP(B387,[1]PL1!$A$11:AP$1509,33,1)</f>
        <v>3000</v>
      </c>
      <c r="AN387" s="16">
        <f t="shared" si="79"/>
        <v>55500000</v>
      </c>
      <c r="AO387" s="14">
        <f>VLOOKUP(B387,[1]PL1!$A$11:AP$1509,35,1)</f>
        <v>500</v>
      </c>
      <c r="AP387" s="16">
        <f t="shared" si="80"/>
        <v>9250000</v>
      </c>
      <c r="AQ387" s="14">
        <f>VLOOKUP(B387,[1]PL1!$A$11:AP$1509,37,1)</f>
        <v>5000</v>
      </c>
      <c r="AR387" s="16">
        <f t="shared" si="81"/>
        <v>92500000</v>
      </c>
      <c r="AS387" s="14">
        <f>VLOOKUP(B387,[1]PL1!$A$11:AP$1509,39,1)</f>
        <v>0</v>
      </c>
      <c r="AT387" s="16">
        <f t="shared" si="82"/>
        <v>0</v>
      </c>
      <c r="AU387" s="14">
        <f>VLOOKUP(B387,[1]PL1!$A$11:AP$1509,41,1)</f>
        <v>2000</v>
      </c>
      <c r="AV387" s="16">
        <f t="shared" si="83"/>
        <v>37000000</v>
      </c>
    </row>
    <row r="388" spans="1:48" ht="90" x14ac:dyDescent="0.25">
      <c r="A388" s="18">
        <v>382</v>
      </c>
      <c r="B388" s="27" t="s">
        <v>3600</v>
      </c>
      <c r="C388" s="18">
        <f>VLOOKUP(B388,[1]PL1!A$9:AP$1509,4,1)</f>
        <v>654</v>
      </c>
      <c r="D388" s="18" t="s">
        <v>35</v>
      </c>
      <c r="E388" s="28" t="s">
        <v>4677</v>
      </c>
      <c r="F388" s="28" t="s">
        <v>4676</v>
      </c>
      <c r="G388" s="18" t="s">
        <v>6498</v>
      </c>
      <c r="H388" s="28" t="s">
        <v>104</v>
      </c>
      <c r="I388" s="28" t="s">
        <v>105</v>
      </c>
      <c r="J388" s="18" t="s">
        <v>5276</v>
      </c>
      <c r="K388" s="18" t="s">
        <v>133</v>
      </c>
      <c r="L388" s="28" t="s">
        <v>107</v>
      </c>
      <c r="M388" s="28" t="s">
        <v>5590</v>
      </c>
      <c r="N388" s="28" t="s">
        <v>44</v>
      </c>
      <c r="O388" s="18" t="s">
        <v>108</v>
      </c>
      <c r="P388" s="29">
        <v>620</v>
      </c>
      <c r="Q388" s="30">
        <v>52908</v>
      </c>
      <c r="R388" s="30">
        <v>35175</v>
      </c>
      <c r="S388" s="31">
        <f t="shared" si="70"/>
        <v>21808500</v>
      </c>
      <c r="T388" s="28" t="s">
        <v>109</v>
      </c>
      <c r="U388" s="28" t="s">
        <v>110</v>
      </c>
      <c r="V388" s="32" t="s">
        <v>6200</v>
      </c>
      <c r="W388" s="14">
        <f>VLOOKUP(B388,[1]PL1!$A$11:AP$1509,17,1)</f>
        <v>0</v>
      </c>
      <c r="X388" s="15">
        <f t="shared" si="71"/>
        <v>0</v>
      </c>
      <c r="Y388" s="14">
        <f>VLOOKUP(B388,[1]PL1!$A$11:AP$1509,19,1)</f>
        <v>0</v>
      </c>
      <c r="Z388" s="16">
        <f t="shared" si="72"/>
        <v>0</v>
      </c>
      <c r="AA388" s="14">
        <f>VLOOKUP(B388,[1]PL1!$A$11:AP$1509,21,1)</f>
        <v>0</v>
      </c>
      <c r="AB388" s="16">
        <f t="shared" si="73"/>
        <v>0</v>
      </c>
      <c r="AC388" s="14">
        <f>VLOOKUP(B388,[1]PL1!$A$11:AP$1509,23,1)</f>
        <v>0</v>
      </c>
      <c r="AD388" s="16">
        <f t="shared" si="74"/>
        <v>0</v>
      </c>
      <c r="AE388" s="14">
        <f>VLOOKUP(B388,[1]PL1!$A$11:AP$1509,25,1)</f>
        <v>0</v>
      </c>
      <c r="AF388" s="16">
        <f t="shared" si="75"/>
        <v>0</v>
      </c>
      <c r="AG388" s="14">
        <f>VLOOKUP(B388,[1]PL1!$A$11:AP$1509,27,1)</f>
        <v>0</v>
      </c>
      <c r="AH388" s="16">
        <f t="shared" si="76"/>
        <v>0</v>
      </c>
      <c r="AI388" s="14">
        <f>VLOOKUP(B388,[1]PL1!$A$11:AP$1509,29,1)</f>
        <v>0</v>
      </c>
      <c r="AJ388" s="16">
        <f t="shared" si="77"/>
        <v>0</v>
      </c>
      <c r="AK388" s="14">
        <f>VLOOKUP(B388,[1]PL1!$A$11:AP$1509,31,1)</f>
        <v>620</v>
      </c>
      <c r="AL388" s="16">
        <f t="shared" si="78"/>
        <v>21808500</v>
      </c>
      <c r="AM388" s="14">
        <f>VLOOKUP(B388,[1]PL1!$A$11:AP$1509,33,1)</f>
        <v>0</v>
      </c>
      <c r="AN388" s="16">
        <f t="shared" si="79"/>
        <v>0</v>
      </c>
      <c r="AO388" s="14">
        <f>VLOOKUP(B388,[1]PL1!$A$11:AP$1509,35,1)</f>
        <v>0</v>
      </c>
      <c r="AP388" s="16">
        <f t="shared" si="80"/>
        <v>0</v>
      </c>
      <c r="AQ388" s="14">
        <f>VLOOKUP(B388,[1]PL1!$A$11:AP$1509,37,1)</f>
        <v>0</v>
      </c>
      <c r="AR388" s="16">
        <f t="shared" si="81"/>
        <v>0</v>
      </c>
      <c r="AS388" s="14">
        <f>VLOOKUP(B388,[1]PL1!$A$11:AP$1509,39,1)</f>
        <v>0</v>
      </c>
      <c r="AT388" s="16">
        <f t="shared" si="82"/>
        <v>0</v>
      </c>
      <c r="AU388" s="14">
        <f>VLOOKUP(B388,[1]PL1!$A$11:AP$1509,41,1)</f>
        <v>0</v>
      </c>
      <c r="AV388" s="16">
        <f t="shared" si="83"/>
        <v>0</v>
      </c>
    </row>
    <row r="389" spans="1:48" ht="60" x14ac:dyDescent="0.25">
      <c r="A389" s="18">
        <v>383</v>
      </c>
      <c r="B389" s="27" t="s">
        <v>3455</v>
      </c>
      <c r="C389" s="18">
        <f>VLOOKUP(B389,[1]PL1!A$9:AP$1509,4,1)</f>
        <v>609</v>
      </c>
      <c r="D389" s="18" t="s">
        <v>35</v>
      </c>
      <c r="E389" s="28" t="s">
        <v>2280</v>
      </c>
      <c r="F389" s="28" t="s">
        <v>2281</v>
      </c>
      <c r="G389" s="18" t="s">
        <v>2282</v>
      </c>
      <c r="H389" s="28" t="s">
        <v>2283</v>
      </c>
      <c r="I389" s="28" t="s">
        <v>105</v>
      </c>
      <c r="J389" s="18" t="s">
        <v>827</v>
      </c>
      <c r="K389" s="18" t="s">
        <v>141</v>
      </c>
      <c r="L389" s="28" t="s">
        <v>2284</v>
      </c>
      <c r="M389" s="28" t="s">
        <v>2141</v>
      </c>
      <c r="N389" s="28" t="s">
        <v>44</v>
      </c>
      <c r="O389" s="18" t="s">
        <v>2285</v>
      </c>
      <c r="P389" s="29">
        <v>300</v>
      </c>
      <c r="Q389" s="30">
        <v>34000</v>
      </c>
      <c r="R389" s="30">
        <v>24000</v>
      </c>
      <c r="S389" s="31">
        <f t="shared" si="70"/>
        <v>7200000</v>
      </c>
      <c r="T389" s="28" t="s">
        <v>2250</v>
      </c>
      <c r="U389" s="28" t="s">
        <v>47</v>
      </c>
      <c r="V389" s="32" t="s">
        <v>6237</v>
      </c>
      <c r="W389" s="14">
        <f>VLOOKUP(B389,[1]PL1!$A$11:AP$1509,17,1)</f>
        <v>300</v>
      </c>
      <c r="X389" s="15">
        <f t="shared" si="71"/>
        <v>7200000</v>
      </c>
      <c r="Y389" s="14">
        <f>VLOOKUP(B389,[1]PL1!$A$11:AP$1509,19,1)</f>
        <v>0</v>
      </c>
      <c r="Z389" s="16">
        <f t="shared" si="72"/>
        <v>0</v>
      </c>
      <c r="AA389" s="14">
        <f>VLOOKUP(B389,[1]PL1!$A$11:AP$1509,21,1)</f>
        <v>0</v>
      </c>
      <c r="AB389" s="16">
        <f t="shared" si="73"/>
        <v>0</v>
      </c>
      <c r="AC389" s="14">
        <f>VLOOKUP(B389,[1]PL1!$A$11:AP$1509,23,1)</f>
        <v>0</v>
      </c>
      <c r="AD389" s="16">
        <f t="shared" si="74"/>
        <v>0</v>
      </c>
      <c r="AE389" s="14">
        <f>VLOOKUP(B389,[1]PL1!$A$11:AP$1509,25,1)</f>
        <v>0</v>
      </c>
      <c r="AF389" s="16">
        <f t="shared" si="75"/>
        <v>0</v>
      </c>
      <c r="AG389" s="14">
        <f>VLOOKUP(B389,[1]PL1!$A$11:AP$1509,27,1)</f>
        <v>0</v>
      </c>
      <c r="AH389" s="16">
        <f t="shared" si="76"/>
        <v>0</v>
      </c>
      <c r="AI389" s="14">
        <f>VLOOKUP(B389,[1]PL1!$A$11:AP$1509,29,1)</f>
        <v>0</v>
      </c>
      <c r="AJ389" s="16">
        <f t="shared" si="77"/>
        <v>0</v>
      </c>
      <c r="AK389" s="14">
        <f>VLOOKUP(B389,[1]PL1!$A$11:AP$1509,31,1)</f>
        <v>0</v>
      </c>
      <c r="AL389" s="16">
        <f t="shared" si="78"/>
        <v>0</v>
      </c>
      <c r="AM389" s="14">
        <f>VLOOKUP(B389,[1]PL1!$A$11:AP$1509,33,1)</f>
        <v>0</v>
      </c>
      <c r="AN389" s="16">
        <f t="shared" si="79"/>
        <v>0</v>
      </c>
      <c r="AO389" s="14">
        <f>VLOOKUP(B389,[1]PL1!$A$11:AP$1509,35,1)</f>
        <v>0</v>
      </c>
      <c r="AP389" s="16">
        <f t="shared" si="80"/>
        <v>0</v>
      </c>
      <c r="AQ389" s="14">
        <f>VLOOKUP(B389,[1]PL1!$A$11:AP$1509,37,1)</f>
        <v>0</v>
      </c>
      <c r="AR389" s="16">
        <f t="shared" si="81"/>
        <v>0</v>
      </c>
      <c r="AS389" s="14">
        <f>VLOOKUP(B389,[1]PL1!$A$11:AP$1509,39,1)</f>
        <v>0</v>
      </c>
      <c r="AT389" s="16">
        <f t="shared" si="82"/>
        <v>0</v>
      </c>
      <c r="AU389" s="14">
        <f>VLOOKUP(B389,[1]PL1!$A$11:AP$1509,41,1)</f>
        <v>0</v>
      </c>
      <c r="AV389" s="16">
        <f t="shared" si="83"/>
        <v>0</v>
      </c>
    </row>
    <row r="390" spans="1:48" ht="45" x14ac:dyDescent="0.25">
      <c r="A390" s="18">
        <v>384</v>
      </c>
      <c r="B390" s="27" t="s">
        <v>3816</v>
      </c>
      <c r="C390" s="18">
        <f>VLOOKUP(B390,[1]PL1!A$9:AP$1509,4,1)</f>
        <v>349</v>
      </c>
      <c r="D390" s="18" t="s">
        <v>80</v>
      </c>
      <c r="E390" s="28" t="s">
        <v>4678</v>
      </c>
      <c r="F390" s="28" t="s">
        <v>6373</v>
      </c>
      <c r="G390" s="18" t="s">
        <v>69</v>
      </c>
      <c r="H390" s="28" t="s">
        <v>83</v>
      </c>
      <c r="I390" s="28" t="s">
        <v>76</v>
      </c>
      <c r="J390" s="18" t="s">
        <v>1122</v>
      </c>
      <c r="K390" s="18" t="s">
        <v>133</v>
      </c>
      <c r="L390" s="28" t="s">
        <v>4123</v>
      </c>
      <c r="M390" s="28" t="s">
        <v>4124</v>
      </c>
      <c r="N390" s="28" t="s">
        <v>660</v>
      </c>
      <c r="O390" s="18" t="s">
        <v>78</v>
      </c>
      <c r="P390" s="29">
        <v>500</v>
      </c>
      <c r="Q390" s="30">
        <v>124410</v>
      </c>
      <c r="R390" s="30">
        <v>124376</v>
      </c>
      <c r="S390" s="31">
        <f t="shared" si="70"/>
        <v>62188000</v>
      </c>
      <c r="T390" s="28" t="s">
        <v>6127</v>
      </c>
      <c r="U390" s="28" t="s">
        <v>47</v>
      </c>
      <c r="V390" s="32" t="s">
        <v>6222</v>
      </c>
      <c r="W390" s="14">
        <f>VLOOKUP(B390,[1]PL1!$A$11:AP$1509,17,1)</f>
        <v>500</v>
      </c>
      <c r="X390" s="15">
        <f t="shared" si="71"/>
        <v>62188000</v>
      </c>
      <c r="Y390" s="14">
        <f>VLOOKUP(B390,[1]PL1!$A$11:AP$1509,19,1)</f>
        <v>0</v>
      </c>
      <c r="Z390" s="16">
        <f t="shared" si="72"/>
        <v>0</v>
      </c>
      <c r="AA390" s="14">
        <f>VLOOKUP(B390,[1]PL1!$A$11:AP$1509,21,1)</f>
        <v>0</v>
      </c>
      <c r="AB390" s="16">
        <f t="shared" si="73"/>
        <v>0</v>
      </c>
      <c r="AC390" s="14">
        <f>VLOOKUP(B390,[1]PL1!$A$11:AP$1509,23,1)</f>
        <v>0</v>
      </c>
      <c r="AD390" s="16">
        <f t="shared" si="74"/>
        <v>0</v>
      </c>
      <c r="AE390" s="14">
        <f>VLOOKUP(B390,[1]PL1!$A$11:AP$1509,25,1)</f>
        <v>0</v>
      </c>
      <c r="AF390" s="16">
        <f t="shared" si="75"/>
        <v>0</v>
      </c>
      <c r="AG390" s="14">
        <f>VLOOKUP(B390,[1]PL1!$A$11:AP$1509,27,1)</f>
        <v>0</v>
      </c>
      <c r="AH390" s="16">
        <f t="shared" si="76"/>
        <v>0</v>
      </c>
      <c r="AI390" s="14">
        <f>VLOOKUP(B390,[1]PL1!$A$11:AP$1509,29,1)</f>
        <v>0</v>
      </c>
      <c r="AJ390" s="16">
        <f t="shared" si="77"/>
        <v>0</v>
      </c>
      <c r="AK390" s="14">
        <f>VLOOKUP(B390,[1]PL1!$A$11:AP$1509,31,1)</f>
        <v>0</v>
      </c>
      <c r="AL390" s="16">
        <f t="shared" si="78"/>
        <v>0</v>
      </c>
      <c r="AM390" s="14">
        <f>VLOOKUP(B390,[1]PL1!$A$11:AP$1509,33,1)</f>
        <v>0</v>
      </c>
      <c r="AN390" s="16">
        <f t="shared" si="79"/>
        <v>0</v>
      </c>
      <c r="AO390" s="14">
        <f>VLOOKUP(B390,[1]PL1!$A$11:AP$1509,35,1)</f>
        <v>0</v>
      </c>
      <c r="AP390" s="16">
        <f t="shared" si="80"/>
        <v>0</v>
      </c>
      <c r="AQ390" s="14">
        <f>VLOOKUP(B390,[1]PL1!$A$11:AP$1509,37,1)</f>
        <v>0</v>
      </c>
      <c r="AR390" s="16">
        <f t="shared" si="81"/>
        <v>0</v>
      </c>
      <c r="AS390" s="14">
        <f>VLOOKUP(B390,[1]PL1!$A$11:AP$1509,39,1)</f>
        <v>0</v>
      </c>
      <c r="AT390" s="16">
        <f t="shared" si="82"/>
        <v>0</v>
      </c>
      <c r="AU390" s="14">
        <f>VLOOKUP(B390,[1]PL1!$A$11:AP$1509,41,1)</f>
        <v>0</v>
      </c>
      <c r="AV390" s="16">
        <f t="shared" si="83"/>
        <v>0</v>
      </c>
    </row>
    <row r="391" spans="1:48" ht="45" x14ac:dyDescent="0.25">
      <c r="A391" s="18">
        <v>385</v>
      </c>
      <c r="B391" s="27" t="s">
        <v>222</v>
      </c>
      <c r="C391" s="18">
        <f>VLOOKUP(B391,[1]PL1!A$9:AP$1509,4,1)</f>
        <v>937</v>
      </c>
      <c r="D391" s="18" t="s">
        <v>73</v>
      </c>
      <c r="E391" s="28" t="s">
        <v>1502</v>
      </c>
      <c r="F391" s="28" t="s">
        <v>1503</v>
      </c>
      <c r="G391" s="18" t="s">
        <v>1504</v>
      </c>
      <c r="H391" s="28" t="s">
        <v>70</v>
      </c>
      <c r="I391" s="28" t="s">
        <v>40</v>
      </c>
      <c r="J391" s="18" t="s">
        <v>1471</v>
      </c>
      <c r="K391" s="18" t="s">
        <v>133</v>
      </c>
      <c r="L391" s="28" t="s">
        <v>1505</v>
      </c>
      <c r="M391" s="28" t="s">
        <v>1478</v>
      </c>
      <c r="N391" s="28" t="s">
        <v>44</v>
      </c>
      <c r="O391" s="18" t="s">
        <v>45</v>
      </c>
      <c r="P391" s="29">
        <v>162000</v>
      </c>
      <c r="Q391" s="30">
        <v>5500</v>
      </c>
      <c r="R391" s="30">
        <v>4200</v>
      </c>
      <c r="S391" s="31">
        <f t="shared" ref="S391:S454" si="84">R391*P391</f>
        <v>680400000</v>
      </c>
      <c r="T391" s="28" t="s">
        <v>8082</v>
      </c>
      <c r="U391" s="28" t="s">
        <v>47</v>
      </c>
      <c r="V391" s="32" t="s">
        <v>6270</v>
      </c>
      <c r="W391" s="14">
        <f>VLOOKUP(B391,[1]PL1!$A$11:AP$1509,17,1)</f>
        <v>140000</v>
      </c>
      <c r="X391" s="15">
        <f t="shared" ref="X391:X454" si="85">W391*R391</f>
        <v>588000000</v>
      </c>
      <c r="Y391" s="14">
        <f>VLOOKUP(B391,[1]PL1!$A$11:AP$1509,19,1)</f>
        <v>0</v>
      </c>
      <c r="Z391" s="16">
        <f t="shared" ref="Z391:Z454" si="86">Y391*R391</f>
        <v>0</v>
      </c>
      <c r="AA391" s="14">
        <f>VLOOKUP(B391,[1]PL1!$A$11:AP$1509,21,1)</f>
        <v>0</v>
      </c>
      <c r="AB391" s="16">
        <f t="shared" ref="AB391:AB454" si="87">AA391*R391</f>
        <v>0</v>
      </c>
      <c r="AC391" s="14">
        <f>VLOOKUP(B391,[1]PL1!$A$11:AP$1509,23,1)</f>
        <v>0</v>
      </c>
      <c r="AD391" s="16">
        <f t="shared" ref="AD391:AD454" si="88">AC391*R391</f>
        <v>0</v>
      </c>
      <c r="AE391" s="14">
        <f>VLOOKUP(B391,[1]PL1!$A$11:AP$1509,25,1)</f>
        <v>0</v>
      </c>
      <c r="AF391" s="16">
        <f t="shared" ref="AF391:AF454" si="89">AE391*R391</f>
        <v>0</v>
      </c>
      <c r="AG391" s="14">
        <f>VLOOKUP(B391,[1]PL1!$A$11:AP$1509,27,1)</f>
        <v>13000</v>
      </c>
      <c r="AH391" s="16">
        <f t="shared" ref="AH391:AH454" si="90">AG391*R391</f>
        <v>54600000</v>
      </c>
      <c r="AI391" s="14">
        <f>VLOOKUP(B391,[1]PL1!$A$11:AP$1509,29,1)</f>
        <v>0</v>
      </c>
      <c r="AJ391" s="16">
        <f t="shared" ref="AJ391:AJ454" si="91">AI391*R391</f>
        <v>0</v>
      </c>
      <c r="AK391" s="14">
        <f>VLOOKUP(B391,[1]PL1!$A$11:AP$1509,31,1)</f>
        <v>0</v>
      </c>
      <c r="AL391" s="16">
        <f t="shared" ref="AL391:AL454" si="92">AK391*R391</f>
        <v>0</v>
      </c>
      <c r="AM391" s="14">
        <f>VLOOKUP(B391,[1]PL1!$A$11:AP$1509,33,1)</f>
        <v>9000</v>
      </c>
      <c r="AN391" s="16">
        <f t="shared" ref="AN391:AN454" si="93">AM391*R391</f>
        <v>37800000</v>
      </c>
      <c r="AO391" s="14">
        <f>VLOOKUP(B391,[1]PL1!$A$11:AP$1509,35,1)</f>
        <v>0</v>
      </c>
      <c r="AP391" s="16">
        <f t="shared" ref="AP391:AP454" si="94">AO391*R391</f>
        <v>0</v>
      </c>
      <c r="AQ391" s="14">
        <f>VLOOKUP(B391,[1]PL1!$A$11:AP$1509,37,1)</f>
        <v>0</v>
      </c>
      <c r="AR391" s="16">
        <f t="shared" ref="AR391:AR454" si="95">AQ391*R391</f>
        <v>0</v>
      </c>
      <c r="AS391" s="14">
        <f>VLOOKUP(B391,[1]PL1!$A$11:AP$1509,39,1)</f>
        <v>0</v>
      </c>
      <c r="AT391" s="16">
        <f t="shared" ref="AT391:AT454" si="96">AS391*R391</f>
        <v>0</v>
      </c>
      <c r="AU391" s="14">
        <f>VLOOKUP(B391,[1]PL1!$A$11:AP$1509,41,1)</f>
        <v>0</v>
      </c>
      <c r="AV391" s="16">
        <f t="shared" ref="AV391:AV454" si="97">AU391*R391</f>
        <v>0</v>
      </c>
    </row>
    <row r="392" spans="1:48" ht="45" x14ac:dyDescent="0.25">
      <c r="A392" s="18">
        <v>386</v>
      </c>
      <c r="B392" s="27" t="s">
        <v>4343</v>
      </c>
      <c r="C392" s="18">
        <f>VLOOKUP(B392,[1]PL1!A$9:AP$1509,4,1)</f>
        <v>937</v>
      </c>
      <c r="D392" s="18" t="s">
        <v>35</v>
      </c>
      <c r="E392" s="28" t="s">
        <v>1502</v>
      </c>
      <c r="F392" s="28" t="s">
        <v>1503</v>
      </c>
      <c r="G392" s="18" t="s">
        <v>1504</v>
      </c>
      <c r="H392" s="28" t="s">
        <v>70</v>
      </c>
      <c r="I392" s="28" t="s">
        <v>40</v>
      </c>
      <c r="J392" s="18" t="s">
        <v>1471</v>
      </c>
      <c r="K392" s="18" t="s">
        <v>133</v>
      </c>
      <c r="L392" s="28" t="s">
        <v>1505</v>
      </c>
      <c r="M392" s="28" t="s">
        <v>1478</v>
      </c>
      <c r="N392" s="28" t="s">
        <v>44</v>
      </c>
      <c r="O392" s="18" t="s">
        <v>45</v>
      </c>
      <c r="P392" s="29">
        <v>50000</v>
      </c>
      <c r="Q392" s="30">
        <v>5500</v>
      </c>
      <c r="R392" s="30">
        <v>4200</v>
      </c>
      <c r="S392" s="31">
        <f t="shared" si="84"/>
        <v>210000000</v>
      </c>
      <c r="T392" s="28" t="s">
        <v>8082</v>
      </c>
      <c r="U392" s="28" t="s">
        <v>47</v>
      </c>
      <c r="V392" s="32" t="s">
        <v>6270</v>
      </c>
      <c r="W392" s="14">
        <f>VLOOKUP(B392,[1]PL1!$A$11:AP$1509,17,1)</f>
        <v>0</v>
      </c>
      <c r="X392" s="15">
        <f t="shared" si="85"/>
        <v>0</v>
      </c>
      <c r="Y392" s="14">
        <f>VLOOKUP(B392,[1]PL1!$A$11:AP$1509,19,1)</f>
        <v>0</v>
      </c>
      <c r="Z392" s="16">
        <f t="shared" si="86"/>
        <v>0</v>
      </c>
      <c r="AA392" s="14">
        <f>VLOOKUP(B392,[1]PL1!$A$11:AP$1509,21,1)</f>
        <v>0</v>
      </c>
      <c r="AB392" s="16">
        <f t="shared" si="87"/>
        <v>0</v>
      </c>
      <c r="AC392" s="14">
        <f>VLOOKUP(B392,[1]PL1!$A$11:AP$1509,23,1)</f>
        <v>0</v>
      </c>
      <c r="AD392" s="16">
        <f t="shared" si="88"/>
        <v>0</v>
      </c>
      <c r="AE392" s="14">
        <f>VLOOKUP(B392,[1]PL1!$A$11:AP$1509,25,1)</f>
        <v>0</v>
      </c>
      <c r="AF392" s="16">
        <f t="shared" si="89"/>
        <v>0</v>
      </c>
      <c r="AG392" s="14">
        <f>VLOOKUP(B392,[1]PL1!$A$11:AP$1509,27,1)</f>
        <v>0</v>
      </c>
      <c r="AH392" s="16">
        <f t="shared" si="90"/>
        <v>0</v>
      </c>
      <c r="AI392" s="14">
        <f>VLOOKUP(B392,[1]PL1!$A$11:AP$1509,29,1)</f>
        <v>0</v>
      </c>
      <c r="AJ392" s="16">
        <f t="shared" si="91"/>
        <v>0</v>
      </c>
      <c r="AK392" s="14">
        <f>VLOOKUP(B392,[1]PL1!$A$11:AP$1509,31,1)</f>
        <v>0</v>
      </c>
      <c r="AL392" s="16">
        <f t="shared" si="92"/>
        <v>0</v>
      </c>
      <c r="AM392" s="14">
        <f>VLOOKUP(B392,[1]PL1!$A$11:AP$1509,33,1)</f>
        <v>0</v>
      </c>
      <c r="AN392" s="16">
        <f t="shared" si="93"/>
        <v>0</v>
      </c>
      <c r="AO392" s="14">
        <f>VLOOKUP(B392,[1]PL1!$A$11:AP$1509,35,1)</f>
        <v>0</v>
      </c>
      <c r="AP392" s="16">
        <f t="shared" si="94"/>
        <v>0</v>
      </c>
      <c r="AQ392" s="14">
        <f>VLOOKUP(B392,[1]PL1!$A$11:AP$1509,37,1)</f>
        <v>0</v>
      </c>
      <c r="AR392" s="16">
        <f t="shared" si="95"/>
        <v>0</v>
      </c>
      <c r="AS392" s="14">
        <f>VLOOKUP(B392,[1]PL1!$A$11:AP$1509,39,1)</f>
        <v>0</v>
      </c>
      <c r="AT392" s="16">
        <f t="shared" si="96"/>
        <v>0</v>
      </c>
      <c r="AU392" s="14">
        <f>VLOOKUP(B392,[1]PL1!$A$11:AP$1509,41,1)</f>
        <v>50000</v>
      </c>
      <c r="AV392" s="16">
        <f t="shared" si="97"/>
        <v>210000000</v>
      </c>
    </row>
    <row r="393" spans="1:48" ht="60" x14ac:dyDescent="0.25">
      <c r="A393" s="18">
        <v>387</v>
      </c>
      <c r="B393" s="27" t="s">
        <v>4344</v>
      </c>
      <c r="C393" s="18">
        <f>VLOOKUP(B393,[1]PL1!A$9:AP$1509,4,1)</f>
        <v>557</v>
      </c>
      <c r="D393" s="18" t="s">
        <v>80</v>
      </c>
      <c r="E393" s="28" t="s">
        <v>4126</v>
      </c>
      <c r="F393" s="28" t="s">
        <v>6367</v>
      </c>
      <c r="G393" s="18" t="s">
        <v>6520</v>
      </c>
      <c r="H393" s="28" t="s">
        <v>140</v>
      </c>
      <c r="I393" s="28" t="s">
        <v>40</v>
      </c>
      <c r="J393" s="18" t="s">
        <v>89</v>
      </c>
      <c r="K393" s="18" t="s">
        <v>133</v>
      </c>
      <c r="L393" s="28" t="s">
        <v>5663</v>
      </c>
      <c r="M393" s="28" t="s">
        <v>4128</v>
      </c>
      <c r="N393" s="28" t="s">
        <v>660</v>
      </c>
      <c r="O393" s="18" t="s">
        <v>45</v>
      </c>
      <c r="P393" s="29">
        <v>10000</v>
      </c>
      <c r="Q393" s="30">
        <v>33765</v>
      </c>
      <c r="R393" s="30">
        <v>30388</v>
      </c>
      <c r="S393" s="31">
        <f t="shared" si="84"/>
        <v>303880000</v>
      </c>
      <c r="T393" s="28" t="s">
        <v>4085</v>
      </c>
      <c r="U393" s="28" t="s">
        <v>47</v>
      </c>
      <c r="V393" s="32" t="s">
        <v>6221</v>
      </c>
      <c r="W393" s="14">
        <f>VLOOKUP(B393,[1]PL1!$A$11:AP$1509,17,1)</f>
        <v>10000</v>
      </c>
      <c r="X393" s="15">
        <f t="shared" si="85"/>
        <v>303880000</v>
      </c>
      <c r="Y393" s="14">
        <f>VLOOKUP(B393,[1]PL1!$A$11:AP$1509,19,1)</f>
        <v>0</v>
      </c>
      <c r="Z393" s="16">
        <f t="shared" si="86"/>
        <v>0</v>
      </c>
      <c r="AA393" s="14">
        <f>VLOOKUP(B393,[1]PL1!$A$11:AP$1509,21,1)</f>
        <v>0</v>
      </c>
      <c r="AB393" s="16">
        <f t="shared" si="87"/>
        <v>0</v>
      </c>
      <c r="AC393" s="14">
        <f>VLOOKUP(B393,[1]PL1!$A$11:AP$1509,23,1)</f>
        <v>0</v>
      </c>
      <c r="AD393" s="16">
        <f t="shared" si="88"/>
        <v>0</v>
      </c>
      <c r="AE393" s="14">
        <f>VLOOKUP(B393,[1]PL1!$A$11:AP$1509,25,1)</f>
        <v>0</v>
      </c>
      <c r="AF393" s="16">
        <f t="shared" si="89"/>
        <v>0</v>
      </c>
      <c r="AG393" s="14">
        <f>VLOOKUP(B393,[1]PL1!$A$11:AP$1509,27,1)</f>
        <v>0</v>
      </c>
      <c r="AH393" s="16">
        <f t="shared" si="90"/>
        <v>0</v>
      </c>
      <c r="AI393" s="14">
        <f>VLOOKUP(B393,[1]PL1!$A$11:AP$1509,29,1)</f>
        <v>0</v>
      </c>
      <c r="AJ393" s="16">
        <f t="shared" si="91"/>
        <v>0</v>
      </c>
      <c r="AK393" s="14">
        <f>VLOOKUP(B393,[1]PL1!$A$11:AP$1509,31,1)</f>
        <v>0</v>
      </c>
      <c r="AL393" s="16">
        <f t="shared" si="92"/>
        <v>0</v>
      </c>
      <c r="AM393" s="14">
        <f>VLOOKUP(B393,[1]PL1!$A$11:AP$1509,33,1)</f>
        <v>0</v>
      </c>
      <c r="AN393" s="16">
        <f t="shared" si="93"/>
        <v>0</v>
      </c>
      <c r="AO393" s="14">
        <f>VLOOKUP(B393,[1]PL1!$A$11:AP$1509,35,1)</f>
        <v>0</v>
      </c>
      <c r="AP393" s="16">
        <f t="shared" si="94"/>
        <v>0</v>
      </c>
      <c r="AQ393" s="14">
        <f>VLOOKUP(B393,[1]PL1!$A$11:AP$1509,37,1)</f>
        <v>0</v>
      </c>
      <c r="AR393" s="16">
        <f t="shared" si="95"/>
        <v>0</v>
      </c>
      <c r="AS393" s="14">
        <f>VLOOKUP(B393,[1]PL1!$A$11:AP$1509,39,1)</f>
        <v>0</v>
      </c>
      <c r="AT393" s="16">
        <f t="shared" si="96"/>
        <v>0</v>
      </c>
      <c r="AU393" s="14">
        <f>VLOOKUP(B393,[1]PL1!$A$11:AP$1509,41,1)</f>
        <v>0</v>
      </c>
      <c r="AV393" s="16">
        <f t="shared" si="97"/>
        <v>0</v>
      </c>
    </row>
    <row r="394" spans="1:48" ht="60" x14ac:dyDescent="0.25">
      <c r="A394" s="18">
        <v>388</v>
      </c>
      <c r="B394" s="27" t="s">
        <v>2450</v>
      </c>
      <c r="C394" s="18">
        <f>VLOOKUP(B394,[1]PL1!A$9:AP$1509,4,1)</f>
        <v>557</v>
      </c>
      <c r="D394" s="18" t="s">
        <v>80</v>
      </c>
      <c r="E394" s="28" t="s">
        <v>4126</v>
      </c>
      <c r="F394" s="28" t="s">
        <v>6367</v>
      </c>
      <c r="G394" s="18" t="s">
        <v>159</v>
      </c>
      <c r="H394" s="28" t="s">
        <v>140</v>
      </c>
      <c r="I394" s="28" t="s">
        <v>40</v>
      </c>
      <c r="J394" s="18" t="s">
        <v>89</v>
      </c>
      <c r="K394" s="18" t="s">
        <v>133</v>
      </c>
      <c r="L394" s="28" t="s">
        <v>4127</v>
      </c>
      <c r="M394" s="28" t="s">
        <v>4128</v>
      </c>
      <c r="N394" s="28" t="s">
        <v>660</v>
      </c>
      <c r="O394" s="18" t="s">
        <v>45</v>
      </c>
      <c r="P394" s="29">
        <v>5500</v>
      </c>
      <c r="Q394" s="30">
        <v>33765</v>
      </c>
      <c r="R394" s="30">
        <v>30388</v>
      </c>
      <c r="S394" s="31">
        <f t="shared" si="84"/>
        <v>167134000</v>
      </c>
      <c r="T394" s="28" t="s">
        <v>4085</v>
      </c>
      <c r="U394" s="28" t="s">
        <v>47</v>
      </c>
      <c r="V394" s="32" t="s">
        <v>6221</v>
      </c>
      <c r="W394" s="14">
        <f>VLOOKUP(B394,[1]PL1!$A$11:AP$1509,17,1)</f>
        <v>5000</v>
      </c>
      <c r="X394" s="15">
        <f t="shared" si="85"/>
        <v>151940000</v>
      </c>
      <c r="Y394" s="14">
        <f>VLOOKUP(B394,[1]PL1!$A$11:AP$1509,19,1)</f>
        <v>0</v>
      </c>
      <c r="Z394" s="16">
        <f t="shared" si="86"/>
        <v>0</v>
      </c>
      <c r="AA394" s="14">
        <f>VLOOKUP(B394,[1]PL1!$A$11:AP$1509,21,1)</f>
        <v>0</v>
      </c>
      <c r="AB394" s="16">
        <f t="shared" si="87"/>
        <v>0</v>
      </c>
      <c r="AC394" s="14">
        <f>VLOOKUP(B394,[1]PL1!$A$11:AP$1509,23,1)</f>
        <v>0</v>
      </c>
      <c r="AD394" s="16">
        <f t="shared" si="88"/>
        <v>0</v>
      </c>
      <c r="AE394" s="14">
        <f>VLOOKUP(B394,[1]PL1!$A$11:AP$1509,25,1)</f>
        <v>0</v>
      </c>
      <c r="AF394" s="16">
        <f t="shared" si="89"/>
        <v>0</v>
      </c>
      <c r="AG394" s="14">
        <f>VLOOKUP(B394,[1]PL1!$A$11:AP$1509,27,1)</f>
        <v>0</v>
      </c>
      <c r="AH394" s="16">
        <f t="shared" si="90"/>
        <v>0</v>
      </c>
      <c r="AI394" s="14">
        <f>VLOOKUP(B394,[1]PL1!$A$11:AP$1509,29,1)</f>
        <v>0</v>
      </c>
      <c r="AJ394" s="16">
        <f t="shared" si="91"/>
        <v>0</v>
      </c>
      <c r="AK394" s="14">
        <f>VLOOKUP(B394,[1]PL1!$A$11:AP$1509,31,1)</f>
        <v>0</v>
      </c>
      <c r="AL394" s="16">
        <f t="shared" si="92"/>
        <v>0</v>
      </c>
      <c r="AM394" s="14">
        <f>VLOOKUP(B394,[1]PL1!$A$11:AP$1509,33,1)</f>
        <v>0</v>
      </c>
      <c r="AN394" s="16">
        <f t="shared" si="93"/>
        <v>0</v>
      </c>
      <c r="AO394" s="14">
        <f>VLOOKUP(B394,[1]PL1!$A$11:AP$1509,35,1)</f>
        <v>500</v>
      </c>
      <c r="AP394" s="16">
        <f t="shared" si="94"/>
        <v>15194000</v>
      </c>
      <c r="AQ394" s="14">
        <f>VLOOKUP(B394,[1]PL1!$A$11:AP$1509,37,1)</f>
        <v>0</v>
      </c>
      <c r="AR394" s="16">
        <f t="shared" si="95"/>
        <v>0</v>
      </c>
      <c r="AS394" s="14">
        <f>VLOOKUP(B394,[1]PL1!$A$11:AP$1509,39,1)</f>
        <v>0</v>
      </c>
      <c r="AT394" s="16">
        <f t="shared" si="96"/>
        <v>0</v>
      </c>
      <c r="AU394" s="14">
        <f>VLOOKUP(B394,[1]PL1!$A$11:AP$1509,41,1)</f>
        <v>0</v>
      </c>
      <c r="AV394" s="16">
        <f t="shared" si="97"/>
        <v>0</v>
      </c>
    </row>
    <row r="395" spans="1:48" ht="45" x14ac:dyDescent="0.25">
      <c r="A395" s="18">
        <v>389</v>
      </c>
      <c r="B395" s="27" t="s">
        <v>2704</v>
      </c>
      <c r="C395" s="18">
        <f>VLOOKUP(B395,[1]PL1!A$9:AP$1509,4,1)</f>
        <v>741</v>
      </c>
      <c r="D395" s="18" t="s">
        <v>80</v>
      </c>
      <c r="E395" s="28" t="s">
        <v>4680</v>
      </c>
      <c r="F395" s="28" t="s">
        <v>4679</v>
      </c>
      <c r="G395" s="18" t="s">
        <v>3320</v>
      </c>
      <c r="H395" s="28" t="s">
        <v>140</v>
      </c>
      <c r="I395" s="28" t="s">
        <v>40</v>
      </c>
      <c r="J395" s="18" t="s">
        <v>5277</v>
      </c>
      <c r="K395" s="18" t="s">
        <v>495</v>
      </c>
      <c r="L395" s="28" t="s">
        <v>5498</v>
      </c>
      <c r="M395" s="28" t="s">
        <v>351</v>
      </c>
      <c r="N395" s="28" t="s">
        <v>352</v>
      </c>
      <c r="O395" s="18" t="s">
        <v>45</v>
      </c>
      <c r="P395" s="29">
        <v>2000</v>
      </c>
      <c r="Q395" s="30">
        <v>13000</v>
      </c>
      <c r="R395" s="30">
        <v>13000</v>
      </c>
      <c r="S395" s="31">
        <f t="shared" si="84"/>
        <v>26000000</v>
      </c>
      <c r="T395" s="28" t="s">
        <v>6111</v>
      </c>
      <c r="U395" s="28" t="s">
        <v>47</v>
      </c>
      <c r="V395" s="32" t="s">
        <v>6183</v>
      </c>
      <c r="W395" s="14">
        <f>VLOOKUP(B395,[1]PL1!$A$11:AP$1509,17,1)</f>
        <v>2000</v>
      </c>
      <c r="X395" s="15">
        <f t="shared" si="85"/>
        <v>26000000</v>
      </c>
      <c r="Y395" s="14">
        <f>VLOOKUP(B395,[1]PL1!$A$11:AP$1509,19,1)</f>
        <v>0</v>
      </c>
      <c r="Z395" s="16">
        <f t="shared" si="86"/>
        <v>0</v>
      </c>
      <c r="AA395" s="14">
        <f>VLOOKUP(B395,[1]PL1!$A$11:AP$1509,21,1)</f>
        <v>0</v>
      </c>
      <c r="AB395" s="16">
        <f t="shared" si="87"/>
        <v>0</v>
      </c>
      <c r="AC395" s="14">
        <f>VLOOKUP(B395,[1]PL1!$A$11:AP$1509,23,1)</f>
        <v>0</v>
      </c>
      <c r="AD395" s="16">
        <f t="shared" si="88"/>
        <v>0</v>
      </c>
      <c r="AE395" s="14">
        <f>VLOOKUP(B395,[1]PL1!$A$11:AP$1509,25,1)</f>
        <v>0</v>
      </c>
      <c r="AF395" s="16">
        <f t="shared" si="89"/>
        <v>0</v>
      </c>
      <c r="AG395" s="14">
        <f>VLOOKUP(B395,[1]PL1!$A$11:AP$1509,27,1)</f>
        <v>0</v>
      </c>
      <c r="AH395" s="16">
        <f t="shared" si="90"/>
        <v>0</v>
      </c>
      <c r="AI395" s="14">
        <f>VLOOKUP(B395,[1]PL1!$A$11:AP$1509,29,1)</f>
        <v>0</v>
      </c>
      <c r="AJ395" s="16">
        <f t="shared" si="91"/>
        <v>0</v>
      </c>
      <c r="AK395" s="14">
        <f>VLOOKUP(B395,[1]PL1!$A$11:AP$1509,31,1)</f>
        <v>0</v>
      </c>
      <c r="AL395" s="16">
        <f t="shared" si="92"/>
        <v>0</v>
      </c>
      <c r="AM395" s="14">
        <f>VLOOKUP(B395,[1]PL1!$A$11:AP$1509,33,1)</f>
        <v>0</v>
      </c>
      <c r="AN395" s="16">
        <f t="shared" si="93"/>
        <v>0</v>
      </c>
      <c r="AO395" s="14">
        <f>VLOOKUP(B395,[1]PL1!$A$11:AP$1509,35,1)</f>
        <v>0</v>
      </c>
      <c r="AP395" s="16">
        <f t="shared" si="94"/>
        <v>0</v>
      </c>
      <c r="AQ395" s="14">
        <f>VLOOKUP(B395,[1]PL1!$A$11:AP$1509,37,1)</f>
        <v>0</v>
      </c>
      <c r="AR395" s="16">
        <f t="shared" si="95"/>
        <v>0</v>
      </c>
      <c r="AS395" s="14">
        <f>VLOOKUP(B395,[1]PL1!$A$11:AP$1509,39,1)</f>
        <v>0</v>
      </c>
      <c r="AT395" s="16">
        <f t="shared" si="96"/>
        <v>0</v>
      </c>
      <c r="AU395" s="14">
        <f>VLOOKUP(B395,[1]PL1!$A$11:AP$1509,41,1)</f>
        <v>0</v>
      </c>
      <c r="AV395" s="16">
        <f t="shared" si="97"/>
        <v>0</v>
      </c>
    </row>
    <row r="396" spans="1:48" ht="75" x14ac:dyDescent="0.25">
      <c r="A396" s="18">
        <v>390</v>
      </c>
      <c r="B396" s="27" t="s">
        <v>930</v>
      </c>
      <c r="C396" s="18">
        <f>VLOOKUP(B396,[1]PL1!A$9:AP$1509,4,1)</f>
        <v>771</v>
      </c>
      <c r="D396" s="18" t="s">
        <v>80</v>
      </c>
      <c r="E396" s="28" t="s">
        <v>4681</v>
      </c>
      <c r="F396" s="28" t="s">
        <v>6330</v>
      </c>
      <c r="G396" s="18" t="s">
        <v>164</v>
      </c>
      <c r="H396" s="28" t="s">
        <v>88</v>
      </c>
      <c r="I396" s="28" t="s">
        <v>314</v>
      </c>
      <c r="J396" s="18" t="s">
        <v>664</v>
      </c>
      <c r="K396" s="18" t="s">
        <v>133</v>
      </c>
      <c r="L396" s="28" t="s">
        <v>5517</v>
      </c>
      <c r="M396" s="28" t="s">
        <v>5518</v>
      </c>
      <c r="N396" s="28" t="s">
        <v>623</v>
      </c>
      <c r="O396" s="18" t="s">
        <v>45</v>
      </c>
      <c r="P396" s="29">
        <v>10000</v>
      </c>
      <c r="Q396" s="30">
        <v>20063</v>
      </c>
      <c r="R396" s="30">
        <v>19000</v>
      </c>
      <c r="S396" s="31">
        <f t="shared" si="84"/>
        <v>190000000</v>
      </c>
      <c r="T396" s="28" t="s">
        <v>8080</v>
      </c>
      <c r="U396" s="28" t="s">
        <v>47</v>
      </c>
      <c r="V396" s="32" t="s">
        <v>6185</v>
      </c>
      <c r="W396" s="14">
        <f>VLOOKUP(B396,[1]PL1!$A$11:AP$1509,17,1)</f>
        <v>10000</v>
      </c>
      <c r="X396" s="15">
        <f t="shared" si="85"/>
        <v>190000000</v>
      </c>
      <c r="Y396" s="14">
        <f>VLOOKUP(B396,[1]PL1!$A$11:AP$1509,19,1)</f>
        <v>0</v>
      </c>
      <c r="Z396" s="16">
        <f t="shared" si="86"/>
        <v>0</v>
      </c>
      <c r="AA396" s="14">
        <f>VLOOKUP(B396,[1]PL1!$A$11:AP$1509,21,1)</f>
        <v>0</v>
      </c>
      <c r="AB396" s="16">
        <f t="shared" si="87"/>
        <v>0</v>
      </c>
      <c r="AC396" s="14">
        <f>VLOOKUP(B396,[1]PL1!$A$11:AP$1509,23,1)</f>
        <v>0</v>
      </c>
      <c r="AD396" s="16">
        <f t="shared" si="88"/>
        <v>0</v>
      </c>
      <c r="AE396" s="14">
        <f>VLOOKUP(B396,[1]PL1!$A$11:AP$1509,25,1)</f>
        <v>0</v>
      </c>
      <c r="AF396" s="16">
        <f t="shared" si="89"/>
        <v>0</v>
      </c>
      <c r="AG396" s="14">
        <f>VLOOKUP(B396,[1]PL1!$A$11:AP$1509,27,1)</f>
        <v>0</v>
      </c>
      <c r="AH396" s="16">
        <f t="shared" si="90"/>
        <v>0</v>
      </c>
      <c r="AI396" s="14">
        <f>VLOOKUP(B396,[1]PL1!$A$11:AP$1509,29,1)</f>
        <v>0</v>
      </c>
      <c r="AJ396" s="16">
        <f t="shared" si="91"/>
        <v>0</v>
      </c>
      <c r="AK396" s="14">
        <f>VLOOKUP(B396,[1]PL1!$A$11:AP$1509,31,1)</f>
        <v>0</v>
      </c>
      <c r="AL396" s="16">
        <f t="shared" si="92"/>
        <v>0</v>
      </c>
      <c r="AM396" s="14">
        <f>VLOOKUP(B396,[1]PL1!$A$11:AP$1509,33,1)</f>
        <v>0</v>
      </c>
      <c r="AN396" s="16">
        <f t="shared" si="93"/>
        <v>0</v>
      </c>
      <c r="AO396" s="14">
        <f>VLOOKUP(B396,[1]PL1!$A$11:AP$1509,35,1)</f>
        <v>0</v>
      </c>
      <c r="AP396" s="16">
        <f t="shared" si="94"/>
        <v>0</v>
      </c>
      <c r="AQ396" s="14">
        <f>VLOOKUP(B396,[1]PL1!$A$11:AP$1509,37,1)</f>
        <v>0</v>
      </c>
      <c r="AR396" s="16">
        <f t="shared" si="95"/>
        <v>0</v>
      </c>
      <c r="AS396" s="14">
        <f>VLOOKUP(B396,[1]PL1!$A$11:AP$1509,39,1)</f>
        <v>0</v>
      </c>
      <c r="AT396" s="16">
        <f t="shared" si="96"/>
        <v>0</v>
      </c>
      <c r="AU396" s="14">
        <f>VLOOKUP(B396,[1]PL1!$A$11:AP$1509,41,1)</f>
        <v>0</v>
      </c>
      <c r="AV396" s="16">
        <f t="shared" si="97"/>
        <v>0</v>
      </c>
    </row>
    <row r="397" spans="1:48" ht="45" x14ac:dyDescent="0.25">
      <c r="A397" s="18">
        <v>391</v>
      </c>
      <c r="B397" s="27" t="s">
        <v>934</v>
      </c>
      <c r="C397" s="18">
        <f>VLOOKUP(B397,[1]PL1!A$9:AP$1509,4,1)</f>
        <v>475</v>
      </c>
      <c r="D397" s="18" t="s">
        <v>35</v>
      </c>
      <c r="E397" s="28" t="s">
        <v>4683</v>
      </c>
      <c r="F397" s="28" t="s">
        <v>4682</v>
      </c>
      <c r="G397" s="18" t="s">
        <v>4684</v>
      </c>
      <c r="H397" s="28" t="s">
        <v>88</v>
      </c>
      <c r="I397" s="28" t="s">
        <v>40</v>
      </c>
      <c r="J397" s="18" t="s">
        <v>89</v>
      </c>
      <c r="K397" s="18" t="s">
        <v>133</v>
      </c>
      <c r="L397" s="28" t="s">
        <v>5808</v>
      </c>
      <c r="M397" s="28" t="s">
        <v>5809</v>
      </c>
      <c r="N397" s="28" t="s">
        <v>44</v>
      </c>
      <c r="O397" s="18" t="s">
        <v>45</v>
      </c>
      <c r="P397" s="29">
        <v>100</v>
      </c>
      <c r="Q397" s="30">
        <v>90000</v>
      </c>
      <c r="R397" s="30">
        <v>85000</v>
      </c>
      <c r="S397" s="31">
        <f t="shared" si="84"/>
        <v>8500000</v>
      </c>
      <c r="T397" s="28" t="s">
        <v>6138</v>
      </c>
      <c r="U397" s="28" t="s">
        <v>47</v>
      </c>
      <c r="V397" s="32" t="s">
        <v>6251</v>
      </c>
      <c r="W397" s="14">
        <f>VLOOKUP(B397,[1]PL1!$A$11:AP$1509,17,1)</f>
        <v>100</v>
      </c>
      <c r="X397" s="15">
        <f t="shared" si="85"/>
        <v>8500000</v>
      </c>
      <c r="Y397" s="14">
        <f>VLOOKUP(B397,[1]PL1!$A$11:AP$1509,19,1)</f>
        <v>0</v>
      </c>
      <c r="Z397" s="16">
        <f t="shared" si="86"/>
        <v>0</v>
      </c>
      <c r="AA397" s="14">
        <f>VLOOKUP(B397,[1]PL1!$A$11:AP$1509,21,1)</f>
        <v>0</v>
      </c>
      <c r="AB397" s="16">
        <f t="shared" si="87"/>
        <v>0</v>
      </c>
      <c r="AC397" s="14">
        <f>VLOOKUP(B397,[1]PL1!$A$11:AP$1509,23,1)</f>
        <v>0</v>
      </c>
      <c r="AD397" s="16">
        <f t="shared" si="88"/>
        <v>0</v>
      </c>
      <c r="AE397" s="14">
        <f>VLOOKUP(B397,[1]PL1!$A$11:AP$1509,25,1)</f>
        <v>0</v>
      </c>
      <c r="AF397" s="16">
        <f t="shared" si="89"/>
        <v>0</v>
      </c>
      <c r="AG397" s="14">
        <f>VLOOKUP(B397,[1]PL1!$A$11:AP$1509,27,1)</f>
        <v>0</v>
      </c>
      <c r="AH397" s="16">
        <f t="shared" si="90"/>
        <v>0</v>
      </c>
      <c r="AI397" s="14">
        <f>VLOOKUP(B397,[1]PL1!$A$11:AP$1509,29,1)</f>
        <v>0</v>
      </c>
      <c r="AJ397" s="16">
        <f t="shared" si="91"/>
        <v>0</v>
      </c>
      <c r="AK397" s="14">
        <f>VLOOKUP(B397,[1]PL1!$A$11:AP$1509,31,1)</f>
        <v>0</v>
      </c>
      <c r="AL397" s="16">
        <f t="shared" si="92"/>
        <v>0</v>
      </c>
      <c r="AM397" s="14">
        <f>VLOOKUP(B397,[1]PL1!$A$11:AP$1509,33,1)</f>
        <v>0</v>
      </c>
      <c r="AN397" s="16">
        <f t="shared" si="93"/>
        <v>0</v>
      </c>
      <c r="AO397" s="14">
        <f>VLOOKUP(B397,[1]PL1!$A$11:AP$1509,35,1)</f>
        <v>0</v>
      </c>
      <c r="AP397" s="16">
        <f t="shared" si="94"/>
        <v>0</v>
      </c>
      <c r="AQ397" s="14">
        <f>VLOOKUP(B397,[1]PL1!$A$11:AP$1509,37,1)</f>
        <v>0</v>
      </c>
      <c r="AR397" s="16">
        <f t="shared" si="95"/>
        <v>0</v>
      </c>
      <c r="AS397" s="14">
        <f>VLOOKUP(B397,[1]PL1!$A$11:AP$1509,39,1)</f>
        <v>0</v>
      </c>
      <c r="AT397" s="16">
        <f t="shared" si="96"/>
        <v>0</v>
      </c>
      <c r="AU397" s="14">
        <f>VLOOKUP(B397,[1]PL1!$A$11:AP$1509,41,1)</f>
        <v>0</v>
      </c>
      <c r="AV397" s="16">
        <f t="shared" si="97"/>
        <v>0</v>
      </c>
    </row>
    <row r="398" spans="1:48" ht="60" x14ac:dyDescent="0.25">
      <c r="A398" s="18">
        <v>392</v>
      </c>
      <c r="B398" s="27" t="s">
        <v>3605</v>
      </c>
      <c r="C398" s="18">
        <f>VLOOKUP(B398,[1]PL1!A$9:AP$1509,4,1)</f>
        <v>476</v>
      </c>
      <c r="D398" s="18" t="s">
        <v>73</v>
      </c>
      <c r="E398" s="28" t="s">
        <v>4686</v>
      </c>
      <c r="F398" s="28" t="s">
        <v>4685</v>
      </c>
      <c r="G398" s="18" t="s">
        <v>69</v>
      </c>
      <c r="H398" s="28" t="s">
        <v>140</v>
      </c>
      <c r="I398" s="28" t="s">
        <v>40</v>
      </c>
      <c r="J398" s="18" t="s">
        <v>89</v>
      </c>
      <c r="K398" s="18" t="s">
        <v>133</v>
      </c>
      <c r="L398" s="28" t="s">
        <v>5457</v>
      </c>
      <c r="M398" s="28" t="s">
        <v>1478</v>
      </c>
      <c r="N398" s="28" t="s">
        <v>44</v>
      </c>
      <c r="O398" s="18" t="s">
        <v>45</v>
      </c>
      <c r="P398" s="29">
        <v>4000</v>
      </c>
      <c r="Q398" s="30">
        <v>10000</v>
      </c>
      <c r="R398" s="30">
        <v>7250</v>
      </c>
      <c r="S398" s="31">
        <f t="shared" si="84"/>
        <v>29000000</v>
      </c>
      <c r="T398" s="28" t="s">
        <v>6103</v>
      </c>
      <c r="U398" s="28" t="s">
        <v>47</v>
      </c>
      <c r="V398" s="32" t="s">
        <v>6172</v>
      </c>
      <c r="W398" s="14">
        <f>VLOOKUP(B398,[1]PL1!$A$11:AP$1509,17,1)</f>
        <v>4000</v>
      </c>
      <c r="X398" s="15">
        <f t="shared" si="85"/>
        <v>29000000</v>
      </c>
      <c r="Y398" s="14">
        <f>VLOOKUP(B398,[1]PL1!$A$11:AP$1509,19,1)</f>
        <v>0</v>
      </c>
      <c r="Z398" s="16">
        <f t="shared" si="86"/>
        <v>0</v>
      </c>
      <c r="AA398" s="14">
        <f>VLOOKUP(B398,[1]PL1!$A$11:AP$1509,21,1)</f>
        <v>0</v>
      </c>
      <c r="AB398" s="16">
        <f t="shared" si="87"/>
        <v>0</v>
      </c>
      <c r="AC398" s="14">
        <f>VLOOKUP(B398,[1]PL1!$A$11:AP$1509,23,1)</f>
        <v>0</v>
      </c>
      <c r="AD398" s="16">
        <f t="shared" si="88"/>
        <v>0</v>
      </c>
      <c r="AE398" s="14">
        <f>VLOOKUP(B398,[1]PL1!$A$11:AP$1509,25,1)</f>
        <v>0</v>
      </c>
      <c r="AF398" s="16">
        <f t="shared" si="89"/>
        <v>0</v>
      </c>
      <c r="AG398" s="14">
        <f>VLOOKUP(B398,[1]PL1!$A$11:AP$1509,27,1)</f>
        <v>0</v>
      </c>
      <c r="AH398" s="16">
        <f t="shared" si="90"/>
        <v>0</v>
      </c>
      <c r="AI398" s="14">
        <f>VLOOKUP(B398,[1]PL1!$A$11:AP$1509,29,1)</f>
        <v>0</v>
      </c>
      <c r="AJ398" s="16">
        <f t="shared" si="91"/>
        <v>0</v>
      </c>
      <c r="AK398" s="14">
        <f>VLOOKUP(B398,[1]PL1!$A$11:AP$1509,31,1)</f>
        <v>0</v>
      </c>
      <c r="AL398" s="16">
        <f t="shared" si="92"/>
        <v>0</v>
      </c>
      <c r="AM398" s="14">
        <f>VLOOKUP(B398,[1]PL1!$A$11:AP$1509,33,1)</f>
        <v>0</v>
      </c>
      <c r="AN398" s="16">
        <f t="shared" si="93"/>
        <v>0</v>
      </c>
      <c r="AO398" s="14">
        <f>VLOOKUP(B398,[1]PL1!$A$11:AP$1509,35,1)</f>
        <v>0</v>
      </c>
      <c r="AP398" s="16">
        <f t="shared" si="94"/>
        <v>0</v>
      </c>
      <c r="AQ398" s="14">
        <f>VLOOKUP(B398,[1]PL1!$A$11:AP$1509,37,1)</f>
        <v>0</v>
      </c>
      <c r="AR398" s="16">
        <f t="shared" si="95"/>
        <v>0</v>
      </c>
      <c r="AS398" s="14">
        <f>VLOOKUP(B398,[1]PL1!$A$11:AP$1509,39,1)</f>
        <v>0</v>
      </c>
      <c r="AT398" s="16">
        <f t="shared" si="96"/>
        <v>0</v>
      </c>
      <c r="AU398" s="14">
        <f>VLOOKUP(B398,[1]PL1!$A$11:AP$1509,41,1)</f>
        <v>0</v>
      </c>
      <c r="AV398" s="16">
        <f t="shared" si="97"/>
        <v>0</v>
      </c>
    </row>
    <row r="399" spans="1:48" ht="45" x14ac:dyDescent="0.25">
      <c r="A399" s="18">
        <v>393</v>
      </c>
      <c r="B399" s="27" t="s">
        <v>785</v>
      </c>
      <c r="C399" s="18">
        <f>VLOOKUP(B399,[1]PL1!A$9:AP$1509,4,1)</f>
        <v>476</v>
      </c>
      <c r="D399" s="18" t="s">
        <v>35</v>
      </c>
      <c r="E399" s="28" t="s">
        <v>4687</v>
      </c>
      <c r="F399" s="28" t="s">
        <v>4685</v>
      </c>
      <c r="G399" s="18" t="s">
        <v>69</v>
      </c>
      <c r="H399" s="28" t="s">
        <v>88</v>
      </c>
      <c r="I399" s="28" t="s">
        <v>40</v>
      </c>
      <c r="J399" s="18" t="s">
        <v>89</v>
      </c>
      <c r="K399" s="18" t="s">
        <v>141</v>
      </c>
      <c r="L399" s="28" t="s">
        <v>5880</v>
      </c>
      <c r="M399" s="28" t="s">
        <v>650</v>
      </c>
      <c r="N399" s="28" t="s">
        <v>44</v>
      </c>
      <c r="O399" s="18" t="s">
        <v>45</v>
      </c>
      <c r="P399" s="29">
        <v>6000</v>
      </c>
      <c r="Q399" s="30">
        <v>8500</v>
      </c>
      <c r="R399" s="30">
        <v>2415</v>
      </c>
      <c r="S399" s="31">
        <f t="shared" si="84"/>
        <v>14490000</v>
      </c>
      <c r="T399" s="28" t="s">
        <v>650</v>
      </c>
      <c r="U399" s="28" t="s">
        <v>110</v>
      </c>
      <c r="V399" s="32" t="s">
        <v>6266</v>
      </c>
      <c r="W399" s="14">
        <f>VLOOKUP(B399,[1]PL1!$A$11:AP$1509,17,1)</f>
        <v>6000</v>
      </c>
      <c r="X399" s="15">
        <f t="shared" si="85"/>
        <v>14490000</v>
      </c>
      <c r="Y399" s="14">
        <f>VLOOKUP(B399,[1]PL1!$A$11:AP$1509,19,1)</f>
        <v>0</v>
      </c>
      <c r="Z399" s="16">
        <f t="shared" si="86"/>
        <v>0</v>
      </c>
      <c r="AA399" s="14">
        <f>VLOOKUP(B399,[1]PL1!$A$11:AP$1509,21,1)</f>
        <v>0</v>
      </c>
      <c r="AB399" s="16">
        <f t="shared" si="87"/>
        <v>0</v>
      </c>
      <c r="AC399" s="14">
        <f>VLOOKUP(B399,[1]PL1!$A$11:AP$1509,23,1)</f>
        <v>0</v>
      </c>
      <c r="AD399" s="16">
        <f t="shared" si="88"/>
        <v>0</v>
      </c>
      <c r="AE399" s="14">
        <f>VLOOKUP(B399,[1]PL1!$A$11:AP$1509,25,1)</f>
        <v>0</v>
      </c>
      <c r="AF399" s="16">
        <f t="shared" si="89"/>
        <v>0</v>
      </c>
      <c r="AG399" s="14">
        <f>VLOOKUP(B399,[1]PL1!$A$11:AP$1509,27,1)</f>
        <v>0</v>
      </c>
      <c r="AH399" s="16">
        <f t="shared" si="90"/>
        <v>0</v>
      </c>
      <c r="AI399" s="14">
        <f>VLOOKUP(B399,[1]PL1!$A$11:AP$1509,29,1)</f>
        <v>0</v>
      </c>
      <c r="AJ399" s="16">
        <f t="shared" si="91"/>
        <v>0</v>
      </c>
      <c r="AK399" s="14">
        <f>VLOOKUP(B399,[1]PL1!$A$11:AP$1509,31,1)</f>
        <v>0</v>
      </c>
      <c r="AL399" s="16">
        <f t="shared" si="92"/>
        <v>0</v>
      </c>
      <c r="AM399" s="14">
        <f>VLOOKUP(B399,[1]PL1!$A$11:AP$1509,33,1)</f>
        <v>0</v>
      </c>
      <c r="AN399" s="16">
        <f t="shared" si="93"/>
        <v>0</v>
      </c>
      <c r="AO399" s="14">
        <f>VLOOKUP(B399,[1]PL1!$A$11:AP$1509,35,1)</f>
        <v>0</v>
      </c>
      <c r="AP399" s="16">
        <f t="shared" si="94"/>
        <v>0</v>
      </c>
      <c r="AQ399" s="14">
        <f>VLOOKUP(B399,[1]PL1!$A$11:AP$1509,37,1)</f>
        <v>0</v>
      </c>
      <c r="AR399" s="16">
        <f t="shared" si="95"/>
        <v>0</v>
      </c>
      <c r="AS399" s="14">
        <f>VLOOKUP(B399,[1]PL1!$A$11:AP$1509,39,1)</f>
        <v>0</v>
      </c>
      <c r="AT399" s="16">
        <f t="shared" si="96"/>
        <v>0</v>
      </c>
      <c r="AU399" s="14">
        <f>VLOOKUP(B399,[1]PL1!$A$11:AP$1509,41,1)</f>
        <v>0</v>
      </c>
      <c r="AV399" s="16">
        <f t="shared" si="97"/>
        <v>0</v>
      </c>
    </row>
    <row r="400" spans="1:48" ht="75" x14ac:dyDescent="0.25">
      <c r="A400" s="18">
        <v>394</v>
      </c>
      <c r="B400" s="27" t="s">
        <v>4345</v>
      </c>
      <c r="C400" s="18">
        <f>VLOOKUP(B400,[1]PL1!A$9:AP$1509,4,1)</f>
        <v>3</v>
      </c>
      <c r="D400" s="18" t="s">
        <v>80</v>
      </c>
      <c r="E400" s="28" t="s">
        <v>4688</v>
      </c>
      <c r="F400" s="28" t="s">
        <v>6374</v>
      </c>
      <c r="G400" s="18" t="s">
        <v>6526</v>
      </c>
      <c r="H400" s="28" t="s">
        <v>4130</v>
      </c>
      <c r="I400" s="28" t="s">
        <v>581</v>
      </c>
      <c r="J400" s="18" t="s">
        <v>4131</v>
      </c>
      <c r="K400" s="18" t="s">
        <v>133</v>
      </c>
      <c r="L400" s="28" t="s">
        <v>4132</v>
      </c>
      <c r="M400" s="28" t="s">
        <v>4133</v>
      </c>
      <c r="N400" s="28" t="s">
        <v>623</v>
      </c>
      <c r="O400" s="18" t="s">
        <v>108</v>
      </c>
      <c r="P400" s="29">
        <v>150</v>
      </c>
      <c r="Q400" s="30">
        <v>2700000</v>
      </c>
      <c r="R400" s="30">
        <v>2700000</v>
      </c>
      <c r="S400" s="31">
        <f t="shared" si="84"/>
        <v>405000000</v>
      </c>
      <c r="T400" s="28" t="s">
        <v>6127</v>
      </c>
      <c r="U400" s="28" t="s">
        <v>47</v>
      </c>
      <c r="V400" s="32" t="s">
        <v>6222</v>
      </c>
      <c r="W400" s="14">
        <f>VLOOKUP(B400,[1]PL1!$A$11:AP$1509,17,1)</f>
        <v>150</v>
      </c>
      <c r="X400" s="15">
        <f t="shared" si="85"/>
        <v>405000000</v>
      </c>
      <c r="Y400" s="14">
        <f>VLOOKUP(B400,[1]PL1!$A$11:AP$1509,19,1)</f>
        <v>0</v>
      </c>
      <c r="Z400" s="16">
        <f t="shared" si="86"/>
        <v>0</v>
      </c>
      <c r="AA400" s="14">
        <f>VLOOKUP(B400,[1]PL1!$A$11:AP$1509,21,1)</f>
        <v>0</v>
      </c>
      <c r="AB400" s="16">
        <f t="shared" si="87"/>
        <v>0</v>
      </c>
      <c r="AC400" s="14">
        <f>VLOOKUP(B400,[1]PL1!$A$11:AP$1509,23,1)</f>
        <v>0</v>
      </c>
      <c r="AD400" s="16">
        <f t="shared" si="88"/>
        <v>0</v>
      </c>
      <c r="AE400" s="14">
        <f>VLOOKUP(B400,[1]PL1!$A$11:AP$1509,25,1)</f>
        <v>0</v>
      </c>
      <c r="AF400" s="16">
        <f t="shared" si="89"/>
        <v>0</v>
      </c>
      <c r="AG400" s="14">
        <f>VLOOKUP(B400,[1]PL1!$A$11:AP$1509,27,1)</f>
        <v>0</v>
      </c>
      <c r="AH400" s="16">
        <f t="shared" si="90"/>
        <v>0</v>
      </c>
      <c r="AI400" s="14">
        <f>VLOOKUP(B400,[1]PL1!$A$11:AP$1509,29,1)</f>
        <v>0</v>
      </c>
      <c r="AJ400" s="16">
        <f t="shared" si="91"/>
        <v>0</v>
      </c>
      <c r="AK400" s="14">
        <f>VLOOKUP(B400,[1]PL1!$A$11:AP$1509,31,1)</f>
        <v>0</v>
      </c>
      <c r="AL400" s="16">
        <f t="shared" si="92"/>
        <v>0</v>
      </c>
      <c r="AM400" s="14">
        <f>VLOOKUP(B400,[1]PL1!$A$11:AP$1509,33,1)</f>
        <v>0</v>
      </c>
      <c r="AN400" s="16">
        <f t="shared" si="93"/>
        <v>0</v>
      </c>
      <c r="AO400" s="14">
        <f>VLOOKUP(B400,[1]PL1!$A$11:AP$1509,35,1)</f>
        <v>0</v>
      </c>
      <c r="AP400" s="16">
        <f t="shared" si="94"/>
        <v>0</v>
      </c>
      <c r="AQ400" s="14">
        <f>VLOOKUP(B400,[1]PL1!$A$11:AP$1509,37,1)</f>
        <v>0</v>
      </c>
      <c r="AR400" s="16">
        <f t="shared" si="95"/>
        <v>0</v>
      </c>
      <c r="AS400" s="14">
        <f>VLOOKUP(B400,[1]PL1!$A$11:AP$1509,39,1)</f>
        <v>0</v>
      </c>
      <c r="AT400" s="16">
        <f t="shared" si="96"/>
        <v>0</v>
      </c>
      <c r="AU400" s="14">
        <f>VLOOKUP(B400,[1]PL1!$A$11:AP$1509,41,1)</f>
        <v>0</v>
      </c>
      <c r="AV400" s="16">
        <f t="shared" si="97"/>
        <v>0</v>
      </c>
    </row>
    <row r="401" spans="1:48" ht="60" x14ac:dyDescent="0.25">
      <c r="A401" s="18">
        <v>395</v>
      </c>
      <c r="B401" s="27" t="s">
        <v>3202</v>
      </c>
      <c r="C401" s="18">
        <f>VLOOKUP(B401,[1]PL1!A$9:AP$1509,4,1)</f>
        <v>101</v>
      </c>
      <c r="D401" s="18" t="s">
        <v>35</v>
      </c>
      <c r="E401" s="28" t="s">
        <v>2833</v>
      </c>
      <c r="F401" s="18" t="s">
        <v>1356</v>
      </c>
      <c r="G401" s="18" t="s">
        <v>824</v>
      </c>
      <c r="H401" s="18" t="s">
        <v>2834</v>
      </c>
      <c r="I401" s="18" t="s">
        <v>40</v>
      </c>
      <c r="J401" s="18" t="s">
        <v>2835</v>
      </c>
      <c r="K401" s="18" t="s">
        <v>133</v>
      </c>
      <c r="L401" s="28" t="s">
        <v>2836</v>
      </c>
      <c r="M401" s="28" t="s">
        <v>6092</v>
      </c>
      <c r="N401" s="28" t="s">
        <v>44</v>
      </c>
      <c r="O401" s="18" t="s">
        <v>325</v>
      </c>
      <c r="P401" s="29">
        <v>28000</v>
      </c>
      <c r="Q401" s="30">
        <v>5000</v>
      </c>
      <c r="R401" s="30">
        <v>3864</v>
      </c>
      <c r="S401" s="31">
        <f t="shared" si="84"/>
        <v>108192000</v>
      </c>
      <c r="T401" s="28" t="s">
        <v>6161</v>
      </c>
      <c r="U401" s="28" t="s">
        <v>47</v>
      </c>
      <c r="V401" s="32" t="s">
        <v>6303</v>
      </c>
      <c r="W401" s="14">
        <f>VLOOKUP(B401,[1]PL1!$A$11:AP$1509,17,1)</f>
        <v>20000</v>
      </c>
      <c r="X401" s="15">
        <f t="shared" si="85"/>
        <v>77280000</v>
      </c>
      <c r="Y401" s="14">
        <f>VLOOKUP(B401,[1]PL1!$A$11:AP$1509,19,1)</f>
        <v>0</v>
      </c>
      <c r="Z401" s="16">
        <f t="shared" si="86"/>
        <v>0</v>
      </c>
      <c r="AA401" s="14">
        <f>VLOOKUP(B401,[1]PL1!$A$11:AP$1509,21,1)</f>
        <v>0</v>
      </c>
      <c r="AB401" s="16">
        <f t="shared" si="87"/>
        <v>0</v>
      </c>
      <c r="AC401" s="14">
        <f>VLOOKUP(B401,[1]PL1!$A$11:AP$1509,23,1)</f>
        <v>0</v>
      </c>
      <c r="AD401" s="16">
        <f t="shared" si="88"/>
        <v>0</v>
      </c>
      <c r="AE401" s="14">
        <f>VLOOKUP(B401,[1]PL1!$A$11:AP$1509,25,1)</f>
        <v>0</v>
      </c>
      <c r="AF401" s="16">
        <f t="shared" si="89"/>
        <v>0</v>
      </c>
      <c r="AG401" s="14">
        <f>VLOOKUP(B401,[1]PL1!$A$11:AP$1509,27,1)</f>
        <v>0</v>
      </c>
      <c r="AH401" s="16">
        <f t="shared" si="90"/>
        <v>0</v>
      </c>
      <c r="AI401" s="14">
        <f>VLOOKUP(B401,[1]PL1!$A$11:AP$1509,29,1)</f>
        <v>0</v>
      </c>
      <c r="AJ401" s="16">
        <f t="shared" si="91"/>
        <v>0</v>
      </c>
      <c r="AK401" s="14">
        <f>VLOOKUP(B401,[1]PL1!$A$11:AP$1509,31,1)</f>
        <v>0</v>
      </c>
      <c r="AL401" s="16">
        <f t="shared" si="92"/>
        <v>0</v>
      </c>
      <c r="AM401" s="14">
        <f>VLOOKUP(B401,[1]PL1!$A$11:AP$1509,33,1)</f>
        <v>8000</v>
      </c>
      <c r="AN401" s="16">
        <f t="shared" si="93"/>
        <v>30912000</v>
      </c>
      <c r="AO401" s="14">
        <f>VLOOKUP(B401,[1]PL1!$A$11:AP$1509,35,1)</f>
        <v>0</v>
      </c>
      <c r="AP401" s="16">
        <f t="shared" si="94"/>
        <v>0</v>
      </c>
      <c r="AQ401" s="14">
        <f>VLOOKUP(B401,[1]PL1!$A$11:AP$1509,37,1)</f>
        <v>0</v>
      </c>
      <c r="AR401" s="16">
        <f t="shared" si="95"/>
        <v>0</v>
      </c>
      <c r="AS401" s="14">
        <f>VLOOKUP(B401,[1]PL1!$A$11:AP$1509,39,1)</f>
        <v>0</v>
      </c>
      <c r="AT401" s="16">
        <f t="shared" si="96"/>
        <v>0</v>
      </c>
      <c r="AU401" s="14">
        <f>VLOOKUP(B401,[1]PL1!$A$11:AP$1509,41,1)</f>
        <v>0</v>
      </c>
      <c r="AV401" s="16">
        <f t="shared" si="97"/>
        <v>0</v>
      </c>
    </row>
    <row r="402" spans="1:48" ht="45" x14ac:dyDescent="0.25">
      <c r="A402" s="18">
        <v>396</v>
      </c>
      <c r="B402" s="27" t="s">
        <v>2279</v>
      </c>
      <c r="C402" s="18">
        <f>VLOOKUP(B402,[1]PL1!A$9:AP$1509,4,1)</f>
        <v>101</v>
      </c>
      <c r="D402" s="18" t="s">
        <v>80</v>
      </c>
      <c r="E402" s="28" t="s">
        <v>4689</v>
      </c>
      <c r="F402" s="28" t="s">
        <v>1356</v>
      </c>
      <c r="G402" s="18" t="s">
        <v>453</v>
      </c>
      <c r="H402" s="28" t="s">
        <v>88</v>
      </c>
      <c r="I402" s="28" t="s">
        <v>40</v>
      </c>
      <c r="J402" s="18" t="s">
        <v>89</v>
      </c>
      <c r="K402" s="18" t="s">
        <v>133</v>
      </c>
      <c r="L402" s="28" t="s">
        <v>5671</v>
      </c>
      <c r="M402" s="28" t="s">
        <v>1668</v>
      </c>
      <c r="N402" s="28" t="s">
        <v>1669</v>
      </c>
      <c r="O402" s="18" t="s">
        <v>317</v>
      </c>
      <c r="P402" s="29">
        <v>10000</v>
      </c>
      <c r="Q402" s="30">
        <v>5500</v>
      </c>
      <c r="R402" s="30">
        <v>3373</v>
      </c>
      <c r="S402" s="31">
        <f t="shared" si="84"/>
        <v>33730000</v>
      </c>
      <c r="T402" s="28" t="s">
        <v>6127</v>
      </c>
      <c r="U402" s="28" t="s">
        <v>47</v>
      </c>
      <c r="V402" s="32" t="s">
        <v>6222</v>
      </c>
      <c r="W402" s="14">
        <f>VLOOKUP(B402,[1]PL1!$A$11:AP$1509,17,1)</f>
        <v>0</v>
      </c>
      <c r="X402" s="15">
        <f t="shared" si="85"/>
        <v>0</v>
      </c>
      <c r="Y402" s="14">
        <f>VLOOKUP(B402,[1]PL1!$A$11:AP$1509,19,1)</f>
        <v>0</v>
      </c>
      <c r="Z402" s="16">
        <f t="shared" si="86"/>
        <v>0</v>
      </c>
      <c r="AA402" s="14">
        <f>VLOOKUP(B402,[1]PL1!$A$11:AP$1509,21,1)</f>
        <v>0</v>
      </c>
      <c r="AB402" s="16">
        <f t="shared" si="87"/>
        <v>0</v>
      </c>
      <c r="AC402" s="14">
        <f>VLOOKUP(B402,[1]PL1!$A$11:AP$1509,23,1)</f>
        <v>0</v>
      </c>
      <c r="AD402" s="16">
        <f t="shared" si="88"/>
        <v>0</v>
      </c>
      <c r="AE402" s="14">
        <f>VLOOKUP(B402,[1]PL1!$A$11:AP$1509,25,1)</f>
        <v>0</v>
      </c>
      <c r="AF402" s="16">
        <f t="shared" si="89"/>
        <v>0</v>
      </c>
      <c r="AG402" s="14">
        <f>VLOOKUP(B402,[1]PL1!$A$11:AP$1509,27,1)</f>
        <v>0</v>
      </c>
      <c r="AH402" s="16">
        <f t="shared" si="90"/>
        <v>0</v>
      </c>
      <c r="AI402" s="14">
        <f>VLOOKUP(B402,[1]PL1!$A$11:AP$1509,29,1)</f>
        <v>0</v>
      </c>
      <c r="AJ402" s="16">
        <f t="shared" si="91"/>
        <v>0</v>
      </c>
      <c r="AK402" s="14">
        <f>VLOOKUP(B402,[1]PL1!$A$11:AP$1509,31,1)</f>
        <v>0</v>
      </c>
      <c r="AL402" s="16">
        <f t="shared" si="92"/>
        <v>0</v>
      </c>
      <c r="AM402" s="14">
        <f>VLOOKUP(B402,[1]PL1!$A$11:AP$1509,33,1)</f>
        <v>0</v>
      </c>
      <c r="AN402" s="16">
        <f t="shared" si="93"/>
        <v>0</v>
      </c>
      <c r="AO402" s="14">
        <f>VLOOKUP(B402,[1]PL1!$A$11:AP$1509,35,1)</f>
        <v>0</v>
      </c>
      <c r="AP402" s="16">
        <f t="shared" si="94"/>
        <v>0</v>
      </c>
      <c r="AQ402" s="14">
        <f>VLOOKUP(B402,[1]PL1!$A$11:AP$1509,37,1)</f>
        <v>0</v>
      </c>
      <c r="AR402" s="16">
        <f t="shared" si="95"/>
        <v>0</v>
      </c>
      <c r="AS402" s="14">
        <f>VLOOKUP(B402,[1]PL1!$A$11:AP$1509,39,1)</f>
        <v>0</v>
      </c>
      <c r="AT402" s="16">
        <f t="shared" si="96"/>
        <v>0</v>
      </c>
      <c r="AU402" s="14">
        <f>VLOOKUP(B402,[1]PL1!$A$11:AP$1509,41,1)</f>
        <v>10000</v>
      </c>
      <c r="AV402" s="16">
        <f t="shared" si="97"/>
        <v>33730000</v>
      </c>
    </row>
    <row r="403" spans="1:48" ht="45" x14ac:dyDescent="0.25">
      <c r="A403" s="18">
        <v>397</v>
      </c>
      <c r="B403" s="27" t="s">
        <v>4346</v>
      </c>
      <c r="C403" s="18">
        <f>VLOOKUP(B403,[1]PL1!A$9:AP$1509,4,1)</f>
        <v>101</v>
      </c>
      <c r="D403" s="18" t="s">
        <v>68</v>
      </c>
      <c r="E403" s="28" t="s">
        <v>3976</v>
      </c>
      <c r="F403" s="28" t="s">
        <v>1356</v>
      </c>
      <c r="G403" s="18" t="s">
        <v>453</v>
      </c>
      <c r="H403" s="28" t="s">
        <v>88</v>
      </c>
      <c r="I403" s="28" t="s">
        <v>40</v>
      </c>
      <c r="J403" s="18" t="s">
        <v>3967</v>
      </c>
      <c r="K403" s="18" t="s">
        <v>133</v>
      </c>
      <c r="L403" s="28" t="s">
        <v>3977</v>
      </c>
      <c r="M403" s="28" t="s">
        <v>3917</v>
      </c>
      <c r="N403" s="28" t="s">
        <v>44</v>
      </c>
      <c r="O403" s="18" t="s">
        <v>45</v>
      </c>
      <c r="P403" s="29">
        <v>45000</v>
      </c>
      <c r="Q403" s="30">
        <v>1725</v>
      </c>
      <c r="R403" s="30">
        <v>1575</v>
      </c>
      <c r="S403" s="31">
        <f t="shared" si="84"/>
        <v>70875000</v>
      </c>
      <c r="T403" s="28" t="s">
        <v>3914</v>
      </c>
      <c r="U403" s="28" t="s">
        <v>47</v>
      </c>
      <c r="V403" s="32" t="s">
        <v>6286</v>
      </c>
      <c r="W403" s="14">
        <f>VLOOKUP(B403,[1]PL1!$A$11:AP$1509,17,1)</f>
        <v>0</v>
      </c>
      <c r="X403" s="15">
        <f t="shared" si="85"/>
        <v>0</v>
      </c>
      <c r="Y403" s="14">
        <f>VLOOKUP(B403,[1]PL1!$A$11:AP$1509,19,1)</f>
        <v>0</v>
      </c>
      <c r="Z403" s="16">
        <f t="shared" si="86"/>
        <v>0</v>
      </c>
      <c r="AA403" s="14">
        <f>VLOOKUP(B403,[1]PL1!$A$11:AP$1509,21,1)</f>
        <v>0</v>
      </c>
      <c r="AB403" s="16">
        <f t="shared" si="87"/>
        <v>0</v>
      </c>
      <c r="AC403" s="14">
        <f>VLOOKUP(B403,[1]PL1!$A$11:AP$1509,23,1)</f>
        <v>0</v>
      </c>
      <c r="AD403" s="16">
        <f t="shared" si="88"/>
        <v>0</v>
      </c>
      <c r="AE403" s="14">
        <f>VLOOKUP(B403,[1]PL1!$A$11:AP$1509,25,1)</f>
        <v>0</v>
      </c>
      <c r="AF403" s="16">
        <f t="shared" si="89"/>
        <v>0</v>
      </c>
      <c r="AG403" s="14">
        <f>VLOOKUP(B403,[1]PL1!$A$11:AP$1509,27,1)</f>
        <v>0</v>
      </c>
      <c r="AH403" s="16">
        <f t="shared" si="90"/>
        <v>0</v>
      </c>
      <c r="AI403" s="14">
        <f>VLOOKUP(B403,[1]PL1!$A$11:AP$1509,29,1)</f>
        <v>30000</v>
      </c>
      <c r="AJ403" s="16">
        <f t="shared" si="91"/>
        <v>47250000</v>
      </c>
      <c r="AK403" s="14">
        <f>VLOOKUP(B403,[1]PL1!$A$11:AP$1509,31,1)</f>
        <v>0</v>
      </c>
      <c r="AL403" s="16">
        <f t="shared" si="92"/>
        <v>0</v>
      </c>
      <c r="AM403" s="14">
        <f>VLOOKUP(B403,[1]PL1!$A$11:AP$1509,33,1)</f>
        <v>5000</v>
      </c>
      <c r="AN403" s="16">
        <f t="shared" si="93"/>
        <v>7875000</v>
      </c>
      <c r="AO403" s="14">
        <f>VLOOKUP(B403,[1]PL1!$A$11:AP$1509,35,1)</f>
        <v>0</v>
      </c>
      <c r="AP403" s="16">
        <f t="shared" si="94"/>
        <v>0</v>
      </c>
      <c r="AQ403" s="14">
        <f>VLOOKUP(B403,[1]PL1!$A$11:AP$1509,37,1)</f>
        <v>0</v>
      </c>
      <c r="AR403" s="16">
        <f t="shared" si="95"/>
        <v>0</v>
      </c>
      <c r="AS403" s="14">
        <f>VLOOKUP(B403,[1]PL1!$A$11:AP$1509,39,1)</f>
        <v>0</v>
      </c>
      <c r="AT403" s="16">
        <f t="shared" si="96"/>
        <v>0</v>
      </c>
      <c r="AU403" s="14">
        <f>VLOOKUP(B403,[1]PL1!$A$11:AP$1509,41,1)</f>
        <v>10000</v>
      </c>
      <c r="AV403" s="16">
        <f t="shared" si="97"/>
        <v>15750000</v>
      </c>
    </row>
    <row r="404" spans="1:48" ht="45" x14ac:dyDescent="0.25">
      <c r="A404" s="18">
        <v>398</v>
      </c>
      <c r="B404" s="27" t="s">
        <v>1501</v>
      </c>
      <c r="C404" s="18">
        <f>VLOOKUP(B404,[1]PL1!A$9:AP$1509,4,1)</f>
        <v>101</v>
      </c>
      <c r="D404" s="18" t="s">
        <v>35</v>
      </c>
      <c r="E404" s="28" t="s">
        <v>2551</v>
      </c>
      <c r="F404" s="28" t="s">
        <v>1356</v>
      </c>
      <c r="G404" s="18" t="s">
        <v>4690</v>
      </c>
      <c r="H404" s="28" t="s">
        <v>52</v>
      </c>
      <c r="I404" s="28" t="s">
        <v>40</v>
      </c>
      <c r="J404" s="18" t="s">
        <v>5278</v>
      </c>
      <c r="K404" s="18" t="s">
        <v>141</v>
      </c>
      <c r="L404" s="28" t="s">
        <v>2552</v>
      </c>
      <c r="M404" s="28" t="s">
        <v>2522</v>
      </c>
      <c r="N404" s="28" t="s">
        <v>44</v>
      </c>
      <c r="O404" s="18" t="s">
        <v>108</v>
      </c>
      <c r="P404" s="29">
        <v>2000</v>
      </c>
      <c r="Q404" s="30">
        <v>42000</v>
      </c>
      <c r="R404" s="30">
        <v>41000</v>
      </c>
      <c r="S404" s="31">
        <f t="shared" si="84"/>
        <v>82000000</v>
      </c>
      <c r="T404" s="28" t="s">
        <v>6156</v>
      </c>
      <c r="U404" s="28" t="s">
        <v>47</v>
      </c>
      <c r="V404" s="32" t="s">
        <v>6295</v>
      </c>
      <c r="W404" s="14">
        <f>VLOOKUP(B404,[1]PL1!$A$11:AP$1509,17,1)</f>
        <v>2000</v>
      </c>
      <c r="X404" s="15">
        <f t="shared" si="85"/>
        <v>82000000</v>
      </c>
      <c r="Y404" s="14">
        <f>VLOOKUP(B404,[1]PL1!$A$11:AP$1509,19,1)</f>
        <v>0</v>
      </c>
      <c r="Z404" s="16">
        <f t="shared" si="86"/>
        <v>0</v>
      </c>
      <c r="AA404" s="14">
        <f>VLOOKUP(B404,[1]PL1!$A$11:AP$1509,21,1)</f>
        <v>0</v>
      </c>
      <c r="AB404" s="16">
        <f t="shared" si="87"/>
        <v>0</v>
      </c>
      <c r="AC404" s="14">
        <f>VLOOKUP(B404,[1]PL1!$A$11:AP$1509,23,1)</f>
        <v>0</v>
      </c>
      <c r="AD404" s="16">
        <f t="shared" si="88"/>
        <v>0</v>
      </c>
      <c r="AE404" s="14">
        <f>VLOOKUP(B404,[1]PL1!$A$11:AP$1509,25,1)</f>
        <v>0</v>
      </c>
      <c r="AF404" s="16">
        <f t="shared" si="89"/>
        <v>0</v>
      </c>
      <c r="AG404" s="14">
        <f>VLOOKUP(B404,[1]PL1!$A$11:AP$1509,27,1)</f>
        <v>0</v>
      </c>
      <c r="AH404" s="16">
        <f t="shared" si="90"/>
        <v>0</v>
      </c>
      <c r="AI404" s="14">
        <f>VLOOKUP(B404,[1]PL1!$A$11:AP$1509,29,1)</f>
        <v>0</v>
      </c>
      <c r="AJ404" s="16">
        <f t="shared" si="91"/>
        <v>0</v>
      </c>
      <c r="AK404" s="14">
        <f>VLOOKUP(B404,[1]PL1!$A$11:AP$1509,31,1)</f>
        <v>0</v>
      </c>
      <c r="AL404" s="16">
        <f t="shared" si="92"/>
        <v>0</v>
      </c>
      <c r="AM404" s="14">
        <f>VLOOKUP(B404,[1]PL1!$A$11:AP$1509,33,1)</f>
        <v>0</v>
      </c>
      <c r="AN404" s="16">
        <f t="shared" si="93"/>
        <v>0</v>
      </c>
      <c r="AO404" s="14">
        <f>VLOOKUP(B404,[1]PL1!$A$11:AP$1509,35,1)</f>
        <v>0</v>
      </c>
      <c r="AP404" s="16">
        <f t="shared" si="94"/>
        <v>0</v>
      </c>
      <c r="AQ404" s="14">
        <f>VLOOKUP(B404,[1]PL1!$A$11:AP$1509,37,1)</f>
        <v>0</v>
      </c>
      <c r="AR404" s="16">
        <f t="shared" si="95"/>
        <v>0</v>
      </c>
      <c r="AS404" s="14">
        <f>VLOOKUP(B404,[1]PL1!$A$11:AP$1509,39,1)</f>
        <v>0</v>
      </c>
      <c r="AT404" s="16">
        <f t="shared" si="96"/>
        <v>0</v>
      </c>
      <c r="AU404" s="14">
        <f>VLOOKUP(B404,[1]PL1!$A$11:AP$1509,41,1)</f>
        <v>0</v>
      </c>
      <c r="AV404" s="16">
        <f t="shared" si="97"/>
        <v>0</v>
      </c>
    </row>
    <row r="405" spans="1:48" ht="60" x14ac:dyDescent="0.25">
      <c r="A405" s="18">
        <v>399</v>
      </c>
      <c r="B405" s="27" t="s">
        <v>4125</v>
      </c>
      <c r="C405" s="18">
        <f>VLOOKUP(B405,[1]PL1!A$9:AP$1509,4,1)</f>
        <v>101</v>
      </c>
      <c r="D405" s="18" t="s">
        <v>35</v>
      </c>
      <c r="E405" s="28" t="s">
        <v>4691</v>
      </c>
      <c r="F405" s="28" t="s">
        <v>1356</v>
      </c>
      <c r="G405" s="18" t="s">
        <v>6578</v>
      </c>
      <c r="H405" s="28" t="s">
        <v>52</v>
      </c>
      <c r="I405" s="28" t="s">
        <v>40</v>
      </c>
      <c r="J405" s="18" t="s">
        <v>3137</v>
      </c>
      <c r="K405" s="18" t="s">
        <v>141</v>
      </c>
      <c r="L405" s="28" t="s">
        <v>5876</v>
      </c>
      <c r="M405" s="28" t="s">
        <v>5873</v>
      </c>
      <c r="N405" s="28" t="s">
        <v>44</v>
      </c>
      <c r="O405" s="18" t="s">
        <v>108</v>
      </c>
      <c r="P405" s="29">
        <v>200</v>
      </c>
      <c r="Q405" s="30">
        <v>70000</v>
      </c>
      <c r="R405" s="30">
        <v>58170</v>
      </c>
      <c r="S405" s="31">
        <f t="shared" si="84"/>
        <v>11634000</v>
      </c>
      <c r="T405" s="28" t="s">
        <v>3116</v>
      </c>
      <c r="U405" s="28" t="s">
        <v>47</v>
      </c>
      <c r="V405" s="32" t="s">
        <v>6264</v>
      </c>
      <c r="W405" s="14">
        <f>VLOOKUP(B405,[1]PL1!$A$11:AP$1509,17,1)</f>
        <v>0</v>
      </c>
      <c r="X405" s="15">
        <f t="shared" si="85"/>
        <v>0</v>
      </c>
      <c r="Y405" s="14">
        <f>VLOOKUP(B405,[1]PL1!$A$11:AP$1509,19,1)</f>
        <v>0</v>
      </c>
      <c r="Z405" s="16">
        <f t="shared" si="86"/>
        <v>0</v>
      </c>
      <c r="AA405" s="14">
        <f>VLOOKUP(B405,[1]PL1!$A$11:AP$1509,21,1)</f>
        <v>0</v>
      </c>
      <c r="AB405" s="16">
        <f t="shared" si="87"/>
        <v>0</v>
      </c>
      <c r="AC405" s="14">
        <f>VLOOKUP(B405,[1]PL1!$A$11:AP$1509,23,1)</f>
        <v>0</v>
      </c>
      <c r="AD405" s="16">
        <f t="shared" si="88"/>
        <v>0</v>
      </c>
      <c r="AE405" s="14">
        <f>VLOOKUP(B405,[1]PL1!$A$11:AP$1509,25,1)</f>
        <v>200</v>
      </c>
      <c r="AF405" s="16">
        <f t="shared" si="89"/>
        <v>11634000</v>
      </c>
      <c r="AG405" s="14">
        <f>VLOOKUP(B405,[1]PL1!$A$11:AP$1509,27,1)</f>
        <v>0</v>
      </c>
      <c r="AH405" s="16">
        <f t="shared" si="90"/>
        <v>0</v>
      </c>
      <c r="AI405" s="14">
        <f>VLOOKUP(B405,[1]PL1!$A$11:AP$1509,29,1)</f>
        <v>0</v>
      </c>
      <c r="AJ405" s="16">
        <f t="shared" si="91"/>
        <v>0</v>
      </c>
      <c r="AK405" s="14">
        <f>VLOOKUP(B405,[1]PL1!$A$11:AP$1509,31,1)</f>
        <v>0</v>
      </c>
      <c r="AL405" s="16">
        <f t="shared" si="92"/>
        <v>0</v>
      </c>
      <c r="AM405" s="14">
        <f>VLOOKUP(B405,[1]PL1!$A$11:AP$1509,33,1)</f>
        <v>0</v>
      </c>
      <c r="AN405" s="16">
        <f t="shared" si="93"/>
        <v>0</v>
      </c>
      <c r="AO405" s="14">
        <f>VLOOKUP(B405,[1]PL1!$A$11:AP$1509,35,1)</f>
        <v>0</v>
      </c>
      <c r="AP405" s="16">
        <f t="shared" si="94"/>
        <v>0</v>
      </c>
      <c r="AQ405" s="14">
        <f>VLOOKUP(B405,[1]PL1!$A$11:AP$1509,37,1)</f>
        <v>0</v>
      </c>
      <c r="AR405" s="16">
        <f t="shared" si="95"/>
        <v>0</v>
      </c>
      <c r="AS405" s="14">
        <f>VLOOKUP(B405,[1]PL1!$A$11:AP$1509,39,1)</f>
        <v>0</v>
      </c>
      <c r="AT405" s="16">
        <f t="shared" si="96"/>
        <v>0</v>
      </c>
      <c r="AU405" s="14">
        <f>VLOOKUP(B405,[1]PL1!$A$11:AP$1509,41,1)</f>
        <v>0</v>
      </c>
      <c r="AV405" s="16">
        <f t="shared" si="97"/>
        <v>0</v>
      </c>
    </row>
    <row r="406" spans="1:48" ht="45" x14ac:dyDescent="0.25">
      <c r="A406" s="18">
        <v>400</v>
      </c>
      <c r="B406" s="27" t="s">
        <v>4347</v>
      </c>
      <c r="C406" s="18">
        <f>VLOOKUP(B406,[1]PL1!A$9:AP$1509,4,1)</f>
        <v>800</v>
      </c>
      <c r="D406" s="18" t="s">
        <v>35</v>
      </c>
      <c r="E406" s="28" t="s">
        <v>478</v>
      </c>
      <c r="F406" s="28" t="s">
        <v>479</v>
      </c>
      <c r="G406" s="18" t="s">
        <v>4692</v>
      </c>
      <c r="H406" s="28" t="s">
        <v>178</v>
      </c>
      <c r="I406" s="28" t="s">
        <v>40</v>
      </c>
      <c r="J406" s="18" t="s">
        <v>89</v>
      </c>
      <c r="K406" s="18" t="s">
        <v>133</v>
      </c>
      <c r="L406" s="28" t="s">
        <v>480</v>
      </c>
      <c r="M406" s="28" t="s">
        <v>1513</v>
      </c>
      <c r="N406" s="28" t="s">
        <v>44</v>
      </c>
      <c r="O406" s="18" t="s">
        <v>45</v>
      </c>
      <c r="P406" s="29">
        <v>1000</v>
      </c>
      <c r="Q406" s="30">
        <v>35000</v>
      </c>
      <c r="R406" s="30">
        <v>33000</v>
      </c>
      <c r="S406" s="31">
        <f t="shared" si="84"/>
        <v>33000000</v>
      </c>
      <c r="T406" s="28" t="s">
        <v>6146</v>
      </c>
      <c r="U406" s="28" t="s">
        <v>47</v>
      </c>
      <c r="V406" s="32" t="s">
        <v>6269</v>
      </c>
      <c r="W406" s="14">
        <f>VLOOKUP(B406,[1]PL1!$A$11:AP$1509,17,1)</f>
        <v>1000</v>
      </c>
      <c r="X406" s="15">
        <f t="shared" si="85"/>
        <v>33000000</v>
      </c>
      <c r="Y406" s="14">
        <f>VLOOKUP(B406,[1]PL1!$A$11:AP$1509,19,1)</f>
        <v>0</v>
      </c>
      <c r="Z406" s="16">
        <f t="shared" si="86"/>
        <v>0</v>
      </c>
      <c r="AA406" s="14">
        <f>VLOOKUP(B406,[1]PL1!$A$11:AP$1509,21,1)</f>
        <v>0</v>
      </c>
      <c r="AB406" s="16">
        <f t="shared" si="87"/>
        <v>0</v>
      </c>
      <c r="AC406" s="14">
        <f>VLOOKUP(B406,[1]PL1!$A$11:AP$1509,23,1)</f>
        <v>0</v>
      </c>
      <c r="AD406" s="16">
        <f t="shared" si="88"/>
        <v>0</v>
      </c>
      <c r="AE406" s="14">
        <f>VLOOKUP(B406,[1]PL1!$A$11:AP$1509,25,1)</f>
        <v>0</v>
      </c>
      <c r="AF406" s="16">
        <f t="shared" si="89"/>
        <v>0</v>
      </c>
      <c r="AG406" s="14">
        <f>VLOOKUP(B406,[1]PL1!$A$11:AP$1509,27,1)</f>
        <v>0</v>
      </c>
      <c r="AH406" s="16">
        <f t="shared" si="90"/>
        <v>0</v>
      </c>
      <c r="AI406" s="14">
        <f>VLOOKUP(B406,[1]PL1!$A$11:AP$1509,29,1)</f>
        <v>0</v>
      </c>
      <c r="AJ406" s="16">
        <f t="shared" si="91"/>
        <v>0</v>
      </c>
      <c r="AK406" s="14">
        <f>VLOOKUP(B406,[1]PL1!$A$11:AP$1509,31,1)</f>
        <v>0</v>
      </c>
      <c r="AL406" s="16">
        <f t="shared" si="92"/>
        <v>0</v>
      </c>
      <c r="AM406" s="14">
        <f>VLOOKUP(B406,[1]PL1!$A$11:AP$1509,33,1)</f>
        <v>0</v>
      </c>
      <c r="AN406" s="16">
        <f t="shared" si="93"/>
        <v>0</v>
      </c>
      <c r="AO406" s="14">
        <f>VLOOKUP(B406,[1]PL1!$A$11:AP$1509,35,1)</f>
        <v>0</v>
      </c>
      <c r="AP406" s="16">
        <f t="shared" si="94"/>
        <v>0</v>
      </c>
      <c r="AQ406" s="14">
        <f>VLOOKUP(B406,[1]PL1!$A$11:AP$1509,37,1)</f>
        <v>0</v>
      </c>
      <c r="AR406" s="16">
        <f t="shared" si="95"/>
        <v>0</v>
      </c>
      <c r="AS406" s="14">
        <f>VLOOKUP(B406,[1]PL1!$A$11:AP$1509,39,1)</f>
        <v>0</v>
      </c>
      <c r="AT406" s="16">
        <f t="shared" si="96"/>
        <v>0</v>
      </c>
      <c r="AU406" s="14">
        <f>VLOOKUP(B406,[1]PL1!$A$11:AP$1509,41,1)</f>
        <v>0</v>
      </c>
      <c r="AV406" s="16">
        <f t="shared" si="97"/>
        <v>0</v>
      </c>
    </row>
    <row r="407" spans="1:48" ht="45" x14ac:dyDescent="0.25">
      <c r="A407" s="18">
        <v>401</v>
      </c>
      <c r="B407" s="27" t="s">
        <v>4348</v>
      </c>
      <c r="C407" s="18">
        <f>VLOOKUP(B407,[1]PL1!A$9:AP$1509,4,1)</f>
        <v>742</v>
      </c>
      <c r="D407" s="18" t="s">
        <v>80</v>
      </c>
      <c r="E407" s="28" t="s">
        <v>806</v>
      </c>
      <c r="F407" s="28" t="s">
        <v>807</v>
      </c>
      <c r="G407" s="18" t="s">
        <v>808</v>
      </c>
      <c r="H407" s="28" t="s">
        <v>243</v>
      </c>
      <c r="I407" s="28" t="s">
        <v>76</v>
      </c>
      <c r="J407" s="18" t="s">
        <v>5279</v>
      </c>
      <c r="K407" s="18" t="s">
        <v>133</v>
      </c>
      <c r="L407" s="28" t="s">
        <v>810</v>
      </c>
      <c r="M407" s="28" t="s">
        <v>811</v>
      </c>
      <c r="N407" s="28" t="s">
        <v>812</v>
      </c>
      <c r="O407" s="18" t="s">
        <v>55</v>
      </c>
      <c r="P407" s="29">
        <v>16600</v>
      </c>
      <c r="Q407" s="30">
        <v>24400</v>
      </c>
      <c r="R407" s="30">
        <v>24000</v>
      </c>
      <c r="S407" s="31">
        <f t="shared" si="84"/>
        <v>398400000</v>
      </c>
      <c r="T407" s="28" t="s">
        <v>6117</v>
      </c>
      <c r="U407" s="28" t="s">
        <v>47</v>
      </c>
      <c r="V407" s="32" t="s">
        <v>6198</v>
      </c>
      <c r="W407" s="14">
        <f>VLOOKUP(B407,[1]PL1!$A$11:AP$1509,17,1)</f>
        <v>15000</v>
      </c>
      <c r="X407" s="15">
        <f t="shared" si="85"/>
        <v>360000000</v>
      </c>
      <c r="Y407" s="14">
        <f>VLOOKUP(B407,[1]PL1!$A$11:AP$1509,19,1)</f>
        <v>0</v>
      </c>
      <c r="Z407" s="16">
        <f t="shared" si="86"/>
        <v>0</v>
      </c>
      <c r="AA407" s="14">
        <f>VLOOKUP(B407,[1]PL1!$A$11:AP$1509,21,1)</f>
        <v>400</v>
      </c>
      <c r="AB407" s="16">
        <f t="shared" si="87"/>
        <v>9600000</v>
      </c>
      <c r="AC407" s="14">
        <f>VLOOKUP(B407,[1]PL1!$A$11:AP$1509,23,1)</f>
        <v>0</v>
      </c>
      <c r="AD407" s="16">
        <f t="shared" si="88"/>
        <v>0</v>
      </c>
      <c r="AE407" s="14">
        <f>VLOOKUP(B407,[1]PL1!$A$11:AP$1509,25,1)</f>
        <v>0</v>
      </c>
      <c r="AF407" s="16">
        <f t="shared" si="89"/>
        <v>0</v>
      </c>
      <c r="AG407" s="14">
        <f>VLOOKUP(B407,[1]PL1!$A$11:AP$1509,27,1)</f>
        <v>0</v>
      </c>
      <c r="AH407" s="16">
        <f t="shared" si="90"/>
        <v>0</v>
      </c>
      <c r="AI407" s="14">
        <f>VLOOKUP(B407,[1]PL1!$A$11:AP$1509,29,1)</f>
        <v>0</v>
      </c>
      <c r="AJ407" s="16">
        <f t="shared" si="91"/>
        <v>0</v>
      </c>
      <c r="AK407" s="14">
        <f>VLOOKUP(B407,[1]PL1!$A$11:AP$1509,31,1)</f>
        <v>0</v>
      </c>
      <c r="AL407" s="16">
        <f t="shared" si="92"/>
        <v>0</v>
      </c>
      <c r="AM407" s="14">
        <f>VLOOKUP(B407,[1]PL1!$A$11:AP$1509,33,1)</f>
        <v>0</v>
      </c>
      <c r="AN407" s="16">
        <f t="shared" si="93"/>
        <v>0</v>
      </c>
      <c r="AO407" s="14">
        <f>VLOOKUP(B407,[1]PL1!$A$11:AP$1509,35,1)</f>
        <v>0</v>
      </c>
      <c r="AP407" s="16">
        <f t="shared" si="94"/>
        <v>0</v>
      </c>
      <c r="AQ407" s="14">
        <f>VLOOKUP(B407,[1]PL1!$A$11:AP$1509,37,1)</f>
        <v>0</v>
      </c>
      <c r="AR407" s="16">
        <f t="shared" si="95"/>
        <v>0</v>
      </c>
      <c r="AS407" s="14">
        <f>VLOOKUP(B407,[1]PL1!$A$11:AP$1509,39,1)</f>
        <v>200</v>
      </c>
      <c r="AT407" s="16">
        <f t="shared" si="96"/>
        <v>4800000</v>
      </c>
      <c r="AU407" s="14">
        <f>VLOOKUP(B407,[1]PL1!$A$11:AP$1509,41,1)</f>
        <v>1000</v>
      </c>
      <c r="AV407" s="16">
        <f t="shared" si="97"/>
        <v>24000000</v>
      </c>
    </row>
    <row r="408" spans="1:48" ht="75" x14ac:dyDescent="0.25">
      <c r="A408" s="18">
        <v>402</v>
      </c>
      <c r="B408" s="27" t="s">
        <v>4129</v>
      </c>
      <c r="C408" s="18">
        <f>VLOOKUP(B408,[1]PL1!A$9:AP$1509,4,1)</f>
        <v>742</v>
      </c>
      <c r="D408" s="18" t="s">
        <v>35</v>
      </c>
      <c r="E408" s="28" t="s">
        <v>4693</v>
      </c>
      <c r="F408" s="28" t="s">
        <v>807</v>
      </c>
      <c r="G408" s="18" t="s">
        <v>808</v>
      </c>
      <c r="H408" s="28" t="s">
        <v>243</v>
      </c>
      <c r="I408" s="28" t="s">
        <v>76</v>
      </c>
      <c r="J408" s="18" t="s">
        <v>5280</v>
      </c>
      <c r="K408" s="18" t="s">
        <v>133</v>
      </c>
      <c r="L408" s="28" t="s">
        <v>6032</v>
      </c>
      <c r="M408" s="28" t="s">
        <v>2184</v>
      </c>
      <c r="N408" s="28" t="s">
        <v>44</v>
      </c>
      <c r="O408" s="18" t="s">
        <v>55</v>
      </c>
      <c r="P408" s="29">
        <v>34400</v>
      </c>
      <c r="Q408" s="30">
        <v>1250</v>
      </c>
      <c r="R408" s="30">
        <v>725</v>
      </c>
      <c r="S408" s="31">
        <f t="shared" si="84"/>
        <v>24940000</v>
      </c>
      <c r="T408" s="28" t="s">
        <v>3257</v>
      </c>
      <c r="U408" s="28" t="s">
        <v>110</v>
      </c>
      <c r="V408" s="32" t="s">
        <v>6296</v>
      </c>
      <c r="W408" s="14">
        <f>VLOOKUP(B408,[1]PL1!$A$11:AP$1509,17,1)</f>
        <v>15000</v>
      </c>
      <c r="X408" s="15">
        <f t="shared" si="85"/>
        <v>10875000</v>
      </c>
      <c r="Y408" s="14">
        <f>VLOOKUP(B408,[1]PL1!$A$11:AP$1509,19,1)</f>
        <v>0</v>
      </c>
      <c r="Z408" s="16">
        <f t="shared" si="86"/>
        <v>0</v>
      </c>
      <c r="AA408" s="14">
        <f>VLOOKUP(B408,[1]PL1!$A$11:AP$1509,21,1)</f>
        <v>0</v>
      </c>
      <c r="AB408" s="16">
        <f t="shared" si="87"/>
        <v>0</v>
      </c>
      <c r="AC408" s="14">
        <f>VLOOKUP(B408,[1]PL1!$A$11:AP$1509,23,1)</f>
        <v>6000</v>
      </c>
      <c r="AD408" s="16">
        <f t="shared" si="88"/>
        <v>4350000</v>
      </c>
      <c r="AE408" s="14">
        <f>VLOOKUP(B408,[1]PL1!$A$11:AP$1509,25,1)</f>
        <v>0</v>
      </c>
      <c r="AF408" s="16">
        <f t="shared" si="89"/>
        <v>0</v>
      </c>
      <c r="AG408" s="14">
        <f>VLOOKUP(B408,[1]PL1!$A$11:AP$1509,27,1)</f>
        <v>0</v>
      </c>
      <c r="AH408" s="16">
        <f t="shared" si="90"/>
        <v>0</v>
      </c>
      <c r="AI408" s="14">
        <f>VLOOKUP(B408,[1]PL1!$A$11:AP$1509,29,1)</f>
        <v>2000</v>
      </c>
      <c r="AJ408" s="16">
        <f t="shared" si="91"/>
        <v>1450000</v>
      </c>
      <c r="AK408" s="14">
        <f>VLOOKUP(B408,[1]PL1!$A$11:AP$1509,31,1)</f>
        <v>0</v>
      </c>
      <c r="AL408" s="16">
        <f t="shared" si="92"/>
        <v>0</v>
      </c>
      <c r="AM408" s="14">
        <f>VLOOKUP(B408,[1]PL1!$A$11:AP$1509,33,1)</f>
        <v>7000</v>
      </c>
      <c r="AN408" s="16">
        <f t="shared" si="93"/>
        <v>5075000</v>
      </c>
      <c r="AO408" s="14">
        <f>VLOOKUP(B408,[1]PL1!$A$11:AP$1509,35,1)</f>
        <v>200</v>
      </c>
      <c r="AP408" s="16">
        <f t="shared" si="94"/>
        <v>145000</v>
      </c>
      <c r="AQ408" s="14">
        <f>VLOOKUP(B408,[1]PL1!$A$11:AP$1509,37,1)</f>
        <v>200</v>
      </c>
      <c r="AR408" s="16">
        <f t="shared" si="95"/>
        <v>145000</v>
      </c>
      <c r="AS408" s="14">
        <f>VLOOKUP(B408,[1]PL1!$A$11:AP$1509,39,1)</f>
        <v>0</v>
      </c>
      <c r="AT408" s="16">
        <f t="shared" si="96"/>
        <v>0</v>
      </c>
      <c r="AU408" s="14">
        <f>VLOOKUP(B408,[1]PL1!$A$11:AP$1509,41,1)</f>
        <v>4000</v>
      </c>
      <c r="AV408" s="16">
        <f t="shared" si="97"/>
        <v>2900000</v>
      </c>
    </row>
    <row r="409" spans="1:48" ht="45" x14ac:dyDescent="0.25">
      <c r="A409" s="18">
        <v>403</v>
      </c>
      <c r="B409" s="27" t="s">
        <v>2832</v>
      </c>
      <c r="C409" s="18">
        <f>VLOOKUP(B409,[1]PL1!A$9:AP$1509,4,1)</f>
        <v>102</v>
      </c>
      <c r="D409" s="18" t="s">
        <v>35</v>
      </c>
      <c r="E409" s="28" t="s">
        <v>989</v>
      </c>
      <c r="F409" s="28" t="s">
        <v>990</v>
      </c>
      <c r="G409" s="18" t="s">
        <v>6608</v>
      </c>
      <c r="H409" s="28" t="s">
        <v>52</v>
      </c>
      <c r="I409" s="28" t="s">
        <v>40</v>
      </c>
      <c r="J409" s="18" t="s">
        <v>992</v>
      </c>
      <c r="K409" s="18" t="s">
        <v>141</v>
      </c>
      <c r="L409" s="28" t="s">
        <v>993</v>
      </c>
      <c r="M409" s="28" t="s">
        <v>650</v>
      </c>
      <c r="N409" s="28" t="s">
        <v>44</v>
      </c>
      <c r="O409" s="18" t="s">
        <v>55</v>
      </c>
      <c r="P409" s="29">
        <v>25000</v>
      </c>
      <c r="Q409" s="30">
        <v>4280</v>
      </c>
      <c r="R409" s="30">
        <v>4000</v>
      </c>
      <c r="S409" s="31">
        <f t="shared" si="84"/>
        <v>100000000</v>
      </c>
      <c r="T409" s="28" t="s">
        <v>6158</v>
      </c>
      <c r="U409" s="28" t="s">
        <v>47</v>
      </c>
      <c r="V409" s="32" t="s">
        <v>6298</v>
      </c>
      <c r="W409" s="14">
        <f>VLOOKUP(B409,[1]PL1!$A$11:AP$1509,17,1)</f>
        <v>20000</v>
      </c>
      <c r="X409" s="15">
        <f t="shared" si="85"/>
        <v>80000000</v>
      </c>
      <c r="Y409" s="14">
        <f>VLOOKUP(B409,[1]PL1!$A$11:AP$1509,19,1)</f>
        <v>0</v>
      </c>
      <c r="Z409" s="16">
        <f t="shared" si="86"/>
        <v>0</v>
      </c>
      <c r="AA409" s="14">
        <f>VLOOKUP(B409,[1]PL1!$A$11:AP$1509,21,1)</f>
        <v>0</v>
      </c>
      <c r="AB409" s="16">
        <f t="shared" si="87"/>
        <v>0</v>
      </c>
      <c r="AC409" s="14">
        <f>VLOOKUP(B409,[1]PL1!$A$11:AP$1509,23,1)</f>
        <v>0</v>
      </c>
      <c r="AD409" s="16">
        <f t="shared" si="88"/>
        <v>0</v>
      </c>
      <c r="AE409" s="14">
        <f>VLOOKUP(B409,[1]PL1!$A$11:AP$1509,25,1)</f>
        <v>0</v>
      </c>
      <c r="AF409" s="16">
        <f t="shared" si="89"/>
        <v>0</v>
      </c>
      <c r="AG409" s="14">
        <f>VLOOKUP(B409,[1]PL1!$A$11:AP$1509,27,1)</f>
        <v>0</v>
      </c>
      <c r="AH409" s="16">
        <f t="shared" si="90"/>
        <v>0</v>
      </c>
      <c r="AI409" s="14">
        <f>VLOOKUP(B409,[1]PL1!$A$11:AP$1509,29,1)</f>
        <v>5000</v>
      </c>
      <c r="AJ409" s="16">
        <f t="shared" si="91"/>
        <v>20000000</v>
      </c>
      <c r="AK409" s="14">
        <f>VLOOKUP(B409,[1]PL1!$A$11:AP$1509,31,1)</f>
        <v>0</v>
      </c>
      <c r="AL409" s="16">
        <f t="shared" si="92"/>
        <v>0</v>
      </c>
      <c r="AM409" s="14">
        <f>VLOOKUP(B409,[1]PL1!$A$11:AP$1509,33,1)</f>
        <v>0</v>
      </c>
      <c r="AN409" s="16">
        <f t="shared" si="93"/>
        <v>0</v>
      </c>
      <c r="AO409" s="14">
        <f>VLOOKUP(B409,[1]PL1!$A$11:AP$1509,35,1)</f>
        <v>0</v>
      </c>
      <c r="AP409" s="16">
        <f t="shared" si="94"/>
        <v>0</v>
      </c>
      <c r="AQ409" s="14">
        <f>VLOOKUP(B409,[1]PL1!$A$11:AP$1509,37,1)</f>
        <v>0</v>
      </c>
      <c r="AR409" s="16">
        <f t="shared" si="95"/>
        <v>0</v>
      </c>
      <c r="AS409" s="14">
        <f>VLOOKUP(B409,[1]PL1!$A$11:AP$1509,39,1)</f>
        <v>0</v>
      </c>
      <c r="AT409" s="16">
        <f t="shared" si="96"/>
        <v>0</v>
      </c>
      <c r="AU409" s="14">
        <f>VLOOKUP(B409,[1]PL1!$A$11:AP$1509,41,1)</f>
        <v>0</v>
      </c>
      <c r="AV409" s="16">
        <f t="shared" si="97"/>
        <v>0</v>
      </c>
    </row>
    <row r="410" spans="1:48" ht="60" x14ac:dyDescent="0.25">
      <c r="A410" s="18">
        <v>404</v>
      </c>
      <c r="B410" s="27" t="s">
        <v>1355</v>
      </c>
      <c r="C410" s="18">
        <f>VLOOKUP(B410,[1]PL1!A$9:AP$1509,4,1)</f>
        <v>36</v>
      </c>
      <c r="D410" s="18" t="s">
        <v>35</v>
      </c>
      <c r="E410" s="28" t="s">
        <v>530</v>
      </c>
      <c r="F410" s="28" t="s">
        <v>531</v>
      </c>
      <c r="G410" s="18" t="s">
        <v>202</v>
      </c>
      <c r="H410" s="28" t="s">
        <v>88</v>
      </c>
      <c r="I410" s="28" t="s">
        <v>40</v>
      </c>
      <c r="J410" s="18" t="s">
        <v>41</v>
      </c>
      <c r="K410" s="18" t="s">
        <v>133</v>
      </c>
      <c r="L410" s="28" t="s">
        <v>532</v>
      </c>
      <c r="M410" s="28" t="s">
        <v>5630</v>
      </c>
      <c r="N410" s="28" t="s">
        <v>44</v>
      </c>
      <c r="O410" s="18" t="s">
        <v>45</v>
      </c>
      <c r="P410" s="29">
        <v>2000</v>
      </c>
      <c r="Q410" s="30">
        <v>4200</v>
      </c>
      <c r="R410" s="30">
        <v>3200</v>
      </c>
      <c r="S410" s="31">
        <f t="shared" si="84"/>
        <v>6400000</v>
      </c>
      <c r="T410" s="28" t="s">
        <v>543</v>
      </c>
      <c r="U410" s="28" t="s">
        <v>47</v>
      </c>
      <c r="V410" s="32" t="s">
        <v>6208</v>
      </c>
      <c r="W410" s="14">
        <f>VLOOKUP(B410,[1]PL1!$A$11:AP$1509,17,1)</f>
        <v>0</v>
      </c>
      <c r="X410" s="15">
        <f t="shared" si="85"/>
        <v>0</v>
      </c>
      <c r="Y410" s="14">
        <f>VLOOKUP(B410,[1]PL1!$A$11:AP$1509,19,1)</f>
        <v>0</v>
      </c>
      <c r="Z410" s="16">
        <f t="shared" si="86"/>
        <v>0</v>
      </c>
      <c r="AA410" s="14">
        <f>VLOOKUP(B410,[1]PL1!$A$11:AP$1509,21,1)</f>
        <v>0</v>
      </c>
      <c r="AB410" s="16">
        <f t="shared" si="87"/>
        <v>0</v>
      </c>
      <c r="AC410" s="14">
        <f>VLOOKUP(B410,[1]PL1!$A$11:AP$1509,23,1)</f>
        <v>0</v>
      </c>
      <c r="AD410" s="16">
        <f t="shared" si="88"/>
        <v>0</v>
      </c>
      <c r="AE410" s="14">
        <f>VLOOKUP(B410,[1]PL1!$A$11:AP$1509,25,1)</f>
        <v>0</v>
      </c>
      <c r="AF410" s="16">
        <f t="shared" si="89"/>
        <v>0</v>
      </c>
      <c r="AG410" s="14">
        <f>VLOOKUP(B410,[1]PL1!$A$11:AP$1509,27,1)</f>
        <v>0</v>
      </c>
      <c r="AH410" s="16">
        <f t="shared" si="90"/>
        <v>0</v>
      </c>
      <c r="AI410" s="14">
        <f>VLOOKUP(B410,[1]PL1!$A$11:AP$1509,29,1)</f>
        <v>2000</v>
      </c>
      <c r="AJ410" s="16">
        <f t="shared" si="91"/>
        <v>6400000</v>
      </c>
      <c r="AK410" s="14">
        <f>VLOOKUP(B410,[1]PL1!$A$11:AP$1509,31,1)</f>
        <v>0</v>
      </c>
      <c r="AL410" s="16">
        <f t="shared" si="92"/>
        <v>0</v>
      </c>
      <c r="AM410" s="14">
        <f>VLOOKUP(B410,[1]PL1!$A$11:AP$1509,33,1)</f>
        <v>0</v>
      </c>
      <c r="AN410" s="16">
        <f t="shared" si="93"/>
        <v>0</v>
      </c>
      <c r="AO410" s="14">
        <f>VLOOKUP(B410,[1]PL1!$A$11:AP$1509,35,1)</f>
        <v>0</v>
      </c>
      <c r="AP410" s="16">
        <f t="shared" si="94"/>
        <v>0</v>
      </c>
      <c r="AQ410" s="14">
        <f>VLOOKUP(B410,[1]PL1!$A$11:AP$1509,37,1)</f>
        <v>0</v>
      </c>
      <c r="AR410" s="16">
        <f t="shared" si="95"/>
        <v>0</v>
      </c>
      <c r="AS410" s="14">
        <f>VLOOKUP(B410,[1]PL1!$A$11:AP$1509,39,1)</f>
        <v>0</v>
      </c>
      <c r="AT410" s="16">
        <f t="shared" si="96"/>
        <v>0</v>
      </c>
      <c r="AU410" s="14">
        <f>VLOOKUP(B410,[1]PL1!$A$11:AP$1509,41,1)</f>
        <v>0</v>
      </c>
      <c r="AV410" s="16">
        <f t="shared" si="97"/>
        <v>0</v>
      </c>
    </row>
    <row r="411" spans="1:48" ht="30" x14ac:dyDescent="0.25">
      <c r="A411" s="18">
        <v>405</v>
      </c>
      <c r="B411" s="27" t="s">
        <v>3975</v>
      </c>
      <c r="C411" s="18">
        <f>VLOOKUP(B411,[1]PL1!A$9:AP$1509,4,1)</f>
        <v>36</v>
      </c>
      <c r="D411" s="18" t="s">
        <v>73</v>
      </c>
      <c r="E411" s="28" t="s">
        <v>4694</v>
      </c>
      <c r="F411" s="28" t="s">
        <v>531</v>
      </c>
      <c r="G411" s="18" t="s">
        <v>213</v>
      </c>
      <c r="H411" s="28" t="s">
        <v>183</v>
      </c>
      <c r="I411" s="28" t="s">
        <v>40</v>
      </c>
      <c r="J411" s="18" t="s">
        <v>179</v>
      </c>
      <c r="K411" s="18" t="s">
        <v>141</v>
      </c>
      <c r="L411" s="28" t="s">
        <v>5885</v>
      </c>
      <c r="M411" s="28" t="s">
        <v>5886</v>
      </c>
      <c r="N411" s="28" t="s">
        <v>128</v>
      </c>
      <c r="O411" s="18" t="s">
        <v>45</v>
      </c>
      <c r="P411" s="29">
        <v>20000</v>
      </c>
      <c r="Q411" s="30">
        <v>5900</v>
      </c>
      <c r="R411" s="30">
        <v>5880</v>
      </c>
      <c r="S411" s="31">
        <f t="shared" si="84"/>
        <v>117600000</v>
      </c>
      <c r="T411" s="28" t="s">
        <v>2102</v>
      </c>
      <c r="U411" s="28" t="s">
        <v>47</v>
      </c>
      <c r="V411" s="32" t="s">
        <v>6267</v>
      </c>
      <c r="W411" s="14">
        <f>VLOOKUP(B411,[1]PL1!$A$11:AP$1509,17,1)</f>
        <v>20000</v>
      </c>
      <c r="X411" s="15">
        <f t="shared" si="85"/>
        <v>117600000</v>
      </c>
      <c r="Y411" s="14">
        <f>VLOOKUP(B411,[1]PL1!$A$11:AP$1509,19,1)</f>
        <v>0</v>
      </c>
      <c r="Z411" s="16">
        <f t="shared" si="86"/>
        <v>0</v>
      </c>
      <c r="AA411" s="14">
        <f>VLOOKUP(B411,[1]PL1!$A$11:AP$1509,21,1)</f>
        <v>0</v>
      </c>
      <c r="AB411" s="16">
        <f t="shared" si="87"/>
        <v>0</v>
      </c>
      <c r="AC411" s="14">
        <f>VLOOKUP(B411,[1]PL1!$A$11:AP$1509,23,1)</f>
        <v>0</v>
      </c>
      <c r="AD411" s="16">
        <f t="shared" si="88"/>
        <v>0</v>
      </c>
      <c r="AE411" s="14">
        <f>VLOOKUP(B411,[1]PL1!$A$11:AP$1509,25,1)</f>
        <v>0</v>
      </c>
      <c r="AF411" s="16">
        <f t="shared" si="89"/>
        <v>0</v>
      </c>
      <c r="AG411" s="14">
        <f>VLOOKUP(B411,[1]PL1!$A$11:AP$1509,27,1)</f>
        <v>0</v>
      </c>
      <c r="AH411" s="16">
        <f t="shared" si="90"/>
        <v>0</v>
      </c>
      <c r="AI411" s="14">
        <f>VLOOKUP(B411,[1]PL1!$A$11:AP$1509,29,1)</f>
        <v>0</v>
      </c>
      <c r="AJ411" s="16">
        <f t="shared" si="91"/>
        <v>0</v>
      </c>
      <c r="AK411" s="14">
        <f>VLOOKUP(B411,[1]PL1!$A$11:AP$1509,31,1)</f>
        <v>0</v>
      </c>
      <c r="AL411" s="16">
        <f t="shared" si="92"/>
        <v>0</v>
      </c>
      <c r="AM411" s="14">
        <f>VLOOKUP(B411,[1]PL1!$A$11:AP$1509,33,1)</f>
        <v>0</v>
      </c>
      <c r="AN411" s="16">
        <f t="shared" si="93"/>
        <v>0</v>
      </c>
      <c r="AO411" s="14">
        <f>VLOOKUP(B411,[1]PL1!$A$11:AP$1509,35,1)</f>
        <v>0</v>
      </c>
      <c r="AP411" s="16">
        <f t="shared" si="94"/>
        <v>0</v>
      </c>
      <c r="AQ411" s="14">
        <f>VLOOKUP(B411,[1]PL1!$A$11:AP$1509,37,1)</f>
        <v>0</v>
      </c>
      <c r="AR411" s="16">
        <f t="shared" si="95"/>
        <v>0</v>
      </c>
      <c r="AS411" s="14">
        <f>VLOOKUP(B411,[1]PL1!$A$11:AP$1509,39,1)</f>
        <v>0</v>
      </c>
      <c r="AT411" s="16">
        <f t="shared" si="96"/>
        <v>0</v>
      </c>
      <c r="AU411" s="14">
        <f>VLOOKUP(B411,[1]PL1!$A$11:AP$1509,41,1)</f>
        <v>0</v>
      </c>
      <c r="AV411" s="16">
        <f t="shared" si="97"/>
        <v>0</v>
      </c>
    </row>
    <row r="412" spans="1:48" ht="45" x14ac:dyDescent="0.25">
      <c r="A412" s="18">
        <v>406</v>
      </c>
      <c r="B412" s="27" t="s">
        <v>3737</v>
      </c>
      <c r="C412" s="18">
        <f>VLOOKUP(B412,[1]PL1!A$9:AP$1509,4,1)</f>
        <v>36</v>
      </c>
      <c r="D412" s="18" t="s">
        <v>35</v>
      </c>
      <c r="E412" s="28" t="s">
        <v>4695</v>
      </c>
      <c r="F412" s="28" t="s">
        <v>531</v>
      </c>
      <c r="G412" s="18" t="s">
        <v>213</v>
      </c>
      <c r="H412" s="28" t="s">
        <v>183</v>
      </c>
      <c r="I412" s="28" t="s">
        <v>40</v>
      </c>
      <c r="J412" s="18" t="s">
        <v>5281</v>
      </c>
      <c r="K412" s="18" t="s">
        <v>141</v>
      </c>
      <c r="L412" s="28" t="s">
        <v>5749</v>
      </c>
      <c r="M412" s="28" t="s">
        <v>5750</v>
      </c>
      <c r="N412" s="28" t="s">
        <v>44</v>
      </c>
      <c r="O412" s="18" t="s">
        <v>45</v>
      </c>
      <c r="P412" s="29">
        <v>110000</v>
      </c>
      <c r="Q412" s="30">
        <v>3500</v>
      </c>
      <c r="R412" s="30">
        <v>2390</v>
      </c>
      <c r="S412" s="31">
        <f t="shared" si="84"/>
        <v>262900000</v>
      </c>
      <c r="T412" s="28" t="s">
        <v>6133</v>
      </c>
      <c r="U412" s="28" t="s">
        <v>47</v>
      </c>
      <c r="V412" s="32" t="s">
        <v>6240</v>
      </c>
      <c r="W412" s="14">
        <f>VLOOKUP(B412,[1]PL1!$A$11:AP$1509,17,1)</f>
        <v>100000</v>
      </c>
      <c r="X412" s="15">
        <f t="shared" si="85"/>
        <v>239000000</v>
      </c>
      <c r="Y412" s="14">
        <f>VLOOKUP(B412,[1]PL1!$A$11:AP$1509,19,1)</f>
        <v>0</v>
      </c>
      <c r="Z412" s="16">
        <f t="shared" si="86"/>
        <v>0</v>
      </c>
      <c r="AA412" s="14">
        <f>VLOOKUP(B412,[1]PL1!$A$11:AP$1509,21,1)</f>
        <v>0</v>
      </c>
      <c r="AB412" s="16">
        <f t="shared" si="87"/>
        <v>0</v>
      </c>
      <c r="AC412" s="14">
        <f>VLOOKUP(B412,[1]PL1!$A$11:AP$1509,23,1)</f>
        <v>0</v>
      </c>
      <c r="AD412" s="16">
        <f t="shared" si="88"/>
        <v>0</v>
      </c>
      <c r="AE412" s="14">
        <f>VLOOKUP(B412,[1]PL1!$A$11:AP$1509,25,1)</f>
        <v>0</v>
      </c>
      <c r="AF412" s="16">
        <f t="shared" si="89"/>
        <v>0</v>
      </c>
      <c r="AG412" s="14">
        <f>VLOOKUP(B412,[1]PL1!$A$11:AP$1509,27,1)</f>
        <v>0</v>
      </c>
      <c r="AH412" s="16">
        <f t="shared" si="90"/>
        <v>0</v>
      </c>
      <c r="AI412" s="14">
        <f>VLOOKUP(B412,[1]PL1!$A$11:AP$1509,29,1)</f>
        <v>0</v>
      </c>
      <c r="AJ412" s="16">
        <f t="shared" si="91"/>
        <v>0</v>
      </c>
      <c r="AK412" s="14">
        <f>VLOOKUP(B412,[1]PL1!$A$11:AP$1509,31,1)</f>
        <v>0</v>
      </c>
      <c r="AL412" s="16">
        <f t="shared" si="92"/>
        <v>0</v>
      </c>
      <c r="AM412" s="14">
        <f>VLOOKUP(B412,[1]PL1!$A$11:AP$1509,33,1)</f>
        <v>0</v>
      </c>
      <c r="AN412" s="16">
        <f t="shared" si="93"/>
        <v>0</v>
      </c>
      <c r="AO412" s="14">
        <f>VLOOKUP(B412,[1]PL1!$A$11:AP$1509,35,1)</f>
        <v>0</v>
      </c>
      <c r="AP412" s="16">
        <f t="shared" si="94"/>
        <v>0</v>
      </c>
      <c r="AQ412" s="14">
        <f>VLOOKUP(B412,[1]PL1!$A$11:AP$1509,37,1)</f>
        <v>10000</v>
      </c>
      <c r="AR412" s="16">
        <f t="shared" si="95"/>
        <v>23900000</v>
      </c>
      <c r="AS412" s="14">
        <f>VLOOKUP(B412,[1]PL1!$A$11:AP$1509,39,1)</f>
        <v>0</v>
      </c>
      <c r="AT412" s="16">
        <f t="shared" si="96"/>
        <v>0</v>
      </c>
      <c r="AU412" s="14">
        <f>VLOOKUP(B412,[1]PL1!$A$11:AP$1509,41,1)</f>
        <v>0</v>
      </c>
      <c r="AV412" s="16">
        <f t="shared" si="97"/>
        <v>0</v>
      </c>
    </row>
    <row r="413" spans="1:48" ht="45" x14ac:dyDescent="0.25">
      <c r="A413" s="18">
        <v>407</v>
      </c>
      <c r="B413" s="27" t="s">
        <v>2550</v>
      </c>
      <c r="C413" s="18">
        <f>VLOOKUP(B413,[1]PL1!A$9:AP$1509,4,1)</f>
        <v>612</v>
      </c>
      <c r="D413" s="18" t="s">
        <v>35</v>
      </c>
      <c r="E413" s="28" t="s">
        <v>3265</v>
      </c>
      <c r="F413" s="28" t="s">
        <v>4696</v>
      </c>
      <c r="G413" s="18" t="s">
        <v>6580</v>
      </c>
      <c r="H413" s="28" t="s">
        <v>692</v>
      </c>
      <c r="I413" s="28" t="s">
        <v>105</v>
      </c>
      <c r="J413" s="18" t="s">
        <v>1317</v>
      </c>
      <c r="K413" s="18" t="s">
        <v>133</v>
      </c>
      <c r="L413" s="28" t="s">
        <v>3266</v>
      </c>
      <c r="M413" s="28" t="s">
        <v>650</v>
      </c>
      <c r="N413" s="28" t="s">
        <v>44</v>
      </c>
      <c r="O413" s="18" t="s">
        <v>558</v>
      </c>
      <c r="P413" s="29">
        <v>50</v>
      </c>
      <c r="Q413" s="30">
        <v>28500</v>
      </c>
      <c r="R413" s="30">
        <v>15540</v>
      </c>
      <c r="S413" s="31">
        <f t="shared" si="84"/>
        <v>777000</v>
      </c>
      <c r="T413" s="28" t="s">
        <v>650</v>
      </c>
      <c r="U413" s="28" t="s">
        <v>110</v>
      </c>
      <c r="V413" s="32" t="s">
        <v>6266</v>
      </c>
      <c r="W413" s="14">
        <f>VLOOKUP(B413,[1]PL1!$A$11:AP$1509,17,1)</f>
        <v>0</v>
      </c>
      <c r="X413" s="15">
        <f t="shared" si="85"/>
        <v>0</v>
      </c>
      <c r="Y413" s="14">
        <f>VLOOKUP(B413,[1]PL1!$A$11:AP$1509,19,1)</f>
        <v>0</v>
      </c>
      <c r="Z413" s="16">
        <f t="shared" si="86"/>
        <v>0</v>
      </c>
      <c r="AA413" s="14">
        <f>VLOOKUP(B413,[1]PL1!$A$11:AP$1509,21,1)</f>
        <v>0</v>
      </c>
      <c r="AB413" s="16">
        <f t="shared" si="87"/>
        <v>0</v>
      </c>
      <c r="AC413" s="14">
        <f>VLOOKUP(B413,[1]PL1!$A$11:AP$1509,23,1)</f>
        <v>0</v>
      </c>
      <c r="AD413" s="16">
        <f t="shared" si="88"/>
        <v>0</v>
      </c>
      <c r="AE413" s="14">
        <f>VLOOKUP(B413,[1]PL1!$A$11:AP$1509,25,1)</f>
        <v>0</v>
      </c>
      <c r="AF413" s="16">
        <f t="shared" si="89"/>
        <v>0</v>
      </c>
      <c r="AG413" s="14">
        <f>VLOOKUP(B413,[1]PL1!$A$11:AP$1509,27,1)</f>
        <v>0</v>
      </c>
      <c r="AH413" s="16">
        <f t="shared" si="90"/>
        <v>0</v>
      </c>
      <c r="AI413" s="14">
        <f>VLOOKUP(B413,[1]PL1!$A$11:AP$1509,29,1)</f>
        <v>0</v>
      </c>
      <c r="AJ413" s="16">
        <f t="shared" si="91"/>
        <v>0</v>
      </c>
      <c r="AK413" s="14">
        <f>VLOOKUP(B413,[1]PL1!$A$11:AP$1509,31,1)</f>
        <v>0</v>
      </c>
      <c r="AL413" s="16">
        <f t="shared" si="92"/>
        <v>0</v>
      </c>
      <c r="AM413" s="14">
        <f>VLOOKUP(B413,[1]PL1!$A$11:AP$1509,33,1)</f>
        <v>0</v>
      </c>
      <c r="AN413" s="16">
        <f t="shared" si="93"/>
        <v>0</v>
      </c>
      <c r="AO413" s="14">
        <f>VLOOKUP(B413,[1]PL1!$A$11:AP$1509,35,1)</f>
        <v>0</v>
      </c>
      <c r="AP413" s="16">
        <f t="shared" si="94"/>
        <v>0</v>
      </c>
      <c r="AQ413" s="14">
        <f>VLOOKUP(B413,[1]PL1!$A$11:AP$1509,37,1)</f>
        <v>0</v>
      </c>
      <c r="AR413" s="16">
        <f t="shared" si="95"/>
        <v>0</v>
      </c>
      <c r="AS413" s="14">
        <f>VLOOKUP(B413,[1]PL1!$A$11:AP$1509,39,1)</f>
        <v>0</v>
      </c>
      <c r="AT413" s="16">
        <f t="shared" si="96"/>
        <v>0</v>
      </c>
      <c r="AU413" s="14">
        <f>VLOOKUP(B413,[1]PL1!$A$11:AP$1509,41,1)</f>
        <v>50</v>
      </c>
      <c r="AV413" s="16">
        <f t="shared" si="97"/>
        <v>777000</v>
      </c>
    </row>
    <row r="414" spans="1:48" ht="45" x14ac:dyDescent="0.25">
      <c r="A414" s="18">
        <v>408</v>
      </c>
      <c r="B414" s="27" t="s">
        <v>3552</v>
      </c>
      <c r="C414" s="18">
        <f>VLOOKUP(B414,[1]PL1!A$9:AP$1509,4,1)</f>
        <v>967</v>
      </c>
      <c r="D414" s="18" t="s">
        <v>35</v>
      </c>
      <c r="E414" s="28" t="s">
        <v>4697</v>
      </c>
      <c r="F414" s="28" t="s">
        <v>6354</v>
      </c>
      <c r="G414" s="18" t="s">
        <v>2074</v>
      </c>
      <c r="H414" s="28" t="s">
        <v>219</v>
      </c>
      <c r="I414" s="28" t="s">
        <v>40</v>
      </c>
      <c r="J414" s="18" t="s">
        <v>179</v>
      </c>
      <c r="K414" s="18" t="s">
        <v>133</v>
      </c>
      <c r="L414" s="28" t="s">
        <v>5601</v>
      </c>
      <c r="M414" s="28" t="s">
        <v>3997</v>
      </c>
      <c r="N414" s="28" t="s">
        <v>44</v>
      </c>
      <c r="O414" s="18" t="s">
        <v>45</v>
      </c>
      <c r="P414" s="29">
        <v>453100</v>
      </c>
      <c r="Q414" s="30">
        <v>540</v>
      </c>
      <c r="R414" s="30">
        <v>165</v>
      </c>
      <c r="S414" s="31">
        <f t="shared" si="84"/>
        <v>74761500</v>
      </c>
      <c r="T414" s="28" t="s">
        <v>3997</v>
      </c>
      <c r="U414" s="28" t="s">
        <v>110</v>
      </c>
      <c r="V414" s="32" t="s">
        <v>6202</v>
      </c>
      <c r="W414" s="14">
        <f>VLOOKUP(B414,[1]PL1!$A$11:AP$1509,17,1)</f>
        <v>0</v>
      </c>
      <c r="X414" s="15">
        <f t="shared" si="85"/>
        <v>0</v>
      </c>
      <c r="Y414" s="14">
        <f>VLOOKUP(B414,[1]PL1!$A$11:AP$1509,19,1)</f>
        <v>0</v>
      </c>
      <c r="Z414" s="16">
        <f t="shared" si="86"/>
        <v>0</v>
      </c>
      <c r="AA414" s="14">
        <f>VLOOKUP(B414,[1]PL1!$A$11:AP$1509,21,1)</f>
        <v>0</v>
      </c>
      <c r="AB414" s="16">
        <f t="shared" si="87"/>
        <v>0</v>
      </c>
      <c r="AC414" s="14">
        <f>VLOOKUP(B414,[1]PL1!$A$11:AP$1509,23,1)</f>
        <v>160000</v>
      </c>
      <c r="AD414" s="16">
        <f t="shared" si="88"/>
        <v>26400000</v>
      </c>
      <c r="AE414" s="14">
        <f>VLOOKUP(B414,[1]PL1!$A$11:AP$1509,25,1)</f>
        <v>0</v>
      </c>
      <c r="AF414" s="16">
        <f t="shared" si="89"/>
        <v>0</v>
      </c>
      <c r="AG414" s="14">
        <f>VLOOKUP(B414,[1]PL1!$A$11:AP$1509,27,1)</f>
        <v>28000</v>
      </c>
      <c r="AH414" s="16">
        <f t="shared" si="90"/>
        <v>4620000</v>
      </c>
      <c r="AI414" s="14">
        <f>VLOOKUP(B414,[1]PL1!$A$11:AP$1509,29,1)</f>
        <v>50000</v>
      </c>
      <c r="AJ414" s="16">
        <f t="shared" si="91"/>
        <v>8250000</v>
      </c>
      <c r="AK414" s="14">
        <f>VLOOKUP(B414,[1]PL1!$A$11:AP$1509,31,1)</f>
        <v>115100</v>
      </c>
      <c r="AL414" s="16">
        <f t="shared" si="92"/>
        <v>18991500</v>
      </c>
      <c r="AM414" s="14">
        <f>VLOOKUP(B414,[1]PL1!$A$11:AP$1509,33,1)</f>
        <v>40000</v>
      </c>
      <c r="AN414" s="16">
        <f t="shared" si="93"/>
        <v>6600000</v>
      </c>
      <c r="AO414" s="14">
        <f>VLOOKUP(B414,[1]PL1!$A$11:AP$1509,35,1)</f>
        <v>50000</v>
      </c>
      <c r="AP414" s="16">
        <f t="shared" si="94"/>
        <v>8250000</v>
      </c>
      <c r="AQ414" s="14">
        <f>VLOOKUP(B414,[1]PL1!$A$11:AP$1509,37,1)</f>
        <v>0</v>
      </c>
      <c r="AR414" s="16">
        <f t="shared" si="95"/>
        <v>0</v>
      </c>
      <c r="AS414" s="14">
        <f>VLOOKUP(B414,[1]PL1!$A$11:AP$1509,39,1)</f>
        <v>0</v>
      </c>
      <c r="AT414" s="16">
        <f t="shared" si="96"/>
        <v>0</v>
      </c>
      <c r="AU414" s="14">
        <f>VLOOKUP(B414,[1]PL1!$A$11:AP$1509,41,1)</f>
        <v>10000</v>
      </c>
      <c r="AV414" s="16">
        <f t="shared" si="97"/>
        <v>1650000</v>
      </c>
    </row>
    <row r="415" spans="1:48" ht="75" x14ac:dyDescent="0.25">
      <c r="A415" s="18">
        <v>409</v>
      </c>
      <c r="B415" s="27" t="s">
        <v>477</v>
      </c>
      <c r="C415" s="18">
        <f>VLOOKUP(B415,[1]PL1!A$9:AP$1509,4,1)</f>
        <v>79</v>
      </c>
      <c r="D415" s="18" t="s">
        <v>80</v>
      </c>
      <c r="E415" s="28" t="s">
        <v>3821</v>
      </c>
      <c r="F415" s="28" t="s">
        <v>591</v>
      </c>
      <c r="G415" s="18" t="s">
        <v>346</v>
      </c>
      <c r="H415" s="28" t="s">
        <v>140</v>
      </c>
      <c r="I415" s="28" t="s">
        <v>40</v>
      </c>
      <c r="J415" s="18" t="s">
        <v>89</v>
      </c>
      <c r="K415" s="18" t="s">
        <v>133</v>
      </c>
      <c r="L415" s="28" t="s">
        <v>3822</v>
      </c>
      <c r="M415" s="28" t="s">
        <v>5791</v>
      </c>
      <c r="N415" s="28" t="s">
        <v>3621</v>
      </c>
      <c r="O415" s="18" t="s">
        <v>45</v>
      </c>
      <c r="P415" s="29">
        <v>18000</v>
      </c>
      <c r="Q415" s="30">
        <v>12000</v>
      </c>
      <c r="R415" s="30">
        <v>12000</v>
      </c>
      <c r="S415" s="31">
        <f t="shared" si="84"/>
        <v>216000000</v>
      </c>
      <c r="T415" s="28" t="s">
        <v>6137</v>
      </c>
      <c r="U415" s="28" t="s">
        <v>47</v>
      </c>
      <c r="V415" s="32" t="s">
        <v>6249</v>
      </c>
      <c r="W415" s="14">
        <f>VLOOKUP(B415,[1]PL1!$A$11:AP$1509,17,1)</f>
        <v>5000</v>
      </c>
      <c r="X415" s="15">
        <f t="shared" si="85"/>
        <v>60000000</v>
      </c>
      <c r="Y415" s="14">
        <f>VLOOKUP(B415,[1]PL1!$A$11:AP$1509,19,1)</f>
        <v>0</v>
      </c>
      <c r="Z415" s="16">
        <f t="shared" si="86"/>
        <v>0</v>
      </c>
      <c r="AA415" s="14">
        <f>VLOOKUP(B415,[1]PL1!$A$11:AP$1509,21,1)</f>
        <v>0</v>
      </c>
      <c r="AB415" s="16">
        <f t="shared" si="87"/>
        <v>0</v>
      </c>
      <c r="AC415" s="14">
        <f>VLOOKUP(B415,[1]PL1!$A$11:AP$1509,23,1)</f>
        <v>0</v>
      </c>
      <c r="AD415" s="16">
        <f t="shared" si="88"/>
        <v>0</v>
      </c>
      <c r="AE415" s="14">
        <f>VLOOKUP(B415,[1]PL1!$A$11:AP$1509,25,1)</f>
        <v>0</v>
      </c>
      <c r="AF415" s="16">
        <f t="shared" si="89"/>
        <v>0</v>
      </c>
      <c r="AG415" s="14">
        <f>VLOOKUP(B415,[1]PL1!$A$11:AP$1509,27,1)</f>
        <v>0</v>
      </c>
      <c r="AH415" s="16">
        <f t="shared" si="90"/>
        <v>0</v>
      </c>
      <c r="AI415" s="14">
        <f>VLOOKUP(B415,[1]PL1!$A$11:AP$1509,29,1)</f>
        <v>0</v>
      </c>
      <c r="AJ415" s="16">
        <f t="shared" si="91"/>
        <v>0</v>
      </c>
      <c r="AK415" s="14">
        <f>VLOOKUP(B415,[1]PL1!$A$11:AP$1509,31,1)</f>
        <v>10000</v>
      </c>
      <c r="AL415" s="16">
        <f t="shared" si="92"/>
        <v>120000000</v>
      </c>
      <c r="AM415" s="14">
        <f>VLOOKUP(B415,[1]PL1!$A$11:AP$1509,33,1)</f>
        <v>0</v>
      </c>
      <c r="AN415" s="16">
        <f t="shared" si="93"/>
        <v>0</v>
      </c>
      <c r="AO415" s="14">
        <f>VLOOKUP(B415,[1]PL1!$A$11:AP$1509,35,1)</f>
        <v>0</v>
      </c>
      <c r="AP415" s="16">
        <f t="shared" si="94"/>
        <v>0</v>
      </c>
      <c r="AQ415" s="14">
        <f>VLOOKUP(B415,[1]PL1!$A$11:AP$1509,37,1)</f>
        <v>0</v>
      </c>
      <c r="AR415" s="16">
        <f t="shared" si="95"/>
        <v>0</v>
      </c>
      <c r="AS415" s="14">
        <f>VLOOKUP(B415,[1]PL1!$A$11:AP$1509,39,1)</f>
        <v>0</v>
      </c>
      <c r="AT415" s="16">
        <f t="shared" si="96"/>
        <v>0</v>
      </c>
      <c r="AU415" s="14">
        <f>VLOOKUP(B415,[1]PL1!$A$11:AP$1509,41,1)</f>
        <v>3000</v>
      </c>
      <c r="AV415" s="16">
        <f t="shared" si="97"/>
        <v>36000000</v>
      </c>
    </row>
    <row r="416" spans="1:48" ht="45" x14ac:dyDescent="0.25">
      <c r="A416" s="18">
        <v>410</v>
      </c>
      <c r="B416" s="27" t="s">
        <v>805</v>
      </c>
      <c r="C416" s="18">
        <f>VLOOKUP(B416,[1]PL1!A$9:AP$1509,4,1)</f>
        <v>79</v>
      </c>
      <c r="D416" s="18" t="s">
        <v>68</v>
      </c>
      <c r="E416" s="28" t="s">
        <v>4698</v>
      </c>
      <c r="F416" s="28" t="s">
        <v>591</v>
      </c>
      <c r="G416" s="18" t="s">
        <v>346</v>
      </c>
      <c r="H416" s="28" t="s">
        <v>140</v>
      </c>
      <c r="I416" s="28" t="s">
        <v>40</v>
      </c>
      <c r="J416" s="18" t="s">
        <v>179</v>
      </c>
      <c r="K416" s="18" t="s">
        <v>133</v>
      </c>
      <c r="L416" s="28" t="s">
        <v>5767</v>
      </c>
      <c r="M416" s="28" t="s">
        <v>1478</v>
      </c>
      <c r="N416" s="28" t="s">
        <v>44</v>
      </c>
      <c r="O416" s="18" t="s">
        <v>45</v>
      </c>
      <c r="P416" s="29">
        <v>20000</v>
      </c>
      <c r="Q416" s="30">
        <v>6500</v>
      </c>
      <c r="R416" s="30">
        <v>1800</v>
      </c>
      <c r="S416" s="31">
        <f t="shared" si="84"/>
        <v>36000000</v>
      </c>
      <c r="T416" s="28" t="s">
        <v>3464</v>
      </c>
      <c r="U416" s="28" t="s">
        <v>47</v>
      </c>
      <c r="V416" s="32" t="s">
        <v>6242</v>
      </c>
      <c r="W416" s="14">
        <f>VLOOKUP(B416,[1]PL1!$A$11:AP$1509,17,1)</f>
        <v>0</v>
      </c>
      <c r="X416" s="15">
        <f t="shared" si="85"/>
        <v>0</v>
      </c>
      <c r="Y416" s="14">
        <f>VLOOKUP(B416,[1]PL1!$A$11:AP$1509,19,1)</f>
        <v>0</v>
      </c>
      <c r="Z416" s="16">
        <f t="shared" si="86"/>
        <v>0</v>
      </c>
      <c r="AA416" s="14">
        <f>VLOOKUP(B416,[1]PL1!$A$11:AP$1509,21,1)</f>
        <v>0</v>
      </c>
      <c r="AB416" s="16">
        <f t="shared" si="87"/>
        <v>0</v>
      </c>
      <c r="AC416" s="14">
        <f>VLOOKUP(B416,[1]PL1!$A$11:AP$1509,23,1)</f>
        <v>0</v>
      </c>
      <c r="AD416" s="16">
        <f t="shared" si="88"/>
        <v>0</v>
      </c>
      <c r="AE416" s="14">
        <f>VLOOKUP(B416,[1]PL1!$A$11:AP$1509,25,1)</f>
        <v>0</v>
      </c>
      <c r="AF416" s="16">
        <f t="shared" si="89"/>
        <v>0</v>
      </c>
      <c r="AG416" s="14">
        <f>VLOOKUP(B416,[1]PL1!$A$11:AP$1509,27,1)</f>
        <v>0</v>
      </c>
      <c r="AH416" s="16">
        <f t="shared" si="90"/>
        <v>0</v>
      </c>
      <c r="AI416" s="14">
        <f>VLOOKUP(B416,[1]PL1!$A$11:AP$1509,29,1)</f>
        <v>0</v>
      </c>
      <c r="AJ416" s="16">
        <f t="shared" si="91"/>
        <v>0</v>
      </c>
      <c r="AK416" s="14">
        <f>VLOOKUP(B416,[1]PL1!$A$11:AP$1509,31,1)</f>
        <v>0</v>
      </c>
      <c r="AL416" s="16">
        <f t="shared" si="92"/>
        <v>0</v>
      </c>
      <c r="AM416" s="14">
        <f>VLOOKUP(B416,[1]PL1!$A$11:AP$1509,33,1)</f>
        <v>7000</v>
      </c>
      <c r="AN416" s="16">
        <f t="shared" si="93"/>
        <v>12600000</v>
      </c>
      <c r="AO416" s="14">
        <f>VLOOKUP(B416,[1]PL1!$A$11:AP$1509,35,1)</f>
        <v>10000</v>
      </c>
      <c r="AP416" s="16">
        <f t="shared" si="94"/>
        <v>18000000</v>
      </c>
      <c r="AQ416" s="14">
        <f>VLOOKUP(B416,[1]PL1!$A$11:AP$1509,37,1)</f>
        <v>0</v>
      </c>
      <c r="AR416" s="16">
        <f t="shared" si="95"/>
        <v>0</v>
      </c>
      <c r="AS416" s="14">
        <f>VLOOKUP(B416,[1]PL1!$A$11:AP$1509,39,1)</f>
        <v>0</v>
      </c>
      <c r="AT416" s="16">
        <f t="shared" si="96"/>
        <v>0</v>
      </c>
      <c r="AU416" s="14">
        <f>VLOOKUP(B416,[1]PL1!$A$11:AP$1509,41,1)</f>
        <v>3000</v>
      </c>
      <c r="AV416" s="16">
        <f t="shared" si="97"/>
        <v>5400000</v>
      </c>
    </row>
    <row r="417" spans="1:48" ht="60" x14ac:dyDescent="0.25">
      <c r="A417" s="18">
        <v>411</v>
      </c>
      <c r="B417" s="27" t="s">
        <v>1147</v>
      </c>
      <c r="C417" s="18">
        <f>VLOOKUP(B417,[1]PL1!A$9:AP$1509,4,1)</f>
        <v>893</v>
      </c>
      <c r="D417" s="18" t="s">
        <v>80</v>
      </c>
      <c r="E417" s="28" t="s">
        <v>3607</v>
      </c>
      <c r="F417" s="28" t="s">
        <v>593</v>
      </c>
      <c r="G417" s="18" t="s">
        <v>453</v>
      </c>
      <c r="H417" s="28" t="s">
        <v>178</v>
      </c>
      <c r="I417" s="28" t="s">
        <v>40</v>
      </c>
      <c r="J417" s="18" t="s">
        <v>179</v>
      </c>
      <c r="K417" s="18" t="s">
        <v>495</v>
      </c>
      <c r="L417" s="28" t="s">
        <v>3608</v>
      </c>
      <c r="M417" s="28" t="s">
        <v>3558</v>
      </c>
      <c r="N417" s="28" t="s">
        <v>295</v>
      </c>
      <c r="O417" s="18" t="s">
        <v>45</v>
      </c>
      <c r="P417" s="29">
        <v>152250</v>
      </c>
      <c r="Q417" s="30">
        <v>1260</v>
      </c>
      <c r="R417" s="30">
        <v>1260</v>
      </c>
      <c r="S417" s="31">
        <f t="shared" si="84"/>
        <v>191835000</v>
      </c>
      <c r="T417" s="28" t="s">
        <v>8083</v>
      </c>
      <c r="U417" s="28" t="s">
        <v>425</v>
      </c>
      <c r="V417" s="32" t="s">
        <v>6206</v>
      </c>
      <c r="W417" s="14">
        <f>VLOOKUP(B417,[1]PL1!$A$11:AP$1509,17,1)</f>
        <v>40000</v>
      </c>
      <c r="X417" s="15">
        <f t="shared" si="85"/>
        <v>50400000</v>
      </c>
      <c r="Y417" s="14">
        <f>VLOOKUP(B417,[1]PL1!$A$11:AP$1509,19,1)</f>
        <v>0</v>
      </c>
      <c r="Z417" s="16">
        <f t="shared" si="86"/>
        <v>0</v>
      </c>
      <c r="AA417" s="14">
        <f>VLOOKUP(B417,[1]PL1!$A$11:AP$1509,21,1)</f>
        <v>0</v>
      </c>
      <c r="AB417" s="16">
        <f t="shared" si="87"/>
        <v>0</v>
      </c>
      <c r="AC417" s="14">
        <f>VLOOKUP(B417,[1]PL1!$A$11:AP$1509,23,1)</f>
        <v>1000</v>
      </c>
      <c r="AD417" s="16">
        <f t="shared" si="88"/>
        <v>1260000</v>
      </c>
      <c r="AE417" s="14">
        <f>VLOOKUP(B417,[1]PL1!$A$11:AP$1509,25,1)</f>
        <v>100000</v>
      </c>
      <c r="AF417" s="16">
        <f t="shared" si="89"/>
        <v>126000000</v>
      </c>
      <c r="AG417" s="14">
        <f>VLOOKUP(B417,[1]PL1!$A$11:AP$1509,27,1)</f>
        <v>0</v>
      </c>
      <c r="AH417" s="16">
        <f t="shared" si="90"/>
        <v>0</v>
      </c>
      <c r="AI417" s="14">
        <f>VLOOKUP(B417,[1]PL1!$A$11:AP$1509,29,1)</f>
        <v>0</v>
      </c>
      <c r="AJ417" s="16">
        <f t="shared" si="91"/>
        <v>0</v>
      </c>
      <c r="AK417" s="14">
        <f>VLOOKUP(B417,[1]PL1!$A$11:AP$1509,31,1)</f>
        <v>2050</v>
      </c>
      <c r="AL417" s="16">
        <f t="shared" si="92"/>
        <v>2583000</v>
      </c>
      <c r="AM417" s="14">
        <f>VLOOKUP(B417,[1]PL1!$A$11:AP$1509,33,1)</f>
        <v>1000</v>
      </c>
      <c r="AN417" s="16">
        <f t="shared" si="93"/>
        <v>1260000</v>
      </c>
      <c r="AO417" s="14">
        <f>VLOOKUP(B417,[1]PL1!$A$11:AP$1509,35,1)</f>
        <v>200</v>
      </c>
      <c r="AP417" s="16">
        <f t="shared" si="94"/>
        <v>252000</v>
      </c>
      <c r="AQ417" s="14">
        <f>VLOOKUP(B417,[1]PL1!$A$11:AP$1509,37,1)</f>
        <v>0</v>
      </c>
      <c r="AR417" s="16">
        <f t="shared" si="95"/>
        <v>0</v>
      </c>
      <c r="AS417" s="14">
        <f>VLOOKUP(B417,[1]PL1!$A$11:AP$1509,39,1)</f>
        <v>0</v>
      </c>
      <c r="AT417" s="16">
        <f t="shared" si="96"/>
        <v>0</v>
      </c>
      <c r="AU417" s="14">
        <f>VLOOKUP(B417,[1]PL1!$A$11:AP$1509,41,1)</f>
        <v>8000</v>
      </c>
      <c r="AV417" s="16">
        <f t="shared" si="97"/>
        <v>10080000</v>
      </c>
    </row>
    <row r="418" spans="1:48" ht="45" x14ac:dyDescent="0.25">
      <c r="A418" s="18">
        <v>412</v>
      </c>
      <c r="B418" s="27" t="s">
        <v>988</v>
      </c>
      <c r="C418" s="18">
        <f>VLOOKUP(B418,[1]PL1!A$9:AP$1509,4,1)</f>
        <v>893</v>
      </c>
      <c r="D418" s="18" t="s">
        <v>80</v>
      </c>
      <c r="E418" s="28" t="s">
        <v>595</v>
      </c>
      <c r="F418" s="28" t="s">
        <v>593</v>
      </c>
      <c r="G418" s="18" t="s">
        <v>615</v>
      </c>
      <c r="H418" s="28" t="s">
        <v>243</v>
      </c>
      <c r="I418" s="28" t="s">
        <v>76</v>
      </c>
      <c r="J418" s="18" t="s">
        <v>596</v>
      </c>
      <c r="K418" s="18" t="s">
        <v>141</v>
      </c>
      <c r="L418" s="28" t="s">
        <v>597</v>
      </c>
      <c r="M418" s="28" t="s">
        <v>598</v>
      </c>
      <c r="N418" s="28" t="s">
        <v>599</v>
      </c>
      <c r="O418" s="18" t="s">
        <v>55</v>
      </c>
      <c r="P418" s="29">
        <v>4450</v>
      </c>
      <c r="Q418" s="30">
        <v>7720</v>
      </c>
      <c r="R418" s="30">
        <v>7720</v>
      </c>
      <c r="S418" s="31">
        <f t="shared" si="84"/>
        <v>34354000</v>
      </c>
      <c r="T418" s="28" t="s">
        <v>570</v>
      </c>
      <c r="U418" s="28" t="s">
        <v>425</v>
      </c>
      <c r="V418" s="32" t="s">
        <v>6262</v>
      </c>
      <c r="W418" s="14">
        <f>VLOOKUP(B418,[1]PL1!$A$11:AP$1509,17,1)</f>
        <v>2000</v>
      </c>
      <c r="X418" s="15">
        <f t="shared" si="85"/>
        <v>15440000</v>
      </c>
      <c r="Y418" s="14">
        <f>VLOOKUP(B418,[1]PL1!$A$11:AP$1509,19,1)</f>
        <v>0</v>
      </c>
      <c r="Z418" s="16">
        <f t="shared" si="86"/>
        <v>0</v>
      </c>
      <c r="AA418" s="14">
        <f>VLOOKUP(B418,[1]PL1!$A$11:AP$1509,21,1)</f>
        <v>0</v>
      </c>
      <c r="AB418" s="16">
        <f t="shared" si="87"/>
        <v>0</v>
      </c>
      <c r="AC418" s="14">
        <f>VLOOKUP(B418,[1]PL1!$A$11:AP$1509,23,1)</f>
        <v>100</v>
      </c>
      <c r="AD418" s="16">
        <f t="shared" si="88"/>
        <v>772000</v>
      </c>
      <c r="AE418" s="14">
        <f>VLOOKUP(B418,[1]PL1!$A$11:AP$1509,25,1)</f>
        <v>1000</v>
      </c>
      <c r="AF418" s="16">
        <f t="shared" si="89"/>
        <v>7720000</v>
      </c>
      <c r="AG418" s="14">
        <f>VLOOKUP(B418,[1]PL1!$A$11:AP$1509,27,1)</f>
        <v>0</v>
      </c>
      <c r="AH418" s="16">
        <f t="shared" si="90"/>
        <v>0</v>
      </c>
      <c r="AI418" s="14">
        <f>VLOOKUP(B418,[1]PL1!$A$11:AP$1509,29,1)</f>
        <v>500</v>
      </c>
      <c r="AJ418" s="16">
        <f t="shared" si="91"/>
        <v>3860000</v>
      </c>
      <c r="AK418" s="14">
        <f>VLOOKUP(B418,[1]PL1!$A$11:AP$1509,31,1)</f>
        <v>100</v>
      </c>
      <c r="AL418" s="16">
        <f t="shared" si="92"/>
        <v>772000</v>
      </c>
      <c r="AM418" s="14">
        <f>VLOOKUP(B418,[1]PL1!$A$11:AP$1509,33,1)</f>
        <v>300</v>
      </c>
      <c r="AN418" s="16">
        <f t="shared" si="93"/>
        <v>2316000</v>
      </c>
      <c r="AO418" s="14">
        <f>VLOOKUP(B418,[1]PL1!$A$11:AP$1509,35,1)</f>
        <v>50</v>
      </c>
      <c r="AP418" s="16">
        <f t="shared" si="94"/>
        <v>386000</v>
      </c>
      <c r="AQ418" s="14">
        <f>VLOOKUP(B418,[1]PL1!$A$11:AP$1509,37,1)</f>
        <v>100</v>
      </c>
      <c r="AR418" s="16">
        <f t="shared" si="95"/>
        <v>772000</v>
      </c>
      <c r="AS418" s="14">
        <f>VLOOKUP(B418,[1]PL1!$A$11:AP$1509,39,1)</f>
        <v>100</v>
      </c>
      <c r="AT418" s="16">
        <f t="shared" si="96"/>
        <v>772000</v>
      </c>
      <c r="AU418" s="14">
        <f>VLOOKUP(B418,[1]PL1!$A$11:AP$1509,41,1)</f>
        <v>200</v>
      </c>
      <c r="AV418" s="16">
        <f t="shared" si="97"/>
        <v>1544000</v>
      </c>
    </row>
    <row r="419" spans="1:48" ht="45" x14ac:dyDescent="0.25">
      <c r="A419" s="18">
        <v>413</v>
      </c>
      <c r="B419" s="27" t="s">
        <v>529</v>
      </c>
      <c r="C419" s="18">
        <f>VLOOKUP(B419,[1]PL1!A$9:AP$1509,4,1)</f>
        <v>37</v>
      </c>
      <c r="D419" s="18" t="s">
        <v>35</v>
      </c>
      <c r="E419" s="28" t="s">
        <v>534</v>
      </c>
      <c r="F419" s="28" t="s">
        <v>534</v>
      </c>
      <c r="G419" s="18" t="s">
        <v>346</v>
      </c>
      <c r="H419" s="28" t="s">
        <v>663</v>
      </c>
      <c r="I419" s="28" t="s">
        <v>40</v>
      </c>
      <c r="J419" s="18" t="s">
        <v>915</v>
      </c>
      <c r="K419" s="18" t="s">
        <v>133</v>
      </c>
      <c r="L419" s="28" t="s">
        <v>6033</v>
      </c>
      <c r="M419" s="28" t="s">
        <v>2184</v>
      </c>
      <c r="N419" s="28" t="s">
        <v>44</v>
      </c>
      <c r="O419" s="18" t="s">
        <v>45</v>
      </c>
      <c r="P419" s="29">
        <v>250000</v>
      </c>
      <c r="Q419" s="30">
        <v>250</v>
      </c>
      <c r="R419" s="30">
        <v>98</v>
      </c>
      <c r="S419" s="31">
        <f t="shared" si="84"/>
        <v>24500000</v>
      </c>
      <c r="T419" s="28" t="s">
        <v>3257</v>
      </c>
      <c r="U419" s="28" t="s">
        <v>110</v>
      </c>
      <c r="V419" s="32" t="s">
        <v>6296</v>
      </c>
      <c r="W419" s="14">
        <f>VLOOKUP(B419,[1]PL1!$A$11:AP$1509,17,1)</f>
        <v>10000</v>
      </c>
      <c r="X419" s="15">
        <f t="shared" si="85"/>
        <v>980000</v>
      </c>
      <c r="Y419" s="14">
        <f>VLOOKUP(B419,[1]PL1!$A$11:AP$1509,19,1)</f>
        <v>0</v>
      </c>
      <c r="Z419" s="16">
        <f t="shared" si="86"/>
        <v>0</v>
      </c>
      <c r="AA419" s="14">
        <f>VLOOKUP(B419,[1]PL1!$A$11:AP$1509,21,1)</f>
        <v>0</v>
      </c>
      <c r="AB419" s="16">
        <f t="shared" si="87"/>
        <v>0</v>
      </c>
      <c r="AC419" s="14">
        <f>VLOOKUP(B419,[1]PL1!$A$11:AP$1509,23,1)</f>
        <v>0</v>
      </c>
      <c r="AD419" s="16">
        <f t="shared" si="88"/>
        <v>0</v>
      </c>
      <c r="AE419" s="14">
        <f>VLOOKUP(B419,[1]PL1!$A$11:AP$1509,25,1)</f>
        <v>0</v>
      </c>
      <c r="AF419" s="16">
        <f t="shared" si="89"/>
        <v>0</v>
      </c>
      <c r="AG419" s="14">
        <f>VLOOKUP(B419,[1]PL1!$A$11:AP$1509,27,1)</f>
        <v>0</v>
      </c>
      <c r="AH419" s="16">
        <f t="shared" si="90"/>
        <v>0</v>
      </c>
      <c r="AI419" s="14">
        <f>VLOOKUP(B419,[1]PL1!$A$11:AP$1509,29,1)</f>
        <v>50000</v>
      </c>
      <c r="AJ419" s="16">
        <f t="shared" si="91"/>
        <v>4900000</v>
      </c>
      <c r="AK419" s="14">
        <f>VLOOKUP(B419,[1]PL1!$A$11:AP$1509,31,1)</f>
        <v>0</v>
      </c>
      <c r="AL419" s="16">
        <f t="shared" si="92"/>
        <v>0</v>
      </c>
      <c r="AM419" s="14">
        <f>VLOOKUP(B419,[1]PL1!$A$11:AP$1509,33,1)</f>
        <v>30000</v>
      </c>
      <c r="AN419" s="16">
        <f t="shared" si="93"/>
        <v>2940000</v>
      </c>
      <c r="AO419" s="14">
        <f>VLOOKUP(B419,[1]PL1!$A$11:AP$1509,35,1)</f>
        <v>80000</v>
      </c>
      <c r="AP419" s="16">
        <f t="shared" si="94"/>
        <v>7840000</v>
      </c>
      <c r="AQ419" s="14">
        <f>VLOOKUP(B419,[1]PL1!$A$11:AP$1509,37,1)</f>
        <v>30000</v>
      </c>
      <c r="AR419" s="16">
        <f t="shared" si="95"/>
        <v>2940000</v>
      </c>
      <c r="AS419" s="14">
        <f>VLOOKUP(B419,[1]PL1!$A$11:AP$1509,39,1)</f>
        <v>50000</v>
      </c>
      <c r="AT419" s="16">
        <f t="shared" si="96"/>
        <v>4900000</v>
      </c>
      <c r="AU419" s="14">
        <f>VLOOKUP(B419,[1]PL1!$A$11:AP$1509,41,1)</f>
        <v>0</v>
      </c>
      <c r="AV419" s="16">
        <f t="shared" si="97"/>
        <v>0</v>
      </c>
    </row>
    <row r="420" spans="1:48" ht="60" x14ac:dyDescent="0.25">
      <c r="A420" s="18">
        <v>414</v>
      </c>
      <c r="B420" s="27" t="s">
        <v>3264</v>
      </c>
      <c r="C420" s="18">
        <f>VLOOKUP(B420,[1]PL1!A$9:AP$1509,4,1)</f>
        <v>37</v>
      </c>
      <c r="D420" s="18" t="s">
        <v>80</v>
      </c>
      <c r="E420" s="28" t="s">
        <v>4135</v>
      </c>
      <c r="F420" s="28" t="s">
        <v>534</v>
      </c>
      <c r="G420" s="18" t="s">
        <v>356</v>
      </c>
      <c r="H420" s="28" t="s">
        <v>837</v>
      </c>
      <c r="I420" s="28" t="s">
        <v>40</v>
      </c>
      <c r="J420" s="18" t="s">
        <v>179</v>
      </c>
      <c r="K420" s="18" t="s">
        <v>133</v>
      </c>
      <c r="L420" s="28" t="s">
        <v>4136</v>
      </c>
      <c r="M420" s="28" t="s">
        <v>4137</v>
      </c>
      <c r="N420" s="28" t="s">
        <v>1748</v>
      </c>
      <c r="O420" s="18" t="s">
        <v>45</v>
      </c>
      <c r="P420" s="29">
        <v>15500</v>
      </c>
      <c r="Q420" s="30">
        <v>6186</v>
      </c>
      <c r="R420" s="30">
        <v>6185</v>
      </c>
      <c r="S420" s="31">
        <f t="shared" si="84"/>
        <v>95867500</v>
      </c>
      <c r="T420" s="28" t="s">
        <v>4085</v>
      </c>
      <c r="U420" s="28" t="s">
        <v>47</v>
      </c>
      <c r="V420" s="32" t="s">
        <v>6221</v>
      </c>
      <c r="W420" s="14">
        <f>VLOOKUP(B420,[1]PL1!$A$11:AP$1509,17,1)</f>
        <v>0</v>
      </c>
      <c r="X420" s="15">
        <f t="shared" si="85"/>
        <v>0</v>
      </c>
      <c r="Y420" s="14">
        <f>VLOOKUP(B420,[1]PL1!$A$11:AP$1509,19,1)</f>
        <v>500</v>
      </c>
      <c r="Z420" s="16">
        <f t="shared" si="86"/>
        <v>3092500</v>
      </c>
      <c r="AA420" s="14">
        <f>VLOOKUP(B420,[1]PL1!$A$11:AP$1509,21,1)</f>
        <v>0</v>
      </c>
      <c r="AB420" s="16">
        <f t="shared" si="87"/>
        <v>0</v>
      </c>
      <c r="AC420" s="14">
        <f>VLOOKUP(B420,[1]PL1!$A$11:AP$1509,23,1)</f>
        <v>0</v>
      </c>
      <c r="AD420" s="16">
        <f t="shared" si="88"/>
        <v>0</v>
      </c>
      <c r="AE420" s="14">
        <f>VLOOKUP(B420,[1]PL1!$A$11:AP$1509,25,1)</f>
        <v>0</v>
      </c>
      <c r="AF420" s="16">
        <f t="shared" si="89"/>
        <v>0</v>
      </c>
      <c r="AG420" s="14">
        <f>VLOOKUP(B420,[1]PL1!$A$11:AP$1509,27,1)</f>
        <v>0</v>
      </c>
      <c r="AH420" s="16">
        <f t="shared" si="90"/>
        <v>0</v>
      </c>
      <c r="AI420" s="14">
        <f>VLOOKUP(B420,[1]PL1!$A$11:AP$1509,29,1)</f>
        <v>0</v>
      </c>
      <c r="AJ420" s="16">
        <f t="shared" si="91"/>
        <v>0</v>
      </c>
      <c r="AK420" s="14">
        <f>VLOOKUP(B420,[1]PL1!$A$11:AP$1509,31,1)</f>
        <v>0</v>
      </c>
      <c r="AL420" s="16">
        <f t="shared" si="92"/>
        <v>0</v>
      </c>
      <c r="AM420" s="14">
        <f>VLOOKUP(B420,[1]PL1!$A$11:AP$1509,33,1)</f>
        <v>0</v>
      </c>
      <c r="AN420" s="16">
        <f t="shared" si="93"/>
        <v>0</v>
      </c>
      <c r="AO420" s="14">
        <f>VLOOKUP(B420,[1]PL1!$A$11:AP$1509,35,1)</f>
        <v>0</v>
      </c>
      <c r="AP420" s="16">
        <f t="shared" si="94"/>
        <v>0</v>
      </c>
      <c r="AQ420" s="14">
        <f>VLOOKUP(B420,[1]PL1!$A$11:AP$1509,37,1)</f>
        <v>0</v>
      </c>
      <c r="AR420" s="16">
        <f t="shared" si="95"/>
        <v>0</v>
      </c>
      <c r="AS420" s="14">
        <f>VLOOKUP(B420,[1]PL1!$A$11:AP$1509,39,1)</f>
        <v>0</v>
      </c>
      <c r="AT420" s="16">
        <f t="shared" si="96"/>
        <v>0</v>
      </c>
      <c r="AU420" s="14">
        <f>VLOOKUP(B420,[1]PL1!$A$11:AP$1509,41,1)</f>
        <v>15000</v>
      </c>
      <c r="AV420" s="16">
        <f t="shared" si="97"/>
        <v>92775000</v>
      </c>
    </row>
    <row r="421" spans="1:48" ht="45" x14ac:dyDescent="0.25">
      <c r="A421" s="18">
        <v>415</v>
      </c>
      <c r="B421" s="27" t="s">
        <v>4349</v>
      </c>
      <c r="C421" s="18">
        <f>VLOOKUP(B421,[1]PL1!A$9:AP$1509,4,1)</f>
        <v>37</v>
      </c>
      <c r="D421" s="18" t="s">
        <v>80</v>
      </c>
      <c r="E421" s="28" t="s">
        <v>533</v>
      </c>
      <c r="F421" s="28" t="s">
        <v>534</v>
      </c>
      <c r="G421" s="18" t="s">
        <v>139</v>
      </c>
      <c r="H421" s="28" t="s">
        <v>4699</v>
      </c>
      <c r="I421" s="28" t="s">
        <v>535</v>
      </c>
      <c r="J421" s="18" t="s">
        <v>536</v>
      </c>
      <c r="K421" s="18" t="s">
        <v>133</v>
      </c>
      <c r="L421" s="28" t="s">
        <v>537</v>
      </c>
      <c r="M421" s="28" t="s">
        <v>5631</v>
      </c>
      <c r="N421" s="28" t="s">
        <v>352</v>
      </c>
      <c r="O421" s="18" t="s">
        <v>45</v>
      </c>
      <c r="P421" s="29">
        <v>23000</v>
      </c>
      <c r="Q421" s="30">
        <v>15012</v>
      </c>
      <c r="R421" s="30">
        <v>14000</v>
      </c>
      <c r="S421" s="31">
        <f t="shared" si="84"/>
        <v>322000000</v>
      </c>
      <c r="T421" s="28" t="s">
        <v>543</v>
      </c>
      <c r="U421" s="28" t="s">
        <v>47</v>
      </c>
      <c r="V421" s="32" t="s">
        <v>6208</v>
      </c>
      <c r="W421" s="14">
        <f>VLOOKUP(B421,[1]PL1!$A$11:AP$1509,17,1)</f>
        <v>15000</v>
      </c>
      <c r="X421" s="15">
        <f t="shared" si="85"/>
        <v>210000000</v>
      </c>
      <c r="Y421" s="14">
        <f>VLOOKUP(B421,[1]PL1!$A$11:AP$1509,19,1)</f>
        <v>0</v>
      </c>
      <c r="Z421" s="16">
        <f t="shared" si="86"/>
        <v>0</v>
      </c>
      <c r="AA421" s="14">
        <f>VLOOKUP(B421,[1]PL1!$A$11:AP$1509,21,1)</f>
        <v>0</v>
      </c>
      <c r="AB421" s="16">
        <f t="shared" si="87"/>
        <v>0</v>
      </c>
      <c r="AC421" s="14">
        <f>VLOOKUP(B421,[1]PL1!$A$11:AP$1509,23,1)</f>
        <v>0</v>
      </c>
      <c r="AD421" s="16">
        <f t="shared" si="88"/>
        <v>0</v>
      </c>
      <c r="AE421" s="14">
        <f>VLOOKUP(B421,[1]PL1!$A$11:AP$1509,25,1)</f>
        <v>0</v>
      </c>
      <c r="AF421" s="16">
        <f t="shared" si="89"/>
        <v>0</v>
      </c>
      <c r="AG421" s="14">
        <f>VLOOKUP(B421,[1]PL1!$A$11:AP$1509,27,1)</f>
        <v>0</v>
      </c>
      <c r="AH421" s="16">
        <f t="shared" si="90"/>
        <v>0</v>
      </c>
      <c r="AI421" s="14">
        <f>VLOOKUP(B421,[1]PL1!$A$11:AP$1509,29,1)</f>
        <v>0</v>
      </c>
      <c r="AJ421" s="16">
        <f t="shared" si="91"/>
        <v>0</v>
      </c>
      <c r="AK421" s="14">
        <f>VLOOKUP(B421,[1]PL1!$A$11:AP$1509,31,1)</f>
        <v>0</v>
      </c>
      <c r="AL421" s="16">
        <f t="shared" si="92"/>
        <v>0</v>
      </c>
      <c r="AM421" s="14">
        <f>VLOOKUP(B421,[1]PL1!$A$11:AP$1509,33,1)</f>
        <v>0</v>
      </c>
      <c r="AN421" s="16">
        <f t="shared" si="93"/>
        <v>0</v>
      </c>
      <c r="AO421" s="14">
        <f>VLOOKUP(B421,[1]PL1!$A$11:AP$1509,35,1)</f>
        <v>0</v>
      </c>
      <c r="AP421" s="16">
        <f t="shared" si="94"/>
        <v>0</v>
      </c>
      <c r="AQ421" s="14">
        <f>VLOOKUP(B421,[1]PL1!$A$11:AP$1509,37,1)</f>
        <v>0</v>
      </c>
      <c r="AR421" s="16">
        <f t="shared" si="95"/>
        <v>0</v>
      </c>
      <c r="AS421" s="14">
        <f>VLOOKUP(B421,[1]PL1!$A$11:AP$1509,39,1)</f>
        <v>0</v>
      </c>
      <c r="AT421" s="16">
        <f t="shared" si="96"/>
        <v>0</v>
      </c>
      <c r="AU421" s="14">
        <f>VLOOKUP(B421,[1]PL1!$A$11:AP$1509,41,1)</f>
        <v>8000</v>
      </c>
      <c r="AV421" s="16">
        <f t="shared" si="97"/>
        <v>112000000</v>
      </c>
    </row>
    <row r="422" spans="1:48" ht="45" x14ac:dyDescent="0.25">
      <c r="A422" s="18">
        <v>416</v>
      </c>
      <c r="B422" s="27" t="s">
        <v>3820</v>
      </c>
      <c r="C422" s="18">
        <f>VLOOKUP(B422,[1]PL1!A$9:AP$1509,4,1)</f>
        <v>37</v>
      </c>
      <c r="D422" s="18" t="s">
        <v>80</v>
      </c>
      <c r="E422" s="28" t="s">
        <v>814</v>
      </c>
      <c r="F422" s="28" t="s">
        <v>534</v>
      </c>
      <c r="G422" s="18" t="s">
        <v>815</v>
      </c>
      <c r="H422" s="28" t="s">
        <v>243</v>
      </c>
      <c r="I422" s="28" t="s">
        <v>76</v>
      </c>
      <c r="J422" s="18" t="s">
        <v>617</v>
      </c>
      <c r="K422" s="18" t="s">
        <v>133</v>
      </c>
      <c r="L422" s="28" t="s">
        <v>816</v>
      </c>
      <c r="M422" s="28" t="s">
        <v>817</v>
      </c>
      <c r="N422" s="28" t="s">
        <v>352</v>
      </c>
      <c r="O422" s="18" t="s">
        <v>55</v>
      </c>
      <c r="P422" s="29">
        <v>7200</v>
      </c>
      <c r="Q422" s="30">
        <v>9000</v>
      </c>
      <c r="R422" s="30">
        <v>8900</v>
      </c>
      <c r="S422" s="31">
        <f t="shared" si="84"/>
        <v>64080000</v>
      </c>
      <c r="T422" s="28" t="s">
        <v>6111</v>
      </c>
      <c r="U422" s="28" t="s">
        <v>47</v>
      </c>
      <c r="V422" s="32" t="s">
        <v>6183</v>
      </c>
      <c r="W422" s="14">
        <f>VLOOKUP(B422,[1]PL1!$A$11:AP$1509,17,1)</f>
        <v>0</v>
      </c>
      <c r="X422" s="15">
        <f t="shared" si="85"/>
        <v>0</v>
      </c>
      <c r="Y422" s="14">
        <f>VLOOKUP(B422,[1]PL1!$A$11:AP$1509,19,1)</f>
        <v>0</v>
      </c>
      <c r="Z422" s="16">
        <f t="shared" si="86"/>
        <v>0</v>
      </c>
      <c r="AA422" s="14">
        <f>VLOOKUP(B422,[1]PL1!$A$11:AP$1509,21,1)</f>
        <v>0</v>
      </c>
      <c r="AB422" s="16">
        <f t="shared" si="87"/>
        <v>0</v>
      </c>
      <c r="AC422" s="14">
        <f>VLOOKUP(B422,[1]PL1!$A$11:AP$1509,23,1)</f>
        <v>0</v>
      </c>
      <c r="AD422" s="16">
        <f t="shared" si="88"/>
        <v>0</v>
      </c>
      <c r="AE422" s="14">
        <f>VLOOKUP(B422,[1]PL1!$A$11:AP$1509,25,1)</f>
        <v>0</v>
      </c>
      <c r="AF422" s="16">
        <f t="shared" si="89"/>
        <v>0</v>
      </c>
      <c r="AG422" s="14">
        <f>VLOOKUP(B422,[1]PL1!$A$11:AP$1509,27,1)</f>
        <v>0</v>
      </c>
      <c r="AH422" s="16">
        <f t="shared" si="90"/>
        <v>0</v>
      </c>
      <c r="AI422" s="14">
        <f>VLOOKUP(B422,[1]PL1!$A$11:AP$1509,29,1)</f>
        <v>2000</v>
      </c>
      <c r="AJ422" s="16">
        <f t="shared" si="91"/>
        <v>17800000</v>
      </c>
      <c r="AK422" s="14">
        <f>VLOOKUP(B422,[1]PL1!$A$11:AP$1509,31,1)</f>
        <v>1000</v>
      </c>
      <c r="AL422" s="16">
        <f t="shared" si="92"/>
        <v>8900000</v>
      </c>
      <c r="AM422" s="14">
        <f>VLOOKUP(B422,[1]PL1!$A$11:AP$1509,33,1)</f>
        <v>0</v>
      </c>
      <c r="AN422" s="16">
        <f t="shared" si="93"/>
        <v>0</v>
      </c>
      <c r="AO422" s="14">
        <f>VLOOKUP(B422,[1]PL1!$A$11:AP$1509,35,1)</f>
        <v>2000</v>
      </c>
      <c r="AP422" s="16">
        <f t="shared" si="94"/>
        <v>17800000</v>
      </c>
      <c r="AQ422" s="14">
        <f>VLOOKUP(B422,[1]PL1!$A$11:AP$1509,37,1)</f>
        <v>200</v>
      </c>
      <c r="AR422" s="16">
        <f t="shared" si="95"/>
        <v>1780000</v>
      </c>
      <c r="AS422" s="14">
        <f>VLOOKUP(B422,[1]PL1!$A$11:AP$1509,39,1)</f>
        <v>0</v>
      </c>
      <c r="AT422" s="16">
        <f t="shared" si="96"/>
        <v>0</v>
      </c>
      <c r="AU422" s="14">
        <f>VLOOKUP(B422,[1]PL1!$A$11:AP$1509,41,1)</f>
        <v>2000</v>
      </c>
      <c r="AV422" s="16">
        <f t="shared" si="97"/>
        <v>17800000</v>
      </c>
    </row>
    <row r="423" spans="1:48" ht="45" x14ac:dyDescent="0.25">
      <c r="A423" s="18">
        <v>417</v>
      </c>
      <c r="B423" s="27" t="s">
        <v>590</v>
      </c>
      <c r="C423" s="18">
        <f>VLOOKUP(B423,[1]PL1!A$9:AP$1509,4,1)</f>
        <v>37</v>
      </c>
      <c r="D423" s="18" t="s">
        <v>35</v>
      </c>
      <c r="E423" s="28" t="s">
        <v>4700</v>
      </c>
      <c r="F423" s="28" t="s">
        <v>534</v>
      </c>
      <c r="G423" s="18" t="s">
        <v>815</v>
      </c>
      <c r="H423" s="28" t="s">
        <v>243</v>
      </c>
      <c r="I423" s="28" t="s">
        <v>76</v>
      </c>
      <c r="J423" s="18" t="s">
        <v>5282</v>
      </c>
      <c r="K423" s="18" t="s">
        <v>133</v>
      </c>
      <c r="L423" s="28" t="s">
        <v>5898</v>
      </c>
      <c r="M423" s="28" t="s">
        <v>1458</v>
      </c>
      <c r="N423" s="28" t="s">
        <v>44</v>
      </c>
      <c r="O423" s="18" t="s">
        <v>55</v>
      </c>
      <c r="P423" s="29">
        <v>19500</v>
      </c>
      <c r="Q423" s="30">
        <v>1617</v>
      </c>
      <c r="R423" s="30">
        <v>746</v>
      </c>
      <c r="S423" s="31">
        <f t="shared" si="84"/>
        <v>14547000</v>
      </c>
      <c r="T423" s="28" t="s">
        <v>8082</v>
      </c>
      <c r="U423" s="28" t="s">
        <v>47</v>
      </c>
      <c r="V423" s="32" t="s">
        <v>6270</v>
      </c>
      <c r="W423" s="14">
        <f>VLOOKUP(B423,[1]PL1!$A$11:AP$1509,17,1)</f>
        <v>5000</v>
      </c>
      <c r="X423" s="15">
        <f t="shared" si="85"/>
        <v>3730000</v>
      </c>
      <c r="Y423" s="14">
        <f>VLOOKUP(B423,[1]PL1!$A$11:AP$1509,19,1)</f>
        <v>3000</v>
      </c>
      <c r="Z423" s="16">
        <f t="shared" si="86"/>
        <v>2238000</v>
      </c>
      <c r="AA423" s="14">
        <f>VLOOKUP(B423,[1]PL1!$A$11:AP$1509,21,1)</f>
        <v>0</v>
      </c>
      <c r="AB423" s="16">
        <f t="shared" si="87"/>
        <v>0</v>
      </c>
      <c r="AC423" s="14">
        <f>VLOOKUP(B423,[1]PL1!$A$11:AP$1509,23,1)</f>
        <v>1300</v>
      </c>
      <c r="AD423" s="16">
        <f t="shared" si="88"/>
        <v>969800</v>
      </c>
      <c r="AE423" s="14">
        <f>VLOOKUP(B423,[1]PL1!$A$11:AP$1509,25,1)</f>
        <v>0</v>
      </c>
      <c r="AF423" s="16">
        <f t="shared" si="89"/>
        <v>0</v>
      </c>
      <c r="AG423" s="14">
        <f>VLOOKUP(B423,[1]PL1!$A$11:AP$1509,27,1)</f>
        <v>0</v>
      </c>
      <c r="AH423" s="16">
        <f t="shared" si="90"/>
        <v>0</v>
      </c>
      <c r="AI423" s="14">
        <f>VLOOKUP(B423,[1]PL1!$A$11:AP$1509,29,1)</f>
        <v>0</v>
      </c>
      <c r="AJ423" s="16">
        <f t="shared" si="91"/>
        <v>0</v>
      </c>
      <c r="AK423" s="14">
        <f>VLOOKUP(B423,[1]PL1!$A$11:AP$1509,31,1)</f>
        <v>0</v>
      </c>
      <c r="AL423" s="16">
        <f t="shared" si="92"/>
        <v>0</v>
      </c>
      <c r="AM423" s="14">
        <f>VLOOKUP(B423,[1]PL1!$A$11:AP$1509,33,1)</f>
        <v>10000</v>
      </c>
      <c r="AN423" s="16">
        <f t="shared" si="93"/>
        <v>7460000</v>
      </c>
      <c r="AO423" s="14">
        <f>VLOOKUP(B423,[1]PL1!$A$11:AP$1509,35,1)</f>
        <v>0</v>
      </c>
      <c r="AP423" s="16">
        <f t="shared" si="94"/>
        <v>0</v>
      </c>
      <c r="AQ423" s="14">
        <f>VLOOKUP(B423,[1]PL1!$A$11:AP$1509,37,1)</f>
        <v>0</v>
      </c>
      <c r="AR423" s="16">
        <f t="shared" si="95"/>
        <v>0</v>
      </c>
      <c r="AS423" s="14">
        <f>VLOOKUP(B423,[1]PL1!$A$11:AP$1509,39,1)</f>
        <v>200</v>
      </c>
      <c r="AT423" s="16">
        <f t="shared" si="96"/>
        <v>149200</v>
      </c>
      <c r="AU423" s="14">
        <f>VLOOKUP(B423,[1]PL1!$A$11:AP$1509,41,1)</f>
        <v>0</v>
      </c>
      <c r="AV423" s="16">
        <f t="shared" si="97"/>
        <v>0</v>
      </c>
    </row>
    <row r="424" spans="1:48" ht="45" x14ac:dyDescent="0.25">
      <c r="A424" s="18">
        <v>418</v>
      </c>
      <c r="B424" s="27" t="s">
        <v>3606</v>
      </c>
      <c r="C424" s="18">
        <f>VLOOKUP(B424,[1]PL1!A$9:AP$1509,4,1)</f>
        <v>37</v>
      </c>
      <c r="D424" s="18" t="s">
        <v>35</v>
      </c>
      <c r="E424" s="28" t="s">
        <v>4701</v>
      </c>
      <c r="F424" s="28" t="s">
        <v>534</v>
      </c>
      <c r="G424" s="18" t="s">
        <v>601</v>
      </c>
      <c r="H424" s="28" t="s">
        <v>3196</v>
      </c>
      <c r="I424" s="28" t="s">
        <v>105</v>
      </c>
      <c r="J424" s="18" t="s">
        <v>827</v>
      </c>
      <c r="K424" s="18" t="s">
        <v>141</v>
      </c>
      <c r="L424" s="28" t="s">
        <v>5654</v>
      </c>
      <c r="M424" s="28" t="s">
        <v>748</v>
      </c>
      <c r="N424" s="28" t="s">
        <v>44</v>
      </c>
      <c r="O424" s="18" t="s">
        <v>558</v>
      </c>
      <c r="P424" s="29">
        <v>1300</v>
      </c>
      <c r="Q424" s="30">
        <v>12000</v>
      </c>
      <c r="R424" s="30">
        <v>7100</v>
      </c>
      <c r="S424" s="31">
        <f t="shared" si="84"/>
        <v>9230000</v>
      </c>
      <c r="T424" s="28" t="s">
        <v>6126</v>
      </c>
      <c r="U424" s="28" t="s">
        <v>110</v>
      </c>
      <c r="V424" s="32" t="s">
        <v>6220</v>
      </c>
      <c r="W424" s="14">
        <f>VLOOKUP(B424,[1]PL1!$A$11:AP$1509,17,1)</f>
        <v>0</v>
      </c>
      <c r="X424" s="15">
        <f t="shared" si="85"/>
        <v>0</v>
      </c>
      <c r="Y424" s="14">
        <f>VLOOKUP(B424,[1]PL1!$A$11:AP$1509,19,1)</f>
        <v>0</v>
      </c>
      <c r="Z424" s="16">
        <f t="shared" si="86"/>
        <v>0</v>
      </c>
      <c r="AA424" s="14">
        <f>VLOOKUP(B424,[1]PL1!$A$11:AP$1509,21,1)</f>
        <v>0</v>
      </c>
      <c r="AB424" s="16">
        <f t="shared" si="87"/>
        <v>0</v>
      </c>
      <c r="AC424" s="14">
        <f>VLOOKUP(B424,[1]PL1!$A$11:AP$1509,23,1)</f>
        <v>0</v>
      </c>
      <c r="AD424" s="16">
        <f t="shared" si="88"/>
        <v>0</v>
      </c>
      <c r="AE424" s="14">
        <f>VLOOKUP(B424,[1]PL1!$A$11:AP$1509,25,1)</f>
        <v>0</v>
      </c>
      <c r="AF424" s="16">
        <f t="shared" si="89"/>
        <v>0</v>
      </c>
      <c r="AG424" s="14">
        <f>VLOOKUP(B424,[1]PL1!$A$11:AP$1509,27,1)</f>
        <v>1000</v>
      </c>
      <c r="AH424" s="16">
        <f t="shared" si="90"/>
        <v>7100000</v>
      </c>
      <c r="AI424" s="14">
        <f>VLOOKUP(B424,[1]PL1!$A$11:AP$1509,29,1)</f>
        <v>0</v>
      </c>
      <c r="AJ424" s="16">
        <f t="shared" si="91"/>
        <v>0</v>
      </c>
      <c r="AK424" s="14">
        <f>VLOOKUP(B424,[1]PL1!$A$11:AP$1509,31,1)</f>
        <v>0</v>
      </c>
      <c r="AL424" s="16">
        <f t="shared" si="92"/>
        <v>0</v>
      </c>
      <c r="AM424" s="14">
        <f>VLOOKUP(B424,[1]PL1!$A$11:AP$1509,33,1)</f>
        <v>300</v>
      </c>
      <c r="AN424" s="16">
        <f t="shared" si="93"/>
        <v>2130000</v>
      </c>
      <c r="AO424" s="14">
        <f>VLOOKUP(B424,[1]PL1!$A$11:AP$1509,35,1)</f>
        <v>0</v>
      </c>
      <c r="AP424" s="16">
        <f t="shared" si="94"/>
        <v>0</v>
      </c>
      <c r="AQ424" s="14">
        <f>VLOOKUP(B424,[1]PL1!$A$11:AP$1509,37,1)</f>
        <v>0</v>
      </c>
      <c r="AR424" s="16">
        <f t="shared" si="95"/>
        <v>0</v>
      </c>
      <c r="AS424" s="14">
        <f>VLOOKUP(B424,[1]PL1!$A$11:AP$1509,39,1)</f>
        <v>0</v>
      </c>
      <c r="AT424" s="16">
        <f t="shared" si="96"/>
        <v>0</v>
      </c>
      <c r="AU424" s="14">
        <f>VLOOKUP(B424,[1]PL1!$A$11:AP$1509,41,1)</f>
        <v>0</v>
      </c>
      <c r="AV424" s="16">
        <f t="shared" si="97"/>
        <v>0</v>
      </c>
    </row>
    <row r="425" spans="1:48" ht="30" x14ac:dyDescent="0.25">
      <c r="A425" s="18">
        <v>419</v>
      </c>
      <c r="B425" s="27" t="s">
        <v>2581</v>
      </c>
      <c r="C425" s="18">
        <f>VLOOKUP(B425,[1]PL1!A$9:AP$1509,4,1)</f>
        <v>547</v>
      </c>
      <c r="D425" s="18" t="s">
        <v>35</v>
      </c>
      <c r="E425" s="28" t="s">
        <v>4702</v>
      </c>
      <c r="F425" s="28" t="s">
        <v>2996</v>
      </c>
      <c r="G425" s="18" t="s">
        <v>6585</v>
      </c>
      <c r="H425" s="28" t="s">
        <v>178</v>
      </c>
      <c r="I425" s="28" t="s">
        <v>40</v>
      </c>
      <c r="J425" s="18" t="s">
        <v>5283</v>
      </c>
      <c r="K425" s="18" t="s">
        <v>133</v>
      </c>
      <c r="L425" s="28" t="s">
        <v>5926</v>
      </c>
      <c r="M425" s="28" t="s">
        <v>1675</v>
      </c>
      <c r="N425" s="28" t="s">
        <v>44</v>
      </c>
      <c r="O425" s="18" t="s">
        <v>45</v>
      </c>
      <c r="P425" s="29">
        <v>39000</v>
      </c>
      <c r="Q425" s="30">
        <v>918</v>
      </c>
      <c r="R425" s="30">
        <v>630</v>
      </c>
      <c r="S425" s="31">
        <f t="shared" si="84"/>
        <v>24570000</v>
      </c>
      <c r="T425" s="28" t="s">
        <v>1675</v>
      </c>
      <c r="U425" s="28" t="s">
        <v>110</v>
      </c>
      <c r="V425" s="32" t="s">
        <v>6275</v>
      </c>
      <c r="W425" s="14">
        <f>VLOOKUP(B425,[1]PL1!$A$11:AP$1509,17,1)</f>
        <v>30000</v>
      </c>
      <c r="X425" s="15">
        <f t="shared" si="85"/>
        <v>18900000</v>
      </c>
      <c r="Y425" s="14">
        <f>VLOOKUP(B425,[1]PL1!$A$11:AP$1509,19,1)</f>
        <v>0</v>
      </c>
      <c r="Z425" s="16">
        <f t="shared" si="86"/>
        <v>0</v>
      </c>
      <c r="AA425" s="14">
        <f>VLOOKUP(B425,[1]PL1!$A$11:AP$1509,21,1)</f>
        <v>0</v>
      </c>
      <c r="AB425" s="16">
        <f t="shared" si="87"/>
        <v>0</v>
      </c>
      <c r="AC425" s="14">
        <f>VLOOKUP(B425,[1]PL1!$A$11:AP$1509,23,1)</f>
        <v>100</v>
      </c>
      <c r="AD425" s="16">
        <f t="shared" si="88"/>
        <v>63000</v>
      </c>
      <c r="AE425" s="14">
        <f>VLOOKUP(B425,[1]PL1!$A$11:AP$1509,25,1)</f>
        <v>0</v>
      </c>
      <c r="AF425" s="16">
        <f t="shared" si="89"/>
        <v>0</v>
      </c>
      <c r="AG425" s="14">
        <f>VLOOKUP(B425,[1]PL1!$A$11:AP$1509,27,1)</f>
        <v>0</v>
      </c>
      <c r="AH425" s="16">
        <f t="shared" si="90"/>
        <v>0</v>
      </c>
      <c r="AI425" s="14">
        <f>VLOOKUP(B425,[1]PL1!$A$11:AP$1509,29,1)</f>
        <v>2000</v>
      </c>
      <c r="AJ425" s="16">
        <f t="shared" si="91"/>
        <v>1260000</v>
      </c>
      <c r="AK425" s="14">
        <f>VLOOKUP(B425,[1]PL1!$A$11:AP$1509,31,1)</f>
        <v>2600</v>
      </c>
      <c r="AL425" s="16">
        <f t="shared" si="92"/>
        <v>1638000</v>
      </c>
      <c r="AM425" s="14">
        <f>VLOOKUP(B425,[1]PL1!$A$11:AP$1509,33,1)</f>
        <v>800</v>
      </c>
      <c r="AN425" s="16">
        <f t="shared" si="93"/>
        <v>504000</v>
      </c>
      <c r="AO425" s="14">
        <f>VLOOKUP(B425,[1]PL1!$A$11:AP$1509,35,1)</f>
        <v>500</v>
      </c>
      <c r="AP425" s="16">
        <f t="shared" si="94"/>
        <v>315000</v>
      </c>
      <c r="AQ425" s="14">
        <f>VLOOKUP(B425,[1]PL1!$A$11:AP$1509,37,1)</f>
        <v>0</v>
      </c>
      <c r="AR425" s="16">
        <f t="shared" si="95"/>
        <v>0</v>
      </c>
      <c r="AS425" s="14">
        <f>VLOOKUP(B425,[1]PL1!$A$11:AP$1509,39,1)</f>
        <v>0</v>
      </c>
      <c r="AT425" s="16">
        <f t="shared" si="96"/>
        <v>0</v>
      </c>
      <c r="AU425" s="14">
        <f>VLOOKUP(B425,[1]PL1!$A$11:AP$1509,41,1)</f>
        <v>3000</v>
      </c>
      <c r="AV425" s="16">
        <f t="shared" si="97"/>
        <v>1890000</v>
      </c>
    </row>
    <row r="426" spans="1:48" ht="45" x14ac:dyDescent="0.25">
      <c r="A426" s="18">
        <v>420</v>
      </c>
      <c r="B426" s="27" t="s">
        <v>4134</v>
      </c>
      <c r="C426" s="18">
        <f>VLOOKUP(B426,[1]PL1!A$9:AP$1509,4,1)</f>
        <v>547</v>
      </c>
      <c r="D426" s="18" t="s">
        <v>35</v>
      </c>
      <c r="E426" s="28" t="s">
        <v>2995</v>
      </c>
      <c r="F426" s="28" t="s">
        <v>2996</v>
      </c>
      <c r="G426" s="18" t="s">
        <v>2997</v>
      </c>
      <c r="H426" s="28" t="s">
        <v>243</v>
      </c>
      <c r="I426" s="28" t="s">
        <v>76</v>
      </c>
      <c r="J426" s="18" t="s">
        <v>2998</v>
      </c>
      <c r="K426" s="18" t="s">
        <v>133</v>
      </c>
      <c r="L426" s="28" t="s">
        <v>2999</v>
      </c>
      <c r="M426" s="28" t="s">
        <v>2979</v>
      </c>
      <c r="N426" s="28" t="s">
        <v>44</v>
      </c>
      <c r="O426" s="18" t="s">
        <v>78</v>
      </c>
      <c r="P426" s="29">
        <v>420</v>
      </c>
      <c r="Q426" s="30">
        <v>16000</v>
      </c>
      <c r="R426" s="30">
        <v>16000</v>
      </c>
      <c r="S426" s="31">
        <f t="shared" si="84"/>
        <v>6720000</v>
      </c>
      <c r="T426" s="28" t="s">
        <v>2979</v>
      </c>
      <c r="U426" s="28" t="s">
        <v>110</v>
      </c>
      <c r="V426" s="32" t="s">
        <v>6186</v>
      </c>
      <c r="W426" s="14">
        <f>VLOOKUP(B426,[1]PL1!$A$11:AP$1509,17,1)</f>
        <v>200</v>
      </c>
      <c r="X426" s="15">
        <f t="shared" si="85"/>
        <v>3200000</v>
      </c>
      <c r="Y426" s="14">
        <f>VLOOKUP(B426,[1]PL1!$A$11:AP$1509,19,1)</f>
        <v>0</v>
      </c>
      <c r="Z426" s="16">
        <f t="shared" si="86"/>
        <v>0</v>
      </c>
      <c r="AA426" s="14">
        <f>VLOOKUP(B426,[1]PL1!$A$11:AP$1509,21,1)</f>
        <v>0</v>
      </c>
      <c r="AB426" s="16">
        <f t="shared" si="87"/>
        <v>0</v>
      </c>
      <c r="AC426" s="14">
        <f>VLOOKUP(B426,[1]PL1!$A$11:AP$1509,23,1)</f>
        <v>20</v>
      </c>
      <c r="AD426" s="16">
        <f t="shared" si="88"/>
        <v>320000</v>
      </c>
      <c r="AE426" s="14">
        <f>VLOOKUP(B426,[1]PL1!$A$11:AP$1509,25,1)</f>
        <v>0</v>
      </c>
      <c r="AF426" s="16">
        <f t="shared" si="89"/>
        <v>0</v>
      </c>
      <c r="AG426" s="14">
        <f>VLOOKUP(B426,[1]PL1!$A$11:AP$1509,27,1)</f>
        <v>0</v>
      </c>
      <c r="AH426" s="16">
        <f t="shared" si="90"/>
        <v>0</v>
      </c>
      <c r="AI426" s="14">
        <f>VLOOKUP(B426,[1]PL1!$A$11:AP$1509,29,1)</f>
        <v>200</v>
      </c>
      <c r="AJ426" s="16">
        <f t="shared" si="91"/>
        <v>3200000</v>
      </c>
      <c r="AK426" s="14">
        <f>VLOOKUP(B426,[1]PL1!$A$11:AP$1509,31,1)</f>
        <v>0</v>
      </c>
      <c r="AL426" s="16">
        <f t="shared" si="92"/>
        <v>0</v>
      </c>
      <c r="AM426" s="14">
        <f>VLOOKUP(B426,[1]PL1!$A$11:AP$1509,33,1)</f>
        <v>0</v>
      </c>
      <c r="AN426" s="16">
        <f t="shared" si="93"/>
        <v>0</v>
      </c>
      <c r="AO426" s="14">
        <f>VLOOKUP(B426,[1]PL1!$A$11:AP$1509,35,1)</f>
        <v>0</v>
      </c>
      <c r="AP426" s="16">
        <f t="shared" si="94"/>
        <v>0</v>
      </c>
      <c r="AQ426" s="14">
        <f>VLOOKUP(B426,[1]PL1!$A$11:AP$1509,37,1)</f>
        <v>0</v>
      </c>
      <c r="AR426" s="16">
        <f t="shared" si="95"/>
        <v>0</v>
      </c>
      <c r="AS426" s="14">
        <f>VLOOKUP(B426,[1]PL1!$A$11:AP$1509,39,1)</f>
        <v>0</v>
      </c>
      <c r="AT426" s="16">
        <f t="shared" si="96"/>
        <v>0</v>
      </c>
      <c r="AU426" s="14">
        <f>VLOOKUP(B426,[1]PL1!$A$11:AP$1509,41,1)</f>
        <v>0</v>
      </c>
      <c r="AV426" s="16">
        <f t="shared" si="97"/>
        <v>0</v>
      </c>
    </row>
    <row r="427" spans="1:48" ht="45" x14ac:dyDescent="0.25">
      <c r="A427" s="18">
        <v>421</v>
      </c>
      <c r="B427" s="27" t="s">
        <v>813</v>
      </c>
      <c r="C427" s="18">
        <f>VLOOKUP(B427,[1]PL1!A$9:AP$1509,4,1)</f>
        <v>713</v>
      </c>
      <c r="D427" s="18" t="s">
        <v>73</v>
      </c>
      <c r="E427" s="28" t="s">
        <v>4703</v>
      </c>
      <c r="F427" s="28" t="s">
        <v>2643</v>
      </c>
      <c r="G427" s="18" t="s">
        <v>4704</v>
      </c>
      <c r="H427" s="28" t="s">
        <v>702</v>
      </c>
      <c r="I427" s="28" t="s">
        <v>40</v>
      </c>
      <c r="J427" s="18" t="s">
        <v>1098</v>
      </c>
      <c r="K427" s="18" t="s">
        <v>133</v>
      </c>
      <c r="L427" s="28" t="s">
        <v>1099</v>
      </c>
      <c r="M427" s="28" t="s">
        <v>1100</v>
      </c>
      <c r="N427" s="28" t="s">
        <v>2589</v>
      </c>
      <c r="O427" s="18" t="s">
        <v>123</v>
      </c>
      <c r="P427" s="29">
        <v>7000</v>
      </c>
      <c r="Q427" s="30">
        <v>9000</v>
      </c>
      <c r="R427" s="30">
        <v>7800</v>
      </c>
      <c r="S427" s="31">
        <f t="shared" si="84"/>
        <v>54600000</v>
      </c>
      <c r="T427" s="28" t="s">
        <v>2703</v>
      </c>
      <c r="U427" s="28" t="s">
        <v>425</v>
      </c>
      <c r="V427" s="32" t="s">
        <v>6231</v>
      </c>
      <c r="W427" s="14">
        <f>VLOOKUP(B427,[1]PL1!$A$11:AP$1509,17,1)</f>
        <v>2000</v>
      </c>
      <c r="X427" s="15">
        <f t="shared" si="85"/>
        <v>15600000</v>
      </c>
      <c r="Y427" s="14">
        <f>VLOOKUP(B427,[1]PL1!$A$11:AP$1509,19,1)</f>
        <v>0</v>
      </c>
      <c r="Z427" s="16">
        <f t="shared" si="86"/>
        <v>0</v>
      </c>
      <c r="AA427" s="14">
        <f>VLOOKUP(B427,[1]PL1!$A$11:AP$1509,21,1)</f>
        <v>0</v>
      </c>
      <c r="AB427" s="16">
        <f t="shared" si="87"/>
        <v>0</v>
      </c>
      <c r="AC427" s="14">
        <f>VLOOKUP(B427,[1]PL1!$A$11:AP$1509,23,1)</f>
        <v>0</v>
      </c>
      <c r="AD427" s="16">
        <f t="shared" si="88"/>
        <v>0</v>
      </c>
      <c r="AE427" s="14">
        <f>VLOOKUP(B427,[1]PL1!$A$11:AP$1509,25,1)</f>
        <v>0</v>
      </c>
      <c r="AF427" s="16">
        <f t="shared" si="89"/>
        <v>0</v>
      </c>
      <c r="AG427" s="14">
        <f>VLOOKUP(B427,[1]PL1!$A$11:AP$1509,27,1)</f>
        <v>0</v>
      </c>
      <c r="AH427" s="16">
        <f t="shared" si="90"/>
        <v>0</v>
      </c>
      <c r="AI427" s="14">
        <f>VLOOKUP(B427,[1]PL1!$A$11:AP$1509,29,1)</f>
        <v>0</v>
      </c>
      <c r="AJ427" s="16">
        <f t="shared" si="91"/>
        <v>0</v>
      </c>
      <c r="AK427" s="14">
        <f>VLOOKUP(B427,[1]PL1!$A$11:AP$1509,31,1)</f>
        <v>0</v>
      </c>
      <c r="AL427" s="16">
        <f t="shared" si="92"/>
        <v>0</v>
      </c>
      <c r="AM427" s="14">
        <f>VLOOKUP(B427,[1]PL1!$A$11:AP$1509,33,1)</f>
        <v>0</v>
      </c>
      <c r="AN427" s="16">
        <f t="shared" si="93"/>
        <v>0</v>
      </c>
      <c r="AO427" s="14">
        <f>VLOOKUP(B427,[1]PL1!$A$11:AP$1509,35,1)</f>
        <v>0</v>
      </c>
      <c r="AP427" s="16">
        <f t="shared" si="94"/>
        <v>0</v>
      </c>
      <c r="AQ427" s="14">
        <f>VLOOKUP(B427,[1]PL1!$A$11:AP$1509,37,1)</f>
        <v>0</v>
      </c>
      <c r="AR427" s="16">
        <f t="shared" si="95"/>
        <v>0</v>
      </c>
      <c r="AS427" s="14">
        <f>VLOOKUP(B427,[1]PL1!$A$11:AP$1509,39,1)</f>
        <v>0</v>
      </c>
      <c r="AT427" s="16">
        <f t="shared" si="96"/>
        <v>0</v>
      </c>
      <c r="AU427" s="14">
        <f>VLOOKUP(B427,[1]PL1!$A$11:AP$1509,41,1)</f>
        <v>5000</v>
      </c>
      <c r="AV427" s="16">
        <f t="shared" si="97"/>
        <v>39000000</v>
      </c>
    </row>
    <row r="428" spans="1:48" ht="30" x14ac:dyDescent="0.25">
      <c r="A428" s="18">
        <v>422</v>
      </c>
      <c r="B428" s="27" t="s">
        <v>3664</v>
      </c>
      <c r="C428" s="18">
        <f>VLOOKUP(B428,[1]PL1!A$9:AP$1509,4,1)</f>
        <v>713</v>
      </c>
      <c r="D428" s="18" t="s">
        <v>35</v>
      </c>
      <c r="E428" s="28" t="s">
        <v>3981</v>
      </c>
      <c r="F428" s="28" t="s">
        <v>2643</v>
      </c>
      <c r="G428" s="18" t="s">
        <v>4704</v>
      </c>
      <c r="H428" s="28" t="s">
        <v>702</v>
      </c>
      <c r="I428" s="28" t="s">
        <v>40</v>
      </c>
      <c r="J428" s="18" t="s">
        <v>1098</v>
      </c>
      <c r="K428" s="18" t="s">
        <v>141</v>
      </c>
      <c r="L428" s="28" t="s">
        <v>3982</v>
      </c>
      <c r="M428" s="28" t="s">
        <v>694</v>
      </c>
      <c r="N428" s="28" t="s">
        <v>44</v>
      </c>
      <c r="O428" s="18" t="s">
        <v>123</v>
      </c>
      <c r="P428" s="29">
        <v>12000</v>
      </c>
      <c r="Q428" s="30">
        <v>6500</v>
      </c>
      <c r="R428" s="30">
        <v>6400</v>
      </c>
      <c r="S428" s="31">
        <f t="shared" si="84"/>
        <v>76800000</v>
      </c>
      <c r="T428" s="28" t="s">
        <v>6155</v>
      </c>
      <c r="U428" s="28" t="s">
        <v>47</v>
      </c>
      <c r="V428" s="32" t="s">
        <v>6291</v>
      </c>
      <c r="W428" s="14">
        <f>VLOOKUP(B428,[1]PL1!$A$11:AP$1509,17,1)</f>
        <v>2000</v>
      </c>
      <c r="X428" s="15">
        <f t="shared" si="85"/>
        <v>12800000</v>
      </c>
      <c r="Y428" s="14">
        <f>VLOOKUP(B428,[1]PL1!$A$11:AP$1509,19,1)</f>
        <v>0</v>
      </c>
      <c r="Z428" s="16">
        <f t="shared" si="86"/>
        <v>0</v>
      </c>
      <c r="AA428" s="14">
        <f>VLOOKUP(B428,[1]PL1!$A$11:AP$1509,21,1)</f>
        <v>0</v>
      </c>
      <c r="AB428" s="16">
        <f t="shared" si="87"/>
        <v>0</v>
      </c>
      <c r="AC428" s="14">
        <f>VLOOKUP(B428,[1]PL1!$A$11:AP$1509,23,1)</f>
        <v>0</v>
      </c>
      <c r="AD428" s="16">
        <f t="shared" si="88"/>
        <v>0</v>
      </c>
      <c r="AE428" s="14">
        <f>VLOOKUP(B428,[1]PL1!$A$11:AP$1509,25,1)</f>
        <v>0</v>
      </c>
      <c r="AF428" s="16">
        <f t="shared" si="89"/>
        <v>0</v>
      </c>
      <c r="AG428" s="14">
        <f>VLOOKUP(B428,[1]PL1!$A$11:AP$1509,27,1)</f>
        <v>0</v>
      </c>
      <c r="AH428" s="16">
        <f t="shared" si="90"/>
        <v>0</v>
      </c>
      <c r="AI428" s="14">
        <f>VLOOKUP(B428,[1]PL1!$A$11:AP$1509,29,1)</f>
        <v>5000</v>
      </c>
      <c r="AJ428" s="16">
        <f t="shared" si="91"/>
        <v>32000000</v>
      </c>
      <c r="AK428" s="14">
        <f>VLOOKUP(B428,[1]PL1!$A$11:AP$1509,31,1)</f>
        <v>0</v>
      </c>
      <c r="AL428" s="16">
        <f t="shared" si="92"/>
        <v>0</v>
      </c>
      <c r="AM428" s="14">
        <f>VLOOKUP(B428,[1]PL1!$A$11:AP$1509,33,1)</f>
        <v>0</v>
      </c>
      <c r="AN428" s="16">
        <f t="shared" si="93"/>
        <v>0</v>
      </c>
      <c r="AO428" s="14">
        <f>VLOOKUP(B428,[1]PL1!$A$11:AP$1509,35,1)</f>
        <v>0</v>
      </c>
      <c r="AP428" s="16">
        <f t="shared" si="94"/>
        <v>0</v>
      </c>
      <c r="AQ428" s="14">
        <f>VLOOKUP(B428,[1]PL1!$A$11:AP$1509,37,1)</f>
        <v>5000</v>
      </c>
      <c r="AR428" s="16">
        <f t="shared" si="95"/>
        <v>32000000</v>
      </c>
      <c r="AS428" s="14">
        <f>VLOOKUP(B428,[1]PL1!$A$11:AP$1509,39,1)</f>
        <v>0</v>
      </c>
      <c r="AT428" s="16">
        <f t="shared" si="96"/>
        <v>0</v>
      </c>
      <c r="AU428" s="14">
        <f>VLOOKUP(B428,[1]PL1!$A$11:AP$1509,41,1)</f>
        <v>0</v>
      </c>
      <c r="AV428" s="16">
        <f t="shared" si="97"/>
        <v>0</v>
      </c>
    </row>
    <row r="429" spans="1:48" ht="105" x14ac:dyDescent="0.25">
      <c r="A429" s="18">
        <v>423</v>
      </c>
      <c r="B429" s="27" t="s">
        <v>600</v>
      </c>
      <c r="C429" s="18">
        <f>VLOOKUP(B429,[1]PL1!A$9:AP$1509,4,1)</f>
        <v>713</v>
      </c>
      <c r="D429" s="18" t="s">
        <v>35</v>
      </c>
      <c r="E429" s="28" t="s">
        <v>2642</v>
      </c>
      <c r="F429" s="28" t="s">
        <v>2643</v>
      </c>
      <c r="G429" s="18" t="s">
        <v>6558</v>
      </c>
      <c r="H429" s="28" t="s">
        <v>1491</v>
      </c>
      <c r="I429" s="28" t="s">
        <v>40</v>
      </c>
      <c r="J429" s="18" t="s">
        <v>5284</v>
      </c>
      <c r="K429" s="18" t="s">
        <v>141</v>
      </c>
      <c r="L429" s="28" t="s">
        <v>2645</v>
      </c>
      <c r="M429" s="28" t="s">
        <v>8110</v>
      </c>
      <c r="N429" s="28" t="s">
        <v>44</v>
      </c>
      <c r="O429" s="18" t="s">
        <v>123</v>
      </c>
      <c r="P429" s="29">
        <v>23000</v>
      </c>
      <c r="Q429" s="30">
        <v>3400</v>
      </c>
      <c r="R429" s="30">
        <v>3400</v>
      </c>
      <c r="S429" s="31">
        <f t="shared" si="84"/>
        <v>78200000</v>
      </c>
      <c r="T429" s="28" t="s">
        <v>6134</v>
      </c>
      <c r="U429" s="28" t="s">
        <v>47</v>
      </c>
      <c r="V429" s="32" t="s">
        <v>6241</v>
      </c>
      <c r="W429" s="14">
        <f>VLOOKUP(B429,[1]PL1!$A$11:AP$1509,17,1)</f>
        <v>3000</v>
      </c>
      <c r="X429" s="15">
        <f t="shared" si="85"/>
        <v>10200000</v>
      </c>
      <c r="Y429" s="14">
        <f>VLOOKUP(B429,[1]PL1!$A$11:AP$1509,19,1)</f>
        <v>0</v>
      </c>
      <c r="Z429" s="16">
        <f t="shared" si="86"/>
        <v>0</v>
      </c>
      <c r="AA429" s="14">
        <f>VLOOKUP(B429,[1]PL1!$A$11:AP$1509,21,1)</f>
        <v>0</v>
      </c>
      <c r="AB429" s="16">
        <f t="shared" si="87"/>
        <v>0</v>
      </c>
      <c r="AC429" s="14">
        <f>VLOOKUP(B429,[1]PL1!$A$11:AP$1509,23,1)</f>
        <v>0</v>
      </c>
      <c r="AD429" s="16">
        <f t="shared" si="88"/>
        <v>0</v>
      </c>
      <c r="AE429" s="14">
        <f>VLOOKUP(B429,[1]PL1!$A$11:AP$1509,25,1)</f>
        <v>0</v>
      </c>
      <c r="AF429" s="16">
        <f t="shared" si="89"/>
        <v>0</v>
      </c>
      <c r="AG429" s="14">
        <f>VLOOKUP(B429,[1]PL1!$A$11:AP$1509,27,1)</f>
        <v>0</v>
      </c>
      <c r="AH429" s="16">
        <f t="shared" si="90"/>
        <v>0</v>
      </c>
      <c r="AI429" s="14">
        <f>VLOOKUP(B429,[1]PL1!$A$11:AP$1509,29,1)</f>
        <v>5000</v>
      </c>
      <c r="AJ429" s="16">
        <f t="shared" si="91"/>
        <v>17000000</v>
      </c>
      <c r="AK429" s="14">
        <f>VLOOKUP(B429,[1]PL1!$A$11:AP$1509,31,1)</f>
        <v>0</v>
      </c>
      <c r="AL429" s="16">
        <f t="shared" si="92"/>
        <v>0</v>
      </c>
      <c r="AM429" s="14">
        <f>VLOOKUP(B429,[1]PL1!$A$11:AP$1509,33,1)</f>
        <v>14000</v>
      </c>
      <c r="AN429" s="16">
        <f t="shared" si="93"/>
        <v>47600000</v>
      </c>
      <c r="AO429" s="14">
        <f>VLOOKUP(B429,[1]PL1!$A$11:AP$1509,35,1)</f>
        <v>1000</v>
      </c>
      <c r="AP429" s="16">
        <f t="shared" si="94"/>
        <v>3400000</v>
      </c>
      <c r="AQ429" s="14">
        <f>VLOOKUP(B429,[1]PL1!$A$11:AP$1509,37,1)</f>
        <v>0</v>
      </c>
      <c r="AR429" s="16">
        <f t="shared" si="95"/>
        <v>0</v>
      </c>
      <c r="AS429" s="14">
        <f>VLOOKUP(B429,[1]PL1!$A$11:AP$1509,39,1)</f>
        <v>0</v>
      </c>
      <c r="AT429" s="16">
        <f t="shared" si="96"/>
        <v>0</v>
      </c>
      <c r="AU429" s="14">
        <f>VLOOKUP(B429,[1]PL1!$A$11:AP$1509,41,1)</f>
        <v>0</v>
      </c>
      <c r="AV429" s="16">
        <f t="shared" si="97"/>
        <v>0</v>
      </c>
    </row>
    <row r="430" spans="1:48" ht="45" x14ac:dyDescent="0.25">
      <c r="A430" s="18">
        <v>424</v>
      </c>
      <c r="B430" s="27" t="s">
        <v>696</v>
      </c>
      <c r="C430" s="18">
        <f>VLOOKUP(B430,[1]PL1!A$9:AP$1509,4,1)</f>
        <v>714</v>
      </c>
      <c r="D430" s="18" t="s">
        <v>35</v>
      </c>
      <c r="E430" s="28" t="s">
        <v>3984</v>
      </c>
      <c r="F430" s="28" t="s">
        <v>3985</v>
      </c>
      <c r="G430" s="18" t="s">
        <v>1097</v>
      </c>
      <c r="H430" s="28" t="s">
        <v>136</v>
      </c>
      <c r="I430" s="28" t="s">
        <v>40</v>
      </c>
      <c r="J430" s="18" t="s">
        <v>3986</v>
      </c>
      <c r="K430" s="18" t="s">
        <v>133</v>
      </c>
      <c r="L430" s="28" t="s">
        <v>3987</v>
      </c>
      <c r="M430" s="28" t="s">
        <v>3972</v>
      </c>
      <c r="N430" s="28" t="s">
        <v>44</v>
      </c>
      <c r="O430" s="18" t="s">
        <v>123</v>
      </c>
      <c r="P430" s="29">
        <v>18000</v>
      </c>
      <c r="Q430" s="30">
        <v>3077</v>
      </c>
      <c r="R430" s="30">
        <v>730</v>
      </c>
      <c r="S430" s="31">
        <f t="shared" si="84"/>
        <v>13140000</v>
      </c>
      <c r="T430" s="28" t="s">
        <v>3914</v>
      </c>
      <c r="U430" s="28" t="s">
        <v>47</v>
      </c>
      <c r="V430" s="32" t="s">
        <v>6286</v>
      </c>
      <c r="W430" s="14">
        <f>VLOOKUP(B430,[1]PL1!$A$11:AP$1509,17,1)</f>
        <v>0</v>
      </c>
      <c r="X430" s="15">
        <f t="shared" si="85"/>
        <v>0</v>
      </c>
      <c r="Y430" s="14">
        <f>VLOOKUP(B430,[1]PL1!$A$11:AP$1509,19,1)</f>
        <v>0</v>
      </c>
      <c r="Z430" s="16">
        <f t="shared" si="86"/>
        <v>0</v>
      </c>
      <c r="AA430" s="14">
        <f>VLOOKUP(B430,[1]PL1!$A$11:AP$1509,21,1)</f>
        <v>0</v>
      </c>
      <c r="AB430" s="16">
        <f t="shared" si="87"/>
        <v>0</v>
      </c>
      <c r="AC430" s="14">
        <f>VLOOKUP(B430,[1]PL1!$A$11:AP$1509,23,1)</f>
        <v>0</v>
      </c>
      <c r="AD430" s="16">
        <f t="shared" si="88"/>
        <v>0</v>
      </c>
      <c r="AE430" s="14">
        <f>VLOOKUP(B430,[1]PL1!$A$11:AP$1509,25,1)</f>
        <v>0</v>
      </c>
      <c r="AF430" s="16">
        <f t="shared" si="89"/>
        <v>0</v>
      </c>
      <c r="AG430" s="14">
        <f>VLOOKUP(B430,[1]PL1!$A$11:AP$1509,27,1)</f>
        <v>0</v>
      </c>
      <c r="AH430" s="16">
        <f t="shared" si="90"/>
        <v>0</v>
      </c>
      <c r="AI430" s="14">
        <f>VLOOKUP(B430,[1]PL1!$A$11:AP$1509,29,1)</f>
        <v>15000</v>
      </c>
      <c r="AJ430" s="16">
        <f t="shared" si="91"/>
        <v>10950000</v>
      </c>
      <c r="AK430" s="14">
        <f>VLOOKUP(B430,[1]PL1!$A$11:AP$1509,31,1)</f>
        <v>0</v>
      </c>
      <c r="AL430" s="16">
        <f t="shared" si="92"/>
        <v>0</v>
      </c>
      <c r="AM430" s="14">
        <f>VLOOKUP(B430,[1]PL1!$A$11:AP$1509,33,1)</f>
        <v>0</v>
      </c>
      <c r="AN430" s="16">
        <f t="shared" si="93"/>
        <v>0</v>
      </c>
      <c r="AO430" s="14">
        <f>VLOOKUP(B430,[1]PL1!$A$11:AP$1509,35,1)</f>
        <v>0</v>
      </c>
      <c r="AP430" s="16">
        <f t="shared" si="94"/>
        <v>0</v>
      </c>
      <c r="AQ430" s="14">
        <f>VLOOKUP(B430,[1]PL1!$A$11:AP$1509,37,1)</f>
        <v>0</v>
      </c>
      <c r="AR430" s="16">
        <f t="shared" si="95"/>
        <v>0</v>
      </c>
      <c r="AS430" s="14">
        <f>VLOOKUP(B430,[1]PL1!$A$11:AP$1509,39,1)</f>
        <v>0</v>
      </c>
      <c r="AT430" s="16">
        <f t="shared" si="96"/>
        <v>0</v>
      </c>
      <c r="AU430" s="14">
        <f>VLOOKUP(B430,[1]PL1!$A$11:AP$1509,41,1)</f>
        <v>3000</v>
      </c>
      <c r="AV430" s="16">
        <f t="shared" si="97"/>
        <v>2190000</v>
      </c>
    </row>
    <row r="431" spans="1:48" ht="30" x14ac:dyDescent="0.25">
      <c r="A431" s="18">
        <v>425</v>
      </c>
      <c r="B431" s="27" t="s">
        <v>698</v>
      </c>
      <c r="C431" s="18">
        <f>VLOOKUP(B431,[1]PL1!A$9:AP$1509,4,1)</f>
        <v>724</v>
      </c>
      <c r="D431" s="18" t="s">
        <v>73</v>
      </c>
      <c r="E431" s="28" t="s">
        <v>482</v>
      </c>
      <c r="F431" s="28" t="s">
        <v>483</v>
      </c>
      <c r="G431" s="18" t="s">
        <v>484</v>
      </c>
      <c r="H431" s="28" t="s">
        <v>88</v>
      </c>
      <c r="I431" s="28" t="s">
        <v>40</v>
      </c>
      <c r="J431" s="18" t="s">
        <v>485</v>
      </c>
      <c r="K431" s="18" t="s">
        <v>133</v>
      </c>
      <c r="L431" s="28" t="s">
        <v>486</v>
      </c>
      <c r="M431" s="28" t="s">
        <v>5868</v>
      </c>
      <c r="N431" s="28" t="s">
        <v>44</v>
      </c>
      <c r="O431" s="18" t="s">
        <v>45</v>
      </c>
      <c r="P431" s="29">
        <v>268000</v>
      </c>
      <c r="Q431" s="30">
        <v>5950</v>
      </c>
      <c r="R431" s="30">
        <v>5950</v>
      </c>
      <c r="S431" s="31">
        <f t="shared" si="84"/>
        <v>1594600000</v>
      </c>
      <c r="T431" s="28" t="s">
        <v>8116</v>
      </c>
      <c r="U431" s="28" t="s">
        <v>47</v>
      </c>
      <c r="V431" s="32" t="s">
        <v>6263</v>
      </c>
      <c r="W431" s="14">
        <f>VLOOKUP(B431,[1]PL1!$A$11:AP$1509,17,1)</f>
        <v>250000</v>
      </c>
      <c r="X431" s="15">
        <f t="shared" si="85"/>
        <v>1487500000</v>
      </c>
      <c r="Y431" s="14">
        <f>VLOOKUP(B431,[1]PL1!$A$11:AP$1509,19,1)</f>
        <v>0</v>
      </c>
      <c r="Z431" s="16">
        <f t="shared" si="86"/>
        <v>0</v>
      </c>
      <c r="AA431" s="14">
        <f>VLOOKUP(B431,[1]PL1!$A$11:AP$1509,21,1)</f>
        <v>0</v>
      </c>
      <c r="AB431" s="16">
        <f t="shared" si="87"/>
        <v>0</v>
      </c>
      <c r="AC431" s="14">
        <f>VLOOKUP(B431,[1]PL1!$A$11:AP$1509,23,1)</f>
        <v>0</v>
      </c>
      <c r="AD431" s="16">
        <f t="shared" si="88"/>
        <v>0</v>
      </c>
      <c r="AE431" s="14">
        <f>VLOOKUP(B431,[1]PL1!$A$11:AP$1509,25,1)</f>
        <v>0</v>
      </c>
      <c r="AF431" s="16">
        <f t="shared" si="89"/>
        <v>0</v>
      </c>
      <c r="AG431" s="14">
        <f>VLOOKUP(B431,[1]PL1!$A$11:AP$1509,27,1)</f>
        <v>0</v>
      </c>
      <c r="AH431" s="16">
        <f t="shared" si="90"/>
        <v>0</v>
      </c>
      <c r="AI431" s="14">
        <f>VLOOKUP(B431,[1]PL1!$A$11:AP$1509,29,1)</f>
        <v>5000</v>
      </c>
      <c r="AJ431" s="16">
        <f t="shared" si="91"/>
        <v>29750000</v>
      </c>
      <c r="AK431" s="14">
        <f>VLOOKUP(B431,[1]PL1!$A$11:AP$1509,31,1)</f>
        <v>0</v>
      </c>
      <c r="AL431" s="16">
        <f t="shared" si="92"/>
        <v>0</v>
      </c>
      <c r="AM431" s="14">
        <f>VLOOKUP(B431,[1]PL1!$A$11:AP$1509,33,1)</f>
        <v>10000</v>
      </c>
      <c r="AN431" s="16">
        <f t="shared" si="93"/>
        <v>59500000</v>
      </c>
      <c r="AO431" s="14">
        <f>VLOOKUP(B431,[1]PL1!$A$11:AP$1509,35,1)</f>
        <v>3000</v>
      </c>
      <c r="AP431" s="16">
        <f t="shared" si="94"/>
        <v>17850000</v>
      </c>
      <c r="AQ431" s="14">
        <f>VLOOKUP(B431,[1]PL1!$A$11:AP$1509,37,1)</f>
        <v>0</v>
      </c>
      <c r="AR431" s="16">
        <f t="shared" si="95"/>
        <v>0</v>
      </c>
      <c r="AS431" s="14">
        <f>VLOOKUP(B431,[1]PL1!$A$11:AP$1509,39,1)</f>
        <v>0</v>
      </c>
      <c r="AT431" s="16">
        <f t="shared" si="96"/>
        <v>0</v>
      </c>
      <c r="AU431" s="14">
        <f>VLOOKUP(B431,[1]PL1!$A$11:AP$1509,41,1)</f>
        <v>0</v>
      </c>
      <c r="AV431" s="16">
        <f t="shared" si="97"/>
        <v>0</v>
      </c>
    </row>
    <row r="432" spans="1:48" ht="75" x14ac:dyDescent="0.25">
      <c r="A432" s="18">
        <v>426</v>
      </c>
      <c r="B432" s="27" t="s">
        <v>826</v>
      </c>
      <c r="C432" s="18">
        <f>VLOOKUP(B432,[1]PL1!A$9:AP$1509,4,1)</f>
        <v>725</v>
      </c>
      <c r="D432" s="18" t="s">
        <v>73</v>
      </c>
      <c r="E432" s="28" t="s">
        <v>3667</v>
      </c>
      <c r="F432" s="28" t="s">
        <v>2336</v>
      </c>
      <c r="G432" s="18" t="s">
        <v>228</v>
      </c>
      <c r="H432" s="28" t="s">
        <v>88</v>
      </c>
      <c r="I432" s="28" t="s">
        <v>40</v>
      </c>
      <c r="J432" s="18" t="s">
        <v>271</v>
      </c>
      <c r="K432" s="18" t="s">
        <v>133</v>
      </c>
      <c r="L432" s="28" t="s">
        <v>3668</v>
      </c>
      <c r="M432" s="28" t="s">
        <v>6052</v>
      </c>
      <c r="N432" s="28" t="s">
        <v>44</v>
      </c>
      <c r="O432" s="18" t="s">
        <v>45</v>
      </c>
      <c r="P432" s="29">
        <v>152400</v>
      </c>
      <c r="Q432" s="30">
        <v>2310</v>
      </c>
      <c r="R432" s="30">
        <v>1620</v>
      </c>
      <c r="S432" s="31">
        <f t="shared" si="84"/>
        <v>246888000</v>
      </c>
      <c r="T432" s="28" t="s">
        <v>6160</v>
      </c>
      <c r="U432" s="28" t="s">
        <v>47</v>
      </c>
      <c r="V432" s="32" t="s">
        <v>6300</v>
      </c>
      <c r="W432" s="14">
        <f>VLOOKUP(B432,[1]PL1!$A$11:AP$1509,17,1)</f>
        <v>0</v>
      </c>
      <c r="X432" s="15">
        <f t="shared" si="85"/>
        <v>0</v>
      </c>
      <c r="Y432" s="14">
        <f>VLOOKUP(B432,[1]PL1!$A$11:AP$1509,19,1)</f>
        <v>1000</v>
      </c>
      <c r="Z432" s="16">
        <f t="shared" si="86"/>
        <v>1620000</v>
      </c>
      <c r="AA432" s="14">
        <f>VLOOKUP(B432,[1]PL1!$A$11:AP$1509,21,1)</f>
        <v>0</v>
      </c>
      <c r="AB432" s="16">
        <f t="shared" si="87"/>
        <v>0</v>
      </c>
      <c r="AC432" s="14">
        <f>VLOOKUP(B432,[1]PL1!$A$11:AP$1509,23,1)</f>
        <v>0</v>
      </c>
      <c r="AD432" s="16">
        <f t="shared" si="88"/>
        <v>0</v>
      </c>
      <c r="AE432" s="14">
        <f>VLOOKUP(B432,[1]PL1!$A$11:AP$1509,25,1)</f>
        <v>0</v>
      </c>
      <c r="AF432" s="16">
        <f t="shared" si="89"/>
        <v>0</v>
      </c>
      <c r="AG432" s="14">
        <f>VLOOKUP(B432,[1]PL1!$A$11:AP$1509,27,1)</f>
        <v>18000</v>
      </c>
      <c r="AH432" s="16">
        <f t="shared" si="90"/>
        <v>29160000</v>
      </c>
      <c r="AI432" s="14">
        <f>VLOOKUP(B432,[1]PL1!$A$11:AP$1509,29,1)</f>
        <v>0</v>
      </c>
      <c r="AJ432" s="16">
        <f t="shared" si="91"/>
        <v>0</v>
      </c>
      <c r="AK432" s="14">
        <f>VLOOKUP(B432,[1]PL1!$A$11:AP$1509,31,1)</f>
        <v>63400</v>
      </c>
      <c r="AL432" s="16">
        <f t="shared" si="92"/>
        <v>102708000</v>
      </c>
      <c r="AM432" s="14">
        <f>VLOOKUP(B432,[1]PL1!$A$11:AP$1509,33,1)</f>
        <v>0</v>
      </c>
      <c r="AN432" s="16">
        <f t="shared" si="93"/>
        <v>0</v>
      </c>
      <c r="AO432" s="14">
        <f>VLOOKUP(B432,[1]PL1!$A$11:AP$1509,35,1)</f>
        <v>0</v>
      </c>
      <c r="AP432" s="16">
        <f t="shared" si="94"/>
        <v>0</v>
      </c>
      <c r="AQ432" s="14">
        <f>VLOOKUP(B432,[1]PL1!$A$11:AP$1509,37,1)</f>
        <v>0</v>
      </c>
      <c r="AR432" s="16">
        <f t="shared" si="95"/>
        <v>0</v>
      </c>
      <c r="AS432" s="14">
        <f>VLOOKUP(B432,[1]PL1!$A$11:AP$1509,39,1)</f>
        <v>0</v>
      </c>
      <c r="AT432" s="16">
        <f t="shared" si="96"/>
        <v>0</v>
      </c>
      <c r="AU432" s="14">
        <f>VLOOKUP(B432,[1]PL1!$A$11:AP$1509,41,1)</f>
        <v>70000</v>
      </c>
      <c r="AV432" s="16">
        <f t="shared" si="97"/>
        <v>113400000</v>
      </c>
    </row>
    <row r="433" spans="1:48" ht="30" x14ac:dyDescent="0.25">
      <c r="A433" s="18">
        <v>427</v>
      </c>
      <c r="B433" s="27" t="s">
        <v>4350</v>
      </c>
      <c r="C433" s="18">
        <f>VLOOKUP(B433,[1]PL1!A$9:AP$1509,4,1)</f>
        <v>725</v>
      </c>
      <c r="D433" s="18" t="s">
        <v>35</v>
      </c>
      <c r="E433" s="28" t="s">
        <v>227</v>
      </c>
      <c r="F433" s="28" t="s">
        <v>2336</v>
      </c>
      <c r="G433" s="18" t="s">
        <v>228</v>
      </c>
      <c r="H433" s="28" t="s">
        <v>88</v>
      </c>
      <c r="I433" s="28" t="s">
        <v>40</v>
      </c>
      <c r="J433" s="18" t="s">
        <v>89</v>
      </c>
      <c r="K433" s="18" t="s">
        <v>133</v>
      </c>
      <c r="L433" s="28" t="s">
        <v>229</v>
      </c>
      <c r="M433" s="28" t="s">
        <v>215</v>
      </c>
      <c r="N433" s="28" t="s">
        <v>44</v>
      </c>
      <c r="O433" s="18" t="s">
        <v>45</v>
      </c>
      <c r="P433" s="29">
        <v>20000</v>
      </c>
      <c r="Q433" s="30">
        <v>2400</v>
      </c>
      <c r="R433" s="30">
        <v>840</v>
      </c>
      <c r="S433" s="31">
        <f t="shared" si="84"/>
        <v>16800000</v>
      </c>
      <c r="T433" s="28" t="s">
        <v>215</v>
      </c>
      <c r="U433" s="28" t="s">
        <v>110</v>
      </c>
      <c r="V433" s="32" t="s">
        <v>6168</v>
      </c>
      <c r="W433" s="14">
        <f>VLOOKUP(B433,[1]PL1!$A$11:AP$1509,17,1)</f>
        <v>0</v>
      </c>
      <c r="X433" s="15">
        <f t="shared" si="85"/>
        <v>0</v>
      </c>
      <c r="Y433" s="14">
        <f>VLOOKUP(B433,[1]PL1!$A$11:AP$1509,19,1)</f>
        <v>0</v>
      </c>
      <c r="Z433" s="16">
        <f t="shared" si="86"/>
        <v>0</v>
      </c>
      <c r="AA433" s="14">
        <f>VLOOKUP(B433,[1]PL1!$A$11:AP$1509,21,1)</f>
        <v>0</v>
      </c>
      <c r="AB433" s="16">
        <f t="shared" si="87"/>
        <v>0</v>
      </c>
      <c r="AC433" s="14">
        <f>VLOOKUP(B433,[1]PL1!$A$11:AP$1509,23,1)</f>
        <v>0</v>
      </c>
      <c r="AD433" s="16">
        <f t="shared" si="88"/>
        <v>0</v>
      </c>
      <c r="AE433" s="14">
        <f>VLOOKUP(B433,[1]PL1!$A$11:AP$1509,25,1)</f>
        <v>0</v>
      </c>
      <c r="AF433" s="16">
        <f t="shared" si="89"/>
        <v>0</v>
      </c>
      <c r="AG433" s="14">
        <f>VLOOKUP(B433,[1]PL1!$A$11:AP$1509,27,1)</f>
        <v>0</v>
      </c>
      <c r="AH433" s="16">
        <f t="shared" si="90"/>
        <v>0</v>
      </c>
      <c r="AI433" s="14">
        <f>VLOOKUP(B433,[1]PL1!$A$11:AP$1509,29,1)</f>
        <v>0</v>
      </c>
      <c r="AJ433" s="16">
        <f t="shared" si="91"/>
        <v>0</v>
      </c>
      <c r="AK433" s="14">
        <f>VLOOKUP(B433,[1]PL1!$A$11:AP$1509,31,1)</f>
        <v>0</v>
      </c>
      <c r="AL433" s="16">
        <f t="shared" si="92"/>
        <v>0</v>
      </c>
      <c r="AM433" s="14">
        <f>VLOOKUP(B433,[1]PL1!$A$11:AP$1509,33,1)</f>
        <v>20000</v>
      </c>
      <c r="AN433" s="16">
        <f t="shared" si="93"/>
        <v>16800000</v>
      </c>
      <c r="AO433" s="14">
        <f>VLOOKUP(B433,[1]PL1!$A$11:AP$1509,35,1)</f>
        <v>0</v>
      </c>
      <c r="AP433" s="16">
        <f t="shared" si="94"/>
        <v>0</v>
      </c>
      <c r="AQ433" s="14">
        <f>VLOOKUP(B433,[1]PL1!$A$11:AP$1509,37,1)</f>
        <v>0</v>
      </c>
      <c r="AR433" s="16">
        <f t="shared" si="95"/>
        <v>0</v>
      </c>
      <c r="AS433" s="14">
        <f>VLOOKUP(B433,[1]PL1!$A$11:AP$1509,39,1)</f>
        <v>0</v>
      </c>
      <c r="AT433" s="16">
        <f t="shared" si="96"/>
        <v>0</v>
      </c>
      <c r="AU433" s="14">
        <f>VLOOKUP(B433,[1]PL1!$A$11:AP$1509,41,1)</f>
        <v>0</v>
      </c>
      <c r="AV433" s="16">
        <f t="shared" si="97"/>
        <v>0</v>
      </c>
    </row>
    <row r="434" spans="1:48" ht="60" x14ac:dyDescent="0.25">
      <c r="A434" s="18">
        <v>428</v>
      </c>
      <c r="B434" s="27" t="s">
        <v>4351</v>
      </c>
      <c r="C434" s="18">
        <f>VLOOKUP(B434,[1]PL1!A$9:AP$1509,4,1)</f>
        <v>725</v>
      </c>
      <c r="D434" s="18" t="s">
        <v>35</v>
      </c>
      <c r="E434" s="28" t="s">
        <v>2335</v>
      </c>
      <c r="F434" s="28" t="s">
        <v>2336</v>
      </c>
      <c r="G434" s="18" t="s">
        <v>2337</v>
      </c>
      <c r="H434" s="28" t="s">
        <v>88</v>
      </c>
      <c r="I434" s="28" t="s">
        <v>40</v>
      </c>
      <c r="J434" s="18" t="s">
        <v>1209</v>
      </c>
      <c r="K434" s="18" t="s">
        <v>133</v>
      </c>
      <c r="L434" s="28" t="s">
        <v>2338</v>
      </c>
      <c r="M434" s="28" t="s">
        <v>2339</v>
      </c>
      <c r="N434" s="28" t="s">
        <v>44</v>
      </c>
      <c r="O434" s="18" t="s">
        <v>45</v>
      </c>
      <c r="P434" s="29">
        <v>60000</v>
      </c>
      <c r="Q434" s="30">
        <v>5900</v>
      </c>
      <c r="R434" s="30">
        <v>5900</v>
      </c>
      <c r="S434" s="31">
        <f t="shared" si="84"/>
        <v>354000000</v>
      </c>
      <c r="T434" s="28" t="s">
        <v>2340</v>
      </c>
      <c r="U434" s="28" t="s">
        <v>47</v>
      </c>
      <c r="V434" s="32" t="s">
        <v>6196</v>
      </c>
      <c r="W434" s="14">
        <f>VLOOKUP(B434,[1]PL1!$A$11:AP$1509,17,1)</f>
        <v>0</v>
      </c>
      <c r="X434" s="15">
        <f t="shared" si="85"/>
        <v>0</v>
      </c>
      <c r="Y434" s="14">
        <f>VLOOKUP(B434,[1]PL1!$A$11:AP$1509,19,1)</f>
        <v>0</v>
      </c>
      <c r="Z434" s="16">
        <f t="shared" si="86"/>
        <v>0</v>
      </c>
      <c r="AA434" s="14">
        <f>VLOOKUP(B434,[1]PL1!$A$11:AP$1509,21,1)</f>
        <v>0</v>
      </c>
      <c r="AB434" s="16">
        <f t="shared" si="87"/>
        <v>0</v>
      </c>
      <c r="AC434" s="14">
        <f>VLOOKUP(B434,[1]PL1!$A$11:AP$1509,23,1)</f>
        <v>0</v>
      </c>
      <c r="AD434" s="16">
        <f t="shared" si="88"/>
        <v>0</v>
      </c>
      <c r="AE434" s="14">
        <f>VLOOKUP(B434,[1]PL1!$A$11:AP$1509,25,1)</f>
        <v>0</v>
      </c>
      <c r="AF434" s="16">
        <f t="shared" si="89"/>
        <v>0</v>
      </c>
      <c r="AG434" s="14">
        <f>VLOOKUP(B434,[1]PL1!$A$11:AP$1509,27,1)</f>
        <v>5000</v>
      </c>
      <c r="AH434" s="16">
        <f t="shared" si="90"/>
        <v>29500000</v>
      </c>
      <c r="AI434" s="14">
        <f>VLOOKUP(B434,[1]PL1!$A$11:AP$1509,29,1)</f>
        <v>20000</v>
      </c>
      <c r="AJ434" s="16">
        <f t="shared" si="91"/>
        <v>118000000</v>
      </c>
      <c r="AK434" s="14">
        <f>VLOOKUP(B434,[1]PL1!$A$11:AP$1509,31,1)</f>
        <v>20000</v>
      </c>
      <c r="AL434" s="16">
        <f t="shared" si="92"/>
        <v>118000000</v>
      </c>
      <c r="AM434" s="14">
        <f>VLOOKUP(B434,[1]PL1!$A$11:AP$1509,33,1)</f>
        <v>0</v>
      </c>
      <c r="AN434" s="16">
        <f t="shared" si="93"/>
        <v>0</v>
      </c>
      <c r="AO434" s="14">
        <f>VLOOKUP(B434,[1]PL1!$A$11:AP$1509,35,1)</f>
        <v>5000</v>
      </c>
      <c r="AP434" s="16">
        <f t="shared" si="94"/>
        <v>29500000</v>
      </c>
      <c r="AQ434" s="14">
        <f>VLOOKUP(B434,[1]PL1!$A$11:AP$1509,37,1)</f>
        <v>10000</v>
      </c>
      <c r="AR434" s="16">
        <f t="shared" si="95"/>
        <v>59000000</v>
      </c>
      <c r="AS434" s="14">
        <f>VLOOKUP(B434,[1]PL1!$A$11:AP$1509,39,1)</f>
        <v>0</v>
      </c>
      <c r="AT434" s="16">
        <f t="shared" si="96"/>
        <v>0</v>
      </c>
      <c r="AU434" s="14">
        <f>VLOOKUP(B434,[1]PL1!$A$11:AP$1509,41,1)</f>
        <v>0</v>
      </c>
      <c r="AV434" s="16">
        <f t="shared" si="97"/>
        <v>0</v>
      </c>
    </row>
    <row r="435" spans="1:48" ht="45" x14ac:dyDescent="0.25">
      <c r="A435" s="18">
        <v>429</v>
      </c>
      <c r="B435" s="27" t="s">
        <v>3978</v>
      </c>
      <c r="C435" s="18">
        <f>VLOOKUP(B435,[1]PL1!A$9:AP$1509,4,1)</f>
        <v>103</v>
      </c>
      <c r="D435" s="18" t="s">
        <v>35</v>
      </c>
      <c r="E435" s="28" t="s">
        <v>3669</v>
      </c>
      <c r="F435" s="28" t="s">
        <v>6443</v>
      </c>
      <c r="G435" s="18" t="s">
        <v>102</v>
      </c>
      <c r="H435" s="28" t="s">
        <v>2731</v>
      </c>
      <c r="I435" s="28" t="s">
        <v>76</v>
      </c>
      <c r="J435" s="18" t="s">
        <v>1171</v>
      </c>
      <c r="K435" s="18" t="s">
        <v>133</v>
      </c>
      <c r="L435" s="28" t="s">
        <v>3670</v>
      </c>
      <c r="M435" s="28" t="s">
        <v>6061</v>
      </c>
      <c r="N435" s="28" t="s">
        <v>44</v>
      </c>
      <c r="O435" s="18" t="s">
        <v>55</v>
      </c>
      <c r="P435" s="29">
        <v>4800</v>
      </c>
      <c r="Q435" s="30">
        <v>800</v>
      </c>
      <c r="R435" s="30">
        <v>485</v>
      </c>
      <c r="S435" s="31">
        <f t="shared" si="84"/>
        <v>2328000</v>
      </c>
      <c r="T435" s="28" t="s">
        <v>6160</v>
      </c>
      <c r="U435" s="28" t="s">
        <v>47</v>
      </c>
      <c r="V435" s="32" t="s">
        <v>6300</v>
      </c>
      <c r="W435" s="14">
        <f>VLOOKUP(B435,[1]PL1!$A$11:AP$1509,17,1)</f>
        <v>2500</v>
      </c>
      <c r="X435" s="15">
        <f t="shared" si="85"/>
        <v>1212500</v>
      </c>
      <c r="Y435" s="14">
        <f>VLOOKUP(B435,[1]PL1!$A$11:AP$1509,19,1)</f>
        <v>0</v>
      </c>
      <c r="Z435" s="16">
        <f t="shared" si="86"/>
        <v>0</v>
      </c>
      <c r="AA435" s="14">
        <f>VLOOKUP(B435,[1]PL1!$A$11:AP$1509,21,1)</f>
        <v>0</v>
      </c>
      <c r="AB435" s="16">
        <f t="shared" si="87"/>
        <v>0</v>
      </c>
      <c r="AC435" s="14">
        <f>VLOOKUP(B435,[1]PL1!$A$11:AP$1509,23,1)</f>
        <v>500</v>
      </c>
      <c r="AD435" s="16">
        <f t="shared" si="88"/>
        <v>242500</v>
      </c>
      <c r="AE435" s="14">
        <f>VLOOKUP(B435,[1]PL1!$A$11:AP$1509,25,1)</f>
        <v>0</v>
      </c>
      <c r="AF435" s="16">
        <f t="shared" si="89"/>
        <v>0</v>
      </c>
      <c r="AG435" s="14">
        <f>VLOOKUP(B435,[1]PL1!$A$11:AP$1509,27,1)</f>
        <v>100</v>
      </c>
      <c r="AH435" s="16">
        <f t="shared" si="90"/>
        <v>48500</v>
      </c>
      <c r="AI435" s="14">
        <f>VLOOKUP(B435,[1]PL1!$A$11:AP$1509,29,1)</f>
        <v>500</v>
      </c>
      <c r="AJ435" s="16">
        <f t="shared" si="91"/>
        <v>242500</v>
      </c>
      <c r="AK435" s="14">
        <f>VLOOKUP(B435,[1]PL1!$A$11:AP$1509,31,1)</f>
        <v>0</v>
      </c>
      <c r="AL435" s="16">
        <f t="shared" si="92"/>
        <v>0</v>
      </c>
      <c r="AM435" s="14">
        <f>VLOOKUP(B435,[1]PL1!$A$11:AP$1509,33,1)</f>
        <v>300</v>
      </c>
      <c r="AN435" s="16">
        <f t="shared" si="93"/>
        <v>145500</v>
      </c>
      <c r="AO435" s="14">
        <f>VLOOKUP(B435,[1]PL1!$A$11:AP$1509,35,1)</f>
        <v>200</v>
      </c>
      <c r="AP435" s="16">
        <f t="shared" si="94"/>
        <v>97000</v>
      </c>
      <c r="AQ435" s="14">
        <f>VLOOKUP(B435,[1]PL1!$A$11:AP$1509,37,1)</f>
        <v>0</v>
      </c>
      <c r="AR435" s="16">
        <f t="shared" si="95"/>
        <v>0</v>
      </c>
      <c r="AS435" s="14">
        <f>VLOOKUP(B435,[1]PL1!$A$11:AP$1509,39,1)</f>
        <v>200</v>
      </c>
      <c r="AT435" s="16">
        <f t="shared" si="96"/>
        <v>97000</v>
      </c>
      <c r="AU435" s="14">
        <f>VLOOKUP(B435,[1]PL1!$A$11:AP$1509,41,1)</f>
        <v>500</v>
      </c>
      <c r="AV435" s="16">
        <f t="shared" si="97"/>
        <v>242500</v>
      </c>
    </row>
    <row r="436" spans="1:48" ht="45" x14ac:dyDescent="0.25">
      <c r="A436" s="18">
        <v>430</v>
      </c>
      <c r="B436" s="27" t="s">
        <v>2994</v>
      </c>
      <c r="C436" s="18">
        <f>VLOOKUP(B436,[1]PL1!A$9:AP$1509,4,1)</f>
        <v>548</v>
      </c>
      <c r="D436" s="18" t="s">
        <v>80</v>
      </c>
      <c r="E436" s="28" t="s">
        <v>605</v>
      </c>
      <c r="F436" s="28" t="s">
        <v>3002</v>
      </c>
      <c r="G436" s="18" t="s">
        <v>606</v>
      </c>
      <c r="H436" s="28" t="s">
        <v>103</v>
      </c>
      <c r="I436" s="28" t="s">
        <v>76</v>
      </c>
      <c r="J436" s="18" t="s">
        <v>607</v>
      </c>
      <c r="K436" s="18" t="s">
        <v>141</v>
      </c>
      <c r="L436" s="28" t="s">
        <v>608</v>
      </c>
      <c r="M436" s="28" t="s">
        <v>598</v>
      </c>
      <c r="N436" s="28" t="s">
        <v>599</v>
      </c>
      <c r="O436" s="18" t="s">
        <v>78</v>
      </c>
      <c r="P436" s="29">
        <v>100</v>
      </c>
      <c r="Q436" s="30">
        <v>145000</v>
      </c>
      <c r="R436" s="30">
        <v>144900</v>
      </c>
      <c r="S436" s="31">
        <f t="shared" si="84"/>
        <v>14490000</v>
      </c>
      <c r="T436" s="28" t="s">
        <v>570</v>
      </c>
      <c r="U436" s="28" t="s">
        <v>47</v>
      </c>
      <c r="V436" s="32" t="s">
        <v>6262</v>
      </c>
      <c r="W436" s="14">
        <f>VLOOKUP(B436,[1]PL1!$A$11:AP$1509,17,1)</f>
        <v>100</v>
      </c>
      <c r="X436" s="15">
        <f t="shared" si="85"/>
        <v>14490000</v>
      </c>
      <c r="Y436" s="14">
        <f>VLOOKUP(B436,[1]PL1!$A$11:AP$1509,19,1)</f>
        <v>0</v>
      </c>
      <c r="Z436" s="16">
        <f t="shared" si="86"/>
        <v>0</v>
      </c>
      <c r="AA436" s="14">
        <f>VLOOKUP(B436,[1]PL1!$A$11:AP$1509,21,1)</f>
        <v>0</v>
      </c>
      <c r="AB436" s="16">
        <f t="shared" si="87"/>
        <v>0</v>
      </c>
      <c r="AC436" s="14">
        <f>VLOOKUP(B436,[1]PL1!$A$11:AP$1509,23,1)</f>
        <v>0</v>
      </c>
      <c r="AD436" s="16">
        <f t="shared" si="88"/>
        <v>0</v>
      </c>
      <c r="AE436" s="14">
        <f>VLOOKUP(B436,[1]PL1!$A$11:AP$1509,25,1)</f>
        <v>0</v>
      </c>
      <c r="AF436" s="16">
        <f t="shared" si="89"/>
        <v>0</v>
      </c>
      <c r="AG436" s="14">
        <f>VLOOKUP(B436,[1]PL1!$A$11:AP$1509,27,1)</f>
        <v>0</v>
      </c>
      <c r="AH436" s="16">
        <f t="shared" si="90"/>
        <v>0</v>
      </c>
      <c r="AI436" s="14">
        <f>VLOOKUP(B436,[1]PL1!$A$11:AP$1509,29,1)</f>
        <v>0</v>
      </c>
      <c r="AJ436" s="16">
        <f t="shared" si="91"/>
        <v>0</v>
      </c>
      <c r="AK436" s="14">
        <f>VLOOKUP(B436,[1]PL1!$A$11:AP$1509,31,1)</f>
        <v>0</v>
      </c>
      <c r="AL436" s="16">
        <f t="shared" si="92"/>
        <v>0</v>
      </c>
      <c r="AM436" s="14">
        <f>VLOOKUP(B436,[1]PL1!$A$11:AP$1509,33,1)</f>
        <v>0</v>
      </c>
      <c r="AN436" s="16">
        <f t="shared" si="93"/>
        <v>0</v>
      </c>
      <c r="AO436" s="14">
        <f>VLOOKUP(B436,[1]PL1!$A$11:AP$1509,35,1)</f>
        <v>0</v>
      </c>
      <c r="AP436" s="16">
        <f t="shared" si="94"/>
        <v>0</v>
      </c>
      <c r="AQ436" s="14">
        <f>VLOOKUP(B436,[1]PL1!$A$11:AP$1509,37,1)</f>
        <v>0</v>
      </c>
      <c r="AR436" s="16">
        <f t="shared" si="95"/>
        <v>0</v>
      </c>
      <c r="AS436" s="14">
        <f>VLOOKUP(B436,[1]PL1!$A$11:AP$1509,39,1)</f>
        <v>0</v>
      </c>
      <c r="AT436" s="16">
        <f t="shared" si="96"/>
        <v>0</v>
      </c>
      <c r="AU436" s="14">
        <f>VLOOKUP(B436,[1]PL1!$A$11:AP$1509,41,1)</f>
        <v>0</v>
      </c>
      <c r="AV436" s="16">
        <f t="shared" si="97"/>
        <v>0</v>
      </c>
    </row>
    <row r="437" spans="1:48" ht="75" x14ac:dyDescent="0.25">
      <c r="A437" s="18">
        <v>431</v>
      </c>
      <c r="B437" s="27" t="s">
        <v>1215</v>
      </c>
      <c r="C437" s="18">
        <f>VLOOKUP(B437,[1]PL1!A$9:AP$1509,4,1)</f>
        <v>548</v>
      </c>
      <c r="D437" s="18" t="s">
        <v>35</v>
      </c>
      <c r="E437" s="28" t="s">
        <v>3001</v>
      </c>
      <c r="F437" s="28" t="s">
        <v>3002</v>
      </c>
      <c r="G437" s="18" t="s">
        <v>3003</v>
      </c>
      <c r="H437" s="28" t="s">
        <v>3004</v>
      </c>
      <c r="I437" s="28" t="s">
        <v>76</v>
      </c>
      <c r="J437" s="18" t="s">
        <v>2124</v>
      </c>
      <c r="K437" s="18" t="s">
        <v>141</v>
      </c>
      <c r="L437" s="28" t="s">
        <v>3005</v>
      </c>
      <c r="M437" s="28" t="s">
        <v>2979</v>
      </c>
      <c r="N437" s="28" t="s">
        <v>44</v>
      </c>
      <c r="O437" s="18" t="s">
        <v>55</v>
      </c>
      <c r="P437" s="29">
        <v>250</v>
      </c>
      <c r="Q437" s="30">
        <v>65000</v>
      </c>
      <c r="R437" s="30">
        <v>55000</v>
      </c>
      <c r="S437" s="31">
        <f t="shared" si="84"/>
        <v>13750000</v>
      </c>
      <c r="T437" s="28" t="s">
        <v>2979</v>
      </c>
      <c r="U437" s="28" t="s">
        <v>110</v>
      </c>
      <c r="V437" s="32" t="s">
        <v>6186</v>
      </c>
      <c r="W437" s="14">
        <f>VLOOKUP(B437,[1]PL1!$A$11:AP$1509,17,1)</f>
        <v>0</v>
      </c>
      <c r="X437" s="15">
        <f t="shared" si="85"/>
        <v>0</v>
      </c>
      <c r="Y437" s="14">
        <f>VLOOKUP(B437,[1]PL1!$A$11:AP$1509,19,1)</f>
        <v>0</v>
      </c>
      <c r="Z437" s="16">
        <f t="shared" si="86"/>
        <v>0</v>
      </c>
      <c r="AA437" s="14">
        <f>VLOOKUP(B437,[1]PL1!$A$11:AP$1509,21,1)</f>
        <v>0</v>
      </c>
      <c r="AB437" s="16">
        <f t="shared" si="87"/>
        <v>0</v>
      </c>
      <c r="AC437" s="14">
        <f>VLOOKUP(B437,[1]PL1!$A$11:AP$1509,23,1)</f>
        <v>0</v>
      </c>
      <c r="AD437" s="16">
        <f t="shared" si="88"/>
        <v>0</v>
      </c>
      <c r="AE437" s="14">
        <f>VLOOKUP(B437,[1]PL1!$A$11:AP$1509,25,1)</f>
        <v>0</v>
      </c>
      <c r="AF437" s="16">
        <f t="shared" si="89"/>
        <v>0</v>
      </c>
      <c r="AG437" s="14">
        <f>VLOOKUP(B437,[1]PL1!$A$11:AP$1509,27,1)</f>
        <v>0</v>
      </c>
      <c r="AH437" s="16">
        <f t="shared" si="90"/>
        <v>0</v>
      </c>
      <c r="AI437" s="14">
        <f>VLOOKUP(B437,[1]PL1!$A$11:AP$1509,29,1)</f>
        <v>0</v>
      </c>
      <c r="AJ437" s="16">
        <f t="shared" si="91"/>
        <v>0</v>
      </c>
      <c r="AK437" s="14">
        <f>VLOOKUP(B437,[1]PL1!$A$11:AP$1509,31,1)</f>
        <v>200</v>
      </c>
      <c r="AL437" s="16">
        <f t="shared" si="92"/>
        <v>11000000</v>
      </c>
      <c r="AM437" s="14">
        <f>VLOOKUP(B437,[1]PL1!$A$11:AP$1509,33,1)</f>
        <v>0</v>
      </c>
      <c r="AN437" s="16">
        <f t="shared" si="93"/>
        <v>0</v>
      </c>
      <c r="AO437" s="14">
        <f>VLOOKUP(B437,[1]PL1!$A$11:AP$1509,35,1)</f>
        <v>0</v>
      </c>
      <c r="AP437" s="16">
        <f t="shared" si="94"/>
        <v>0</v>
      </c>
      <c r="AQ437" s="14">
        <f>VLOOKUP(B437,[1]PL1!$A$11:AP$1509,37,1)</f>
        <v>0</v>
      </c>
      <c r="AR437" s="16">
        <f t="shared" si="95"/>
        <v>0</v>
      </c>
      <c r="AS437" s="14">
        <f>VLOOKUP(B437,[1]PL1!$A$11:AP$1509,39,1)</f>
        <v>0</v>
      </c>
      <c r="AT437" s="16">
        <f t="shared" si="96"/>
        <v>0</v>
      </c>
      <c r="AU437" s="14">
        <f>VLOOKUP(B437,[1]PL1!$A$11:AP$1509,41,1)</f>
        <v>50</v>
      </c>
      <c r="AV437" s="16">
        <f t="shared" si="97"/>
        <v>2750000</v>
      </c>
    </row>
    <row r="438" spans="1:48" ht="75" x14ac:dyDescent="0.25">
      <c r="A438" s="18">
        <v>432</v>
      </c>
      <c r="B438" s="27" t="s">
        <v>3340</v>
      </c>
      <c r="C438" s="18">
        <f>VLOOKUP(B438,[1]PL1!A$9:AP$1509,4,1)</f>
        <v>548</v>
      </c>
      <c r="D438" s="18" t="s">
        <v>35</v>
      </c>
      <c r="E438" s="28" t="s">
        <v>4705</v>
      </c>
      <c r="F438" s="28" t="s">
        <v>3002</v>
      </c>
      <c r="G438" s="18" t="s">
        <v>4706</v>
      </c>
      <c r="H438" s="28" t="s">
        <v>103</v>
      </c>
      <c r="I438" s="28" t="s">
        <v>76</v>
      </c>
      <c r="J438" s="18" t="s">
        <v>5285</v>
      </c>
      <c r="K438" s="18" t="s">
        <v>141</v>
      </c>
      <c r="L438" s="28" t="s">
        <v>5485</v>
      </c>
      <c r="M438" s="28" t="s">
        <v>5486</v>
      </c>
      <c r="N438" s="28" t="s">
        <v>44</v>
      </c>
      <c r="O438" s="18" t="s">
        <v>6095</v>
      </c>
      <c r="P438" s="29">
        <v>1300</v>
      </c>
      <c r="Q438" s="30">
        <v>100000</v>
      </c>
      <c r="R438" s="30">
        <v>100000</v>
      </c>
      <c r="S438" s="31">
        <f t="shared" si="84"/>
        <v>130000000</v>
      </c>
      <c r="T438" s="28" t="s">
        <v>6106</v>
      </c>
      <c r="U438" s="28" t="s">
        <v>47</v>
      </c>
      <c r="V438" s="32" t="s">
        <v>6179</v>
      </c>
      <c r="W438" s="14">
        <f>VLOOKUP(B438,[1]PL1!$A$11:AP$1509,17,1)</f>
        <v>800</v>
      </c>
      <c r="X438" s="15">
        <f t="shared" si="85"/>
        <v>80000000</v>
      </c>
      <c r="Y438" s="14">
        <f>VLOOKUP(B438,[1]PL1!$A$11:AP$1509,19,1)</f>
        <v>0</v>
      </c>
      <c r="Z438" s="16">
        <f t="shared" si="86"/>
        <v>0</v>
      </c>
      <c r="AA438" s="14">
        <f>VLOOKUP(B438,[1]PL1!$A$11:AP$1509,21,1)</f>
        <v>0</v>
      </c>
      <c r="AB438" s="16">
        <f t="shared" si="87"/>
        <v>0</v>
      </c>
      <c r="AC438" s="14">
        <f>VLOOKUP(B438,[1]PL1!$A$11:AP$1509,23,1)</f>
        <v>0</v>
      </c>
      <c r="AD438" s="16">
        <f t="shared" si="88"/>
        <v>0</v>
      </c>
      <c r="AE438" s="14">
        <f>VLOOKUP(B438,[1]PL1!$A$11:AP$1509,25,1)</f>
        <v>0</v>
      </c>
      <c r="AF438" s="16">
        <f t="shared" si="89"/>
        <v>0</v>
      </c>
      <c r="AG438" s="14">
        <f>VLOOKUP(B438,[1]PL1!$A$11:AP$1509,27,1)</f>
        <v>0</v>
      </c>
      <c r="AH438" s="16">
        <f t="shared" si="90"/>
        <v>0</v>
      </c>
      <c r="AI438" s="14">
        <f>VLOOKUP(B438,[1]PL1!$A$11:AP$1509,29,1)</f>
        <v>500</v>
      </c>
      <c r="AJ438" s="16">
        <f t="shared" si="91"/>
        <v>50000000</v>
      </c>
      <c r="AK438" s="14">
        <f>VLOOKUP(B438,[1]PL1!$A$11:AP$1509,31,1)</f>
        <v>0</v>
      </c>
      <c r="AL438" s="16">
        <f t="shared" si="92"/>
        <v>0</v>
      </c>
      <c r="AM438" s="14">
        <f>VLOOKUP(B438,[1]PL1!$A$11:AP$1509,33,1)</f>
        <v>0</v>
      </c>
      <c r="AN438" s="16">
        <f t="shared" si="93"/>
        <v>0</v>
      </c>
      <c r="AO438" s="14">
        <f>VLOOKUP(B438,[1]PL1!$A$11:AP$1509,35,1)</f>
        <v>0</v>
      </c>
      <c r="AP438" s="16">
        <f t="shared" si="94"/>
        <v>0</v>
      </c>
      <c r="AQ438" s="14">
        <f>VLOOKUP(B438,[1]PL1!$A$11:AP$1509,37,1)</f>
        <v>0</v>
      </c>
      <c r="AR438" s="16">
        <f t="shared" si="95"/>
        <v>0</v>
      </c>
      <c r="AS438" s="14">
        <f>VLOOKUP(B438,[1]PL1!$A$11:AP$1509,39,1)</f>
        <v>0</v>
      </c>
      <c r="AT438" s="16">
        <f t="shared" si="96"/>
        <v>0</v>
      </c>
      <c r="AU438" s="14">
        <f>VLOOKUP(B438,[1]PL1!$A$11:AP$1509,41,1)</f>
        <v>0</v>
      </c>
      <c r="AV438" s="16">
        <f t="shared" si="97"/>
        <v>0</v>
      </c>
    </row>
    <row r="439" spans="1:48" ht="60" x14ac:dyDescent="0.25">
      <c r="A439" s="18">
        <v>433</v>
      </c>
      <c r="B439" s="27" t="s">
        <v>4138</v>
      </c>
      <c r="C439" s="18">
        <f>VLOOKUP(B439,[1]PL1!A$9:AP$1509,4,1)</f>
        <v>355</v>
      </c>
      <c r="D439" s="18" t="s">
        <v>35</v>
      </c>
      <c r="E439" s="28" t="s">
        <v>4708</v>
      </c>
      <c r="F439" s="28" t="s">
        <v>4707</v>
      </c>
      <c r="G439" s="18" t="s">
        <v>4709</v>
      </c>
      <c r="H439" s="28" t="s">
        <v>3041</v>
      </c>
      <c r="I439" s="28" t="s">
        <v>76</v>
      </c>
      <c r="J439" s="18" t="s">
        <v>5257</v>
      </c>
      <c r="K439" s="18" t="s">
        <v>141</v>
      </c>
      <c r="L439" s="28" t="s">
        <v>5712</v>
      </c>
      <c r="M439" s="28" t="s">
        <v>3322</v>
      </c>
      <c r="N439" s="28" t="s">
        <v>44</v>
      </c>
      <c r="O439" s="18" t="s">
        <v>78</v>
      </c>
      <c r="P439" s="29">
        <v>120</v>
      </c>
      <c r="Q439" s="30">
        <v>350700</v>
      </c>
      <c r="R439" s="30">
        <v>294000</v>
      </c>
      <c r="S439" s="31">
        <f t="shared" si="84"/>
        <v>35280000</v>
      </c>
      <c r="T439" s="28" t="s">
        <v>3322</v>
      </c>
      <c r="U439" s="28" t="s">
        <v>110</v>
      </c>
      <c r="V439" s="32" t="s">
        <v>6234</v>
      </c>
      <c r="W439" s="14">
        <f>VLOOKUP(B439,[1]PL1!$A$11:AP$1509,17,1)</f>
        <v>120</v>
      </c>
      <c r="X439" s="15">
        <f t="shared" si="85"/>
        <v>35280000</v>
      </c>
      <c r="Y439" s="14">
        <f>VLOOKUP(B439,[1]PL1!$A$11:AP$1509,19,1)</f>
        <v>0</v>
      </c>
      <c r="Z439" s="16">
        <f t="shared" si="86"/>
        <v>0</v>
      </c>
      <c r="AA439" s="14">
        <f>VLOOKUP(B439,[1]PL1!$A$11:AP$1509,21,1)</f>
        <v>0</v>
      </c>
      <c r="AB439" s="16">
        <f t="shared" si="87"/>
        <v>0</v>
      </c>
      <c r="AC439" s="14">
        <f>VLOOKUP(B439,[1]PL1!$A$11:AP$1509,23,1)</f>
        <v>0</v>
      </c>
      <c r="AD439" s="16">
        <f t="shared" si="88"/>
        <v>0</v>
      </c>
      <c r="AE439" s="14">
        <f>VLOOKUP(B439,[1]PL1!$A$11:AP$1509,25,1)</f>
        <v>0</v>
      </c>
      <c r="AF439" s="16">
        <f t="shared" si="89"/>
        <v>0</v>
      </c>
      <c r="AG439" s="14">
        <f>VLOOKUP(B439,[1]PL1!$A$11:AP$1509,27,1)</f>
        <v>0</v>
      </c>
      <c r="AH439" s="16">
        <f t="shared" si="90"/>
        <v>0</v>
      </c>
      <c r="AI439" s="14">
        <f>VLOOKUP(B439,[1]PL1!$A$11:AP$1509,29,1)</f>
        <v>0</v>
      </c>
      <c r="AJ439" s="16">
        <f t="shared" si="91"/>
        <v>0</v>
      </c>
      <c r="AK439" s="14">
        <f>VLOOKUP(B439,[1]PL1!$A$11:AP$1509,31,1)</f>
        <v>0</v>
      </c>
      <c r="AL439" s="16">
        <f t="shared" si="92"/>
        <v>0</v>
      </c>
      <c r="AM439" s="14">
        <f>VLOOKUP(B439,[1]PL1!$A$11:AP$1509,33,1)</f>
        <v>0</v>
      </c>
      <c r="AN439" s="16">
        <f t="shared" si="93"/>
        <v>0</v>
      </c>
      <c r="AO439" s="14">
        <f>VLOOKUP(B439,[1]PL1!$A$11:AP$1509,35,1)</f>
        <v>0</v>
      </c>
      <c r="AP439" s="16">
        <f t="shared" si="94"/>
        <v>0</v>
      </c>
      <c r="AQ439" s="14">
        <f>VLOOKUP(B439,[1]PL1!$A$11:AP$1509,37,1)</f>
        <v>0</v>
      </c>
      <c r="AR439" s="16">
        <f t="shared" si="95"/>
        <v>0</v>
      </c>
      <c r="AS439" s="14">
        <f>VLOOKUP(B439,[1]PL1!$A$11:AP$1509,39,1)</f>
        <v>0</v>
      </c>
      <c r="AT439" s="16">
        <f t="shared" si="96"/>
        <v>0</v>
      </c>
      <c r="AU439" s="14">
        <f>VLOOKUP(B439,[1]PL1!$A$11:AP$1509,41,1)</f>
        <v>0</v>
      </c>
      <c r="AV439" s="16">
        <f t="shared" si="97"/>
        <v>0</v>
      </c>
    </row>
    <row r="440" spans="1:48" ht="60" x14ac:dyDescent="0.25">
      <c r="A440" s="18">
        <v>434</v>
      </c>
      <c r="B440" s="27" t="s">
        <v>1096</v>
      </c>
      <c r="C440" s="18">
        <f>VLOOKUP(B440,[1]PL1!A$9:AP$1509,4,1)</f>
        <v>355</v>
      </c>
      <c r="D440" s="18" t="s">
        <v>35</v>
      </c>
      <c r="E440" s="28" t="s">
        <v>4710</v>
      </c>
      <c r="F440" s="28" t="s">
        <v>4707</v>
      </c>
      <c r="G440" s="18" t="s">
        <v>4711</v>
      </c>
      <c r="H440" s="28" t="s">
        <v>3041</v>
      </c>
      <c r="I440" s="28" t="s">
        <v>76</v>
      </c>
      <c r="J440" s="18" t="s">
        <v>5286</v>
      </c>
      <c r="K440" s="18" t="s">
        <v>141</v>
      </c>
      <c r="L440" s="28" t="s">
        <v>5713</v>
      </c>
      <c r="M440" s="28" t="s">
        <v>3322</v>
      </c>
      <c r="N440" s="28" t="s">
        <v>44</v>
      </c>
      <c r="O440" s="18" t="s">
        <v>78</v>
      </c>
      <c r="P440" s="29">
        <v>60</v>
      </c>
      <c r="Q440" s="30">
        <v>840000</v>
      </c>
      <c r="R440" s="30">
        <v>494991</v>
      </c>
      <c r="S440" s="31">
        <f t="shared" si="84"/>
        <v>29699460</v>
      </c>
      <c r="T440" s="28" t="s">
        <v>3322</v>
      </c>
      <c r="U440" s="28" t="s">
        <v>110</v>
      </c>
      <c r="V440" s="32" t="s">
        <v>6234</v>
      </c>
      <c r="W440" s="14">
        <f>VLOOKUP(B440,[1]PL1!$A$11:AP$1509,17,1)</f>
        <v>60</v>
      </c>
      <c r="X440" s="15">
        <f t="shared" si="85"/>
        <v>29699460</v>
      </c>
      <c r="Y440" s="14">
        <f>VLOOKUP(B440,[1]PL1!$A$11:AP$1509,19,1)</f>
        <v>0</v>
      </c>
      <c r="Z440" s="16">
        <f t="shared" si="86"/>
        <v>0</v>
      </c>
      <c r="AA440" s="14">
        <f>VLOOKUP(B440,[1]PL1!$A$11:AP$1509,21,1)</f>
        <v>0</v>
      </c>
      <c r="AB440" s="16">
        <f t="shared" si="87"/>
        <v>0</v>
      </c>
      <c r="AC440" s="14">
        <f>VLOOKUP(B440,[1]PL1!$A$11:AP$1509,23,1)</f>
        <v>0</v>
      </c>
      <c r="AD440" s="16">
        <f t="shared" si="88"/>
        <v>0</v>
      </c>
      <c r="AE440" s="14">
        <f>VLOOKUP(B440,[1]PL1!$A$11:AP$1509,25,1)</f>
        <v>0</v>
      </c>
      <c r="AF440" s="16">
        <f t="shared" si="89"/>
        <v>0</v>
      </c>
      <c r="AG440" s="14">
        <f>VLOOKUP(B440,[1]PL1!$A$11:AP$1509,27,1)</f>
        <v>0</v>
      </c>
      <c r="AH440" s="16">
        <f t="shared" si="90"/>
        <v>0</v>
      </c>
      <c r="AI440" s="14">
        <f>VLOOKUP(B440,[1]PL1!$A$11:AP$1509,29,1)</f>
        <v>0</v>
      </c>
      <c r="AJ440" s="16">
        <f t="shared" si="91"/>
        <v>0</v>
      </c>
      <c r="AK440" s="14">
        <f>VLOOKUP(B440,[1]PL1!$A$11:AP$1509,31,1)</f>
        <v>0</v>
      </c>
      <c r="AL440" s="16">
        <f t="shared" si="92"/>
        <v>0</v>
      </c>
      <c r="AM440" s="14">
        <f>VLOOKUP(B440,[1]PL1!$A$11:AP$1509,33,1)</f>
        <v>0</v>
      </c>
      <c r="AN440" s="16">
        <f t="shared" si="93"/>
        <v>0</v>
      </c>
      <c r="AO440" s="14">
        <f>VLOOKUP(B440,[1]PL1!$A$11:AP$1509,35,1)</f>
        <v>0</v>
      </c>
      <c r="AP440" s="16">
        <f t="shared" si="94"/>
        <v>0</v>
      </c>
      <c r="AQ440" s="14">
        <f>VLOOKUP(B440,[1]PL1!$A$11:AP$1509,37,1)</f>
        <v>0</v>
      </c>
      <c r="AR440" s="16">
        <f t="shared" si="95"/>
        <v>0</v>
      </c>
      <c r="AS440" s="14">
        <f>VLOOKUP(B440,[1]PL1!$A$11:AP$1509,39,1)</f>
        <v>0</v>
      </c>
      <c r="AT440" s="16">
        <f t="shared" si="96"/>
        <v>0</v>
      </c>
      <c r="AU440" s="14">
        <f>VLOOKUP(B440,[1]PL1!$A$11:AP$1509,41,1)</f>
        <v>0</v>
      </c>
      <c r="AV440" s="16">
        <f t="shared" si="97"/>
        <v>0</v>
      </c>
    </row>
    <row r="441" spans="1:48" ht="45" x14ac:dyDescent="0.25">
      <c r="A441" s="18">
        <v>435</v>
      </c>
      <c r="B441" s="27" t="s">
        <v>3980</v>
      </c>
      <c r="C441" s="18">
        <f>VLOOKUP(B441,[1]PL1!A$9:AP$1509,4,1)</f>
        <v>684</v>
      </c>
      <c r="D441" s="18" t="s">
        <v>80</v>
      </c>
      <c r="E441" s="28" t="s">
        <v>430</v>
      </c>
      <c r="F441" s="28" t="s">
        <v>431</v>
      </c>
      <c r="G441" s="18" t="s">
        <v>164</v>
      </c>
      <c r="H441" s="28" t="s">
        <v>88</v>
      </c>
      <c r="I441" s="28" t="s">
        <v>40</v>
      </c>
      <c r="J441" s="18" t="s">
        <v>432</v>
      </c>
      <c r="K441" s="18" t="s">
        <v>495</v>
      </c>
      <c r="L441" s="28" t="s">
        <v>433</v>
      </c>
      <c r="M441" s="28" t="s">
        <v>423</v>
      </c>
      <c r="N441" s="28" t="s">
        <v>352</v>
      </c>
      <c r="O441" s="18" t="s">
        <v>45</v>
      </c>
      <c r="P441" s="29">
        <v>85100</v>
      </c>
      <c r="Q441" s="30">
        <v>1380</v>
      </c>
      <c r="R441" s="30">
        <v>1050</v>
      </c>
      <c r="S441" s="31">
        <f t="shared" si="84"/>
        <v>89355000</v>
      </c>
      <c r="T441" s="28" t="s">
        <v>424</v>
      </c>
      <c r="U441" s="28" t="s">
        <v>425</v>
      </c>
      <c r="V441" s="32" t="s">
        <v>6193</v>
      </c>
      <c r="W441" s="14">
        <f>VLOOKUP(B441,[1]PL1!$A$11:AP$1509,17,1)</f>
        <v>0</v>
      </c>
      <c r="X441" s="15">
        <f t="shared" si="85"/>
        <v>0</v>
      </c>
      <c r="Y441" s="14">
        <f>VLOOKUP(B441,[1]PL1!$A$11:AP$1509,19,1)</f>
        <v>0</v>
      </c>
      <c r="Z441" s="16">
        <f t="shared" si="86"/>
        <v>0</v>
      </c>
      <c r="AA441" s="14">
        <f>VLOOKUP(B441,[1]PL1!$A$11:AP$1509,21,1)</f>
        <v>0</v>
      </c>
      <c r="AB441" s="16">
        <f t="shared" si="87"/>
        <v>0</v>
      </c>
      <c r="AC441" s="14">
        <f>VLOOKUP(B441,[1]PL1!$A$11:AP$1509,23,1)</f>
        <v>100</v>
      </c>
      <c r="AD441" s="16">
        <f t="shared" si="88"/>
        <v>105000</v>
      </c>
      <c r="AE441" s="14">
        <f>VLOOKUP(B441,[1]PL1!$A$11:AP$1509,25,1)</f>
        <v>0</v>
      </c>
      <c r="AF441" s="16">
        <f t="shared" si="89"/>
        <v>0</v>
      </c>
      <c r="AG441" s="14">
        <f>VLOOKUP(B441,[1]PL1!$A$11:AP$1509,27,1)</f>
        <v>30000</v>
      </c>
      <c r="AH441" s="16">
        <f t="shared" si="90"/>
        <v>31500000</v>
      </c>
      <c r="AI441" s="14">
        <f>VLOOKUP(B441,[1]PL1!$A$11:AP$1509,29,1)</f>
        <v>5000</v>
      </c>
      <c r="AJ441" s="16">
        <f t="shared" si="91"/>
        <v>5250000</v>
      </c>
      <c r="AK441" s="14">
        <f>VLOOKUP(B441,[1]PL1!$A$11:AP$1509,31,1)</f>
        <v>0</v>
      </c>
      <c r="AL441" s="16">
        <f t="shared" si="92"/>
        <v>0</v>
      </c>
      <c r="AM441" s="14">
        <f>VLOOKUP(B441,[1]PL1!$A$11:AP$1509,33,1)</f>
        <v>0</v>
      </c>
      <c r="AN441" s="16">
        <f t="shared" si="93"/>
        <v>0</v>
      </c>
      <c r="AO441" s="14">
        <f>VLOOKUP(B441,[1]PL1!$A$11:AP$1509,35,1)</f>
        <v>0</v>
      </c>
      <c r="AP441" s="16">
        <f t="shared" si="94"/>
        <v>0</v>
      </c>
      <c r="AQ441" s="14">
        <f>VLOOKUP(B441,[1]PL1!$A$11:AP$1509,37,1)</f>
        <v>0</v>
      </c>
      <c r="AR441" s="16">
        <f t="shared" si="95"/>
        <v>0</v>
      </c>
      <c r="AS441" s="14">
        <f>VLOOKUP(B441,[1]PL1!$A$11:AP$1509,39,1)</f>
        <v>0</v>
      </c>
      <c r="AT441" s="16">
        <f t="shared" si="96"/>
        <v>0</v>
      </c>
      <c r="AU441" s="14">
        <f>VLOOKUP(B441,[1]PL1!$A$11:AP$1509,41,1)</f>
        <v>50000</v>
      </c>
      <c r="AV441" s="16">
        <f t="shared" si="97"/>
        <v>52500000</v>
      </c>
    </row>
    <row r="442" spans="1:48" ht="75" x14ac:dyDescent="0.25">
      <c r="A442" s="18">
        <v>436</v>
      </c>
      <c r="B442" s="27" t="s">
        <v>2641</v>
      </c>
      <c r="C442" s="18">
        <f>VLOOKUP(B442,[1]PL1!A$9:AP$1509,4,1)</f>
        <v>684</v>
      </c>
      <c r="D442" s="18" t="s">
        <v>73</v>
      </c>
      <c r="E442" s="28" t="s">
        <v>4712</v>
      </c>
      <c r="F442" s="28" t="s">
        <v>431</v>
      </c>
      <c r="G442" s="18" t="s">
        <v>164</v>
      </c>
      <c r="H442" s="28" t="s">
        <v>88</v>
      </c>
      <c r="I442" s="28" t="s">
        <v>40</v>
      </c>
      <c r="J442" s="18" t="s">
        <v>179</v>
      </c>
      <c r="K442" s="18" t="s">
        <v>133</v>
      </c>
      <c r="L442" s="28" t="s">
        <v>6062</v>
      </c>
      <c r="M442" s="28" t="s">
        <v>6052</v>
      </c>
      <c r="N442" s="28" t="s">
        <v>44</v>
      </c>
      <c r="O442" s="18" t="s">
        <v>45</v>
      </c>
      <c r="P442" s="29">
        <v>293200</v>
      </c>
      <c r="Q442" s="30">
        <v>396</v>
      </c>
      <c r="R442" s="30">
        <v>279</v>
      </c>
      <c r="S442" s="31">
        <f t="shared" si="84"/>
        <v>81802800</v>
      </c>
      <c r="T442" s="28" t="s">
        <v>6160</v>
      </c>
      <c r="U442" s="28" t="s">
        <v>47</v>
      </c>
      <c r="V442" s="32" t="s">
        <v>6300</v>
      </c>
      <c r="W442" s="14">
        <f>VLOOKUP(B442,[1]PL1!$A$11:AP$1509,17,1)</f>
        <v>30000</v>
      </c>
      <c r="X442" s="15">
        <f t="shared" si="85"/>
        <v>8370000</v>
      </c>
      <c r="Y442" s="14">
        <f>VLOOKUP(B442,[1]PL1!$A$11:AP$1509,19,1)</f>
        <v>0</v>
      </c>
      <c r="Z442" s="16">
        <f t="shared" si="86"/>
        <v>0</v>
      </c>
      <c r="AA442" s="14">
        <f>VLOOKUP(B442,[1]PL1!$A$11:AP$1509,21,1)</f>
        <v>0</v>
      </c>
      <c r="AB442" s="16">
        <f t="shared" si="87"/>
        <v>0</v>
      </c>
      <c r="AC442" s="14">
        <f>VLOOKUP(B442,[1]PL1!$A$11:AP$1509,23,1)</f>
        <v>0</v>
      </c>
      <c r="AD442" s="16">
        <f t="shared" si="88"/>
        <v>0</v>
      </c>
      <c r="AE442" s="14">
        <f>VLOOKUP(B442,[1]PL1!$A$11:AP$1509,25,1)</f>
        <v>0</v>
      </c>
      <c r="AF442" s="16">
        <f t="shared" si="89"/>
        <v>0</v>
      </c>
      <c r="AG442" s="14">
        <f>VLOOKUP(B442,[1]PL1!$A$11:AP$1509,27,1)</f>
        <v>15000</v>
      </c>
      <c r="AH442" s="16">
        <f t="shared" si="90"/>
        <v>4185000</v>
      </c>
      <c r="AI442" s="14">
        <f>VLOOKUP(B442,[1]PL1!$A$11:AP$1509,29,1)</f>
        <v>0</v>
      </c>
      <c r="AJ442" s="16">
        <f t="shared" si="91"/>
        <v>0</v>
      </c>
      <c r="AK442" s="14">
        <f>VLOOKUP(B442,[1]PL1!$A$11:AP$1509,31,1)</f>
        <v>66200</v>
      </c>
      <c r="AL442" s="16">
        <f t="shared" si="92"/>
        <v>18469800</v>
      </c>
      <c r="AM442" s="14">
        <f>VLOOKUP(B442,[1]PL1!$A$11:AP$1509,33,1)</f>
        <v>20000</v>
      </c>
      <c r="AN442" s="16">
        <f t="shared" si="93"/>
        <v>5580000</v>
      </c>
      <c r="AO442" s="14">
        <f>VLOOKUP(B442,[1]PL1!$A$11:AP$1509,35,1)</f>
        <v>5000</v>
      </c>
      <c r="AP442" s="16">
        <f t="shared" si="94"/>
        <v>1395000</v>
      </c>
      <c r="AQ442" s="14">
        <f>VLOOKUP(B442,[1]PL1!$A$11:AP$1509,37,1)</f>
        <v>5000</v>
      </c>
      <c r="AR442" s="16">
        <f t="shared" si="95"/>
        <v>1395000</v>
      </c>
      <c r="AS442" s="14">
        <f>VLOOKUP(B442,[1]PL1!$A$11:AP$1509,39,1)</f>
        <v>2000</v>
      </c>
      <c r="AT442" s="16">
        <f t="shared" si="96"/>
        <v>558000</v>
      </c>
      <c r="AU442" s="14">
        <f>VLOOKUP(B442,[1]PL1!$A$11:AP$1509,41,1)</f>
        <v>150000</v>
      </c>
      <c r="AV442" s="16">
        <f t="shared" si="97"/>
        <v>41850000</v>
      </c>
    </row>
    <row r="443" spans="1:48" ht="60" x14ac:dyDescent="0.25">
      <c r="A443" s="18">
        <v>437</v>
      </c>
      <c r="B443" s="27" t="s">
        <v>3983</v>
      </c>
      <c r="C443" s="18">
        <f>VLOOKUP(B443,[1]PL1!A$9:AP$1509,4,1)</f>
        <v>684</v>
      </c>
      <c r="D443" s="18" t="s">
        <v>80</v>
      </c>
      <c r="E443" s="28" t="s">
        <v>4713</v>
      </c>
      <c r="F443" s="28" t="s">
        <v>431</v>
      </c>
      <c r="G443" s="18" t="s">
        <v>4714</v>
      </c>
      <c r="H443" s="28" t="s">
        <v>702</v>
      </c>
      <c r="I443" s="28" t="s">
        <v>40</v>
      </c>
      <c r="J443" s="18" t="s">
        <v>5287</v>
      </c>
      <c r="K443" s="18" t="s">
        <v>133</v>
      </c>
      <c r="L443" s="28" t="s">
        <v>5887</v>
      </c>
      <c r="M443" s="28" t="s">
        <v>2118</v>
      </c>
      <c r="N443" s="28" t="s">
        <v>335</v>
      </c>
      <c r="O443" s="18" t="s">
        <v>108</v>
      </c>
      <c r="P443" s="29">
        <v>100</v>
      </c>
      <c r="Q443" s="30">
        <v>175000</v>
      </c>
      <c r="R443" s="30">
        <v>175000</v>
      </c>
      <c r="S443" s="31">
        <f t="shared" si="84"/>
        <v>17500000</v>
      </c>
      <c r="T443" s="28" t="s">
        <v>2102</v>
      </c>
      <c r="U443" s="28" t="s">
        <v>47</v>
      </c>
      <c r="V443" s="32" t="s">
        <v>6267</v>
      </c>
      <c r="W443" s="14">
        <f>VLOOKUP(B443,[1]PL1!$A$11:AP$1509,17,1)</f>
        <v>0</v>
      </c>
      <c r="X443" s="15">
        <f t="shared" si="85"/>
        <v>0</v>
      </c>
      <c r="Y443" s="14">
        <f>VLOOKUP(B443,[1]PL1!$A$11:AP$1509,19,1)</f>
        <v>0</v>
      </c>
      <c r="Z443" s="16">
        <f t="shared" si="86"/>
        <v>0</v>
      </c>
      <c r="AA443" s="14">
        <f>VLOOKUP(B443,[1]PL1!$A$11:AP$1509,21,1)</f>
        <v>0</v>
      </c>
      <c r="AB443" s="16">
        <f t="shared" si="87"/>
        <v>0</v>
      </c>
      <c r="AC443" s="14">
        <f>VLOOKUP(B443,[1]PL1!$A$11:AP$1509,23,1)</f>
        <v>0</v>
      </c>
      <c r="AD443" s="16">
        <f t="shared" si="88"/>
        <v>0</v>
      </c>
      <c r="AE443" s="14">
        <f>VLOOKUP(B443,[1]PL1!$A$11:AP$1509,25,1)</f>
        <v>0</v>
      </c>
      <c r="AF443" s="16">
        <f t="shared" si="89"/>
        <v>0</v>
      </c>
      <c r="AG443" s="14">
        <f>VLOOKUP(B443,[1]PL1!$A$11:AP$1509,27,1)</f>
        <v>0</v>
      </c>
      <c r="AH443" s="16">
        <f t="shared" si="90"/>
        <v>0</v>
      </c>
      <c r="AI443" s="14">
        <f>VLOOKUP(B443,[1]PL1!$A$11:AP$1509,29,1)</f>
        <v>0</v>
      </c>
      <c r="AJ443" s="16">
        <f t="shared" si="91"/>
        <v>0</v>
      </c>
      <c r="AK443" s="14">
        <f>VLOOKUP(B443,[1]PL1!$A$11:AP$1509,31,1)</f>
        <v>0</v>
      </c>
      <c r="AL443" s="16">
        <f t="shared" si="92"/>
        <v>0</v>
      </c>
      <c r="AM443" s="14">
        <f>VLOOKUP(B443,[1]PL1!$A$11:AP$1509,33,1)</f>
        <v>0</v>
      </c>
      <c r="AN443" s="16">
        <f t="shared" si="93"/>
        <v>0</v>
      </c>
      <c r="AO443" s="14">
        <f>VLOOKUP(B443,[1]PL1!$A$11:AP$1509,35,1)</f>
        <v>0</v>
      </c>
      <c r="AP443" s="16">
        <f t="shared" si="94"/>
        <v>0</v>
      </c>
      <c r="AQ443" s="14">
        <f>VLOOKUP(B443,[1]PL1!$A$11:AP$1509,37,1)</f>
        <v>0</v>
      </c>
      <c r="AR443" s="16">
        <f t="shared" si="95"/>
        <v>0</v>
      </c>
      <c r="AS443" s="14">
        <f>VLOOKUP(B443,[1]PL1!$A$11:AP$1509,39,1)</f>
        <v>0</v>
      </c>
      <c r="AT443" s="16">
        <f t="shared" si="96"/>
        <v>0</v>
      </c>
      <c r="AU443" s="14">
        <f>VLOOKUP(B443,[1]PL1!$A$11:AP$1509,41,1)</f>
        <v>100</v>
      </c>
      <c r="AV443" s="16">
        <f t="shared" si="97"/>
        <v>17500000</v>
      </c>
    </row>
    <row r="444" spans="1:48" ht="45" x14ac:dyDescent="0.25">
      <c r="A444" s="18">
        <v>438</v>
      </c>
      <c r="B444" s="27" t="s">
        <v>481</v>
      </c>
      <c r="C444" s="18">
        <f>VLOOKUP(B444,[1]PL1!A$9:AP$1509,4,1)</f>
        <v>684</v>
      </c>
      <c r="D444" s="18" t="s">
        <v>35</v>
      </c>
      <c r="E444" s="28" t="s">
        <v>3268</v>
      </c>
      <c r="F444" s="28" t="s">
        <v>431</v>
      </c>
      <c r="G444" s="18" t="s">
        <v>1448</v>
      </c>
      <c r="H444" s="28" t="s">
        <v>702</v>
      </c>
      <c r="I444" s="28" t="s">
        <v>40</v>
      </c>
      <c r="J444" s="18" t="s">
        <v>3269</v>
      </c>
      <c r="K444" s="18" t="s">
        <v>141</v>
      </c>
      <c r="L444" s="28" t="s">
        <v>3270</v>
      </c>
      <c r="M444" s="28" t="s">
        <v>650</v>
      </c>
      <c r="N444" s="28" t="s">
        <v>44</v>
      </c>
      <c r="O444" s="18" t="s">
        <v>55</v>
      </c>
      <c r="P444" s="29">
        <v>18500</v>
      </c>
      <c r="Q444" s="30">
        <v>3200</v>
      </c>
      <c r="R444" s="30">
        <v>2037</v>
      </c>
      <c r="S444" s="31">
        <f t="shared" si="84"/>
        <v>37684500</v>
      </c>
      <c r="T444" s="28" t="s">
        <v>650</v>
      </c>
      <c r="U444" s="28" t="s">
        <v>110</v>
      </c>
      <c r="V444" s="32" t="s">
        <v>6266</v>
      </c>
      <c r="W444" s="14">
        <f>VLOOKUP(B444,[1]PL1!$A$11:AP$1509,17,1)</f>
        <v>0</v>
      </c>
      <c r="X444" s="15">
        <f t="shared" si="85"/>
        <v>0</v>
      </c>
      <c r="Y444" s="14">
        <f>VLOOKUP(B444,[1]PL1!$A$11:AP$1509,19,1)</f>
        <v>0</v>
      </c>
      <c r="Z444" s="16">
        <f t="shared" si="86"/>
        <v>0</v>
      </c>
      <c r="AA444" s="14">
        <f>VLOOKUP(B444,[1]PL1!$A$11:AP$1509,21,1)</f>
        <v>0</v>
      </c>
      <c r="AB444" s="16">
        <f t="shared" si="87"/>
        <v>0</v>
      </c>
      <c r="AC444" s="14">
        <f>VLOOKUP(B444,[1]PL1!$A$11:AP$1509,23,1)</f>
        <v>0</v>
      </c>
      <c r="AD444" s="16">
        <f t="shared" si="88"/>
        <v>0</v>
      </c>
      <c r="AE444" s="14">
        <f>VLOOKUP(B444,[1]PL1!$A$11:AP$1509,25,1)</f>
        <v>0</v>
      </c>
      <c r="AF444" s="16">
        <f t="shared" si="89"/>
        <v>0</v>
      </c>
      <c r="AG444" s="14">
        <f>VLOOKUP(B444,[1]PL1!$A$11:AP$1509,27,1)</f>
        <v>4000</v>
      </c>
      <c r="AH444" s="16">
        <f t="shared" si="90"/>
        <v>8148000</v>
      </c>
      <c r="AI444" s="14">
        <f>VLOOKUP(B444,[1]PL1!$A$11:AP$1509,29,1)</f>
        <v>2000</v>
      </c>
      <c r="AJ444" s="16">
        <f t="shared" si="91"/>
        <v>4074000</v>
      </c>
      <c r="AK444" s="14">
        <f>VLOOKUP(B444,[1]PL1!$A$11:AP$1509,31,1)</f>
        <v>0</v>
      </c>
      <c r="AL444" s="16">
        <f t="shared" si="92"/>
        <v>0</v>
      </c>
      <c r="AM444" s="14">
        <f>VLOOKUP(B444,[1]PL1!$A$11:AP$1509,33,1)</f>
        <v>12000</v>
      </c>
      <c r="AN444" s="16">
        <f t="shared" si="93"/>
        <v>24444000</v>
      </c>
      <c r="AO444" s="14">
        <f>VLOOKUP(B444,[1]PL1!$A$11:AP$1509,35,1)</f>
        <v>0</v>
      </c>
      <c r="AP444" s="16">
        <f t="shared" si="94"/>
        <v>0</v>
      </c>
      <c r="AQ444" s="14">
        <f>VLOOKUP(B444,[1]PL1!$A$11:AP$1509,37,1)</f>
        <v>0</v>
      </c>
      <c r="AR444" s="16">
        <f t="shared" si="95"/>
        <v>0</v>
      </c>
      <c r="AS444" s="14">
        <f>VLOOKUP(B444,[1]PL1!$A$11:AP$1509,39,1)</f>
        <v>0</v>
      </c>
      <c r="AT444" s="16">
        <f t="shared" si="96"/>
        <v>0</v>
      </c>
      <c r="AU444" s="14">
        <f>VLOOKUP(B444,[1]PL1!$A$11:AP$1509,41,1)</f>
        <v>500</v>
      </c>
      <c r="AV444" s="16">
        <f t="shared" si="97"/>
        <v>1018500</v>
      </c>
    </row>
    <row r="445" spans="1:48" ht="45" x14ac:dyDescent="0.25">
      <c r="A445" s="18">
        <v>439</v>
      </c>
      <c r="B445" s="27" t="s">
        <v>3666</v>
      </c>
      <c r="C445" s="18">
        <f>VLOOKUP(B445,[1]PL1!A$9:AP$1509,4,1)</f>
        <v>684</v>
      </c>
      <c r="D445" s="18" t="s">
        <v>35</v>
      </c>
      <c r="E445" s="28" t="s">
        <v>2040</v>
      </c>
      <c r="F445" s="28" t="s">
        <v>431</v>
      </c>
      <c r="G445" s="18" t="s">
        <v>2041</v>
      </c>
      <c r="H445" s="28" t="s">
        <v>702</v>
      </c>
      <c r="I445" s="28" t="s">
        <v>40</v>
      </c>
      <c r="J445" s="18" t="s">
        <v>1266</v>
      </c>
      <c r="K445" s="18" t="s">
        <v>141</v>
      </c>
      <c r="L445" s="28" t="s">
        <v>2043</v>
      </c>
      <c r="M445" s="28" t="s">
        <v>2035</v>
      </c>
      <c r="N445" s="28" t="s">
        <v>44</v>
      </c>
      <c r="O445" s="18" t="s">
        <v>123</v>
      </c>
      <c r="P445" s="29">
        <v>52000</v>
      </c>
      <c r="Q445" s="30">
        <v>5000</v>
      </c>
      <c r="R445" s="30">
        <v>4600</v>
      </c>
      <c r="S445" s="31">
        <f t="shared" si="84"/>
        <v>239200000</v>
      </c>
      <c r="T445" s="28" t="s">
        <v>2036</v>
      </c>
      <c r="U445" s="28" t="s">
        <v>47</v>
      </c>
      <c r="V445" s="32" t="s">
        <v>6289</v>
      </c>
      <c r="W445" s="14">
        <f>VLOOKUP(B445,[1]PL1!$A$11:AP$1509,17,1)</f>
        <v>50000</v>
      </c>
      <c r="X445" s="15">
        <f t="shared" si="85"/>
        <v>230000000</v>
      </c>
      <c r="Y445" s="14">
        <f>VLOOKUP(B445,[1]PL1!$A$11:AP$1509,19,1)</f>
        <v>0</v>
      </c>
      <c r="Z445" s="16">
        <f t="shared" si="86"/>
        <v>0</v>
      </c>
      <c r="AA445" s="14">
        <f>VLOOKUP(B445,[1]PL1!$A$11:AP$1509,21,1)</f>
        <v>0</v>
      </c>
      <c r="AB445" s="16">
        <f t="shared" si="87"/>
        <v>0</v>
      </c>
      <c r="AC445" s="14">
        <f>VLOOKUP(B445,[1]PL1!$A$11:AP$1509,23,1)</f>
        <v>0</v>
      </c>
      <c r="AD445" s="16">
        <f t="shared" si="88"/>
        <v>0</v>
      </c>
      <c r="AE445" s="14">
        <f>VLOOKUP(B445,[1]PL1!$A$11:AP$1509,25,1)</f>
        <v>0</v>
      </c>
      <c r="AF445" s="16">
        <f t="shared" si="89"/>
        <v>0</v>
      </c>
      <c r="AG445" s="14">
        <f>VLOOKUP(B445,[1]PL1!$A$11:AP$1509,27,1)</f>
        <v>2000</v>
      </c>
      <c r="AH445" s="16">
        <f t="shared" si="90"/>
        <v>9200000</v>
      </c>
      <c r="AI445" s="14">
        <f>VLOOKUP(B445,[1]PL1!$A$11:AP$1509,29,1)</f>
        <v>0</v>
      </c>
      <c r="AJ445" s="16">
        <f t="shared" si="91"/>
        <v>0</v>
      </c>
      <c r="AK445" s="14">
        <f>VLOOKUP(B445,[1]PL1!$A$11:AP$1509,31,1)</f>
        <v>0</v>
      </c>
      <c r="AL445" s="16">
        <f t="shared" si="92"/>
        <v>0</v>
      </c>
      <c r="AM445" s="14">
        <f>VLOOKUP(B445,[1]PL1!$A$11:AP$1509,33,1)</f>
        <v>0</v>
      </c>
      <c r="AN445" s="16">
        <f t="shared" si="93"/>
        <v>0</v>
      </c>
      <c r="AO445" s="14">
        <f>VLOOKUP(B445,[1]PL1!$A$11:AP$1509,35,1)</f>
        <v>0</v>
      </c>
      <c r="AP445" s="16">
        <f t="shared" si="94"/>
        <v>0</v>
      </c>
      <c r="AQ445" s="14">
        <f>VLOOKUP(B445,[1]PL1!$A$11:AP$1509,37,1)</f>
        <v>0</v>
      </c>
      <c r="AR445" s="16">
        <f t="shared" si="95"/>
        <v>0</v>
      </c>
      <c r="AS445" s="14">
        <f>VLOOKUP(B445,[1]PL1!$A$11:AP$1509,39,1)</f>
        <v>0</v>
      </c>
      <c r="AT445" s="16">
        <f t="shared" si="96"/>
        <v>0</v>
      </c>
      <c r="AU445" s="14">
        <f>VLOOKUP(B445,[1]PL1!$A$11:AP$1509,41,1)</f>
        <v>0</v>
      </c>
      <c r="AV445" s="16">
        <f t="shared" si="97"/>
        <v>0</v>
      </c>
    </row>
    <row r="446" spans="1:48" ht="60" x14ac:dyDescent="0.25">
      <c r="A446" s="18">
        <v>440</v>
      </c>
      <c r="B446" s="27" t="s">
        <v>226</v>
      </c>
      <c r="C446" s="18">
        <f>VLOOKUP(B446,[1]PL1!A$9:AP$1509,4,1)</f>
        <v>906</v>
      </c>
      <c r="D446" s="18" t="s">
        <v>73</v>
      </c>
      <c r="E446" s="28" t="s">
        <v>2553</v>
      </c>
      <c r="F446" s="28" t="s">
        <v>6317</v>
      </c>
      <c r="G446" s="18" t="s">
        <v>453</v>
      </c>
      <c r="H446" s="28" t="s">
        <v>2078</v>
      </c>
      <c r="I446" s="28" t="s">
        <v>40</v>
      </c>
      <c r="J446" s="18" t="s">
        <v>5288</v>
      </c>
      <c r="K446" s="18" t="s">
        <v>133</v>
      </c>
      <c r="L446" s="28" t="s">
        <v>2554</v>
      </c>
      <c r="M446" s="28" t="s">
        <v>2393</v>
      </c>
      <c r="N446" s="28" t="s">
        <v>44</v>
      </c>
      <c r="O446" s="18" t="s">
        <v>45</v>
      </c>
      <c r="P446" s="29">
        <v>3000</v>
      </c>
      <c r="Q446" s="30">
        <v>11500</v>
      </c>
      <c r="R446" s="30">
        <v>4430</v>
      </c>
      <c r="S446" s="31">
        <f t="shared" si="84"/>
        <v>13290000</v>
      </c>
      <c r="T446" s="28" t="s">
        <v>6156</v>
      </c>
      <c r="U446" s="28" t="s">
        <v>47</v>
      </c>
      <c r="V446" s="32" t="s">
        <v>6295</v>
      </c>
      <c r="W446" s="14">
        <f>VLOOKUP(B446,[1]PL1!$A$11:AP$1509,17,1)</f>
        <v>3000</v>
      </c>
      <c r="X446" s="15">
        <f t="shared" si="85"/>
        <v>13290000</v>
      </c>
      <c r="Y446" s="14">
        <f>VLOOKUP(B446,[1]PL1!$A$11:AP$1509,19,1)</f>
        <v>0</v>
      </c>
      <c r="Z446" s="16">
        <f t="shared" si="86"/>
        <v>0</v>
      </c>
      <c r="AA446" s="14">
        <f>VLOOKUP(B446,[1]PL1!$A$11:AP$1509,21,1)</f>
        <v>0</v>
      </c>
      <c r="AB446" s="16">
        <f t="shared" si="87"/>
        <v>0</v>
      </c>
      <c r="AC446" s="14">
        <f>VLOOKUP(B446,[1]PL1!$A$11:AP$1509,23,1)</f>
        <v>0</v>
      </c>
      <c r="AD446" s="16">
        <f t="shared" si="88"/>
        <v>0</v>
      </c>
      <c r="AE446" s="14">
        <f>VLOOKUP(B446,[1]PL1!$A$11:AP$1509,25,1)</f>
        <v>0</v>
      </c>
      <c r="AF446" s="16">
        <f t="shared" si="89"/>
        <v>0</v>
      </c>
      <c r="AG446" s="14">
        <f>VLOOKUP(B446,[1]PL1!$A$11:AP$1509,27,1)</f>
        <v>0</v>
      </c>
      <c r="AH446" s="16">
        <f t="shared" si="90"/>
        <v>0</v>
      </c>
      <c r="AI446" s="14">
        <f>VLOOKUP(B446,[1]PL1!$A$11:AP$1509,29,1)</f>
        <v>0</v>
      </c>
      <c r="AJ446" s="16">
        <f t="shared" si="91"/>
        <v>0</v>
      </c>
      <c r="AK446" s="14">
        <f>VLOOKUP(B446,[1]PL1!$A$11:AP$1509,31,1)</f>
        <v>0</v>
      </c>
      <c r="AL446" s="16">
        <f t="shared" si="92"/>
        <v>0</v>
      </c>
      <c r="AM446" s="14">
        <f>VLOOKUP(B446,[1]PL1!$A$11:AP$1509,33,1)</f>
        <v>0</v>
      </c>
      <c r="AN446" s="16">
        <f t="shared" si="93"/>
        <v>0</v>
      </c>
      <c r="AO446" s="14">
        <f>VLOOKUP(B446,[1]PL1!$A$11:AP$1509,35,1)</f>
        <v>0</v>
      </c>
      <c r="AP446" s="16">
        <f t="shared" si="94"/>
        <v>0</v>
      </c>
      <c r="AQ446" s="14">
        <f>VLOOKUP(B446,[1]PL1!$A$11:AP$1509,37,1)</f>
        <v>0</v>
      </c>
      <c r="AR446" s="16">
        <f t="shared" si="95"/>
        <v>0</v>
      </c>
      <c r="AS446" s="14">
        <f>VLOOKUP(B446,[1]PL1!$A$11:AP$1509,39,1)</f>
        <v>0</v>
      </c>
      <c r="AT446" s="16">
        <f t="shared" si="96"/>
        <v>0</v>
      </c>
      <c r="AU446" s="14">
        <f>VLOOKUP(B446,[1]PL1!$A$11:AP$1509,41,1)</f>
        <v>0</v>
      </c>
      <c r="AV446" s="16">
        <f t="shared" si="97"/>
        <v>0</v>
      </c>
    </row>
    <row r="447" spans="1:48" ht="60" x14ac:dyDescent="0.25">
      <c r="A447" s="18">
        <v>441</v>
      </c>
      <c r="B447" s="27" t="s">
        <v>2334</v>
      </c>
      <c r="C447" s="18">
        <f>VLOOKUP(B447,[1]PL1!A$9:AP$1509,4,1)</f>
        <v>906</v>
      </c>
      <c r="D447" s="18" t="s">
        <v>73</v>
      </c>
      <c r="E447" s="28" t="s">
        <v>4715</v>
      </c>
      <c r="F447" s="28" t="s">
        <v>6317</v>
      </c>
      <c r="G447" s="18" t="s">
        <v>164</v>
      </c>
      <c r="H447" s="28" t="s">
        <v>2078</v>
      </c>
      <c r="I447" s="28" t="s">
        <v>40</v>
      </c>
      <c r="J447" s="18" t="s">
        <v>89</v>
      </c>
      <c r="K447" s="18" t="s">
        <v>133</v>
      </c>
      <c r="L447" s="28" t="s">
        <v>3555</v>
      </c>
      <c r="M447" s="28" t="s">
        <v>2393</v>
      </c>
      <c r="N447" s="28" t="s">
        <v>44</v>
      </c>
      <c r="O447" s="18" t="s">
        <v>45</v>
      </c>
      <c r="P447" s="29">
        <v>20000</v>
      </c>
      <c r="Q447" s="30">
        <v>20000</v>
      </c>
      <c r="R447" s="30">
        <v>5215</v>
      </c>
      <c r="S447" s="31">
        <f t="shared" si="84"/>
        <v>104300000</v>
      </c>
      <c r="T447" s="28" t="s">
        <v>6104</v>
      </c>
      <c r="U447" s="28" t="s">
        <v>47</v>
      </c>
      <c r="V447" s="32" t="s">
        <v>6176</v>
      </c>
      <c r="W447" s="14">
        <f>VLOOKUP(B447,[1]PL1!$A$11:AP$1509,17,1)</f>
        <v>20000</v>
      </c>
      <c r="X447" s="15">
        <f t="shared" si="85"/>
        <v>104300000</v>
      </c>
      <c r="Y447" s="14">
        <f>VLOOKUP(B447,[1]PL1!$A$11:AP$1509,19,1)</f>
        <v>0</v>
      </c>
      <c r="Z447" s="16">
        <f t="shared" si="86"/>
        <v>0</v>
      </c>
      <c r="AA447" s="14">
        <f>VLOOKUP(B447,[1]PL1!$A$11:AP$1509,21,1)</f>
        <v>0</v>
      </c>
      <c r="AB447" s="16">
        <f t="shared" si="87"/>
        <v>0</v>
      </c>
      <c r="AC447" s="14">
        <f>VLOOKUP(B447,[1]PL1!$A$11:AP$1509,23,1)</f>
        <v>0</v>
      </c>
      <c r="AD447" s="16">
        <f t="shared" si="88"/>
        <v>0</v>
      </c>
      <c r="AE447" s="14">
        <f>VLOOKUP(B447,[1]PL1!$A$11:AP$1509,25,1)</f>
        <v>0</v>
      </c>
      <c r="AF447" s="16">
        <f t="shared" si="89"/>
        <v>0</v>
      </c>
      <c r="AG447" s="14">
        <f>VLOOKUP(B447,[1]PL1!$A$11:AP$1509,27,1)</f>
        <v>0</v>
      </c>
      <c r="AH447" s="16">
        <f t="shared" si="90"/>
        <v>0</v>
      </c>
      <c r="AI447" s="14">
        <f>VLOOKUP(B447,[1]PL1!$A$11:AP$1509,29,1)</f>
        <v>0</v>
      </c>
      <c r="AJ447" s="16">
        <f t="shared" si="91"/>
        <v>0</v>
      </c>
      <c r="AK447" s="14">
        <f>VLOOKUP(B447,[1]PL1!$A$11:AP$1509,31,1)</f>
        <v>0</v>
      </c>
      <c r="AL447" s="16">
        <f t="shared" si="92"/>
        <v>0</v>
      </c>
      <c r="AM447" s="14">
        <f>VLOOKUP(B447,[1]PL1!$A$11:AP$1509,33,1)</f>
        <v>0</v>
      </c>
      <c r="AN447" s="16">
        <f t="shared" si="93"/>
        <v>0</v>
      </c>
      <c r="AO447" s="14">
        <f>VLOOKUP(B447,[1]PL1!$A$11:AP$1509,35,1)</f>
        <v>0</v>
      </c>
      <c r="AP447" s="16">
        <f t="shared" si="94"/>
        <v>0</v>
      </c>
      <c r="AQ447" s="14">
        <f>VLOOKUP(B447,[1]PL1!$A$11:AP$1509,37,1)</f>
        <v>0</v>
      </c>
      <c r="AR447" s="16">
        <f t="shared" si="95"/>
        <v>0</v>
      </c>
      <c r="AS447" s="14">
        <f>VLOOKUP(B447,[1]PL1!$A$11:AP$1509,39,1)</f>
        <v>0</v>
      </c>
      <c r="AT447" s="16">
        <f t="shared" si="96"/>
        <v>0</v>
      </c>
      <c r="AU447" s="14">
        <f>VLOOKUP(B447,[1]PL1!$A$11:AP$1509,41,1)</f>
        <v>0</v>
      </c>
      <c r="AV447" s="16">
        <f t="shared" si="97"/>
        <v>0</v>
      </c>
    </row>
    <row r="448" spans="1:48" ht="60" x14ac:dyDescent="0.25">
      <c r="A448" s="18">
        <v>442</v>
      </c>
      <c r="B448" s="27" t="s">
        <v>1444</v>
      </c>
      <c r="C448" s="18">
        <f>VLOOKUP(B448,[1]PL1!A$9:AP$1509,4,1)</f>
        <v>656</v>
      </c>
      <c r="D448" s="18" t="s">
        <v>35</v>
      </c>
      <c r="E448" s="28" t="s">
        <v>3247</v>
      </c>
      <c r="F448" s="28" t="s">
        <v>3248</v>
      </c>
      <c r="G448" s="18" t="s">
        <v>3249</v>
      </c>
      <c r="H448" s="28" t="s">
        <v>114</v>
      </c>
      <c r="I448" s="28" t="s">
        <v>105</v>
      </c>
      <c r="J448" s="18" t="s">
        <v>3250</v>
      </c>
      <c r="K448" s="18" t="s">
        <v>133</v>
      </c>
      <c r="L448" s="28" t="s">
        <v>3251</v>
      </c>
      <c r="M448" s="28" t="s">
        <v>5751</v>
      </c>
      <c r="N448" s="28" t="s">
        <v>44</v>
      </c>
      <c r="O448" s="18" t="s">
        <v>558</v>
      </c>
      <c r="P448" s="29">
        <v>6600</v>
      </c>
      <c r="Q448" s="30">
        <v>31000</v>
      </c>
      <c r="R448" s="30">
        <v>30000</v>
      </c>
      <c r="S448" s="31">
        <f t="shared" si="84"/>
        <v>198000000</v>
      </c>
      <c r="T448" s="28" t="s">
        <v>6133</v>
      </c>
      <c r="U448" s="28" t="s">
        <v>47</v>
      </c>
      <c r="V448" s="32" t="s">
        <v>6240</v>
      </c>
      <c r="W448" s="14">
        <f>VLOOKUP(B448,[1]PL1!$A$11:AP$1509,17,1)</f>
        <v>0</v>
      </c>
      <c r="X448" s="15">
        <f t="shared" si="85"/>
        <v>0</v>
      </c>
      <c r="Y448" s="14">
        <f>VLOOKUP(B448,[1]PL1!$A$11:AP$1509,19,1)</f>
        <v>0</v>
      </c>
      <c r="Z448" s="16">
        <f t="shared" si="86"/>
        <v>0</v>
      </c>
      <c r="AA448" s="14">
        <f>VLOOKUP(B448,[1]PL1!$A$11:AP$1509,21,1)</f>
        <v>0</v>
      </c>
      <c r="AB448" s="16">
        <f t="shared" si="87"/>
        <v>0</v>
      </c>
      <c r="AC448" s="14">
        <f>VLOOKUP(B448,[1]PL1!$A$11:AP$1509,23,1)</f>
        <v>0</v>
      </c>
      <c r="AD448" s="16">
        <f t="shared" si="88"/>
        <v>0</v>
      </c>
      <c r="AE448" s="14">
        <f>VLOOKUP(B448,[1]PL1!$A$11:AP$1509,25,1)</f>
        <v>0</v>
      </c>
      <c r="AF448" s="16">
        <f t="shared" si="89"/>
        <v>0</v>
      </c>
      <c r="AG448" s="14">
        <f>VLOOKUP(B448,[1]PL1!$A$11:AP$1509,27,1)</f>
        <v>900</v>
      </c>
      <c r="AH448" s="16">
        <f t="shared" si="90"/>
        <v>27000000</v>
      </c>
      <c r="AI448" s="14">
        <f>VLOOKUP(B448,[1]PL1!$A$11:AP$1509,29,1)</f>
        <v>2000</v>
      </c>
      <c r="AJ448" s="16">
        <f t="shared" si="91"/>
        <v>60000000</v>
      </c>
      <c r="AK448" s="14">
        <f>VLOOKUP(B448,[1]PL1!$A$11:AP$1509,31,1)</f>
        <v>0</v>
      </c>
      <c r="AL448" s="16">
        <f t="shared" si="92"/>
        <v>0</v>
      </c>
      <c r="AM448" s="14">
        <f>VLOOKUP(B448,[1]PL1!$A$11:AP$1509,33,1)</f>
        <v>700</v>
      </c>
      <c r="AN448" s="16">
        <f t="shared" si="93"/>
        <v>21000000</v>
      </c>
      <c r="AO448" s="14">
        <f>VLOOKUP(B448,[1]PL1!$A$11:AP$1509,35,1)</f>
        <v>0</v>
      </c>
      <c r="AP448" s="16">
        <f t="shared" si="94"/>
        <v>0</v>
      </c>
      <c r="AQ448" s="14">
        <f>VLOOKUP(B448,[1]PL1!$A$11:AP$1509,37,1)</f>
        <v>3000</v>
      </c>
      <c r="AR448" s="16">
        <f t="shared" si="95"/>
        <v>90000000</v>
      </c>
      <c r="AS448" s="14">
        <f>VLOOKUP(B448,[1]PL1!$A$11:AP$1509,39,1)</f>
        <v>0</v>
      </c>
      <c r="AT448" s="16">
        <f t="shared" si="96"/>
        <v>0</v>
      </c>
      <c r="AU448" s="14">
        <f>VLOOKUP(B448,[1]PL1!$A$11:AP$1509,41,1)</f>
        <v>0</v>
      </c>
      <c r="AV448" s="16">
        <f t="shared" si="97"/>
        <v>0</v>
      </c>
    </row>
    <row r="449" spans="1:48" ht="60" x14ac:dyDescent="0.25">
      <c r="A449" s="18">
        <v>443</v>
      </c>
      <c r="B449" s="27" t="s">
        <v>604</v>
      </c>
      <c r="C449" s="18">
        <f>VLOOKUP(B449,[1]PL1!A$9:AP$1509,4,1)</f>
        <v>199</v>
      </c>
      <c r="D449" s="18" t="s">
        <v>35</v>
      </c>
      <c r="E449" s="28" t="s">
        <v>4716</v>
      </c>
      <c r="F449" s="28" t="s">
        <v>6400</v>
      </c>
      <c r="G449" s="18" t="s">
        <v>131</v>
      </c>
      <c r="H449" s="28" t="s">
        <v>75</v>
      </c>
      <c r="I449" s="28" t="s">
        <v>76</v>
      </c>
      <c r="J449" s="18" t="s">
        <v>5289</v>
      </c>
      <c r="K449" s="18" t="s">
        <v>133</v>
      </c>
      <c r="L449" s="28" t="s">
        <v>5734</v>
      </c>
      <c r="M449" s="28" t="s">
        <v>5735</v>
      </c>
      <c r="N449" s="28" t="s">
        <v>44</v>
      </c>
      <c r="O449" s="18" t="s">
        <v>78</v>
      </c>
      <c r="P449" s="29">
        <v>500</v>
      </c>
      <c r="Q449" s="30">
        <v>398000</v>
      </c>
      <c r="R449" s="30">
        <v>398000</v>
      </c>
      <c r="S449" s="31">
        <f t="shared" si="84"/>
        <v>199000000</v>
      </c>
      <c r="T449" s="28" t="s">
        <v>8081</v>
      </c>
      <c r="U449" s="28" t="s">
        <v>47</v>
      </c>
      <c r="V449" s="32" t="s">
        <v>6236</v>
      </c>
      <c r="W449" s="14">
        <f>VLOOKUP(B449,[1]PL1!$A$11:AP$1509,17,1)</f>
        <v>0</v>
      </c>
      <c r="X449" s="15">
        <f t="shared" si="85"/>
        <v>0</v>
      </c>
      <c r="Y449" s="14">
        <f>VLOOKUP(B449,[1]PL1!$A$11:AP$1509,19,1)</f>
        <v>0</v>
      </c>
      <c r="Z449" s="16">
        <f t="shared" si="86"/>
        <v>0</v>
      </c>
      <c r="AA449" s="14">
        <f>VLOOKUP(B449,[1]PL1!$A$11:AP$1509,21,1)</f>
        <v>0</v>
      </c>
      <c r="AB449" s="16">
        <f t="shared" si="87"/>
        <v>0</v>
      </c>
      <c r="AC449" s="14">
        <f>VLOOKUP(B449,[1]PL1!$A$11:AP$1509,23,1)</f>
        <v>500</v>
      </c>
      <c r="AD449" s="16">
        <f t="shared" si="88"/>
        <v>199000000</v>
      </c>
      <c r="AE449" s="14">
        <f>VLOOKUP(B449,[1]PL1!$A$11:AP$1509,25,1)</f>
        <v>0</v>
      </c>
      <c r="AF449" s="16">
        <f t="shared" si="89"/>
        <v>0</v>
      </c>
      <c r="AG449" s="14">
        <f>VLOOKUP(B449,[1]PL1!$A$11:AP$1509,27,1)</f>
        <v>0</v>
      </c>
      <c r="AH449" s="16">
        <f t="shared" si="90"/>
        <v>0</v>
      </c>
      <c r="AI449" s="14">
        <f>VLOOKUP(B449,[1]PL1!$A$11:AP$1509,29,1)</f>
        <v>0</v>
      </c>
      <c r="AJ449" s="16">
        <f t="shared" si="91"/>
        <v>0</v>
      </c>
      <c r="AK449" s="14">
        <f>VLOOKUP(B449,[1]PL1!$A$11:AP$1509,31,1)</f>
        <v>0</v>
      </c>
      <c r="AL449" s="16">
        <f t="shared" si="92"/>
        <v>0</v>
      </c>
      <c r="AM449" s="14">
        <f>VLOOKUP(B449,[1]PL1!$A$11:AP$1509,33,1)</f>
        <v>0</v>
      </c>
      <c r="AN449" s="16">
        <f t="shared" si="93"/>
        <v>0</v>
      </c>
      <c r="AO449" s="14">
        <f>VLOOKUP(B449,[1]PL1!$A$11:AP$1509,35,1)</f>
        <v>0</v>
      </c>
      <c r="AP449" s="16">
        <f t="shared" si="94"/>
        <v>0</v>
      </c>
      <c r="AQ449" s="14">
        <f>VLOOKUP(B449,[1]PL1!$A$11:AP$1509,37,1)</f>
        <v>0</v>
      </c>
      <c r="AR449" s="16">
        <f t="shared" si="95"/>
        <v>0</v>
      </c>
      <c r="AS449" s="14">
        <f>VLOOKUP(B449,[1]PL1!$A$11:AP$1509,39,1)</f>
        <v>0</v>
      </c>
      <c r="AT449" s="16">
        <f t="shared" si="96"/>
        <v>0</v>
      </c>
      <c r="AU449" s="14">
        <f>VLOOKUP(B449,[1]PL1!$A$11:AP$1509,41,1)</f>
        <v>0</v>
      </c>
      <c r="AV449" s="16">
        <f t="shared" si="97"/>
        <v>0</v>
      </c>
    </row>
    <row r="450" spans="1:48" ht="45" x14ac:dyDescent="0.25">
      <c r="A450" s="18">
        <v>444</v>
      </c>
      <c r="B450" s="27" t="s">
        <v>3000</v>
      </c>
      <c r="C450" s="18">
        <f>VLOOKUP(B450,[1]PL1!A$9:AP$1509,4,1)</f>
        <v>514</v>
      </c>
      <c r="D450" s="18" t="s">
        <v>73</v>
      </c>
      <c r="E450" s="28" t="s">
        <v>4717</v>
      </c>
      <c r="F450" s="28" t="s">
        <v>487</v>
      </c>
      <c r="G450" s="18" t="s">
        <v>238</v>
      </c>
      <c r="H450" s="28" t="s">
        <v>88</v>
      </c>
      <c r="I450" s="28" t="s">
        <v>40</v>
      </c>
      <c r="J450" s="18" t="s">
        <v>179</v>
      </c>
      <c r="K450" s="18" t="s">
        <v>133</v>
      </c>
      <c r="L450" s="28" t="s">
        <v>6047</v>
      </c>
      <c r="M450" s="28" t="s">
        <v>1974</v>
      </c>
      <c r="N450" s="28" t="s">
        <v>44</v>
      </c>
      <c r="O450" s="18" t="s">
        <v>45</v>
      </c>
      <c r="P450" s="29">
        <v>1000</v>
      </c>
      <c r="Q450" s="30">
        <v>4500</v>
      </c>
      <c r="R450" s="30">
        <v>4400</v>
      </c>
      <c r="S450" s="31">
        <f t="shared" si="84"/>
        <v>4400000</v>
      </c>
      <c r="T450" s="28" t="s">
        <v>6158</v>
      </c>
      <c r="U450" s="28" t="s">
        <v>47</v>
      </c>
      <c r="V450" s="32" t="s">
        <v>6298</v>
      </c>
      <c r="W450" s="14">
        <f>VLOOKUP(B450,[1]PL1!$A$11:AP$1509,17,1)</f>
        <v>1000</v>
      </c>
      <c r="X450" s="15">
        <f t="shared" si="85"/>
        <v>4400000</v>
      </c>
      <c r="Y450" s="14">
        <f>VLOOKUP(B450,[1]PL1!$A$11:AP$1509,19,1)</f>
        <v>0</v>
      </c>
      <c r="Z450" s="16">
        <f t="shared" si="86"/>
        <v>0</v>
      </c>
      <c r="AA450" s="14">
        <f>VLOOKUP(B450,[1]PL1!$A$11:AP$1509,21,1)</f>
        <v>0</v>
      </c>
      <c r="AB450" s="16">
        <f t="shared" si="87"/>
        <v>0</v>
      </c>
      <c r="AC450" s="14">
        <f>VLOOKUP(B450,[1]PL1!$A$11:AP$1509,23,1)</f>
        <v>0</v>
      </c>
      <c r="AD450" s="16">
        <f t="shared" si="88"/>
        <v>0</v>
      </c>
      <c r="AE450" s="14">
        <f>VLOOKUP(B450,[1]PL1!$A$11:AP$1509,25,1)</f>
        <v>0</v>
      </c>
      <c r="AF450" s="16">
        <f t="shared" si="89"/>
        <v>0</v>
      </c>
      <c r="AG450" s="14">
        <f>VLOOKUP(B450,[1]PL1!$A$11:AP$1509,27,1)</f>
        <v>0</v>
      </c>
      <c r="AH450" s="16">
        <f t="shared" si="90"/>
        <v>0</v>
      </c>
      <c r="AI450" s="14">
        <f>VLOOKUP(B450,[1]PL1!$A$11:AP$1509,29,1)</f>
        <v>0</v>
      </c>
      <c r="AJ450" s="16">
        <f t="shared" si="91"/>
        <v>0</v>
      </c>
      <c r="AK450" s="14">
        <f>VLOOKUP(B450,[1]PL1!$A$11:AP$1509,31,1)</f>
        <v>0</v>
      </c>
      <c r="AL450" s="16">
        <f t="shared" si="92"/>
        <v>0</v>
      </c>
      <c r="AM450" s="14">
        <f>VLOOKUP(B450,[1]PL1!$A$11:AP$1509,33,1)</f>
        <v>0</v>
      </c>
      <c r="AN450" s="16">
        <f t="shared" si="93"/>
        <v>0</v>
      </c>
      <c r="AO450" s="14">
        <f>VLOOKUP(B450,[1]PL1!$A$11:AP$1509,35,1)</f>
        <v>0</v>
      </c>
      <c r="AP450" s="16">
        <f t="shared" si="94"/>
        <v>0</v>
      </c>
      <c r="AQ450" s="14">
        <f>VLOOKUP(B450,[1]PL1!$A$11:AP$1509,37,1)</f>
        <v>0</v>
      </c>
      <c r="AR450" s="16">
        <f t="shared" si="95"/>
        <v>0</v>
      </c>
      <c r="AS450" s="14">
        <f>VLOOKUP(B450,[1]PL1!$A$11:AP$1509,39,1)</f>
        <v>0</v>
      </c>
      <c r="AT450" s="16">
        <f t="shared" si="96"/>
        <v>0</v>
      </c>
      <c r="AU450" s="14">
        <f>VLOOKUP(B450,[1]PL1!$A$11:AP$1509,41,1)</f>
        <v>0</v>
      </c>
      <c r="AV450" s="16">
        <f t="shared" si="97"/>
        <v>0</v>
      </c>
    </row>
    <row r="451" spans="1:48" ht="75" x14ac:dyDescent="0.25">
      <c r="A451" s="18">
        <v>445</v>
      </c>
      <c r="B451" s="27" t="s">
        <v>4352</v>
      </c>
      <c r="C451" s="18">
        <f>VLOOKUP(B451,[1]PL1!A$9:AP$1509,4,1)</f>
        <v>514</v>
      </c>
      <c r="D451" s="18" t="s">
        <v>35</v>
      </c>
      <c r="E451" s="28" t="s">
        <v>4718</v>
      </c>
      <c r="F451" s="28" t="s">
        <v>487</v>
      </c>
      <c r="G451" s="18" t="s">
        <v>769</v>
      </c>
      <c r="H451" s="28" t="s">
        <v>178</v>
      </c>
      <c r="I451" s="28" t="s">
        <v>40</v>
      </c>
      <c r="J451" s="18" t="s">
        <v>5290</v>
      </c>
      <c r="K451" s="18" t="s">
        <v>133</v>
      </c>
      <c r="L451" s="28" t="s">
        <v>5458</v>
      </c>
      <c r="M451" s="28" t="s">
        <v>4113</v>
      </c>
      <c r="N451" s="28" t="s">
        <v>44</v>
      </c>
      <c r="O451" s="18" t="s">
        <v>45</v>
      </c>
      <c r="P451" s="29">
        <v>1500</v>
      </c>
      <c r="Q451" s="30">
        <v>5700</v>
      </c>
      <c r="R451" s="30">
        <v>2102</v>
      </c>
      <c r="S451" s="31">
        <f t="shared" si="84"/>
        <v>3153000</v>
      </c>
      <c r="T451" s="28" t="s">
        <v>6103</v>
      </c>
      <c r="U451" s="28" t="s">
        <v>47</v>
      </c>
      <c r="V451" s="32" t="s">
        <v>6172</v>
      </c>
      <c r="W451" s="14">
        <f>VLOOKUP(B451,[1]PL1!$A$11:AP$1509,17,1)</f>
        <v>1500</v>
      </c>
      <c r="X451" s="15">
        <f t="shared" si="85"/>
        <v>3153000</v>
      </c>
      <c r="Y451" s="14">
        <f>VLOOKUP(B451,[1]PL1!$A$11:AP$1509,19,1)</f>
        <v>0</v>
      </c>
      <c r="Z451" s="16">
        <f t="shared" si="86"/>
        <v>0</v>
      </c>
      <c r="AA451" s="14">
        <f>VLOOKUP(B451,[1]PL1!$A$11:AP$1509,21,1)</f>
        <v>0</v>
      </c>
      <c r="AB451" s="16">
        <f t="shared" si="87"/>
        <v>0</v>
      </c>
      <c r="AC451" s="14">
        <f>VLOOKUP(B451,[1]PL1!$A$11:AP$1509,23,1)</f>
        <v>0</v>
      </c>
      <c r="AD451" s="16">
        <f t="shared" si="88"/>
        <v>0</v>
      </c>
      <c r="AE451" s="14">
        <f>VLOOKUP(B451,[1]PL1!$A$11:AP$1509,25,1)</f>
        <v>0</v>
      </c>
      <c r="AF451" s="16">
        <f t="shared" si="89"/>
        <v>0</v>
      </c>
      <c r="AG451" s="14">
        <f>VLOOKUP(B451,[1]PL1!$A$11:AP$1509,27,1)</f>
        <v>0</v>
      </c>
      <c r="AH451" s="16">
        <f t="shared" si="90"/>
        <v>0</v>
      </c>
      <c r="AI451" s="14">
        <f>VLOOKUP(B451,[1]PL1!$A$11:AP$1509,29,1)</f>
        <v>0</v>
      </c>
      <c r="AJ451" s="16">
        <f t="shared" si="91"/>
        <v>0</v>
      </c>
      <c r="AK451" s="14">
        <f>VLOOKUP(B451,[1]PL1!$A$11:AP$1509,31,1)</f>
        <v>0</v>
      </c>
      <c r="AL451" s="16">
        <f t="shared" si="92"/>
        <v>0</v>
      </c>
      <c r="AM451" s="14">
        <f>VLOOKUP(B451,[1]PL1!$A$11:AP$1509,33,1)</f>
        <v>0</v>
      </c>
      <c r="AN451" s="16">
        <f t="shared" si="93"/>
        <v>0</v>
      </c>
      <c r="AO451" s="14">
        <f>VLOOKUP(B451,[1]PL1!$A$11:AP$1509,35,1)</f>
        <v>0</v>
      </c>
      <c r="AP451" s="16">
        <f t="shared" si="94"/>
        <v>0</v>
      </c>
      <c r="AQ451" s="14">
        <f>VLOOKUP(B451,[1]PL1!$A$11:AP$1509,37,1)</f>
        <v>0</v>
      </c>
      <c r="AR451" s="16">
        <f t="shared" si="95"/>
        <v>0</v>
      </c>
      <c r="AS451" s="14">
        <f>VLOOKUP(B451,[1]PL1!$A$11:AP$1509,39,1)</f>
        <v>0</v>
      </c>
      <c r="AT451" s="16">
        <f t="shared" si="96"/>
        <v>0</v>
      </c>
      <c r="AU451" s="14">
        <f>VLOOKUP(B451,[1]PL1!$A$11:AP$1509,41,1)</f>
        <v>0</v>
      </c>
      <c r="AV451" s="16">
        <f t="shared" si="97"/>
        <v>0</v>
      </c>
    </row>
    <row r="452" spans="1:48" ht="60" x14ac:dyDescent="0.25">
      <c r="A452" s="18">
        <v>446</v>
      </c>
      <c r="B452" s="27" t="s">
        <v>429</v>
      </c>
      <c r="C452" s="18">
        <f>VLOOKUP(B452,[1]PL1!A$9:AP$1509,4,1)</f>
        <v>356</v>
      </c>
      <c r="D452" s="18" t="s">
        <v>35</v>
      </c>
      <c r="E452" s="28" t="s">
        <v>4720</v>
      </c>
      <c r="F452" s="28" t="s">
        <v>4719</v>
      </c>
      <c r="G452" s="18" t="s">
        <v>164</v>
      </c>
      <c r="H452" s="28" t="s">
        <v>243</v>
      </c>
      <c r="I452" s="28" t="s">
        <v>76</v>
      </c>
      <c r="J452" s="18" t="s">
        <v>1431</v>
      </c>
      <c r="K452" s="18" t="s">
        <v>141</v>
      </c>
      <c r="L452" s="28" t="s">
        <v>5714</v>
      </c>
      <c r="M452" s="28" t="s">
        <v>3322</v>
      </c>
      <c r="N452" s="28" t="s">
        <v>44</v>
      </c>
      <c r="O452" s="18" t="s">
        <v>78</v>
      </c>
      <c r="P452" s="29">
        <v>100</v>
      </c>
      <c r="Q452" s="30">
        <v>90000</v>
      </c>
      <c r="R452" s="30">
        <v>42000</v>
      </c>
      <c r="S452" s="31">
        <f t="shared" si="84"/>
        <v>4200000</v>
      </c>
      <c r="T452" s="28" t="s">
        <v>3322</v>
      </c>
      <c r="U452" s="28" t="s">
        <v>110</v>
      </c>
      <c r="V452" s="32" t="s">
        <v>6234</v>
      </c>
      <c r="W452" s="14">
        <f>VLOOKUP(B452,[1]PL1!$A$11:AP$1509,17,1)</f>
        <v>100</v>
      </c>
      <c r="X452" s="15">
        <f t="shared" si="85"/>
        <v>4200000</v>
      </c>
      <c r="Y452" s="14">
        <f>VLOOKUP(B452,[1]PL1!$A$11:AP$1509,19,1)</f>
        <v>0</v>
      </c>
      <c r="Z452" s="16">
        <f t="shared" si="86"/>
        <v>0</v>
      </c>
      <c r="AA452" s="14">
        <f>VLOOKUP(B452,[1]PL1!$A$11:AP$1509,21,1)</f>
        <v>0</v>
      </c>
      <c r="AB452" s="16">
        <f t="shared" si="87"/>
        <v>0</v>
      </c>
      <c r="AC452" s="14">
        <f>VLOOKUP(B452,[1]PL1!$A$11:AP$1509,23,1)</f>
        <v>0</v>
      </c>
      <c r="AD452" s="16">
        <f t="shared" si="88"/>
        <v>0</v>
      </c>
      <c r="AE452" s="14">
        <f>VLOOKUP(B452,[1]PL1!$A$11:AP$1509,25,1)</f>
        <v>0</v>
      </c>
      <c r="AF452" s="16">
        <f t="shared" si="89"/>
        <v>0</v>
      </c>
      <c r="AG452" s="14">
        <f>VLOOKUP(B452,[1]PL1!$A$11:AP$1509,27,1)</f>
        <v>0</v>
      </c>
      <c r="AH452" s="16">
        <f t="shared" si="90"/>
        <v>0</v>
      </c>
      <c r="AI452" s="14">
        <f>VLOOKUP(B452,[1]PL1!$A$11:AP$1509,29,1)</f>
        <v>0</v>
      </c>
      <c r="AJ452" s="16">
        <f t="shared" si="91"/>
        <v>0</v>
      </c>
      <c r="AK452" s="14">
        <f>VLOOKUP(B452,[1]PL1!$A$11:AP$1509,31,1)</f>
        <v>0</v>
      </c>
      <c r="AL452" s="16">
        <f t="shared" si="92"/>
        <v>0</v>
      </c>
      <c r="AM452" s="14">
        <f>VLOOKUP(B452,[1]PL1!$A$11:AP$1509,33,1)</f>
        <v>0</v>
      </c>
      <c r="AN452" s="16">
        <f t="shared" si="93"/>
        <v>0</v>
      </c>
      <c r="AO452" s="14">
        <f>VLOOKUP(B452,[1]PL1!$A$11:AP$1509,35,1)</f>
        <v>0</v>
      </c>
      <c r="AP452" s="16">
        <f t="shared" si="94"/>
        <v>0</v>
      </c>
      <c r="AQ452" s="14">
        <f>VLOOKUP(B452,[1]PL1!$A$11:AP$1509,37,1)</f>
        <v>0</v>
      </c>
      <c r="AR452" s="16">
        <f t="shared" si="95"/>
        <v>0</v>
      </c>
      <c r="AS452" s="14">
        <f>VLOOKUP(B452,[1]PL1!$A$11:AP$1509,39,1)</f>
        <v>0</v>
      </c>
      <c r="AT452" s="16">
        <f t="shared" si="96"/>
        <v>0</v>
      </c>
      <c r="AU452" s="14">
        <f>VLOOKUP(B452,[1]PL1!$A$11:AP$1509,41,1)</f>
        <v>0</v>
      </c>
      <c r="AV452" s="16">
        <f t="shared" si="97"/>
        <v>0</v>
      </c>
    </row>
    <row r="453" spans="1:48" ht="90" x14ac:dyDescent="0.25">
      <c r="A453" s="18">
        <v>447</v>
      </c>
      <c r="B453" s="27" t="s">
        <v>3419</v>
      </c>
      <c r="C453" s="18">
        <f>VLOOKUP(B453,[1]PL1!A$9:AP$1509,4,1)</f>
        <v>356</v>
      </c>
      <c r="D453" s="18" t="s">
        <v>35</v>
      </c>
      <c r="E453" s="28" t="s">
        <v>4721</v>
      </c>
      <c r="F453" s="28" t="s">
        <v>4719</v>
      </c>
      <c r="G453" s="18" t="s">
        <v>4722</v>
      </c>
      <c r="H453" s="28" t="s">
        <v>4648</v>
      </c>
      <c r="I453" s="28" t="s">
        <v>76</v>
      </c>
      <c r="J453" s="18" t="s">
        <v>5291</v>
      </c>
      <c r="K453" s="18" t="s">
        <v>141</v>
      </c>
      <c r="L453" s="28" t="s">
        <v>5715</v>
      </c>
      <c r="M453" s="28" t="s">
        <v>3322</v>
      </c>
      <c r="N453" s="28" t="s">
        <v>44</v>
      </c>
      <c r="O453" s="18" t="s">
        <v>78</v>
      </c>
      <c r="P453" s="29">
        <v>200</v>
      </c>
      <c r="Q453" s="30">
        <v>385000</v>
      </c>
      <c r="R453" s="30">
        <v>167790</v>
      </c>
      <c r="S453" s="31">
        <f t="shared" si="84"/>
        <v>33558000</v>
      </c>
      <c r="T453" s="28" t="s">
        <v>3322</v>
      </c>
      <c r="U453" s="28" t="s">
        <v>110</v>
      </c>
      <c r="V453" s="32" t="s">
        <v>6234</v>
      </c>
      <c r="W453" s="14">
        <f>VLOOKUP(B453,[1]PL1!$A$11:AP$1509,17,1)</f>
        <v>200</v>
      </c>
      <c r="X453" s="15">
        <f t="shared" si="85"/>
        <v>33558000</v>
      </c>
      <c r="Y453" s="14">
        <f>VLOOKUP(B453,[1]PL1!$A$11:AP$1509,19,1)</f>
        <v>0</v>
      </c>
      <c r="Z453" s="16">
        <f t="shared" si="86"/>
        <v>0</v>
      </c>
      <c r="AA453" s="14">
        <f>VLOOKUP(B453,[1]PL1!$A$11:AP$1509,21,1)</f>
        <v>0</v>
      </c>
      <c r="AB453" s="16">
        <f t="shared" si="87"/>
        <v>0</v>
      </c>
      <c r="AC453" s="14">
        <f>VLOOKUP(B453,[1]PL1!$A$11:AP$1509,23,1)</f>
        <v>0</v>
      </c>
      <c r="AD453" s="16">
        <f t="shared" si="88"/>
        <v>0</v>
      </c>
      <c r="AE453" s="14">
        <f>VLOOKUP(B453,[1]PL1!$A$11:AP$1509,25,1)</f>
        <v>0</v>
      </c>
      <c r="AF453" s="16">
        <f t="shared" si="89"/>
        <v>0</v>
      </c>
      <c r="AG453" s="14">
        <f>VLOOKUP(B453,[1]PL1!$A$11:AP$1509,27,1)</f>
        <v>0</v>
      </c>
      <c r="AH453" s="16">
        <f t="shared" si="90"/>
        <v>0</v>
      </c>
      <c r="AI453" s="14">
        <f>VLOOKUP(B453,[1]PL1!$A$11:AP$1509,29,1)</f>
        <v>0</v>
      </c>
      <c r="AJ453" s="16">
        <f t="shared" si="91"/>
        <v>0</v>
      </c>
      <c r="AK453" s="14">
        <f>VLOOKUP(B453,[1]PL1!$A$11:AP$1509,31,1)</f>
        <v>0</v>
      </c>
      <c r="AL453" s="16">
        <f t="shared" si="92"/>
        <v>0</v>
      </c>
      <c r="AM453" s="14">
        <f>VLOOKUP(B453,[1]PL1!$A$11:AP$1509,33,1)</f>
        <v>0</v>
      </c>
      <c r="AN453" s="16">
        <f t="shared" si="93"/>
        <v>0</v>
      </c>
      <c r="AO453" s="14">
        <f>VLOOKUP(B453,[1]PL1!$A$11:AP$1509,35,1)</f>
        <v>0</v>
      </c>
      <c r="AP453" s="16">
        <f t="shared" si="94"/>
        <v>0</v>
      </c>
      <c r="AQ453" s="14">
        <f>VLOOKUP(B453,[1]PL1!$A$11:AP$1509,37,1)</f>
        <v>0</v>
      </c>
      <c r="AR453" s="16">
        <f t="shared" si="95"/>
        <v>0</v>
      </c>
      <c r="AS453" s="14">
        <f>VLOOKUP(B453,[1]PL1!$A$11:AP$1509,39,1)</f>
        <v>0</v>
      </c>
      <c r="AT453" s="16">
        <f t="shared" si="96"/>
        <v>0</v>
      </c>
      <c r="AU453" s="14">
        <f>VLOOKUP(B453,[1]PL1!$A$11:AP$1509,41,1)</f>
        <v>0</v>
      </c>
      <c r="AV453" s="16">
        <f t="shared" si="97"/>
        <v>0</v>
      </c>
    </row>
    <row r="454" spans="1:48" ht="45" x14ac:dyDescent="0.25">
      <c r="A454" s="18">
        <v>448</v>
      </c>
      <c r="B454" s="27" t="s">
        <v>3267</v>
      </c>
      <c r="C454" s="18">
        <f>VLOOKUP(B454,[1]PL1!A$9:AP$1509,4,1)</f>
        <v>245</v>
      </c>
      <c r="D454" s="18" t="s">
        <v>80</v>
      </c>
      <c r="E454" s="28" t="s">
        <v>819</v>
      </c>
      <c r="F454" s="28" t="s">
        <v>2675</v>
      </c>
      <c r="G454" s="18" t="s">
        <v>139</v>
      </c>
      <c r="H454" s="28" t="s">
        <v>140</v>
      </c>
      <c r="I454" s="28" t="s">
        <v>40</v>
      </c>
      <c r="J454" s="18" t="s">
        <v>179</v>
      </c>
      <c r="K454" s="18" t="s">
        <v>522</v>
      </c>
      <c r="L454" s="28" t="s">
        <v>820</v>
      </c>
      <c r="M454" s="28" t="s">
        <v>5499</v>
      </c>
      <c r="N454" s="28" t="s">
        <v>352</v>
      </c>
      <c r="O454" s="18" t="s">
        <v>45</v>
      </c>
      <c r="P454" s="29">
        <v>16000</v>
      </c>
      <c r="Q454" s="30">
        <v>1550</v>
      </c>
      <c r="R454" s="30">
        <v>1450</v>
      </c>
      <c r="S454" s="31">
        <f t="shared" si="84"/>
        <v>23200000</v>
      </c>
      <c r="T454" s="28" t="s">
        <v>6111</v>
      </c>
      <c r="U454" s="28" t="s">
        <v>47</v>
      </c>
      <c r="V454" s="32" t="s">
        <v>6183</v>
      </c>
      <c r="W454" s="14">
        <f>VLOOKUP(B454,[1]PL1!$A$11:AP$1509,17,1)</f>
        <v>2000</v>
      </c>
      <c r="X454" s="15">
        <f t="shared" si="85"/>
        <v>2900000</v>
      </c>
      <c r="Y454" s="14">
        <f>VLOOKUP(B454,[1]PL1!$A$11:AP$1509,19,1)</f>
        <v>0</v>
      </c>
      <c r="Z454" s="16">
        <f t="shared" si="86"/>
        <v>0</v>
      </c>
      <c r="AA454" s="14">
        <f>VLOOKUP(B454,[1]PL1!$A$11:AP$1509,21,1)</f>
        <v>0</v>
      </c>
      <c r="AB454" s="16">
        <f t="shared" si="87"/>
        <v>0</v>
      </c>
      <c r="AC454" s="14">
        <f>VLOOKUP(B454,[1]PL1!$A$11:AP$1509,23,1)</f>
        <v>0</v>
      </c>
      <c r="AD454" s="16">
        <f t="shared" si="88"/>
        <v>0</v>
      </c>
      <c r="AE454" s="14">
        <f>VLOOKUP(B454,[1]PL1!$A$11:AP$1509,25,1)</f>
        <v>8000</v>
      </c>
      <c r="AF454" s="16">
        <f t="shared" si="89"/>
        <v>11600000</v>
      </c>
      <c r="AG454" s="14">
        <f>VLOOKUP(B454,[1]PL1!$A$11:AP$1509,27,1)</f>
        <v>0</v>
      </c>
      <c r="AH454" s="16">
        <f t="shared" si="90"/>
        <v>0</v>
      </c>
      <c r="AI454" s="14">
        <f>VLOOKUP(B454,[1]PL1!$A$11:AP$1509,29,1)</f>
        <v>1000</v>
      </c>
      <c r="AJ454" s="16">
        <f t="shared" si="91"/>
        <v>1450000</v>
      </c>
      <c r="AK454" s="14">
        <f>VLOOKUP(B454,[1]PL1!$A$11:AP$1509,31,1)</f>
        <v>0</v>
      </c>
      <c r="AL454" s="16">
        <f t="shared" si="92"/>
        <v>0</v>
      </c>
      <c r="AM454" s="14">
        <f>VLOOKUP(B454,[1]PL1!$A$11:AP$1509,33,1)</f>
        <v>0</v>
      </c>
      <c r="AN454" s="16">
        <f t="shared" si="93"/>
        <v>0</v>
      </c>
      <c r="AO454" s="14">
        <f>VLOOKUP(B454,[1]PL1!$A$11:AP$1509,35,1)</f>
        <v>0</v>
      </c>
      <c r="AP454" s="16">
        <f t="shared" si="94"/>
        <v>0</v>
      </c>
      <c r="AQ454" s="14">
        <f>VLOOKUP(B454,[1]PL1!$A$11:AP$1509,37,1)</f>
        <v>0</v>
      </c>
      <c r="AR454" s="16">
        <f t="shared" si="95"/>
        <v>0</v>
      </c>
      <c r="AS454" s="14">
        <f>VLOOKUP(B454,[1]PL1!$A$11:AP$1509,39,1)</f>
        <v>0</v>
      </c>
      <c r="AT454" s="16">
        <f t="shared" si="96"/>
        <v>0</v>
      </c>
      <c r="AU454" s="14">
        <f>VLOOKUP(B454,[1]PL1!$A$11:AP$1509,41,1)</f>
        <v>5000</v>
      </c>
      <c r="AV454" s="16">
        <f t="shared" si="97"/>
        <v>7250000</v>
      </c>
    </row>
    <row r="455" spans="1:48" ht="45" x14ac:dyDescent="0.25">
      <c r="A455" s="18">
        <v>449</v>
      </c>
      <c r="B455" s="27" t="s">
        <v>3554</v>
      </c>
      <c r="C455" s="18">
        <f>VLOOKUP(B455,[1]PL1!A$9:AP$1509,4,1)</f>
        <v>692</v>
      </c>
      <c r="D455" s="18" t="s">
        <v>68</v>
      </c>
      <c r="E455" s="28" t="s">
        <v>1914</v>
      </c>
      <c r="F455" s="28" t="s">
        <v>1915</v>
      </c>
      <c r="G455" s="18" t="s">
        <v>299</v>
      </c>
      <c r="H455" s="28" t="s">
        <v>178</v>
      </c>
      <c r="I455" s="28" t="s">
        <v>40</v>
      </c>
      <c r="J455" s="18" t="s">
        <v>179</v>
      </c>
      <c r="K455" s="18" t="s">
        <v>133</v>
      </c>
      <c r="L455" s="28" t="s">
        <v>1916</v>
      </c>
      <c r="M455" s="28" t="s">
        <v>1513</v>
      </c>
      <c r="N455" s="28" t="s">
        <v>44</v>
      </c>
      <c r="O455" s="18" t="s">
        <v>45</v>
      </c>
      <c r="P455" s="29">
        <v>183200</v>
      </c>
      <c r="Q455" s="30">
        <v>1050</v>
      </c>
      <c r="R455" s="30">
        <v>1050</v>
      </c>
      <c r="S455" s="31">
        <f t="shared" ref="S455:S518" si="98">R455*P455</f>
        <v>192360000</v>
      </c>
      <c r="T455" s="28" t="s">
        <v>1902</v>
      </c>
      <c r="U455" s="28" t="s">
        <v>47</v>
      </c>
      <c r="V455" s="32" t="s">
        <v>6293</v>
      </c>
      <c r="W455" s="14">
        <f>VLOOKUP(B455,[1]PL1!$A$11:AP$1509,17,1)</f>
        <v>20000</v>
      </c>
      <c r="X455" s="15">
        <f t="shared" ref="X455:X518" si="99">W455*R455</f>
        <v>21000000</v>
      </c>
      <c r="Y455" s="14">
        <f>VLOOKUP(B455,[1]PL1!$A$11:AP$1509,19,1)</f>
        <v>0</v>
      </c>
      <c r="Z455" s="16">
        <f t="shared" ref="Z455:Z518" si="100">Y455*R455</f>
        <v>0</v>
      </c>
      <c r="AA455" s="14">
        <f>VLOOKUP(B455,[1]PL1!$A$11:AP$1509,21,1)</f>
        <v>0</v>
      </c>
      <c r="AB455" s="16">
        <f t="shared" ref="AB455:AB518" si="101">AA455*R455</f>
        <v>0</v>
      </c>
      <c r="AC455" s="14">
        <f>VLOOKUP(B455,[1]PL1!$A$11:AP$1509,23,1)</f>
        <v>0</v>
      </c>
      <c r="AD455" s="16">
        <f t="shared" ref="AD455:AD518" si="102">AC455*R455</f>
        <v>0</v>
      </c>
      <c r="AE455" s="14">
        <f>VLOOKUP(B455,[1]PL1!$A$11:AP$1509,25,1)</f>
        <v>0</v>
      </c>
      <c r="AF455" s="16">
        <f t="shared" ref="AF455:AF518" si="103">AE455*R455</f>
        <v>0</v>
      </c>
      <c r="AG455" s="14">
        <f>VLOOKUP(B455,[1]PL1!$A$11:AP$1509,27,1)</f>
        <v>10000</v>
      </c>
      <c r="AH455" s="16">
        <f t="shared" ref="AH455:AH518" si="104">AG455*R455</f>
        <v>10500000</v>
      </c>
      <c r="AI455" s="14">
        <f>VLOOKUP(B455,[1]PL1!$A$11:AP$1509,29,1)</f>
        <v>20000</v>
      </c>
      <c r="AJ455" s="16">
        <f t="shared" ref="AJ455:AJ518" si="105">AI455*R455</f>
        <v>21000000</v>
      </c>
      <c r="AK455" s="14">
        <f>VLOOKUP(B455,[1]PL1!$A$11:AP$1509,31,1)</f>
        <v>3200</v>
      </c>
      <c r="AL455" s="16">
        <f t="shared" ref="AL455:AL518" si="106">AK455*R455</f>
        <v>3360000</v>
      </c>
      <c r="AM455" s="14">
        <f>VLOOKUP(B455,[1]PL1!$A$11:AP$1509,33,1)</f>
        <v>60000</v>
      </c>
      <c r="AN455" s="16">
        <f t="shared" ref="AN455:AN518" si="107">AM455*R455</f>
        <v>63000000</v>
      </c>
      <c r="AO455" s="14">
        <f>VLOOKUP(B455,[1]PL1!$A$11:AP$1509,35,1)</f>
        <v>30000</v>
      </c>
      <c r="AP455" s="16">
        <f t="shared" ref="AP455:AP518" si="108">AO455*R455</f>
        <v>31500000</v>
      </c>
      <c r="AQ455" s="14">
        <f>VLOOKUP(B455,[1]PL1!$A$11:AP$1509,37,1)</f>
        <v>0</v>
      </c>
      <c r="AR455" s="16">
        <f t="shared" ref="AR455:AR518" si="109">AQ455*R455</f>
        <v>0</v>
      </c>
      <c r="AS455" s="14">
        <f>VLOOKUP(B455,[1]PL1!$A$11:AP$1509,39,1)</f>
        <v>0</v>
      </c>
      <c r="AT455" s="16">
        <f t="shared" ref="AT455:AT518" si="110">AS455*R455</f>
        <v>0</v>
      </c>
      <c r="AU455" s="14">
        <f>VLOOKUP(B455,[1]PL1!$A$11:AP$1509,41,1)</f>
        <v>40000</v>
      </c>
      <c r="AV455" s="16">
        <f t="shared" ref="AV455:AV518" si="111">AU455*R455</f>
        <v>42000000</v>
      </c>
    </row>
    <row r="456" spans="1:48" ht="45" x14ac:dyDescent="0.25">
      <c r="A456" s="18">
        <v>450</v>
      </c>
      <c r="B456" s="27" t="s">
        <v>3246</v>
      </c>
      <c r="C456" s="18">
        <f>VLOOKUP(B456,[1]PL1!A$9:AP$1509,4,1)</f>
        <v>692</v>
      </c>
      <c r="D456" s="18" t="s">
        <v>35</v>
      </c>
      <c r="E456" s="28" t="s">
        <v>3476</v>
      </c>
      <c r="F456" s="28" t="s">
        <v>1915</v>
      </c>
      <c r="G456" s="18" t="s">
        <v>299</v>
      </c>
      <c r="H456" s="28" t="s">
        <v>140</v>
      </c>
      <c r="I456" s="28" t="s">
        <v>40</v>
      </c>
      <c r="J456" s="18" t="s">
        <v>179</v>
      </c>
      <c r="K456" s="18" t="s">
        <v>133</v>
      </c>
      <c r="L456" s="28" t="s">
        <v>3477</v>
      </c>
      <c r="M456" s="28" t="s">
        <v>3466</v>
      </c>
      <c r="N456" s="28" t="s">
        <v>44</v>
      </c>
      <c r="O456" s="18" t="s">
        <v>45</v>
      </c>
      <c r="P456" s="29">
        <v>15000</v>
      </c>
      <c r="Q456" s="30">
        <v>1600</v>
      </c>
      <c r="R456" s="30">
        <v>1200</v>
      </c>
      <c r="S456" s="31">
        <f t="shared" si="98"/>
        <v>18000000</v>
      </c>
      <c r="T456" s="28" t="s">
        <v>3464</v>
      </c>
      <c r="U456" s="28" t="s">
        <v>47</v>
      </c>
      <c r="V456" s="32" t="s">
        <v>6242</v>
      </c>
      <c r="W456" s="14">
        <f>VLOOKUP(B456,[1]PL1!$A$11:AP$1509,17,1)</f>
        <v>15000</v>
      </c>
      <c r="X456" s="15">
        <f t="shared" si="99"/>
        <v>18000000</v>
      </c>
      <c r="Y456" s="14">
        <f>VLOOKUP(B456,[1]PL1!$A$11:AP$1509,19,1)</f>
        <v>0</v>
      </c>
      <c r="Z456" s="16">
        <f t="shared" si="100"/>
        <v>0</v>
      </c>
      <c r="AA456" s="14">
        <f>VLOOKUP(B456,[1]PL1!$A$11:AP$1509,21,1)</f>
        <v>0</v>
      </c>
      <c r="AB456" s="16">
        <f t="shared" si="101"/>
        <v>0</v>
      </c>
      <c r="AC456" s="14">
        <f>VLOOKUP(B456,[1]PL1!$A$11:AP$1509,23,1)</f>
        <v>0</v>
      </c>
      <c r="AD456" s="16">
        <f t="shared" si="102"/>
        <v>0</v>
      </c>
      <c r="AE456" s="14">
        <f>VLOOKUP(B456,[1]PL1!$A$11:AP$1509,25,1)</f>
        <v>0</v>
      </c>
      <c r="AF456" s="16">
        <f t="shared" si="103"/>
        <v>0</v>
      </c>
      <c r="AG456" s="14">
        <f>VLOOKUP(B456,[1]PL1!$A$11:AP$1509,27,1)</f>
        <v>0</v>
      </c>
      <c r="AH456" s="16">
        <f t="shared" si="104"/>
        <v>0</v>
      </c>
      <c r="AI456" s="14">
        <f>VLOOKUP(B456,[1]PL1!$A$11:AP$1509,29,1)</f>
        <v>0</v>
      </c>
      <c r="AJ456" s="16">
        <f t="shared" si="105"/>
        <v>0</v>
      </c>
      <c r="AK456" s="14">
        <f>VLOOKUP(B456,[1]PL1!$A$11:AP$1509,31,1)</f>
        <v>0</v>
      </c>
      <c r="AL456" s="16">
        <f t="shared" si="106"/>
        <v>0</v>
      </c>
      <c r="AM456" s="14">
        <f>VLOOKUP(B456,[1]PL1!$A$11:AP$1509,33,1)</f>
        <v>0</v>
      </c>
      <c r="AN456" s="16">
        <f t="shared" si="107"/>
        <v>0</v>
      </c>
      <c r="AO456" s="14">
        <f>VLOOKUP(B456,[1]PL1!$A$11:AP$1509,35,1)</f>
        <v>0</v>
      </c>
      <c r="AP456" s="16">
        <f t="shared" si="108"/>
        <v>0</v>
      </c>
      <c r="AQ456" s="14">
        <f>VLOOKUP(B456,[1]PL1!$A$11:AP$1509,37,1)</f>
        <v>0</v>
      </c>
      <c r="AR456" s="16">
        <f t="shared" si="109"/>
        <v>0</v>
      </c>
      <c r="AS456" s="14">
        <f>VLOOKUP(B456,[1]PL1!$A$11:AP$1509,39,1)</f>
        <v>0</v>
      </c>
      <c r="AT456" s="16">
        <f t="shared" si="110"/>
        <v>0</v>
      </c>
      <c r="AU456" s="14">
        <f>VLOOKUP(B456,[1]PL1!$A$11:AP$1509,41,1)</f>
        <v>0</v>
      </c>
      <c r="AV456" s="16">
        <f t="shared" si="111"/>
        <v>0</v>
      </c>
    </row>
    <row r="457" spans="1:48" ht="75" x14ac:dyDescent="0.25">
      <c r="A457" s="18">
        <v>451</v>
      </c>
      <c r="B457" s="27" t="s">
        <v>4353</v>
      </c>
      <c r="C457" s="18">
        <f>VLOOKUP(B457,[1]PL1!A$9:AP$1509,4,1)</f>
        <v>692</v>
      </c>
      <c r="D457" s="18" t="s">
        <v>80</v>
      </c>
      <c r="E457" s="28" t="s">
        <v>2896</v>
      </c>
      <c r="F457" s="28" t="s">
        <v>1915</v>
      </c>
      <c r="G457" s="18" t="s">
        <v>1559</v>
      </c>
      <c r="H457" s="28" t="s">
        <v>2731</v>
      </c>
      <c r="I457" s="28" t="s">
        <v>76</v>
      </c>
      <c r="J457" s="18" t="s">
        <v>2897</v>
      </c>
      <c r="K457" s="18" t="s">
        <v>495</v>
      </c>
      <c r="L457" s="28" t="s">
        <v>2898</v>
      </c>
      <c r="M457" s="28" t="s">
        <v>2899</v>
      </c>
      <c r="N457" s="28" t="s">
        <v>295</v>
      </c>
      <c r="O457" s="18" t="s">
        <v>55</v>
      </c>
      <c r="P457" s="29">
        <v>500</v>
      </c>
      <c r="Q457" s="30">
        <v>5586</v>
      </c>
      <c r="R457" s="30">
        <v>5306</v>
      </c>
      <c r="S457" s="31">
        <f t="shared" si="98"/>
        <v>2653000</v>
      </c>
      <c r="T457" s="28" t="s">
        <v>6103</v>
      </c>
      <c r="U457" s="28" t="s">
        <v>47</v>
      </c>
      <c r="V457" s="32" t="s">
        <v>6172</v>
      </c>
      <c r="W457" s="14">
        <f>VLOOKUP(B457,[1]PL1!$A$11:AP$1509,17,1)</f>
        <v>0</v>
      </c>
      <c r="X457" s="15">
        <f t="shared" si="99"/>
        <v>0</v>
      </c>
      <c r="Y457" s="14">
        <f>VLOOKUP(B457,[1]PL1!$A$11:AP$1509,19,1)</f>
        <v>0</v>
      </c>
      <c r="Z457" s="16">
        <f t="shared" si="100"/>
        <v>0</v>
      </c>
      <c r="AA457" s="14">
        <f>VLOOKUP(B457,[1]PL1!$A$11:AP$1509,21,1)</f>
        <v>0</v>
      </c>
      <c r="AB457" s="16">
        <f t="shared" si="101"/>
        <v>0</v>
      </c>
      <c r="AC457" s="14">
        <f>VLOOKUP(B457,[1]PL1!$A$11:AP$1509,23,1)</f>
        <v>0</v>
      </c>
      <c r="AD457" s="16">
        <f t="shared" si="102"/>
        <v>0</v>
      </c>
      <c r="AE457" s="14">
        <f>VLOOKUP(B457,[1]PL1!$A$11:AP$1509,25,1)</f>
        <v>0</v>
      </c>
      <c r="AF457" s="16">
        <f t="shared" si="103"/>
        <v>0</v>
      </c>
      <c r="AG457" s="14">
        <f>VLOOKUP(B457,[1]PL1!$A$11:AP$1509,27,1)</f>
        <v>0</v>
      </c>
      <c r="AH457" s="16">
        <f t="shared" si="104"/>
        <v>0</v>
      </c>
      <c r="AI457" s="14">
        <f>VLOOKUP(B457,[1]PL1!$A$11:AP$1509,29,1)</f>
        <v>0</v>
      </c>
      <c r="AJ457" s="16">
        <f t="shared" si="105"/>
        <v>0</v>
      </c>
      <c r="AK457" s="14">
        <f>VLOOKUP(B457,[1]PL1!$A$11:AP$1509,31,1)</f>
        <v>0</v>
      </c>
      <c r="AL457" s="16">
        <f t="shared" si="106"/>
        <v>0</v>
      </c>
      <c r="AM457" s="14">
        <f>VLOOKUP(B457,[1]PL1!$A$11:AP$1509,33,1)</f>
        <v>0</v>
      </c>
      <c r="AN457" s="16">
        <f t="shared" si="107"/>
        <v>0</v>
      </c>
      <c r="AO457" s="14">
        <f>VLOOKUP(B457,[1]PL1!$A$11:AP$1509,35,1)</f>
        <v>0</v>
      </c>
      <c r="AP457" s="16">
        <f t="shared" si="108"/>
        <v>0</v>
      </c>
      <c r="AQ457" s="14">
        <f>VLOOKUP(B457,[1]PL1!$A$11:AP$1509,37,1)</f>
        <v>0</v>
      </c>
      <c r="AR457" s="16">
        <f t="shared" si="109"/>
        <v>0</v>
      </c>
      <c r="AS457" s="14">
        <f>VLOOKUP(B457,[1]PL1!$A$11:AP$1509,39,1)</f>
        <v>0</v>
      </c>
      <c r="AT457" s="16">
        <f t="shared" si="110"/>
        <v>0</v>
      </c>
      <c r="AU457" s="14">
        <f>VLOOKUP(B457,[1]PL1!$A$11:AP$1509,41,1)</f>
        <v>500</v>
      </c>
      <c r="AV457" s="16">
        <f t="shared" si="111"/>
        <v>2653000</v>
      </c>
    </row>
    <row r="458" spans="1:48" ht="210" x14ac:dyDescent="0.25">
      <c r="A458" s="18">
        <v>452</v>
      </c>
      <c r="B458" s="27" t="s">
        <v>4354</v>
      </c>
      <c r="C458" s="18">
        <f>VLOOKUP(B458,[1]PL1!A$9:AP$1509,4,1)</f>
        <v>888</v>
      </c>
      <c r="D458" s="18" t="s">
        <v>35</v>
      </c>
      <c r="E458" s="28" t="s">
        <v>4724</v>
      </c>
      <c r="F458" s="28" t="s">
        <v>4723</v>
      </c>
      <c r="G458" s="44" t="s">
        <v>8127</v>
      </c>
      <c r="H458" s="28" t="s">
        <v>4725</v>
      </c>
      <c r="I458" s="28" t="s">
        <v>4726</v>
      </c>
      <c r="J458" s="18" t="s">
        <v>5292</v>
      </c>
      <c r="K458" s="18" t="s">
        <v>141</v>
      </c>
      <c r="L458" s="28" t="s">
        <v>5716</v>
      </c>
      <c r="M458" s="28" t="s">
        <v>3322</v>
      </c>
      <c r="N458" s="28" t="s">
        <v>44</v>
      </c>
      <c r="O458" s="18" t="s">
        <v>148</v>
      </c>
      <c r="P458" s="29">
        <v>4500</v>
      </c>
      <c r="Q458" s="30">
        <v>78000</v>
      </c>
      <c r="R458" s="30">
        <v>68691</v>
      </c>
      <c r="S458" s="31">
        <f t="shared" si="98"/>
        <v>309109500</v>
      </c>
      <c r="T458" s="28" t="s">
        <v>3322</v>
      </c>
      <c r="U458" s="28" t="s">
        <v>110</v>
      </c>
      <c r="V458" s="32" t="s">
        <v>6234</v>
      </c>
      <c r="W458" s="14">
        <f>VLOOKUP(B458,[1]PL1!$A$11:AP$1509,17,1)</f>
        <v>4500</v>
      </c>
      <c r="X458" s="15">
        <f t="shared" si="99"/>
        <v>309109500</v>
      </c>
      <c r="Y458" s="14">
        <f>VLOOKUP(B458,[1]PL1!$A$11:AP$1509,19,1)</f>
        <v>0</v>
      </c>
      <c r="Z458" s="16">
        <f t="shared" si="100"/>
        <v>0</v>
      </c>
      <c r="AA458" s="14">
        <f>VLOOKUP(B458,[1]PL1!$A$11:AP$1509,21,1)</f>
        <v>0</v>
      </c>
      <c r="AB458" s="16">
        <f t="shared" si="101"/>
        <v>0</v>
      </c>
      <c r="AC458" s="14">
        <f>VLOOKUP(B458,[1]PL1!$A$11:AP$1509,23,1)</f>
        <v>0</v>
      </c>
      <c r="AD458" s="16">
        <f t="shared" si="102"/>
        <v>0</v>
      </c>
      <c r="AE458" s="14">
        <f>VLOOKUP(B458,[1]PL1!$A$11:AP$1509,25,1)</f>
        <v>0</v>
      </c>
      <c r="AF458" s="16">
        <f t="shared" si="103"/>
        <v>0</v>
      </c>
      <c r="AG458" s="14">
        <f>VLOOKUP(B458,[1]PL1!$A$11:AP$1509,27,1)</f>
        <v>0</v>
      </c>
      <c r="AH458" s="16">
        <f t="shared" si="104"/>
        <v>0</v>
      </c>
      <c r="AI458" s="14">
        <f>VLOOKUP(B458,[1]PL1!$A$11:AP$1509,29,1)</f>
        <v>0</v>
      </c>
      <c r="AJ458" s="16">
        <f t="shared" si="105"/>
        <v>0</v>
      </c>
      <c r="AK458" s="14">
        <f>VLOOKUP(B458,[1]PL1!$A$11:AP$1509,31,1)</f>
        <v>0</v>
      </c>
      <c r="AL458" s="16">
        <f t="shared" si="106"/>
        <v>0</v>
      </c>
      <c r="AM458" s="14">
        <f>VLOOKUP(B458,[1]PL1!$A$11:AP$1509,33,1)</f>
        <v>0</v>
      </c>
      <c r="AN458" s="16">
        <f t="shared" si="107"/>
        <v>0</v>
      </c>
      <c r="AO458" s="14">
        <f>VLOOKUP(B458,[1]PL1!$A$11:AP$1509,35,1)</f>
        <v>0</v>
      </c>
      <c r="AP458" s="16">
        <f t="shared" si="108"/>
        <v>0</v>
      </c>
      <c r="AQ458" s="14">
        <f>VLOOKUP(B458,[1]PL1!$A$11:AP$1509,37,1)</f>
        <v>0</v>
      </c>
      <c r="AR458" s="16">
        <f t="shared" si="109"/>
        <v>0</v>
      </c>
      <c r="AS458" s="14">
        <f>VLOOKUP(B458,[1]PL1!$A$11:AP$1509,39,1)</f>
        <v>0</v>
      </c>
      <c r="AT458" s="16">
        <f t="shared" si="110"/>
        <v>0</v>
      </c>
      <c r="AU458" s="14">
        <f>VLOOKUP(B458,[1]PL1!$A$11:AP$1509,41,1)</f>
        <v>0</v>
      </c>
      <c r="AV458" s="16">
        <f t="shared" si="111"/>
        <v>0</v>
      </c>
    </row>
    <row r="459" spans="1:48" ht="210" x14ac:dyDescent="0.25">
      <c r="A459" s="18">
        <v>453</v>
      </c>
      <c r="B459" s="27" t="s">
        <v>818</v>
      </c>
      <c r="C459" s="18">
        <f>VLOOKUP(B459,[1]PL1!A$9:AP$1509,4,1)</f>
        <v>888</v>
      </c>
      <c r="D459" s="18" t="s">
        <v>35</v>
      </c>
      <c r="E459" s="28" t="s">
        <v>4727</v>
      </c>
      <c r="F459" s="28" t="s">
        <v>4723</v>
      </c>
      <c r="G459" s="45" t="s">
        <v>8128</v>
      </c>
      <c r="H459" s="28" t="s">
        <v>4725</v>
      </c>
      <c r="I459" s="28" t="s">
        <v>4726</v>
      </c>
      <c r="J459" s="18" t="s">
        <v>5292</v>
      </c>
      <c r="K459" s="18" t="s">
        <v>141</v>
      </c>
      <c r="L459" s="28" t="s">
        <v>5717</v>
      </c>
      <c r="M459" s="28" t="s">
        <v>3322</v>
      </c>
      <c r="N459" s="28" t="s">
        <v>44</v>
      </c>
      <c r="O459" s="18" t="s">
        <v>148</v>
      </c>
      <c r="P459" s="29">
        <v>6000</v>
      </c>
      <c r="Q459" s="30">
        <v>78000</v>
      </c>
      <c r="R459" s="30">
        <v>68691</v>
      </c>
      <c r="S459" s="31">
        <f t="shared" si="98"/>
        <v>412146000</v>
      </c>
      <c r="T459" s="28" t="s">
        <v>3322</v>
      </c>
      <c r="U459" s="28" t="s">
        <v>110</v>
      </c>
      <c r="V459" s="32" t="s">
        <v>6234</v>
      </c>
      <c r="W459" s="14">
        <f>VLOOKUP(B459,[1]PL1!$A$11:AP$1509,17,1)</f>
        <v>6000</v>
      </c>
      <c r="X459" s="15">
        <f t="shared" si="99"/>
        <v>412146000</v>
      </c>
      <c r="Y459" s="14">
        <f>VLOOKUP(B459,[1]PL1!$A$11:AP$1509,19,1)</f>
        <v>0</v>
      </c>
      <c r="Z459" s="16">
        <f t="shared" si="100"/>
        <v>0</v>
      </c>
      <c r="AA459" s="14">
        <f>VLOOKUP(B459,[1]PL1!$A$11:AP$1509,21,1)</f>
        <v>0</v>
      </c>
      <c r="AB459" s="16">
        <f t="shared" si="101"/>
        <v>0</v>
      </c>
      <c r="AC459" s="14">
        <f>VLOOKUP(B459,[1]PL1!$A$11:AP$1509,23,1)</f>
        <v>0</v>
      </c>
      <c r="AD459" s="16">
        <f t="shared" si="102"/>
        <v>0</v>
      </c>
      <c r="AE459" s="14">
        <f>VLOOKUP(B459,[1]PL1!$A$11:AP$1509,25,1)</f>
        <v>0</v>
      </c>
      <c r="AF459" s="16">
        <f t="shared" si="103"/>
        <v>0</v>
      </c>
      <c r="AG459" s="14">
        <f>VLOOKUP(B459,[1]PL1!$A$11:AP$1509,27,1)</f>
        <v>0</v>
      </c>
      <c r="AH459" s="16">
        <f t="shared" si="104"/>
        <v>0</v>
      </c>
      <c r="AI459" s="14">
        <f>VLOOKUP(B459,[1]PL1!$A$11:AP$1509,29,1)</f>
        <v>0</v>
      </c>
      <c r="AJ459" s="16">
        <f t="shared" si="105"/>
        <v>0</v>
      </c>
      <c r="AK459" s="14">
        <f>VLOOKUP(B459,[1]PL1!$A$11:AP$1509,31,1)</f>
        <v>0</v>
      </c>
      <c r="AL459" s="16">
        <f t="shared" si="106"/>
        <v>0</v>
      </c>
      <c r="AM459" s="14">
        <f>VLOOKUP(B459,[1]PL1!$A$11:AP$1509,33,1)</f>
        <v>0</v>
      </c>
      <c r="AN459" s="16">
        <f t="shared" si="107"/>
        <v>0</v>
      </c>
      <c r="AO459" s="14">
        <f>VLOOKUP(B459,[1]PL1!$A$11:AP$1509,35,1)</f>
        <v>0</v>
      </c>
      <c r="AP459" s="16">
        <f t="shared" si="108"/>
        <v>0</v>
      </c>
      <c r="AQ459" s="14">
        <f>VLOOKUP(B459,[1]PL1!$A$11:AP$1509,37,1)</f>
        <v>0</v>
      </c>
      <c r="AR459" s="16">
        <f t="shared" si="109"/>
        <v>0</v>
      </c>
      <c r="AS459" s="14">
        <f>VLOOKUP(B459,[1]PL1!$A$11:AP$1509,39,1)</f>
        <v>0</v>
      </c>
      <c r="AT459" s="16">
        <f t="shared" si="110"/>
        <v>0</v>
      </c>
      <c r="AU459" s="14">
        <f>VLOOKUP(B459,[1]PL1!$A$11:AP$1509,41,1)</f>
        <v>0</v>
      </c>
      <c r="AV459" s="16">
        <f t="shared" si="111"/>
        <v>0</v>
      </c>
    </row>
    <row r="460" spans="1:48" ht="165" x14ac:dyDescent="0.25">
      <c r="A460" s="18">
        <v>454</v>
      </c>
      <c r="B460" s="27" t="s">
        <v>2674</v>
      </c>
      <c r="C460" s="18">
        <f>VLOOKUP(B460,[1]PL1!A$9:AP$1509,4,1)</f>
        <v>889</v>
      </c>
      <c r="D460" s="18" t="s">
        <v>35</v>
      </c>
      <c r="E460" s="28" t="s">
        <v>3342</v>
      </c>
      <c r="F460" s="28" t="s">
        <v>3343</v>
      </c>
      <c r="G460" s="46" t="s">
        <v>8104</v>
      </c>
      <c r="H460" s="28" t="s">
        <v>3344</v>
      </c>
      <c r="I460" s="28" t="s">
        <v>465</v>
      </c>
      <c r="J460" s="18" t="s">
        <v>3345</v>
      </c>
      <c r="K460" s="18" t="s">
        <v>133</v>
      </c>
      <c r="L460" s="28" t="s">
        <v>3346</v>
      </c>
      <c r="M460" s="28" t="s">
        <v>3322</v>
      </c>
      <c r="N460" s="28" t="s">
        <v>44</v>
      </c>
      <c r="O460" s="18" t="s">
        <v>2237</v>
      </c>
      <c r="P460" s="29">
        <v>11000</v>
      </c>
      <c r="Q460" s="30">
        <v>168000</v>
      </c>
      <c r="R460" s="30">
        <v>154875</v>
      </c>
      <c r="S460" s="31">
        <f t="shared" si="98"/>
        <v>1703625000</v>
      </c>
      <c r="T460" s="28" t="s">
        <v>3322</v>
      </c>
      <c r="U460" s="28" t="s">
        <v>110</v>
      </c>
      <c r="V460" s="32" t="s">
        <v>6234</v>
      </c>
      <c r="W460" s="14">
        <f>VLOOKUP(B460,[1]PL1!$A$11:AP$1509,17,1)</f>
        <v>11000</v>
      </c>
      <c r="X460" s="15">
        <f t="shared" si="99"/>
        <v>1703625000</v>
      </c>
      <c r="Y460" s="14">
        <f>VLOOKUP(B460,[1]PL1!$A$11:AP$1509,19,1)</f>
        <v>0</v>
      </c>
      <c r="Z460" s="16">
        <f t="shared" si="100"/>
        <v>0</v>
      </c>
      <c r="AA460" s="14">
        <f>VLOOKUP(B460,[1]PL1!$A$11:AP$1509,21,1)</f>
        <v>0</v>
      </c>
      <c r="AB460" s="16">
        <f t="shared" si="101"/>
        <v>0</v>
      </c>
      <c r="AC460" s="14">
        <f>VLOOKUP(B460,[1]PL1!$A$11:AP$1509,23,1)</f>
        <v>0</v>
      </c>
      <c r="AD460" s="16">
        <f t="shared" si="102"/>
        <v>0</v>
      </c>
      <c r="AE460" s="14">
        <f>VLOOKUP(B460,[1]PL1!$A$11:AP$1509,25,1)</f>
        <v>0</v>
      </c>
      <c r="AF460" s="16">
        <f t="shared" si="103"/>
        <v>0</v>
      </c>
      <c r="AG460" s="14">
        <f>VLOOKUP(B460,[1]PL1!$A$11:AP$1509,27,1)</f>
        <v>0</v>
      </c>
      <c r="AH460" s="16">
        <f t="shared" si="104"/>
        <v>0</v>
      </c>
      <c r="AI460" s="14">
        <f>VLOOKUP(B460,[1]PL1!$A$11:AP$1509,29,1)</f>
        <v>0</v>
      </c>
      <c r="AJ460" s="16">
        <f t="shared" si="105"/>
        <v>0</v>
      </c>
      <c r="AK460" s="14">
        <f>VLOOKUP(B460,[1]PL1!$A$11:AP$1509,31,1)</f>
        <v>0</v>
      </c>
      <c r="AL460" s="16">
        <f t="shared" si="106"/>
        <v>0</v>
      </c>
      <c r="AM460" s="14">
        <f>VLOOKUP(B460,[1]PL1!$A$11:AP$1509,33,1)</f>
        <v>0</v>
      </c>
      <c r="AN460" s="16">
        <f t="shared" si="107"/>
        <v>0</v>
      </c>
      <c r="AO460" s="14">
        <f>VLOOKUP(B460,[1]PL1!$A$11:AP$1509,35,1)</f>
        <v>0</v>
      </c>
      <c r="AP460" s="16">
        <f t="shared" si="108"/>
        <v>0</v>
      </c>
      <c r="AQ460" s="14">
        <f>VLOOKUP(B460,[1]PL1!$A$11:AP$1509,37,1)</f>
        <v>0</v>
      </c>
      <c r="AR460" s="16">
        <f t="shared" si="109"/>
        <v>0</v>
      </c>
      <c r="AS460" s="14">
        <f>VLOOKUP(B460,[1]PL1!$A$11:AP$1509,39,1)</f>
        <v>0</v>
      </c>
      <c r="AT460" s="16">
        <f t="shared" si="110"/>
        <v>0</v>
      </c>
      <c r="AU460" s="14">
        <f>VLOOKUP(B460,[1]PL1!$A$11:AP$1509,41,1)</f>
        <v>0</v>
      </c>
      <c r="AV460" s="16">
        <f t="shared" si="111"/>
        <v>0</v>
      </c>
    </row>
    <row r="461" spans="1:48" ht="60" x14ac:dyDescent="0.25">
      <c r="A461" s="18">
        <v>455</v>
      </c>
      <c r="B461" s="27" t="s">
        <v>3988</v>
      </c>
      <c r="C461" s="18">
        <f>VLOOKUP(B461,[1]PL1!A$9:AP$1509,4,1)</f>
        <v>889</v>
      </c>
      <c r="D461" s="18" t="s">
        <v>35</v>
      </c>
      <c r="E461" s="28" t="s">
        <v>3348</v>
      </c>
      <c r="F461" s="28" t="s">
        <v>3343</v>
      </c>
      <c r="G461" s="18" t="s">
        <v>4728</v>
      </c>
      <c r="H461" s="28" t="s">
        <v>3344</v>
      </c>
      <c r="I461" s="28" t="s">
        <v>465</v>
      </c>
      <c r="J461" s="18" t="s">
        <v>3345</v>
      </c>
      <c r="K461" s="18" t="s">
        <v>133</v>
      </c>
      <c r="L461" s="28" t="s">
        <v>3349</v>
      </c>
      <c r="M461" s="28" t="s">
        <v>3322</v>
      </c>
      <c r="N461" s="28" t="s">
        <v>44</v>
      </c>
      <c r="O461" s="18" t="s">
        <v>2237</v>
      </c>
      <c r="P461" s="29">
        <v>16000</v>
      </c>
      <c r="Q461" s="30">
        <v>168000</v>
      </c>
      <c r="R461" s="30">
        <v>166950</v>
      </c>
      <c r="S461" s="31">
        <f t="shared" si="98"/>
        <v>2671200000</v>
      </c>
      <c r="T461" s="28" t="s">
        <v>3322</v>
      </c>
      <c r="U461" s="28" t="s">
        <v>110</v>
      </c>
      <c r="V461" s="32" t="s">
        <v>6234</v>
      </c>
      <c r="W461" s="14">
        <f>VLOOKUP(B461,[1]PL1!$A$11:AP$1509,17,1)</f>
        <v>16000</v>
      </c>
      <c r="X461" s="15">
        <f t="shared" si="99"/>
        <v>2671200000</v>
      </c>
      <c r="Y461" s="14">
        <f>VLOOKUP(B461,[1]PL1!$A$11:AP$1509,19,1)</f>
        <v>0</v>
      </c>
      <c r="Z461" s="16">
        <f t="shared" si="100"/>
        <v>0</v>
      </c>
      <c r="AA461" s="14">
        <f>VLOOKUP(B461,[1]PL1!$A$11:AP$1509,21,1)</f>
        <v>0</v>
      </c>
      <c r="AB461" s="16">
        <f t="shared" si="101"/>
        <v>0</v>
      </c>
      <c r="AC461" s="14">
        <f>VLOOKUP(B461,[1]PL1!$A$11:AP$1509,23,1)</f>
        <v>0</v>
      </c>
      <c r="AD461" s="16">
        <f t="shared" si="102"/>
        <v>0</v>
      </c>
      <c r="AE461" s="14">
        <f>VLOOKUP(B461,[1]PL1!$A$11:AP$1509,25,1)</f>
        <v>0</v>
      </c>
      <c r="AF461" s="16">
        <f t="shared" si="103"/>
        <v>0</v>
      </c>
      <c r="AG461" s="14">
        <f>VLOOKUP(B461,[1]PL1!$A$11:AP$1509,27,1)</f>
        <v>0</v>
      </c>
      <c r="AH461" s="16">
        <f t="shared" si="104"/>
        <v>0</v>
      </c>
      <c r="AI461" s="14">
        <f>VLOOKUP(B461,[1]PL1!$A$11:AP$1509,29,1)</f>
        <v>0</v>
      </c>
      <c r="AJ461" s="16">
        <f t="shared" si="105"/>
        <v>0</v>
      </c>
      <c r="AK461" s="14">
        <f>VLOOKUP(B461,[1]PL1!$A$11:AP$1509,31,1)</f>
        <v>0</v>
      </c>
      <c r="AL461" s="16">
        <f t="shared" si="106"/>
        <v>0</v>
      </c>
      <c r="AM461" s="14">
        <f>VLOOKUP(B461,[1]PL1!$A$11:AP$1509,33,1)</f>
        <v>0</v>
      </c>
      <c r="AN461" s="16">
        <f t="shared" si="107"/>
        <v>0</v>
      </c>
      <c r="AO461" s="14">
        <f>VLOOKUP(B461,[1]PL1!$A$11:AP$1509,35,1)</f>
        <v>0</v>
      </c>
      <c r="AP461" s="16">
        <f t="shared" si="108"/>
        <v>0</v>
      </c>
      <c r="AQ461" s="14">
        <f>VLOOKUP(B461,[1]PL1!$A$11:AP$1509,37,1)</f>
        <v>0</v>
      </c>
      <c r="AR461" s="16">
        <f t="shared" si="109"/>
        <v>0</v>
      </c>
      <c r="AS461" s="14">
        <f>VLOOKUP(B461,[1]PL1!$A$11:AP$1509,39,1)</f>
        <v>0</v>
      </c>
      <c r="AT461" s="16">
        <f t="shared" si="110"/>
        <v>0</v>
      </c>
      <c r="AU461" s="14">
        <f>VLOOKUP(B461,[1]PL1!$A$11:AP$1509,41,1)</f>
        <v>0</v>
      </c>
      <c r="AV461" s="16">
        <f t="shared" si="111"/>
        <v>0</v>
      </c>
    </row>
    <row r="462" spans="1:48" ht="409.5" x14ac:dyDescent="0.25">
      <c r="A462" s="18">
        <v>456</v>
      </c>
      <c r="B462" s="27" t="s">
        <v>1913</v>
      </c>
      <c r="C462" s="18">
        <f>VLOOKUP(B462,[1]PL1!A$9:AP$1509,4,1)</f>
        <v>890</v>
      </c>
      <c r="D462" s="18" t="s">
        <v>80</v>
      </c>
      <c r="E462" s="28" t="s">
        <v>463</v>
      </c>
      <c r="F462" s="28" t="s">
        <v>464</v>
      </c>
      <c r="G462" s="18" t="s">
        <v>8129</v>
      </c>
      <c r="H462" s="28" t="s">
        <v>4729</v>
      </c>
      <c r="I462" s="28" t="s">
        <v>465</v>
      </c>
      <c r="J462" s="18" t="s">
        <v>5293</v>
      </c>
      <c r="K462" s="18" t="s">
        <v>1768</v>
      </c>
      <c r="L462" s="28" t="s">
        <v>466</v>
      </c>
      <c r="M462" s="28" t="s">
        <v>467</v>
      </c>
      <c r="N462" s="28" t="s">
        <v>468</v>
      </c>
      <c r="O462" s="18" t="s">
        <v>148</v>
      </c>
      <c r="P462" s="29">
        <v>3000</v>
      </c>
      <c r="Q462" s="30">
        <v>700000</v>
      </c>
      <c r="R462" s="30">
        <v>700000</v>
      </c>
      <c r="S462" s="31">
        <f t="shared" si="98"/>
        <v>2100000000</v>
      </c>
      <c r="T462" s="28" t="s">
        <v>6120</v>
      </c>
      <c r="U462" s="28" t="s">
        <v>47</v>
      </c>
      <c r="V462" s="32" t="s">
        <v>6209</v>
      </c>
      <c r="W462" s="14">
        <f>VLOOKUP(B462,[1]PL1!$A$11:AP$1509,17,1)</f>
        <v>3000</v>
      </c>
      <c r="X462" s="15">
        <f t="shared" si="99"/>
        <v>2100000000</v>
      </c>
      <c r="Y462" s="14">
        <f>VLOOKUP(B462,[1]PL1!$A$11:AP$1509,19,1)</f>
        <v>0</v>
      </c>
      <c r="Z462" s="16">
        <f t="shared" si="100"/>
        <v>0</v>
      </c>
      <c r="AA462" s="14">
        <f>VLOOKUP(B462,[1]PL1!$A$11:AP$1509,21,1)</f>
        <v>0</v>
      </c>
      <c r="AB462" s="16">
        <f t="shared" si="101"/>
        <v>0</v>
      </c>
      <c r="AC462" s="14">
        <f>VLOOKUP(B462,[1]PL1!$A$11:AP$1509,23,1)</f>
        <v>0</v>
      </c>
      <c r="AD462" s="16">
        <f t="shared" si="102"/>
        <v>0</v>
      </c>
      <c r="AE462" s="14">
        <f>VLOOKUP(B462,[1]PL1!$A$11:AP$1509,25,1)</f>
        <v>0</v>
      </c>
      <c r="AF462" s="16">
        <f t="shared" si="103"/>
        <v>0</v>
      </c>
      <c r="AG462" s="14">
        <f>VLOOKUP(B462,[1]PL1!$A$11:AP$1509,27,1)</f>
        <v>0</v>
      </c>
      <c r="AH462" s="16">
        <f t="shared" si="104"/>
        <v>0</v>
      </c>
      <c r="AI462" s="14">
        <f>VLOOKUP(B462,[1]PL1!$A$11:AP$1509,29,1)</f>
        <v>0</v>
      </c>
      <c r="AJ462" s="16">
        <f t="shared" si="105"/>
        <v>0</v>
      </c>
      <c r="AK462" s="14">
        <f>VLOOKUP(B462,[1]PL1!$A$11:AP$1509,31,1)</f>
        <v>0</v>
      </c>
      <c r="AL462" s="16">
        <f t="shared" si="106"/>
        <v>0</v>
      </c>
      <c r="AM462" s="14">
        <f>VLOOKUP(B462,[1]PL1!$A$11:AP$1509,33,1)</f>
        <v>0</v>
      </c>
      <c r="AN462" s="16">
        <f t="shared" si="107"/>
        <v>0</v>
      </c>
      <c r="AO462" s="14">
        <f>VLOOKUP(B462,[1]PL1!$A$11:AP$1509,35,1)</f>
        <v>0</v>
      </c>
      <c r="AP462" s="16">
        <f t="shared" si="108"/>
        <v>0</v>
      </c>
      <c r="AQ462" s="14">
        <f>VLOOKUP(B462,[1]PL1!$A$11:AP$1509,37,1)</f>
        <v>0</v>
      </c>
      <c r="AR462" s="16">
        <f t="shared" si="109"/>
        <v>0</v>
      </c>
      <c r="AS462" s="14">
        <f>VLOOKUP(B462,[1]PL1!$A$11:AP$1509,39,1)</f>
        <v>0</v>
      </c>
      <c r="AT462" s="16">
        <f t="shared" si="110"/>
        <v>0</v>
      </c>
      <c r="AU462" s="14">
        <f>VLOOKUP(B462,[1]PL1!$A$11:AP$1509,41,1)</f>
        <v>0</v>
      </c>
      <c r="AV462" s="16">
        <f t="shared" si="111"/>
        <v>0</v>
      </c>
    </row>
    <row r="463" spans="1:48" ht="45" x14ac:dyDescent="0.25">
      <c r="A463" s="18">
        <v>457</v>
      </c>
      <c r="B463" s="27" t="s">
        <v>3475</v>
      </c>
      <c r="C463" s="18">
        <f>VLOOKUP(B463,[1]PL1!A$9:AP$1509,4,1)</f>
        <v>422</v>
      </c>
      <c r="D463" s="18" t="s">
        <v>73</v>
      </c>
      <c r="E463" s="28" t="s">
        <v>182</v>
      </c>
      <c r="F463" s="28" t="s">
        <v>3254</v>
      </c>
      <c r="G463" s="18" t="s">
        <v>1401</v>
      </c>
      <c r="H463" s="28" t="s">
        <v>183</v>
      </c>
      <c r="I463" s="28" t="s">
        <v>40</v>
      </c>
      <c r="J463" s="18" t="s">
        <v>89</v>
      </c>
      <c r="K463" s="18" t="s">
        <v>141</v>
      </c>
      <c r="L463" s="28" t="s">
        <v>184</v>
      </c>
      <c r="M463" s="28" t="s">
        <v>185</v>
      </c>
      <c r="N463" s="28" t="s">
        <v>92</v>
      </c>
      <c r="O463" s="18" t="s">
        <v>45</v>
      </c>
      <c r="P463" s="29">
        <v>6000</v>
      </c>
      <c r="Q463" s="30">
        <v>13901</v>
      </c>
      <c r="R463" s="30">
        <v>12600</v>
      </c>
      <c r="S463" s="31">
        <f t="shared" si="98"/>
        <v>75600000</v>
      </c>
      <c r="T463" s="28" t="s">
        <v>174</v>
      </c>
      <c r="U463" s="28" t="s">
        <v>47</v>
      </c>
      <c r="V463" s="32" t="s">
        <v>6259</v>
      </c>
      <c r="W463" s="14">
        <f>VLOOKUP(B463,[1]PL1!$A$11:AP$1509,17,1)</f>
        <v>0</v>
      </c>
      <c r="X463" s="15">
        <f t="shared" si="99"/>
        <v>0</v>
      </c>
      <c r="Y463" s="14">
        <f>VLOOKUP(B463,[1]PL1!$A$11:AP$1509,19,1)</f>
        <v>0</v>
      </c>
      <c r="Z463" s="16">
        <f t="shared" si="100"/>
        <v>0</v>
      </c>
      <c r="AA463" s="14">
        <f>VLOOKUP(B463,[1]PL1!$A$11:AP$1509,21,1)</f>
        <v>0</v>
      </c>
      <c r="AB463" s="16">
        <f t="shared" si="101"/>
        <v>0</v>
      </c>
      <c r="AC463" s="14">
        <f>VLOOKUP(B463,[1]PL1!$A$11:AP$1509,23,1)</f>
        <v>0</v>
      </c>
      <c r="AD463" s="16">
        <f t="shared" si="102"/>
        <v>0</v>
      </c>
      <c r="AE463" s="14">
        <f>VLOOKUP(B463,[1]PL1!$A$11:AP$1509,25,1)</f>
        <v>0</v>
      </c>
      <c r="AF463" s="16">
        <f t="shared" si="103"/>
        <v>0</v>
      </c>
      <c r="AG463" s="14">
        <f>VLOOKUP(B463,[1]PL1!$A$11:AP$1509,27,1)</f>
        <v>0</v>
      </c>
      <c r="AH463" s="16">
        <f t="shared" si="104"/>
        <v>0</v>
      </c>
      <c r="AI463" s="14">
        <f>VLOOKUP(B463,[1]PL1!$A$11:AP$1509,29,1)</f>
        <v>3000</v>
      </c>
      <c r="AJ463" s="16">
        <f t="shared" si="105"/>
        <v>37800000</v>
      </c>
      <c r="AK463" s="14">
        <f>VLOOKUP(B463,[1]PL1!$A$11:AP$1509,31,1)</f>
        <v>0</v>
      </c>
      <c r="AL463" s="16">
        <f t="shared" si="106"/>
        <v>0</v>
      </c>
      <c r="AM463" s="14">
        <f>VLOOKUP(B463,[1]PL1!$A$11:AP$1509,33,1)</f>
        <v>0</v>
      </c>
      <c r="AN463" s="16">
        <f t="shared" si="107"/>
        <v>0</v>
      </c>
      <c r="AO463" s="14">
        <f>VLOOKUP(B463,[1]PL1!$A$11:AP$1509,35,1)</f>
        <v>0</v>
      </c>
      <c r="AP463" s="16">
        <f t="shared" si="108"/>
        <v>0</v>
      </c>
      <c r="AQ463" s="14">
        <f>VLOOKUP(B463,[1]PL1!$A$11:AP$1509,37,1)</f>
        <v>0</v>
      </c>
      <c r="AR463" s="16">
        <f t="shared" si="109"/>
        <v>0</v>
      </c>
      <c r="AS463" s="14">
        <f>VLOOKUP(B463,[1]PL1!$A$11:AP$1509,39,1)</f>
        <v>0</v>
      </c>
      <c r="AT463" s="16">
        <f t="shared" si="110"/>
        <v>0</v>
      </c>
      <c r="AU463" s="14">
        <f>VLOOKUP(B463,[1]PL1!$A$11:AP$1509,41,1)</f>
        <v>3000</v>
      </c>
      <c r="AV463" s="16">
        <f t="shared" si="111"/>
        <v>37800000</v>
      </c>
    </row>
    <row r="464" spans="1:48" ht="45" x14ac:dyDescent="0.25">
      <c r="A464" s="18">
        <v>458</v>
      </c>
      <c r="B464" s="27" t="s">
        <v>2895</v>
      </c>
      <c r="C464" s="18">
        <f>VLOOKUP(B464,[1]PL1!A$9:AP$1509,4,1)</f>
        <v>422</v>
      </c>
      <c r="D464" s="18" t="s">
        <v>35</v>
      </c>
      <c r="E464" s="28" t="s">
        <v>3253</v>
      </c>
      <c r="F464" s="28" t="s">
        <v>3254</v>
      </c>
      <c r="G464" s="18" t="s">
        <v>1401</v>
      </c>
      <c r="H464" s="28" t="s">
        <v>183</v>
      </c>
      <c r="I464" s="28" t="s">
        <v>40</v>
      </c>
      <c r="J464" s="18" t="s">
        <v>179</v>
      </c>
      <c r="K464" s="18" t="s">
        <v>133</v>
      </c>
      <c r="L464" s="28" t="s">
        <v>3255</v>
      </c>
      <c r="M464" s="28" t="s">
        <v>5750</v>
      </c>
      <c r="N464" s="28" t="s">
        <v>44</v>
      </c>
      <c r="O464" s="18" t="s">
        <v>45</v>
      </c>
      <c r="P464" s="29">
        <v>88000</v>
      </c>
      <c r="Q464" s="30">
        <v>12500</v>
      </c>
      <c r="R464" s="30">
        <v>7000</v>
      </c>
      <c r="S464" s="31">
        <f t="shared" si="98"/>
        <v>616000000</v>
      </c>
      <c r="T464" s="28" t="s">
        <v>6133</v>
      </c>
      <c r="U464" s="28" t="s">
        <v>47</v>
      </c>
      <c r="V464" s="32" t="s">
        <v>6240</v>
      </c>
      <c r="W464" s="14">
        <f>VLOOKUP(B464,[1]PL1!$A$11:AP$1509,17,1)</f>
        <v>80000</v>
      </c>
      <c r="X464" s="15">
        <f t="shared" si="99"/>
        <v>560000000</v>
      </c>
      <c r="Y464" s="14">
        <f>VLOOKUP(B464,[1]PL1!$A$11:AP$1509,19,1)</f>
        <v>0</v>
      </c>
      <c r="Z464" s="16">
        <f t="shared" si="100"/>
        <v>0</v>
      </c>
      <c r="AA464" s="14">
        <f>VLOOKUP(B464,[1]PL1!$A$11:AP$1509,21,1)</f>
        <v>0</v>
      </c>
      <c r="AB464" s="16">
        <f t="shared" si="101"/>
        <v>0</v>
      </c>
      <c r="AC464" s="14">
        <f>VLOOKUP(B464,[1]PL1!$A$11:AP$1509,23,1)</f>
        <v>0</v>
      </c>
      <c r="AD464" s="16">
        <f t="shared" si="102"/>
        <v>0</v>
      </c>
      <c r="AE464" s="14">
        <f>VLOOKUP(B464,[1]PL1!$A$11:AP$1509,25,1)</f>
        <v>0</v>
      </c>
      <c r="AF464" s="16">
        <f t="shared" si="103"/>
        <v>0</v>
      </c>
      <c r="AG464" s="14">
        <f>VLOOKUP(B464,[1]PL1!$A$11:AP$1509,27,1)</f>
        <v>0</v>
      </c>
      <c r="AH464" s="16">
        <f t="shared" si="104"/>
        <v>0</v>
      </c>
      <c r="AI464" s="14">
        <f>VLOOKUP(B464,[1]PL1!$A$11:AP$1509,29,1)</f>
        <v>0</v>
      </c>
      <c r="AJ464" s="16">
        <f t="shared" si="105"/>
        <v>0</v>
      </c>
      <c r="AK464" s="14">
        <f>VLOOKUP(B464,[1]PL1!$A$11:AP$1509,31,1)</f>
        <v>5000</v>
      </c>
      <c r="AL464" s="16">
        <f t="shared" si="106"/>
        <v>35000000</v>
      </c>
      <c r="AM464" s="14">
        <f>VLOOKUP(B464,[1]PL1!$A$11:AP$1509,33,1)</f>
        <v>3000</v>
      </c>
      <c r="AN464" s="16">
        <f t="shared" si="107"/>
        <v>21000000</v>
      </c>
      <c r="AO464" s="14">
        <f>VLOOKUP(B464,[1]PL1!$A$11:AP$1509,35,1)</f>
        <v>0</v>
      </c>
      <c r="AP464" s="16">
        <f t="shared" si="108"/>
        <v>0</v>
      </c>
      <c r="AQ464" s="14">
        <f>VLOOKUP(B464,[1]PL1!$A$11:AP$1509,37,1)</f>
        <v>0</v>
      </c>
      <c r="AR464" s="16">
        <f t="shared" si="109"/>
        <v>0</v>
      </c>
      <c r="AS464" s="14">
        <f>VLOOKUP(B464,[1]PL1!$A$11:AP$1509,39,1)</f>
        <v>0</v>
      </c>
      <c r="AT464" s="16">
        <f t="shared" si="110"/>
        <v>0</v>
      </c>
      <c r="AU464" s="14">
        <f>VLOOKUP(B464,[1]PL1!$A$11:AP$1509,41,1)</f>
        <v>0</v>
      </c>
      <c r="AV464" s="16">
        <f t="shared" si="111"/>
        <v>0</v>
      </c>
    </row>
    <row r="465" spans="1:48" ht="60" x14ac:dyDescent="0.25">
      <c r="A465" s="18">
        <v>459</v>
      </c>
      <c r="B465" s="27" t="s">
        <v>4355</v>
      </c>
      <c r="C465" s="18">
        <f>VLOOKUP(B465,[1]PL1!A$9:AP$1509,4,1)</f>
        <v>756</v>
      </c>
      <c r="D465" s="18" t="s">
        <v>80</v>
      </c>
      <c r="E465" s="28" t="s">
        <v>4140</v>
      </c>
      <c r="F465" s="28" t="s">
        <v>6368</v>
      </c>
      <c r="G465" s="18" t="s">
        <v>164</v>
      </c>
      <c r="H465" s="28" t="s">
        <v>88</v>
      </c>
      <c r="I465" s="28" t="s">
        <v>40</v>
      </c>
      <c r="J465" s="18" t="s">
        <v>3578</v>
      </c>
      <c r="K465" s="18" t="s">
        <v>495</v>
      </c>
      <c r="L465" s="28" t="s">
        <v>4141</v>
      </c>
      <c r="M465" s="28" t="s">
        <v>4142</v>
      </c>
      <c r="N465" s="28" t="s">
        <v>4143</v>
      </c>
      <c r="O465" s="18" t="s">
        <v>45</v>
      </c>
      <c r="P465" s="29">
        <v>5800</v>
      </c>
      <c r="Q465" s="30">
        <v>9212</v>
      </c>
      <c r="R465" s="30">
        <v>7728</v>
      </c>
      <c r="S465" s="31">
        <f t="shared" si="98"/>
        <v>44822400</v>
      </c>
      <c r="T465" s="28" t="s">
        <v>4085</v>
      </c>
      <c r="U465" s="28" t="s">
        <v>47</v>
      </c>
      <c r="V465" s="32" t="s">
        <v>6221</v>
      </c>
      <c r="W465" s="14">
        <f>VLOOKUP(B465,[1]PL1!$A$11:AP$1509,17,1)</f>
        <v>0</v>
      </c>
      <c r="X465" s="15">
        <f t="shared" si="99"/>
        <v>0</v>
      </c>
      <c r="Y465" s="14">
        <f>VLOOKUP(B465,[1]PL1!$A$11:AP$1509,19,1)</f>
        <v>0</v>
      </c>
      <c r="Z465" s="16">
        <f t="shared" si="100"/>
        <v>0</v>
      </c>
      <c r="AA465" s="14">
        <f>VLOOKUP(B465,[1]PL1!$A$11:AP$1509,21,1)</f>
        <v>0</v>
      </c>
      <c r="AB465" s="16">
        <f t="shared" si="101"/>
        <v>0</v>
      </c>
      <c r="AC465" s="14">
        <f>VLOOKUP(B465,[1]PL1!$A$11:AP$1509,23,1)</f>
        <v>0</v>
      </c>
      <c r="AD465" s="16">
        <f t="shared" si="102"/>
        <v>0</v>
      </c>
      <c r="AE465" s="14">
        <f>VLOOKUP(B465,[1]PL1!$A$11:AP$1509,25,1)</f>
        <v>0</v>
      </c>
      <c r="AF465" s="16">
        <f t="shared" si="103"/>
        <v>0</v>
      </c>
      <c r="AG465" s="14">
        <f>VLOOKUP(B465,[1]PL1!$A$11:AP$1509,27,1)</f>
        <v>0</v>
      </c>
      <c r="AH465" s="16">
        <f t="shared" si="104"/>
        <v>0</v>
      </c>
      <c r="AI465" s="14">
        <f>VLOOKUP(B465,[1]PL1!$A$11:AP$1509,29,1)</f>
        <v>0</v>
      </c>
      <c r="AJ465" s="16">
        <f t="shared" si="105"/>
        <v>0</v>
      </c>
      <c r="AK465" s="14">
        <f>VLOOKUP(B465,[1]PL1!$A$11:AP$1509,31,1)</f>
        <v>0</v>
      </c>
      <c r="AL465" s="16">
        <f t="shared" si="106"/>
        <v>0</v>
      </c>
      <c r="AM465" s="14">
        <f>VLOOKUP(B465,[1]PL1!$A$11:AP$1509,33,1)</f>
        <v>3000</v>
      </c>
      <c r="AN465" s="16">
        <f t="shared" si="107"/>
        <v>23184000</v>
      </c>
      <c r="AO465" s="14">
        <f>VLOOKUP(B465,[1]PL1!$A$11:AP$1509,35,1)</f>
        <v>0</v>
      </c>
      <c r="AP465" s="16">
        <f t="shared" si="108"/>
        <v>0</v>
      </c>
      <c r="AQ465" s="14">
        <f>VLOOKUP(B465,[1]PL1!$A$11:AP$1509,37,1)</f>
        <v>0</v>
      </c>
      <c r="AR465" s="16">
        <f t="shared" si="109"/>
        <v>0</v>
      </c>
      <c r="AS465" s="14">
        <f>VLOOKUP(B465,[1]PL1!$A$11:AP$1509,39,1)</f>
        <v>0</v>
      </c>
      <c r="AT465" s="16">
        <f t="shared" si="110"/>
        <v>0</v>
      </c>
      <c r="AU465" s="14">
        <f>VLOOKUP(B465,[1]PL1!$A$11:AP$1509,41,1)</f>
        <v>2800</v>
      </c>
      <c r="AV465" s="16">
        <f t="shared" si="111"/>
        <v>21638400</v>
      </c>
    </row>
    <row r="466" spans="1:48" ht="60" x14ac:dyDescent="0.25">
      <c r="A466" s="18">
        <v>460</v>
      </c>
      <c r="B466" s="27" t="s">
        <v>4356</v>
      </c>
      <c r="C466" s="18">
        <f>VLOOKUP(B466,[1]PL1!A$9:AP$1509,4,1)</f>
        <v>104</v>
      </c>
      <c r="D466" s="18" t="s">
        <v>80</v>
      </c>
      <c r="E466" s="28" t="s">
        <v>3824</v>
      </c>
      <c r="F466" s="28" t="s">
        <v>2646</v>
      </c>
      <c r="G466" s="18" t="s">
        <v>164</v>
      </c>
      <c r="H466" s="28" t="s">
        <v>2078</v>
      </c>
      <c r="I466" s="28" t="s">
        <v>40</v>
      </c>
      <c r="J466" s="18" t="s">
        <v>197</v>
      </c>
      <c r="K466" s="18" t="s">
        <v>141</v>
      </c>
      <c r="L466" s="28" t="s">
        <v>3825</v>
      </c>
      <c r="M466" s="28" t="s">
        <v>3826</v>
      </c>
      <c r="N466" s="28" t="s">
        <v>1711</v>
      </c>
      <c r="O466" s="18" t="s">
        <v>45</v>
      </c>
      <c r="P466" s="29">
        <v>13000</v>
      </c>
      <c r="Q466" s="30">
        <v>9900</v>
      </c>
      <c r="R466" s="30">
        <v>9900</v>
      </c>
      <c r="S466" s="31">
        <f t="shared" si="98"/>
        <v>128700000</v>
      </c>
      <c r="T466" s="28" t="s">
        <v>6137</v>
      </c>
      <c r="U466" s="28" t="s">
        <v>47</v>
      </c>
      <c r="V466" s="32" t="s">
        <v>6249</v>
      </c>
      <c r="W466" s="14">
        <f>VLOOKUP(B466,[1]PL1!$A$11:AP$1509,17,1)</f>
        <v>10000</v>
      </c>
      <c r="X466" s="15">
        <f t="shared" si="99"/>
        <v>99000000</v>
      </c>
      <c r="Y466" s="14">
        <f>VLOOKUP(B466,[1]PL1!$A$11:AP$1509,19,1)</f>
        <v>0</v>
      </c>
      <c r="Z466" s="16">
        <f t="shared" si="100"/>
        <v>0</v>
      </c>
      <c r="AA466" s="14">
        <f>VLOOKUP(B466,[1]PL1!$A$11:AP$1509,21,1)</f>
        <v>0</v>
      </c>
      <c r="AB466" s="16">
        <f t="shared" si="101"/>
        <v>0</v>
      </c>
      <c r="AC466" s="14">
        <f>VLOOKUP(B466,[1]PL1!$A$11:AP$1509,23,1)</f>
        <v>0</v>
      </c>
      <c r="AD466" s="16">
        <f t="shared" si="102"/>
        <v>0</v>
      </c>
      <c r="AE466" s="14">
        <f>VLOOKUP(B466,[1]PL1!$A$11:AP$1509,25,1)</f>
        <v>0</v>
      </c>
      <c r="AF466" s="16">
        <f t="shared" si="103"/>
        <v>0</v>
      </c>
      <c r="AG466" s="14">
        <f>VLOOKUP(B466,[1]PL1!$A$11:AP$1509,27,1)</f>
        <v>0</v>
      </c>
      <c r="AH466" s="16">
        <f t="shared" si="104"/>
        <v>0</v>
      </c>
      <c r="AI466" s="14">
        <f>VLOOKUP(B466,[1]PL1!$A$11:AP$1509,29,1)</f>
        <v>0</v>
      </c>
      <c r="AJ466" s="16">
        <f t="shared" si="105"/>
        <v>0</v>
      </c>
      <c r="AK466" s="14">
        <f>VLOOKUP(B466,[1]PL1!$A$11:AP$1509,31,1)</f>
        <v>0</v>
      </c>
      <c r="AL466" s="16">
        <f t="shared" si="106"/>
        <v>0</v>
      </c>
      <c r="AM466" s="14">
        <f>VLOOKUP(B466,[1]PL1!$A$11:AP$1509,33,1)</f>
        <v>0</v>
      </c>
      <c r="AN466" s="16">
        <f t="shared" si="107"/>
        <v>0</v>
      </c>
      <c r="AO466" s="14">
        <f>VLOOKUP(B466,[1]PL1!$A$11:AP$1509,35,1)</f>
        <v>0</v>
      </c>
      <c r="AP466" s="16">
        <f t="shared" si="108"/>
        <v>0</v>
      </c>
      <c r="AQ466" s="14">
        <f>VLOOKUP(B466,[1]PL1!$A$11:AP$1509,37,1)</f>
        <v>0</v>
      </c>
      <c r="AR466" s="16">
        <f t="shared" si="109"/>
        <v>0</v>
      </c>
      <c r="AS466" s="14">
        <f>VLOOKUP(B466,[1]PL1!$A$11:AP$1509,39,1)</f>
        <v>0</v>
      </c>
      <c r="AT466" s="16">
        <f t="shared" si="110"/>
        <v>0</v>
      </c>
      <c r="AU466" s="14">
        <f>VLOOKUP(B466,[1]PL1!$A$11:AP$1509,41,1)</f>
        <v>3000</v>
      </c>
      <c r="AV466" s="16">
        <f t="shared" si="111"/>
        <v>29700000</v>
      </c>
    </row>
    <row r="467" spans="1:48" ht="45" x14ac:dyDescent="0.25">
      <c r="A467" s="18">
        <v>461</v>
      </c>
      <c r="B467" s="27" t="s">
        <v>4357</v>
      </c>
      <c r="C467" s="18">
        <f>VLOOKUP(B467,[1]PL1!A$9:AP$1509,4,1)</f>
        <v>104</v>
      </c>
      <c r="D467" s="18" t="s">
        <v>35</v>
      </c>
      <c r="E467" s="28" t="s">
        <v>4730</v>
      </c>
      <c r="F467" s="28" t="s">
        <v>2646</v>
      </c>
      <c r="G467" s="18" t="s">
        <v>164</v>
      </c>
      <c r="H467" s="28" t="s">
        <v>178</v>
      </c>
      <c r="I467" s="28" t="s">
        <v>40</v>
      </c>
      <c r="J467" s="18" t="s">
        <v>89</v>
      </c>
      <c r="K467" s="18" t="s">
        <v>141</v>
      </c>
      <c r="L467" s="28" t="s">
        <v>5881</v>
      </c>
      <c r="M467" s="28" t="s">
        <v>650</v>
      </c>
      <c r="N467" s="28" t="s">
        <v>44</v>
      </c>
      <c r="O467" s="18" t="s">
        <v>45</v>
      </c>
      <c r="P467" s="29">
        <v>42000</v>
      </c>
      <c r="Q467" s="30">
        <v>4600</v>
      </c>
      <c r="R467" s="30">
        <v>599</v>
      </c>
      <c r="S467" s="31">
        <f t="shared" si="98"/>
        <v>25158000</v>
      </c>
      <c r="T467" s="28" t="s">
        <v>650</v>
      </c>
      <c r="U467" s="28" t="s">
        <v>110</v>
      </c>
      <c r="V467" s="32" t="s">
        <v>6266</v>
      </c>
      <c r="W467" s="14">
        <f>VLOOKUP(B467,[1]PL1!$A$11:AP$1509,17,1)</f>
        <v>30000</v>
      </c>
      <c r="X467" s="15">
        <f t="shared" si="99"/>
        <v>17970000</v>
      </c>
      <c r="Y467" s="14">
        <f>VLOOKUP(B467,[1]PL1!$A$11:AP$1509,19,1)</f>
        <v>0</v>
      </c>
      <c r="Z467" s="16">
        <f t="shared" si="100"/>
        <v>0</v>
      </c>
      <c r="AA467" s="14">
        <f>VLOOKUP(B467,[1]PL1!$A$11:AP$1509,21,1)</f>
        <v>0</v>
      </c>
      <c r="AB467" s="16">
        <f t="shared" si="101"/>
        <v>0</v>
      </c>
      <c r="AC467" s="14">
        <f>VLOOKUP(B467,[1]PL1!$A$11:AP$1509,23,1)</f>
        <v>0</v>
      </c>
      <c r="AD467" s="16">
        <f t="shared" si="102"/>
        <v>0</v>
      </c>
      <c r="AE467" s="14">
        <f>VLOOKUP(B467,[1]PL1!$A$11:AP$1509,25,1)</f>
        <v>0</v>
      </c>
      <c r="AF467" s="16">
        <f t="shared" si="103"/>
        <v>0</v>
      </c>
      <c r="AG467" s="14">
        <f>VLOOKUP(B467,[1]PL1!$A$11:AP$1509,27,1)</f>
        <v>9000</v>
      </c>
      <c r="AH467" s="16">
        <f t="shared" si="104"/>
        <v>5391000</v>
      </c>
      <c r="AI467" s="14">
        <f>VLOOKUP(B467,[1]PL1!$A$11:AP$1509,29,1)</f>
        <v>0</v>
      </c>
      <c r="AJ467" s="16">
        <f t="shared" si="105"/>
        <v>0</v>
      </c>
      <c r="AK467" s="14">
        <f>VLOOKUP(B467,[1]PL1!$A$11:AP$1509,31,1)</f>
        <v>0</v>
      </c>
      <c r="AL467" s="16">
        <f t="shared" si="106"/>
        <v>0</v>
      </c>
      <c r="AM467" s="14">
        <f>VLOOKUP(B467,[1]PL1!$A$11:AP$1509,33,1)</f>
        <v>3000</v>
      </c>
      <c r="AN467" s="16">
        <f t="shared" si="107"/>
        <v>1797000</v>
      </c>
      <c r="AO467" s="14">
        <f>VLOOKUP(B467,[1]PL1!$A$11:AP$1509,35,1)</f>
        <v>0</v>
      </c>
      <c r="AP467" s="16">
        <f t="shared" si="108"/>
        <v>0</v>
      </c>
      <c r="AQ467" s="14">
        <f>VLOOKUP(B467,[1]PL1!$A$11:AP$1509,37,1)</f>
        <v>0</v>
      </c>
      <c r="AR467" s="16">
        <f t="shared" si="109"/>
        <v>0</v>
      </c>
      <c r="AS467" s="14">
        <f>VLOOKUP(B467,[1]PL1!$A$11:AP$1509,39,1)</f>
        <v>0</v>
      </c>
      <c r="AT467" s="16">
        <f t="shared" si="110"/>
        <v>0</v>
      </c>
      <c r="AU467" s="14">
        <f>VLOOKUP(B467,[1]PL1!$A$11:AP$1509,41,1)</f>
        <v>0</v>
      </c>
      <c r="AV467" s="16">
        <f t="shared" si="111"/>
        <v>0</v>
      </c>
    </row>
    <row r="468" spans="1:48" ht="45" x14ac:dyDescent="0.25">
      <c r="A468" s="18">
        <v>462</v>
      </c>
      <c r="B468" s="27" t="s">
        <v>3341</v>
      </c>
      <c r="C468" s="18">
        <f>VLOOKUP(B468,[1]PL1!A$9:AP$1509,4,1)</f>
        <v>104</v>
      </c>
      <c r="D468" s="18" t="s">
        <v>35</v>
      </c>
      <c r="E468" s="28" t="s">
        <v>4731</v>
      </c>
      <c r="F468" s="28" t="s">
        <v>2646</v>
      </c>
      <c r="G468" s="18" t="s">
        <v>290</v>
      </c>
      <c r="H468" s="28" t="s">
        <v>88</v>
      </c>
      <c r="I468" s="28" t="s">
        <v>40</v>
      </c>
      <c r="J468" s="18" t="s">
        <v>89</v>
      </c>
      <c r="K468" s="18" t="s">
        <v>133</v>
      </c>
      <c r="L468" s="28" t="s">
        <v>5882</v>
      </c>
      <c r="M468" s="28" t="s">
        <v>650</v>
      </c>
      <c r="N468" s="28" t="s">
        <v>44</v>
      </c>
      <c r="O468" s="18" t="s">
        <v>45</v>
      </c>
      <c r="P468" s="29">
        <v>10000</v>
      </c>
      <c r="Q468" s="30">
        <v>9345</v>
      </c>
      <c r="R468" s="30">
        <v>7245</v>
      </c>
      <c r="S468" s="31">
        <f t="shared" si="98"/>
        <v>72450000</v>
      </c>
      <c r="T468" s="28" t="s">
        <v>650</v>
      </c>
      <c r="U468" s="28" t="s">
        <v>110</v>
      </c>
      <c r="V468" s="32" t="s">
        <v>6266</v>
      </c>
      <c r="W468" s="14">
        <f>VLOOKUP(B468,[1]PL1!$A$11:AP$1509,17,1)</f>
        <v>10000</v>
      </c>
      <c r="X468" s="15">
        <f t="shared" si="99"/>
        <v>72450000</v>
      </c>
      <c r="Y468" s="14">
        <f>VLOOKUP(B468,[1]PL1!$A$11:AP$1509,19,1)</f>
        <v>0</v>
      </c>
      <c r="Z468" s="16">
        <f t="shared" si="100"/>
        <v>0</v>
      </c>
      <c r="AA468" s="14">
        <f>VLOOKUP(B468,[1]PL1!$A$11:AP$1509,21,1)</f>
        <v>0</v>
      </c>
      <c r="AB468" s="16">
        <f t="shared" si="101"/>
        <v>0</v>
      </c>
      <c r="AC468" s="14">
        <f>VLOOKUP(B468,[1]PL1!$A$11:AP$1509,23,1)</f>
        <v>0</v>
      </c>
      <c r="AD468" s="16">
        <f t="shared" si="102"/>
        <v>0</v>
      </c>
      <c r="AE468" s="14">
        <f>VLOOKUP(B468,[1]PL1!$A$11:AP$1509,25,1)</f>
        <v>0</v>
      </c>
      <c r="AF468" s="16">
        <f t="shared" si="103"/>
        <v>0</v>
      </c>
      <c r="AG468" s="14">
        <f>VLOOKUP(B468,[1]PL1!$A$11:AP$1509,27,1)</f>
        <v>0</v>
      </c>
      <c r="AH468" s="16">
        <f t="shared" si="104"/>
        <v>0</v>
      </c>
      <c r="AI468" s="14">
        <f>VLOOKUP(B468,[1]PL1!$A$11:AP$1509,29,1)</f>
        <v>0</v>
      </c>
      <c r="AJ468" s="16">
        <f t="shared" si="105"/>
        <v>0</v>
      </c>
      <c r="AK468" s="14">
        <f>VLOOKUP(B468,[1]PL1!$A$11:AP$1509,31,1)</f>
        <v>0</v>
      </c>
      <c r="AL468" s="16">
        <f t="shared" si="106"/>
        <v>0</v>
      </c>
      <c r="AM468" s="14">
        <f>VLOOKUP(B468,[1]PL1!$A$11:AP$1509,33,1)</f>
        <v>0</v>
      </c>
      <c r="AN468" s="16">
        <f t="shared" si="107"/>
        <v>0</v>
      </c>
      <c r="AO468" s="14">
        <f>VLOOKUP(B468,[1]PL1!$A$11:AP$1509,35,1)</f>
        <v>0</v>
      </c>
      <c r="AP468" s="16">
        <f t="shared" si="108"/>
        <v>0</v>
      </c>
      <c r="AQ468" s="14">
        <f>VLOOKUP(B468,[1]PL1!$A$11:AP$1509,37,1)</f>
        <v>0</v>
      </c>
      <c r="AR468" s="16">
        <f t="shared" si="109"/>
        <v>0</v>
      </c>
      <c r="AS468" s="14">
        <f>VLOOKUP(B468,[1]PL1!$A$11:AP$1509,39,1)</f>
        <v>0</v>
      </c>
      <c r="AT468" s="16">
        <f t="shared" si="110"/>
        <v>0</v>
      </c>
      <c r="AU468" s="14">
        <f>VLOOKUP(B468,[1]PL1!$A$11:AP$1509,41,1)</f>
        <v>0</v>
      </c>
      <c r="AV468" s="16">
        <f t="shared" si="111"/>
        <v>0</v>
      </c>
    </row>
    <row r="469" spans="1:48" ht="45" x14ac:dyDescent="0.25">
      <c r="A469" s="18">
        <v>463</v>
      </c>
      <c r="B469" s="27" t="s">
        <v>3347</v>
      </c>
      <c r="C469" s="18">
        <f>VLOOKUP(B469,[1]PL1!A$9:AP$1509,4,1)</f>
        <v>104</v>
      </c>
      <c r="D469" s="18" t="s">
        <v>35</v>
      </c>
      <c r="E469" s="28" t="s">
        <v>4732</v>
      </c>
      <c r="F469" s="28" t="s">
        <v>2646</v>
      </c>
      <c r="G469" s="18" t="s">
        <v>4733</v>
      </c>
      <c r="H469" s="28" t="s">
        <v>4559</v>
      </c>
      <c r="I469" s="28" t="s">
        <v>40</v>
      </c>
      <c r="J469" s="18" t="s">
        <v>5294</v>
      </c>
      <c r="K469" s="18" t="s">
        <v>133</v>
      </c>
      <c r="L469" s="28" t="s">
        <v>5899</v>
      </c>
      <c r="M469" s="28" t="s">
        <v>1513</v>
      </c>
      <c r="N469" s="28" t="s">
        <v>44</v>
      </c>
      <c r="O469" s="18" t="s">
        <v>123</v>
      </c>
      <c r="P469" s="29">
        <v>20000</v>
      </c>
      <c r="Q469" s="30">
        <v>5000</v>
      </c>
      <c r="R469" s="30">
        <v>5000</v>
      </c>
      <c r="S469" s="31">
        <f t="shared" si="98"/>
        <v>100000000</v>
      </c>
      <c r="T469" s="28" t="s">
        <v>8082</v>
      </c>
      <c r="U469" s="28" t="s">
        <v>47</v>
      </c>
      <c r="V469" s="32" t="s">
        <v>6270</v>
      </c>
      <c r="W469" s="14">
        <f>VLOOKUP(B469,[1]PL1!$A$11:AP$1509,17,1)</f>
        <v>20000</v>
      </c>
      <c r="X469" s="15">
        <f t="shared" si="99"/>
        <v>100000000</v>
      </c>
      <c r="Y469" s="14">
        <f>VLOOKUP(B469,[1]PL1!$A$11:AP$1509,19,1)</f>
        <v>0</v>
      </c>
      <c r="Z469" s="16">
        <f t="shared" si="100"/>
        <v>0</v>
      </c>
      <c r="AA469" s="14">
        <f>VLOOKUP(B469,[1]PL1!$A$11:AP$1509,21,1)</f>
        <v>0</v>
      </c>
      <c r="AB469" s="16">
        <f t="shared" si="101"/>
        <v>0</v>
      </c>
      <c r="AC469" s="14">
        <f>VLOOKUP(B469,[1]PL1!$A$11:AP$1509,23,1)</f>
        <v>0</v>
      </c>
      <c r="AD469" s="16">
        <f t="shared" si="102"/>
        <v>0</v>
      </c>
      <c r="AE469" s="14">
        <f>VLOOKUP(B469,[1]PL1!$A$11:AP$1509,25,1)</f>
        <v>0</v>
      </c>
      <c r="AF469" s="16">
        <f t="shared" si="103"/>
        <v>0</v>
      </c>
      <c r="AG469" s="14">
        <f>VLOOKUP(B469,[1]PL1!$A$11:AP$1509,27,1)</f>
        <v>0</v>
      </c>
      <c r="AH469" s="16">
        <f t="shared" si="104"/>
        <v>0</v>
      </c>
      <c r="AI469" s="14">
        <f>VLOOKUP(B469,[1]PL1!$A$11:AP$1509,29,1)</f>
        <v>0</v>
      </c>
      <c r="AJ469" s="16">
        <f t="shared" si="105"/>
        <v>0</v>
      </c>
      <c r="AK469" s="14">
        <f>VLOOKUP(B469,[1]PL1!$A$11:AP$1509,31,1)</f>
        <v>0</v>
      </c>
      <c r="AL469" s="16">
        <f t="shared" si="106"/>
        <v>0</v>
      </c>
      <c r="AM469" s="14">
        <f>VLOOKUP(B469,[1]PL1!$A$11:AP$1509,33,1)</f>
        <v>0</v>
      </c>
      <c r="AN469" s="16">
        <f t="shared" si="107"/>
        <v>0</v>
      </c>
      <c r="AO469" s="14">
        <f>VLOOKUP(B469,[1]PL1!$A$11:AP$1509,35,1)</f>
        <v>0</v>
      </c>
      <c r="AP469" s="16">
        <f t="shared" si="108"/>
        <v>0</v>
      </c>
      <c r="AQ469" s="14">
        <f>VLOOKUP(B469,[1]PL1!$A$11:AP$1509,37,1)</f>
        <v>0</v>
      </c>
      <c r="AR469" s="16">
        <f t="shared" si="109"/>
        <v>0</v>
      </c>
      <c r="AS469" s="14">
        <f>VLOOKUP(B469,[1]PL1!$A$11:AP$1509,39,1)</f>
        <v>0</v>
      </c>
      <c r="AT469" s="16">
        <f t="shared" si="110"/>
        <v>0</v>
      </c>
      <c r="AU469" s="14">
        <f>VLOOKUP(B469,[1]PL1!$A$11:AP$1509,41,1)</f>
        <v>0</v>
      </c>
      <c r="AV469" s="16">
        <f t="shared" si="111"/>
        <v>0</v>
      </c>
    </row>
    <row r="470" spans="1:48" ht="45" x14ac:dyDescent="0.25">
      <c r="A470" s="18">
        <v>464</v>
      </c>
      <c r="B470" s="27" t="s">
        <v>181</v>
      </c>
      <c r="C470" s="18">
        <f>VLOOKUP(B470,[1]PL1!A$9:AP$1509,4,1)</f>
        <v>290</v>
      </c>
      <c r="D470" s="18" t="s">
        <v>35</v>
      </c>
      <c r="E470" s="28" t="s">
        <v>759</v>
      </c>
      <c r="F470" s="28" t="s">
        <v>760</v>
      </c>
      <c r="G470" s="18" t="s">
        <v>159</v>
      </c>
      <c r="H470" s="28" t="s">
        <v>761</v>
      </c>
      <c r="I470" s="28" t="s">
        <v>382</v>
      </c>
      <c r="J470" s="18" t="s">
        <v>762</v>
      </c>
      <c r="K470" s="18" t="s">
        <v>133</v>
      </c>
      <c r="L470" s="28" t="s">
        <v>763</v>
      </c>
      <c r="M470" s="28" t="s">
        <v>764</v>
      </c>
      <c r="N470" s="28" t="s">
        <v>44</v>
      </c>
      <c r="O470" s="18" t="s">
        <v>45</v>
      </c>
      <c r="P470" s="29">
        <v>3000</v>
      </c>
      <c r="Q470" s="30">
        <v>12500</v>
      </c>
      <c r="R470" s="30">
        <v>12000</v>
      </c>
      <c r="S470" s="31">
        <f t="shared" si="98"/>
        <v>36000000</v>
      </c>
      <c r="T470" s="28" t="s">
        <v>724</v>
      </c>
      <c r="U470" s="28" t="s">
        <v>47</v>
      </c>
      <c r="V470" s="32" t="s">
        <v>6280</v>
      </c>
      <c r="W470" s="14">
        <f>VLOOKUP(B470,[1]PL1!$A$11:AP$1509,17,1)</f>
        <v>1000</v>
      </c>
      <c r="X470" s="15">
        <f t="shared" si="99"/>
        <v>12000000</v>
      </c>
      <c r="Y470" s="14">
        <f>VLOOKUP(B470,[1]PL1!$A$11:AP$1509,19,1)</f>
        <v>0</v>
      </c>
      <c r="Z470" s="16">
        <f t="shared" si="100"/>
        <v>0</v>
      </c>
      <c r="AA470" s="14">
        <f>VLOOKUP(B470,[1]PL1!$A$11:AP$1509,21,1)</f>
        <v>0</v>
      </c>
      <c r="AB470" s="16">
        <f t="shared" si="101"/>
        <v>0</v>
      </c>
      <c r="AC470" s="14">
        <f>VLOOKUP(B470,[1]PL1!$A$11:AP$1509,23,1)</f>
        <v>0</v>
      </c>
      <c r="AD470" s="16">
        <f t="shared" si="102"/>
        <v>0</v>
      </c>
      <c r="AE470" s="14">
        <f>VLOOKUP(B470,[1]PL1!$A$11:AP$1509,25,1)</f>
        <v>0</v>
      </c>
      <c r="AF470" s="16">
        <f t="shared" si="103"/>
        <v>0</v>
      </c>
      <c r="AG470" s="14">
        <f>VLOOKUP(B470,[1]PL1!$A$11:AP$1509,27,1)</f>
        <v>0</v>
      </c>
      <c r="AH470" s="16">
        <f t="shared" si="104"/>
        <v>0</v>
      </c>
      <c r="AI470" s="14">
        <f>VLOOKUP(B470,[1]PL1!$A$11:AP$1509,29,1)</f>
        <v>0</v>
      </c>
      <c r="AJ470" s="16">
        <f t="shared" si="105"/>
        <v>0</v>
      </c>
      <c r="AK470" s="14">
        <f>VLOOKUP(B470,[1]PL1!$A$11:AP$1509,31,1)</f>
        <v>0</v>
      </c>
      <c r="AL470" s="16">
        <f t="shared" si="106"/>
        <v>0</v>
      </c>
      <c r="AM470" s="14">
        <f>VLOOKUP(B470,[1]PL1!$A$11:AP$1509,33,1)</f>
        <v>0</v>
      </c>
      <c r="AN470" s="16">
        <f t="shared" si="107"/>
        <v>0</v>
      </c>
      <c r="AO470" s="14">
        <f>VLOOKUP(B470,[1]PL1!$A$11:AP$1509,35,1)</f>
        <v>2000</v>
      </c>
      <c r="AP470" s="16">
        <f t="shared" si="108"/>
        <v>24000000</v>
      </c>
      <c r="AQ470" s="14">
        <f>VLOOKUP(B470,[1]PL1!$A$11:AP$1509,37,1)</f>
        <v>0</v>
      </c>
      <c r="AR470" s="16">
        <f t="shared" si="109"/>
        <v>0</v>
      </c>
      <c r="AS470" s="14">
        <f>VLOOKUP(B470,[1]PL1!$A$11:AP$1509,39,1)</f>
        <v>0</v>
      </c>
      <c r="AT470" s="16">
        <f t="shared" si="110"/>
        <v>0</v>
      </c>
      <c r="AU470" s="14">
        <f>VLOOKUP(B470,[1]PL1!$A$11:AP$1509,41,1)</f>
        <v>0</v>
      </c>
      <c r="AV470" s="16">
        <f t="shared" si="111"/>
        <v>0</v>
      </c>
    </row>
    <row r="471" spans="1:48" ht="60" x14ac:dyDescent="0.25">
      <c r="A471" s="18">
        <v>465</v>
      </c>
      <c r="B471" s="27" t="s">
        <v>3252</v>
      </c>
      <c r="C471" s="18">
        <f>VLOOKUP(B471,[1]PL1!A$9:AP$1509,4,1)</f>
        <v>772</v>
      </c>
      <c r="D471" s="18" t="s">
        <v>80</v>
      </c>
      <c r="E471" s="28" t="s">
        <v>4145</v>
      </c>
      <c r="F471" s="28" t="s">
        <v>4146</v>
      </c>
      <c r="G471" s="18" t="s">
        <v>164</v>
      </c>
      <c r="H471" s="28" t="s">
        <v>88</v>
      </c>
      <c r="I471" s="28" t="s">
        <v>40</v>
      </c>
      <c r="J471" s="18" t="s">
        <v>89</v>
      </c>
      <c r="K471" s="18" t="s">
        <v>133</v>
      </c>
      <c r="L471" s="28" t="s">
        <v>4147</v>
      </c>
      <c r="M471" s="28" t="s">
        <v>4148</v>
      </c>
      <c r="N471" s="28" t="s">
        <v>660</v>
      </c>
      <c r="O471" s="18" t="s">
        <v>45</v>
      </c>
      <c r="P471" s="29">
        <v>7800</v>
      </c>
      <c r="Q471" s="30">
        <v>23072</v>
      </c>
      <c r="R471" s="30">
        <v>23072</v>
      </c>
      <c r="S471" s="31">
        <f t="shared" si="98"/>
        <v>179961600</v>
      </c>
      <c r="T471" s="28" t="s">
        <v>4085</v>
      </c>
      <c r="U471" s="28" t="s">
        <v>47</v>
      </c>
      <c r="V471" s="32" t="s">
        <v>6221</v>
      </c>
      <c r="W471" s="14">
        <f>VLOOKUP(B471,[1]PL1!$A$11:AP$1509,17,1)</f>
        <v>5000</v>
      </c>
      <c r="X471" s="15">
        <f t="shared" si="99"/>
        <v>115360000</v>
      </c>
      <c r="Y471" s="14">
        <f>VLOOKUP(B471,[1]PL1!$A$11:AP$1509,19,1)</f>
        <v>0</v>
      </c>
      <c r="Z471" s="16">
        <f t="shared" si="100"/>
        <v>0</v>
      </c>
      <c r="AA471" s="14">
        <f>VLOOKUP(B471,[1]PL1!$A$11:AP$1509,21,1)</f>
        <v>0</v>
      </c>
      <c r="AB471" s="16">
        <f t="shared" si="101"/>
        <v>0</v>
      </c>
      <c r="AC471" s="14">
        <f>VLOOKUP(B471,[1]PL1!$A$11:AP$1509,23,1)</f>
        <v>0</v>
      </c>
      <c r="AD471" s="16">
        <f t="shared" si="102"/>
        <v>0</v>
      </c>
      <c r="AE471" s="14">
        <f>VLOOKUP(B471,[1]PL1!$A$11:AP$1509,25,1)</f>
        <v>0</v>
      </c>
      <c r="AF471" s="16">
        <f t="shared" si="103"/>
        <v>0</v>
      </c>
      <c r="AG471" s="14">
        <f>VLOOKUP(B471,[1]PL1!$A$11:AP$1509,27,1)</f>
        <v>0</v>
      </c>
      <c r="AH471" s="16">
        <f t="shared" si="104"/>
        <v>0</v>
      </c>
      <c r="AI471" s="14">
        <f>VLOOKUP(B471,[1]PL1!$A$11:AP$1509,29,1)</f>
        <v>0</v>
      </c>
      <c r="AJ471" s="16">
        <f t="shared" si="105"/>
        <v>0</v>
      </c>
      <c r="AK471" s="14">
        <f>VLOOKUP(B471,[1]PL1!$A$11:AP$1509,31,1)</f>
        <v>0</v>
      </c>
      <c r="AL471" s="16">
        <f t="shared" si="106"/>
        <v>0</v>
      </c>
      <c r="AM471" s="14">
        <f>VLOOKUP(B471,[1]PL1!$A$11:AP$1509,33,1)</f>
        <v>0</v>
      </c>
      <c r="AN471" s="16">
        <f t="shared" si="107"/>
        <v>0</v>
      </c>
      <c r="AO471" s="14">
        <f>VLOOKUP(B471,[1]PL1!$A$11:AP$1509,35,1)</f>
        <v>0</v>
      </c>
      <c r="AP471" s="16">
        <f t="shared" si="108"/>
        <v>0</v>
      </c>
      <c r="AQ471" s="14">
        <f>VLOOKUP(B471,[1]PL1!$A$11:AP$1509,37,1)</f>
        <v>0</v>
      </c>
      <c r="AR471" s="16">
        <f t="shared" si="109"/>
        <v>0</v>
      </c>
      <c r="AS471" s="14">
        <f>VLOOKUP(B471,[1]PL1!$A$11:AP$1509,39,1)</f>
        <v>0</v>
      </c>
      <c r="AT471" s="16">
        <f t="shared" si="110"/>
        <v>0</v>
      </c>
      <c r="AU471" s="14">
        <f>VLOOKUP(B471,[1]PL1!$A$11:AP$1509,41,1)</f>
        <v>2800</v>
      </c>
      <c r="AV471" s="16">
        <f t="shared" si="111"/>
        <v>64601600</v>
      </c>
    </row>
    <row r="472" spans="1:48" ht="45" x14ac:dyDescent="0.25">
      <c r="A472" s="18">
        <v>466</v>
      </c>
      <c r="B472" s="27" t="s">
        <v>4139</v>
      </c>
      <c r="C472" s="18">
        <f>VLOOKUP(B472,[1]PL1!A$9:AP$1509,4,1)</f>
        <v>515</v>
      </c>
      <c r="D472" s="18" t="s">
        <v>68</v>
      </c>
      <c r="E472" s="28" t="s">
        <v>3990</v>
      </c>
      <c r="F472" s="28" t="s">
        <v>4734</v>
      </c>
      <c r="G472" s="18" t="s">
        <v>453</v>
      </c>
      <c r="H472" s="28" t="s">
        <v>178</v>
      </c>
      <c r="I472" s="28" t="s">
        <v>40</v>
      </c>
      <c r="J472" s="18" t="s">
        <v>89</v>
      </c>
      <c r="K472" s="18" t="s">
        <v>133</v>
      </c>
      <c r="L472" s="28" t="s">
        <v>3991</v>
      </c>
      <c r="M472" s="28" t="s">
        <v>3917</v>
      </c>
      <c r="N472" s="28" t="s">
        <v>44</v>
      </c>
      <c r="O472" s="18" t="s">
        <v>45</v>
      </c>
      <c r="P472" s="29">
        <v>224000</v>
      </c>
      <c r="Q472" s="30">
        <v>840</v>
      </c>
      <c r="R472" s="30">
        <v>840</v>
      </c>
      <c r="S472" s="31">
        <f t="shared" si="98"/>
        <v>188160000</v>
      </c>
      <c r="T472" s="28" t="s">
        <v>3914</v>
      </c>
      <c r="U472" s="28" t="s">
        <v>47</v>
      </c>
      <c r="V472" s="32" t="s">
        <v>6286</v>
      </c>
      <c r="W472" s="14">
        <f>VLOOKUP(B472,[1]PL1!$A$11:AP$1509,17,1)</f>
        <v>0</v>
      </c>
      <c r="X472" s="15">
        <f t="shared" si="99"/>
        <v>0</v>
      </c>
      <c r="Y472" s="14">
        <f>VLOOKUP(B472,[1]PL1!$A$11:AP$1509,19,1)</f>
        <v>0</v>
      </c>
      <c r="Z472" s="16">
        <f t="shared" si="100"/>
        <v>0</v>
      </c>
      <c r="AA472" s="14">
        <f>VLOOKUP(B472,[1]PL1!$A$11:AP$1509,21,1)</f>
        <v>0</v>
      </c>
      <c r="AB472" s="16">
        <f t="shared" si="101"/>
        <v>0</v>
      </c>
      <c r="AC472" s="14">
        <f>VLOOKUP(B472,[1]PL1!$A$11:AP$1509,23,1)</f>
        <v>0</v>
      </c>
      <c r="AD472" s="16">
        <f t="shared" si="102"/>
        <v>0</v>
      </c>
      <c r="AE472" s="14">
        <f>VLOOKUP(B472,[1]PL1!$A$11:AP$1509,25,1)</f>
        <v>0</v>
      </c>
      <c r="AF472" s="16">
        <f t="shared" si="103"/>
        <v>0</v>
      </c>
      <c r="AG472" s="14">
        <f>VLOOKUP(B472,[1]PL1!$A$11:AP$1509,27,1)</f>
        <v>100000</v>
      </c>
      <c r="AH472" s="16">
        <f t="shared" si="104"/>
        <v>84000000</v>
      </c>
      <c r="AI472" s="14">
        <f>VLOOKUP(B472,[1]PL1!$A$11:AP$1509,29,1)</f>
        <v>50000</v>
      </c>
      <c r="AJ472" s="16">
        <f t="shared" si="105"/>
        <v>42000000</v>
      </c>
      <c r="AK472" s="14">
        <f>VLOOKUP(B472,[1]PL1!$A$11:AP$1509,31,1)</f>
        <v>0</v>
      </c>
      <c r="AL472" s="16">
        <f t="shared" si="106"/>
        <v>0</v>
      </c>
      <c r="AM472" s="14">
        <f>VLOOKUP(B472,[1]PL1!$A$11:AP$1509,33,1)</f>
        <v>45000</v>
      </c>
      <c r="AN472" s="16">
        <f t="shared" si="107"/>
        <v>37800000</v>
      </c>
      <c r="AO472" s="14">
        <f>VLOOKUP(B472,[1]PL1!$A$11:AP$1509,35,1)</f>
        <v>0</v>
      </c>
      <c r="AP472" s="16">
        <f t="shared" si="108"/>
        <v>0</v>
      </c>
      <c r="AQ472" s="14">
        <f>VLOOKUP(B472,[1]PL1!$A$11:AP$1509,37,1)</f>
        <v>20000</v>
      </c>
      <c r="AR472" s="16">
        <f t="shared" si="109"/>
        <v>16800000</v>
      </c>
      <c r="AS472" s="14">
        <f>VLOOKUP(B472,[1]PL1!$A$11:AP$1509,39,1)</f>
        <v>1000</v>
      </c>
      <c r="AT472" s="16">
        <f t="shared" si="110"/>
        <v>840000</v>
      </c>
      <c r="AU472" s="14">
        <f>VLOOKUP(B472,[1]PL1!$A$11:AP$1509,41,1)</f>
        <v>8000</v>
      </c>
      <c r="AV472" s="16">
        <f t="shared" si="111"/>
        <v>6720000</v>
      </c>
    </row>
    <row r="473" spans="1:48" ht="45" x14ac:dyDescent="0.25">
      <c r="A473" s="18">
        <v>467</v>
      </c>
      <c r="B473" s="27" t="s">
        <v>3823</v>
      </c>
      <c r="C473" s="18">
        <f>VLOOKUP(B473,[1]PL1!A$9:AP$1509,4,1)</f>
        <v>515</v>
      </c>
      <c r="D473" s="18" t="s">
        <v>35</v>
      </c>
      <c r="E473" s="28" t="s">
        <v>4735</v>
      </c>
      <c r="F473" s="28" t="s">
        <v>4734</v>
      </c>
      <c r="G473" s="18" t="s">
        <v>453</v>
      </c>
      <c r="H473" s="28" t="s">
        <v>140</v>
      </c>
      <c r="I473" s="28" t="s">
        <v>40</v>
      </c>
      <c r="J473" s="18" t="s">
        <v>89</v>
      </c>
      <c r="K473" s="18" t="s">
        <v>133</v>
      </c>
      <c r="L473" s="28" t="s">
        <v>5920</v>
      </c>
      <c r="M473" s="28" t="s">
        <v>5921</v>
      </c>
      <c r="N473" s="28" t="s">
        <v>44</v>
      </c>
      <c r="O473" s="18" t="s">
        <v>45</v>
      </c>
      <c r="P473" s="29">
        <v>246000</v>
      </c>
      <c r="Q473" s="30">
        <v>800</v>
      </c>
      <c r="R473" s="30">
        <v>385</v>
      </c>
      <c r="S473" s="31">
        <f t="shared" si="98"/>
        <v>94710000</v>
      </c>
      <c r="T473" s="28" t="s">
        <v>6149</v>
      </c>
      <c r="U473" s="28" t="s">
        <v>47</v>
      </c>
      <c r="V473" s="32" t="s">
        <v>6273</v>
      </c>
      <c r="W473" s="14">
        <f>VLOOKUP(B473,[1]PL1!$A$11:AP$1509,17,1)</f>
        <v>50000</v>
      </c>
      <c r="X473" s="15">
        <f t="shared" si="99"/>
        <v>19250000</v>
      </c>
      <c r="Y473" s="14">
        <f>VLOOKUP(B473,[1]PL1!$A$11:AP$1509,19,1)</f>
        <v>0</v>
      </c>
      <c r="Z473" s="16">
        <f t="shared" si="100"/>
        <v>0</v>
      </c>
      <c r="AA473" s="14">
        <f>VLOOKUP(B473,[1]PL1!$A$11:AP$1509,21,1)</f>
        <v>0</v>
      </c>
      <c r="AB473" s="16">
        <f t="shared" si="101"/>
        <v>0</v>
      </c>
      <c r="AC473" s="14">
        <f>VLOOKUP(B473,[1]PL1!$A$11:AP$1509,23,1)</f>
        <v>0</v>
      </c>
      <c r="AD473" s="16">
        <f t="shared" si="102"/>
        <v>0</v>
      </c>
      <c r="AE473" s="14">
        <f>VLOOKUP(B473,[1]PL1!$A$11:AP$1509,25,1)</f>
        <v>0</v>
      </c>
      <c r="AF473" s="16">
        <f t="shared" si="103"/>
        <v>0</v>
      </c>
      <c r="AG473" s="14">
        <f>VLOOKUP(B473,[1]PL1!$A$11:AP$1509,27,1)</f>
        <v>20000</v>
      </c>
      <c r="AH473" s="16">
        <f t="shared" si="104"/>
        <v>7700000</v>
      </c>
      <c r="AI473" s="14">
        <f>VLOOKUP(B473,[1]PL1!$A$11:AP$1509,29,1)</f>
        <v>50000</v>
      </c>
      <c r="AJ473" s="16">
        <f t="shared" si="105"/>
        <v>19250000</v>
      </c>
      <c r="AK473" s="14">
        <f>VLOOKUP(B473,[1]PL1!$A$11:AP$1509,31,1)</f>
        <v>65000</v>
      </c>
      <c r="AL473" s="16">
        <f t="shared" si="106"/>
        <v>25025000</v>
      </c>
      <c r="AM473" s="14">
        <f>VLOOKUP(B473,[1]PL1!$A$11:AP$1509,33,1)</f>
        <v>11000</v>
      </c>
      <c r="AN473" s="16">
        <f t="shared" si="107"/>
        <v>4235000</v>
      </c>
      <c r="AO473" s="14">
        <f>VLOOKUP(B473,[1]PL1!$A$11:AP$1509,35,1)</f>
        <v>50000</v>
      </c>
      <c r="AP473" s="16">
        <f t="shared" si="108"/>
        <v>19250000</v>
      </c>
      <c r="AQ473" s="14">
        <f>VLOOKUP(B473,[1]PL1!$A$11:AP$1509,37,1)</f>
        <v>0</v>
      </c>
      <c r="AR473" s="16">
        <f t="shared" si="109"/>
        <v>0</v>
      </c>
      <c r="AS473" s="14">
        <f>VLOOKUP(B473,[1]PL1!$A$11:AP$1509,39,1)</f>
        <v>0</v>
      </c>
      <c r="AT473" s="16">
        <f t="shared" si="110"/>
        <v>0</v>
      </c>
      <c r="AU473" s="14">
        <f>VLOOKUP(B473,[1]PL1!$A$11:AP$1509,41,1)</f>
        <v>0</v>
      </c>
      <c r="AV473" s="16">
        <f t="shared" si="111"/>
        <v>0</v>
      </c>
    </row>
    <row r="474" spans="1:48" ht="45" x14ac:dyDescent="0.25">
      <c r="A474" s="18">
        <v>468</v>
      </c>
      <c r="B474" s="27" t="s">
        <v>3514</v>
      </c>
      <c r="C474" s="18">
        <f>VLOOKUP(B474,[1]PL1!A$9:AP$1509,4,1)</f>
        <v>515</v>
      </c>
      <c r="D474" s="18" t="s">
        <v>68</v>
      </c>
      <c r="E474" s="28" t="s">
        <v>3993</v>
      </c>
      <c r="F474" s="28" t="s">
        <v>4734</v>
      </c>
      <c r="G474" s="18" t="s">
        <v>164</v>
      </c>
      <c r="H474" s="28" t="s">
        <v>178</v>
      </c>
      <c r="I474" s="28" t="s">
        <v>40</v>
      </c>
      <c r="J474" s="18" t="s">
        <v>3967</v>
      </c>
      <c r="K474" s="18" t="s">
        <v>133</v>
      </c>
      <c r="L474" s="28" t="s">
        <v>3994</v>
      </c>
      <c r="M474" s="28" t="s">
        <v>3917</v>
      </c>
      <c r="N474" s="28" t="s">
        <v>44</v>
      </c>
      <c r="O474" s="18" t="s">
        <v>45</v>
      </c>
      <c r="P474" s="29">
        <v>108000</v>
      </c>
      <c r="Q474" s="30">
        <v>1600</v>
      </c>
      <c r="R474" s="30">
        <v>1470</v>
      </c>
      <c r="S474" s="31">
        <f t="shared" si="98"/>
        <v>158760000</v>
      </c>
      <c r="T474" s="28" t="s">
        <v>3914</v>
      </c>
      <c r="U474" s="28" t="s">
        <v>47</v>
      </c>
      <c r="V474" s="32" t="s">
        <v>6286</v>
      </c>
      <c r="W474" s="14">
        <f>VLOOKUP(B474,[1]PL1!$A$11:AP$1509,17,1)</f>
        <v>0</v>
      </c>
      <c r="X474" s="15">
        <f t="shared" si="99"/>
        <v>0</v>
      </c>
      <c r="Y474" s="14">
        <f>VLOOKUP(B474,[1]PL1!$A$11:AP$1509,19,1)</f>
        <v>0</v>
      </c>
      <c r="Z474" s="16">
        <f t="shared" si="100"/>
        <v>0</v>
      </c>
      <c r="AA474" s="14">
        <f>VLOOKUP(B474,[1]PL1!$A$11:AP$1509,21,1)</f>
        <v>0</v>
      </c>
      <c r="AB474" s="16">
        <f t="shared" si="101"/>
        <v>0</v>
      </c>
      <c r="AC474" s="14">
        <f>VLOOKUP(B474,[1]PL1!$A$11:AP$1509,23,1)</f>
        <v>0</v>
      </c>
      <c r="AD474" s="16">
        <f t="shared" si="102"/>
        <v>0</v>
      </c>
      <c r="AE474" s="14">
        <f>VLOOKUP(B474,[1]PL1!$A$11:AP$1509,25,1)</f>
        <v>0</v>
      </c>
      <c r="AF474" s="16">
        <f t="shared" si="103"/>
        <v>0</v>
      </c>
      <c r="AG474" s="14">
        <f>VLOOKUP(B474,[1]PL1!$A$11:AP$1509,27,1)</f>
        <v>80000</v>
      </c>
      <c r="AH474" s="16">
        <f t="shared" si="104"/>
        <v>117600000</v>
      </c>
      <c r="AI474" s="14">
        <f>VLOOKUP(B474,[1]PL1!$A$11:AP$1509,29,1)</f>
        <v>20000</v>
      </c>
      <c r="AJ474" s="16">
        <f t="shared" si="105"/>
        <v>29400000</v>
      </c>
      <c r="AK474" s="14">
        <f>VLOOKUP(B474,[1]PL1!$A$11:AP$1509,31,1)</f>
        <v>0</v>
      </c>
      <c r="AL474" s="16">
        <f t="shared" si="106"/>
        <v>0</v>
      </c>
      <c r="AM474" s="14">
        <f>VLOOKUP(B474,[1]PL1!$A$11:AP$1509,33,1)</f>
        <v>0</v>
      </c>
      <c r="AN474" s="16">
        <f t="shared" si="107"/>
        <v>0</v>
      </c>
      <c r="AO474" s="14">
        <f>VLOOKUP(B474,[1]PL1!$A$11:AP$1509,35,1)</f>
        <v>0</v>
      </c>
      <c r="AP474" s="16">
        <f t="shared" si="108"/>
        <v>0</v>
      </c>
      <c r="AQ474" s="14">
        <f>VLOOKUP(B474,[1]PL1!$A$11:AP$1509,37,1)</f>
        <v>0</v>
      </c>
      <c r="AR474" s="16">
        <f t="shared" si="109"/>
        <v>0</v>
      </c>
      <c r="AS474" s="14">
        <f>VLOOKUP(B474,[1]PL1!$A$11:AP$1509,39,1)</f>
        <v>0</v>
      </c>
      <c r="AT474" s="16">
        <f t="shared" si="110"/>
        <v>0</v>
      </c>
      <c r="AU474" s="14">
        <f>VLOOKUP(B474,[1]PL1!$A$11:AP$1509,41,1)</f>
        <v>8000</v>
      </c>
      <c r="AV474" s="16">
        <f t="shared" si="111"/>
        <v>11760000</v>
      </c>
    </row>
    <row r="475" spans="1:48" ht="45" x14ac:dyDescent="0.25">
      <c r="A475" s="18">
        <v>469</v>
      </c>
      <c r="B475" s="27" t="s">
        <v>4358</v>
      </c>
      <c r="C475" s="18">
        <f>VLOOKUP(B475,[1]PL1!A$9:AP$1509,4,1)</f>
        <v>515</v>
      </c>
      <c r="D475" s="18" t="s">
        <v>35</v>
      </c>
      <c r="E475" s="28" t="s">
        <v>3480</v>
      </c>
      <c r="F475" s="28" t="s">
        <v>4734</v>
      </c>
      <c r="G475" s="18" t="s">
        <v>164</v>
      </c>
      <c r="H475" s="28" t="s">
        <v>140</v>
      </c>
      <c r="I475" s="28" t="s">
        <v>40</v>
      </c>
      <c r="J475" s="18" t="s">
        <v>179</v>
      </c>
      <c r="K475" s="18" t="s">
        <v>133</v>
      </c>
      <c r="L475" s="28" t="s">
        <v>3481</v>
      </c>
      <c r="M475" s="28" t="s">
        <v>3466</v>
      </c>
      <c r="N475" s="28" t="s">
        <v>44</v>
      </c>
      <c r="O475" s="18" t="s">
        <v>45</v>
      </c>
      <c r="P475" s="29">
        <v>130000</v>
      </c>
      <c r="Q475" s="30">
        <v>1360</v>
      </c>
      <c r="R475" s="30">
        <v>1200</v>
      </c>
      <c r="S475" s="31">
        <f t="shared" si="98"/>
        <v>156000000</v>
      </c>
      <c r="T475" s="28" t="s">
        <v>3464</v>
      </c>
      <c r="U475" s="28" t="s">
        <v>47</v>
      </c>
      <c r="V475" s="32" t="s">
        <v>6242</v>
      </c>
      <c r="W475" s="14">
        <f>VLOOKUP(B475,[1]PL1!$A$11:AP$1509,17,1)</f>
        <v>50000</v>
      </c>
      <c r="X475" s="15">
        <f t="shared" si="99"/>
        <v>60000000</v>
      </c>
      <c r="Y475" s="14">
        <f>VLOOKUP(B475,[1]PL1!$A$11:AP$1509,19,1)</f>
        <v>0</v>
      </c>
      <c r="Z475" s="16">
        <f t="shared" si="100"/>
        <v>0</v>
      </c>
      <c r="AA475" s="14">
        <f>VLOOKUP(B475,[1]PL1!$A$11:AP$1509,21,1)</f>
        <v>0</v>
      </c>
      <c r="AB475" s="16">
        <f t="shared" si="101"/>
        <v>0</v>
      </c>
      <c r="AC475" s="14">
        <f>VLOOKUP(B475,[1]PL1!$A$11:AP$1509,23,1)</f>
        <v>0</v>
      </c>
      <c r="AD475" s="16">
        <f t="shared" si="102"/>
        <v>0</v>
      </c>
      <c r="AE475" s="14">
        <f>VLOOKUP(B475,[1]PL1!$A$11:AP$1509,25,1)</f>
        <v>0</v>
      </c>
      <c r="AF475" s="16">
        <f t="shared" si="103"/>
        <v>0</v>
      </c>
      <c r="AG475" s="14">
        <f>VLOOKUP(B475,[1]PL1!$A$11:AP$1509,27,1)</f>
        <v>20000</v>
      </c>
      <c r="AH475" s="16">
        <f t="shared" si="104"/>
        <v>24000000</v>
      </c>
      <c r="AI475" s="14">
        <f>VLOOKUP(B475,[1]PL1!$A$11:AP$1509,29,1)</f>
        <v>20000</v>
      </c>
      <c r="AJ475" s="16">
        <f t="shared" si="105"/>
        <v>24000000</v>
      </c>
      <c r="AK475" s="14">
        <f>VLOOKUP(B475,[1]PL1!$A$11:AP$1509,31,1)</f>
        <v>0</v>
      </c>
      <c r="AL475" s="16">
        <f t="shared" si="106"/>
        <v>0</v>
      </c>
      <c r="AM475" s="14">
        <f>VLOOKUP(B475,[1]PL1!$A$11:AP$1509,33,1)</f>
        <v>0</v>
      </c>
      <c r="AN475" s="16">
        <f t="shared" si="107"/>
        <v>0</v>
      </c>
      <c r="AO475" s="14">
        <f>VLOOKUP(B475,[1]PL1!$A$11:AP$1509,35,1)</f>
        <v>20000</v>
      </c>
      <c r="AP475" s="16">
        <f t="shared" si="108"/>
        <v>24000000</v>
      </c>
      <c r="AQ475" s="14">
        <f>VLOOKUP(B475,[1]PL1!$A$11:AP$1509,37,1)</f>
        <v>20000</v>
      </c>
      <c r="AR475" s="16">
        <f t="shared" si="109"/>
        <v>24000000</v>
      </c>
      <c r="AS475" s="14">
        <f>VLOOKUP(B475,[1]PL1!$A$11:AP$1509,39,1)</f>
        <v>0</v>
      </c>
      <c r="AT475" s="16">
        <f t="shared" si="110"/>
        <v>0</v>
      </c>
      <c r="AU475" s="14">
        <f>VLOOKUP(B475,[1]PL1!$A$11:AP$1509,41,1)</f>
        <v>0</v>
      </c>
      <c r="AV475" s="16">
        <f t="shared" si="111"/>
        <v>0</v>
      </c>
    </row>
    <row r="476" spans="1:48" ht="45" x14ac:dyDescent="0.25">
      <c r="A476" s="18">
        <v>470</v>
      </c>
      <c r="B476" s="27" t="s">
        <v>758</v>
      </c>
      <c r="C476" s="18">
        <f>VLOOKUP(B476,[1]PL1!A$9:AP$1509,4,1)</f>
        <v>516</v>
      </c>
      <c r="D476" s="18" t="s">
        <v>35</v>
      </c>
      <c r="E476" s="28" t="s">
        <v>4736</v>
      </c>
      <c r="F476" s="28" t="s">
        <v>2401</v>
      </c>
      <c r="G476" s="18" t="s">
        <v>3160</v>
      </c>
      <c r="H476" s="28" t="s">
        <v>160</v>
      </c>
      <c r="I476" s="28" t="s">
        <v>40</v>
      </c>
      <c r="J476" s="18" t="s">
        <v>5295</v>
      </c>
      <c r="K476" s="18" t="s">
        <v>141</v>
      </c>
      <c r="L476" s="28" t="s">
        <v>5768</v>
      </c>
      <c r="M476" s="28" t="s">
        <v>3463</v>
      </c>
      <c r="N476" s="28" t="s">
        <v>44</v>
      </c>
      <c r="O476" s="18" t="s">
        <v>45</v>
      </c>
      <c r="P476" s="29">
        <v>25000</v>
      </c>
      <c r="Q476" s="30">
        <v>2840</v>
      </c>
      <c r="R476" s="30">
        <v>2199</v>
      </c>
      <c r="S476" s="31">
        <f t="shared" si="98"/>
        <v>54975000</v>
      </c>
      <c r="T476" s="28" t="s">
        <v>3464</v>
      </c>
      <c r="U476" s="28" t="s">
        <v>47</v>
      </c>
      <c r="V476" s="32" t="s">
        <v>6242</v>
      </c>
      <c r="W476" s="14">
        <f>VLOOKUP(B476,[1]PL1!$A$11:AP$1509,17,1)</f>
        <v>0</v>
      </c>
      <c r="X476" s="15">
        <f t="shared" si="99"/>
        <v>0</v>
      </c>
      <c r="Y476" s="14">
        <f>VLOOKUP(B476,[1]PL1!$A$11:AP$1509,19,1)</f>
        <v>0</v>
      </c>
      <c r="Z476" s="16">
        <f t="shared" si="100"/>
        <v>0</v>
      </c>
      <c r="AA476" s="14">
        <f>VLOOKUP(B476,[1]PL1!$A$11:AP$1509,21,1)</f>
        <v>0</v>
      </c>
      <c r="AB476" s="16">
        <f t="shared" si="101"/>
        <v>0</v>
      </c>
      <c r="AC476" s="14">
        <f>VLOOKUP(B476,[1]PL1!$A$11:AP$1509,23,1)</f>
        <v>0</v>
      </c>
      <c r="AD476" s="16">
        <f t="shared" si="102"/>
        <v>0</v>
      </c>
      <c r="AE476" s="14">
        <f>VLOOKUP(B476,[1]PL1!$A$11:AP$1509,25,1)</f>
        <v>0</v>
      </c>
      <c r="AF476" s="16">
        <f t="shared" si="103"/>
        <v>0</v>
      </c>
      <c r="AG476" s="14">
        <f>VLOOKUP(B476,[1]PL1!$A$11:AP$1509,27,1)</f>
        <v>10000</v>
      </c>
      <c r="AH476" s="16">
        <f t="shared" si="104"/>
        <v>21990000</v>
      </c>
      <c r="AI476" s="14">
        <f>VLOOKUP(B476,[1]PL1!$A$11:AP$1509,29,1)</f>
        <v>0</v>
      </c>
      <c r="AJ476" s="16">
        <f t="shared" si="105"/>
        <v>0</v>
      </c>
      <c r="AK476" s="14">
        <f>VLOOKUP(B476,[1]PL1!$A$11:AP$1509,31,1)</f>
        <v>0</v>
      </c>
      <c r="AL476" s="16">
        <f t="shared" si="106"/>
        <v>0</v>
      </c>
      <c r="AM476" s="14">
        <f>VLOOKUP(B476,[1]PL1!$A$11:AP$1509,33,1)</f>
        <v>10000</v>
      </c>
      <c r="AN476" s="16">
        <f t="shared" si="107"/>
        <v>21990000</v>
      </c>
      <c r="AO476" s="14">
        <f>VLOOKUP(B476,[1]PL1!$A$11:AP$1509,35,1)</f>
        <v>0</v>
      </c>
      <c r="AP476" s="16">
        <f t="shared" si="108"/>
        <v>0</v>
      </c>
      <c r="AQ476" s="14">
        <f>VLOOKUP(B476,[1]PL1!$A$11:AP$1509,37,1)</f>
        <v>5000</v>
      </c>
      <c r="AR476" s="16">
        <f t="shared" si="109"/>
        <v>10995000</v>
      </c>
      <c r="AS476" s="14">
        <f>VLOOKUP(B476,[1]PL1!$A$11:AP$1509,39,1)</f>
        <v>0</v>
      </c>
      <c r="AT476" s="16">
        <f t="shared" si="110"/>
        <v>0</v>
      </c>
      <c r="AU476" s="14">
        <f>VLOOKUP(B476,[1]PL1!$A$11:AP$1509,41,1)</f>
        <v>0</v>
      </c>
      <c r="AV476" s="16">
        <f t="shared" si="111"/>
        <v>0</v>
      </c>
    </row>
    <row r="477" spans="1:48" ht="60" x14ac:dyDescent="0.25">
      <c r="A477" s="18">
        <v>471</v>
      </c>
      <c r="B477" s="27" t="s">
        <v>4144</v>
      </c>
      <c r="C477" s="18">
        <f>VLOOKUP(B477,[1]PL1!A$9:AP$1509,4,1)</f>
        <v>516</v>
      </c>
      <c r="D477" s="18" t="s">
        <v>73</v>
      </c>
      <c r="E477" s="28" t="s">
        <v>4737</v>
      </c>
      <c r="F477" s="28" t="s">
        <v>2401</v>
      </c>
      <c r="G477" s="18" t="s">
        <v>2402</v>
      </c>
      <c r="H477" s="28" t="s">
        <v>178</v>
      </c>
      <c r="I477" s="28" t="s">
        <v>40</v>
      </c>
      <c r="J477" s="18" t="s">
        <v>197</v>
      </c>
      <c r="K477" s="18" t="s">
        <v>141</v>
      </c>
      <c r="L477" s="28" t="s">
        <v>5832</v>
      </c>
      <c r="M477" s="28" t="s">
        <v>375</v>
      </c>
      <c r="N477" s="28" t="s">
        <v>376</v>
      </c>
      <c r="O477" s="18" t="s">
        <v>45</v>
      </c>
      <c r="P477" s="29">
        <v>76000</v>
      </c>
      <c r="Q477" s="30">
        <v>3550</v>
      </c>
      <c r="R477" s="30">
        <v>3550</v>
      </c>
      <c r="S477" s="31">
        <f t="shared" si="98"/>
        <v>269800000</v>
      </c>
      <c r="T477" s="28" t="s">
        <v>6141</v>
      </c>
      <c r="U477" s="28" t="s">
        <v>6162</v>
      </c>
      <c r="V477" s="32" t="s">
        <v>6256</v>
      </c>
      <c r="W477" s="14">
        <f>VLOOKUP(B477,[1]PL1!$A$11:AP$1509,17,1)</f>
        <v>40000</v>
      </c>
      <c r="X477" s="15">
        <f t="shared" si="99"/>
        <v>142000000</v>
      </c>
      <c r="Y477" s="14">
        <f>VLOOKUP(B477,[1]PL1!$A$11:AP$1509,19,1)</f>
        <v>1000</v>
      </c>
      <c r="Z477" s="16">
        <f t="shared" si="100"/>
        <v>3550000</v>
      </c>
      <c r="AA477" s="14">
        <f>VLOOKUP(B477,[1]PL1!$A$11:AP$1509,21,1)</f>
        <v>0</v>
      </c>
      <c r="AB477" s="16">
        <f t="shared" si="101"/>
        <v>0</v>
      </c>
      <c r="AC477" s="14">
        <f>VLOOKUP(B477,[1]PL1!$A$11:AP$1509,23,1)</f>
        <v>0</v>
      </c>
      <c r="AD477" s="16">
        <f t="shared" si="102"/>
        <v>0</v>
      </c>
      <c r="AE477" s="14">
        <f>VLOOKUP(B477,[1]PL1!$A$11:AP$1509,25,1)</f>
        <v>0</v>
      </c>
      <c r="AF477" s="16">
        <f t="shared" si="103"/>
        <v>0</v>
      </c>
      <c r="AG477" s="14">
        <f>VLOOKUP(B477,[1]PL1!$A$11:AP$1509,27,1)</f>
        <v>10000</v>
      </c>
      <c r="AH477" s="16">
        <f t="shared" si="104"/>
        <v>35500000</v>
      </c>
      <c r="AI477" s="14">
        <f>VLOOKUP(B477,[1]PL1!$A$11:AP$1509,29,1)</f>
        <v>20000</v>
      </c>
      <c r="AJ477" s="16">
        <f t="shared" si="105"/>
        <v>71000000</v>
      </c>
      <c r="AK477" s="14">
        <f>VLOOKUP(B477,[1]PL1!$A$11:AP$1509,31,1)</f>
        <v>0</v>
      </c>
      <c r="AL477" s="16">
        <f t="shared" si="106"/>
        <v>0</v>
      </c>
      <c r="AM477" s="14">
        <f>VLOOKUP(B477,[1]PL1!$A$11:AP$1509,33,1)</f>
        <v>0</v>
      </c>
      <c r="AN477" s="16">
        <f t="shared" si="107"/>
        <v>0</v>
      </c>
      <c r="AO477" s="14">
        <f>VLOOKUP(B477,[1]PL1!$A$11:AP$1509,35,1)</f>
        <v>5000</v>
      </c>
      <c r="AP477" s="16">
        <f t="shared" si="108"/>
        <v>17750000</v>
      </c>
      <c r="AQ477" s="14">
        <f>VLOOKUP(B477,[1]PL1!$A$11:AP$1509,37,1)</f>
        <v>0</v>
      </c>
      <c r="AR477" s="16">
        <f t="shared" si="109"/>
        <v>0</v>
      </c>
      <c r="AS477" s="14">
        <f>VLOOKUP(B477,[1]PL1!$A$11:AP$1509,39,1)</f>
        <v>0</v>
      </c>
      <c r="AT477" s="16">
        <f t="shared" si="110"/>
        <v>0</v>
      </c>
      <c r="AU477" s="14">
        <f>VLOOKUP(B477,[1]PL1!$A$11:AP$1509,41,1)</f>
        <v>0</v>
      </c>
      <c r="AV477" s="16">
        <f t="shared" si="111"/>
        <v>0</v>
      </c>
    </row>
    <row r="478" spans="1:48" ht="45" x14ac:dyDescent="0.25">
      <c r="A478" s="18">
        <v>472</v>
      </c>
      <c r="B478" s="27" t="s">
        <v>3989</v>
      </c>
      <c r="C478" s="18">
        <f>VLOOKUP(B478,[1]PL1!A$9:AP$1509,4,1)</f>
        <v>516</v>
      </c>
      <c r="D478" s="18" t="s">
        <v>35</v>
      </c>
      <c r="E478" s="28" t="s">
        <v>2400</v>
      </c>
      <c r="F478" s="28" t="s">
        <v>2401</v>
      </c>
      <c r="G478" s="18" t="s">
        <v>2402</v>
      </c>
      <c r="H478" s="28" t="s">
        <v>178</v>
      </c>
      <c r="I478" s="28" t="s">
        <v>40</v>
      </c>
      <c r="J478" s="18" t="s">
        <v>179</v>
      </c>
      <c r="K478" s="18" t="s">
        <v>133</v>
      </c>
      <c r="L478" s="28" t="s">
        <v>2403</v>
      </c>
      <c r="M478" s="28" t="s">
        <v>3233</v>
      </c>
      <c r="N478" s="28" t="s">
        <v>44</v>
      </c>
      <c r="O478" s="18" t="s">
        <v>45</v>
      </c>
      <c r="P478" s="29">
        <v>69000</v>
      </c>
      <c r="Q478" s="30">
        <v>3500</v>
      </c>
      <c r="R478" s="30">
        <v>1617</v>
      </c>
      <c r="S478" s="31">
        <f t="shared" si="98"/>
        <v>111573000</v>
      </c>
      <c r="T478" s="28" t="s">
        <v>2394</v>
      </c>
      <c r="U478" s="28" t="s">
        <v>47</v>
      </c>
      <c r="V478" s="32" t="s">
        <v>6282</v>
      </c>
      <c r="W478" s="14">
        <f>VLOOKUP(B478,[1]PL1!$A$11:AP$1509,17,1)</f>
        <v>10000</v>
      </c>
      <c r="X478" s="15">
        <f t="shared" si="99"/>
        <v>16170000</v>
      </c>
      <c r="Y478" s="14">
        <f>VLOOKUP(B478,[1]PL1!$A$11:AP$1509,19,1)</f>
        <v>0</v>
      </c>
      <c r="Z478" s="16">
        <f t="shared" si="100"/>
        <v>0</v>
      </c>
      <c r="AA478" s="14">
        <f>VLOOKUP(B478,[1]PL1!$A$11:AP$1509,21,1)</f>
        <v>0</v>
      </c>
      <c r="AB478" s="16">
        <f t="shared" si="101"/>
        <v>0</v>
      </c>
      <c r="AC478" s="14">
        <f>VLOOKUP(B478,[1]PL1!$A$11:AP$1509,23,1)</f>
        <v>0</v>
      </c>
      <c r="AD478" s="16">
        <f t="shared" si="102"/>
        <v>0</v>
      </c>
      <c r="AE478" s="14">
        <f>VLOOKUP(B478,[1]PL1!$A$11:AP$1509,25,1)</f>
        <v>0</v>
      </c>
      <c r="AF478" s="16">
        <f t="shared" si="103"/>
        <v>0</v>
      </c>
      <c r="AG478" s="14">
        <f>VLOOKUP(B478,[1]PL1!$A$11:AP$1509,27,1)</f>
        <v>30000</v>
      </c>
      <c r="AH478" s="16">
        <f t="shared" si="104"/>
        <v>48510000</v>
      </c>
      <c r="AI478" s="14">
        <f>VLOOKUP(B478,[1]PL1!$A$11:AP$1509,29,1)</f>
        <v>10000</v>
      </c>
      <c r="AJ478" s="16">
        <f t="shared" si="105"/>
        <v>16170000</v>
      </c>
      <c r="AK478" s="14">
        <f>VLOOKUP(B478,[1]PL1!$A$11:AP$1509,31,1)</f>
        <v>0</v>
      </c>
      <c r="AL478" s="16">
        <f t="shared" si="106"/>
        <v>0</v>
      </c>
      <c r="AM478" s="14">
        <f>VLOOKUP(B478,[1]PL1!$A$11:AP$1509,33,1)</f>
        <v>19000</v>
      </c>
      <c r="AN478" s="16">
        <f t="shared" si="107"/>
        <v>30723000</v>
      </c>
      <c r="AO478" s="14">
        <f>VLOOKUP(B478,[1]PL1!$A$11:AP$1509,35,1)</f>
        <v>0</v>
      </c>
      <c r="AP478" s="16">
        <f t="shared" si="108"/>
        <v>0</v>
      </c>
      <c r="AQ478" s="14">
        <f>VLOOKUP(B478,[1]PL1!$A$11:AP$1509,37,1)</f>
        <v>0</v>
      </c>
      <c r="AR478" s="16">
        <f t="shared" si="109"/>
        <v>0</v>
      </c>
      <c r="AS478" s="14">
        <f>VLOOKUP(B478,[1]PL1!$A$11:AP$1509,39,1)</f>
        <v>0</v>
      </c>
      <c r="AT478" s="16">
        <f t="shared" si="110"/>
        <v>0</v>
      </c>
      <c r="AU478" s="14">
        <f>VLOOKUP(B478,[1]PL1!$A$11:AP$1509,41,1)</f>
        <v>0</v>
      </c>
      <c r="AV478" s="16">
        <f t="shared" si="111"/>
        <v>0</v>
      </c>
    </row>
    <row r="479" spans="1:48" ht="45" x14ac:dyDescent="0.25">
      <c r="A479" s="18">
        <v>473</v>
      </c>
      <c r="B479" s="27" t="s">
        <v>3478</v>
      </c>
      <c r="C479" s="18">
        <f>VLOOKUP(B479,[1]PL1!A$9:AP$1509,4,1)</f>
        <v>516</v>
      </c>
      <c r="D479" s="18" t="s">
        <v>73</v>
      </c>
      <c r="E479" s="28" t="s">
        <v>4738</v>
      </c>
      <c r="F479" s="28" t="s">
        <v>2401</v>
      </c>
      <c r="G479" s="18" t="s">
        <v>3882</v>
      </c>
      <c r="H479" s="28" t="s">
        <v>178</v>
      </c>
      <c r="I479" s="28" t="s">
        <v>40</v>
      </c>
      <c r="J479" s="18" t="s">
        <v>197</v>
      </c>
      <c r="K479" s="18" t="s">
        <v>141</v>
      </c>
      <c r="L479" s="28" t="s">
        <v>6063</v>
      </c>
      <c r="M479" s="28" t="s">
        <v>375</v>
      </c>
      <c r="N479" s="28" t="s">
        <v>376</v>
      </c>
      <c r="O479" s="18" t="s">
        <v>45</v>
      </c>
      <c r="P479" s="29">
        <v>49000</v>
      </c>
      <c r="Q479" s="30">
        <v>5000</v>
      </c>
      <c r="R479" s="30">
        <v>3600</v>
      </c>
      <c r="S479" s="31">
        <f t="shared" si="98"/>
        <v>176400000</v>
      </c>
      <c r="T479" s="28" t="s">
        <v>6160</v>
      </c>
      <c r="U479" s="28" t="s">
        <v>47</v>
      </c>
      <c r="V479" s="32" t="s">
        <v>6300</v>
      </c>
      <c r="W479" s="14">
        <f>VLOOKUP(B479,[1]PL1!$A$11:AP$1509,17,1)</f>
        <v>10000</v>
      </c>
      <c r="X479" s="15">
        <f t="shared" si="99"/>
        <v>36000000</v>
      </c>
      <c r="Y479" s="14">
        <f>VLOOKUP(B479,[1]PL1!$A$11:AP$1509,19,1)</f>
        <v>0</v>
      </c>
      <c r="Z479" s="16">
        <f t="shared" si="100"/>
        <v>0</v>
      </c>
      <c r="AA479" s="14">
        <f>VLOOKUP(B479,[1]PL1!$A$11:AP$1509,21,1)</f>
        <v>0</v>
      </c>
      <c r="AB479" s="16">
        <f t="shared" si="101"/>
        <v>0</v>
      </c>
      <c r="AC479" s="14">
        <f>VLOOKUP(B479,[1]PL1!$A$11:AP$1509,23,1)</f>
        <v>0</v>
      </c>
      <c r="AD479" s="16">
        <f t="shared" si="102"/>
        <v>0</v>
      </c>
      <c r="AE479" s="14">
        <f>VLOOKUP(B479,[1]PL1!$A$11:AP$1509,25,1)</f>
        <v>0</v>
      </c>
      <c r="AF479" s="16">
        <f t="shared" si="103"/>
        <v>0</v>
      </c>
      <c r="AG479" s="14">
        <f>VLOOKUP(B479,[1]PL1!$A$11:AP$1509,27,1)</f>
        <v>4000</v>
      </c>
      <c r="AH479" s="16">
        <f t="shared" si="104"/>
        <v>14400000</v>
      </c>
      <c r="AI479" s="14">
        <f>VLOOKUP(B479,[1]PL1!$A$11:AP$1509,29,1)</f>
        <v>20000</v>
      </c>
      <c r="AJ479" s="16">
        <f t="shared" si="105"/>
        <v>72000000</v>
      </c>
      <c r="AK479" s="14">
        <f>VLOOKUP(B479,[1]PL1!$A$11:AP$1509,31,1)</f>
        <v>0</v>
      </c>
      <c r="AL479" s="16">
        <f t="shared" si="106"/>
        <v>0</v>
      </c>
      <c r="AM479" s="14">
        <f>VLOOKUP(B479,[1]PL1!$A$11:AP$1509,33,1)</f>
        <v>15000</v>
      </c>
      <c r="AN479" s="16">
        <f t="shared" si="107"/>
        <v>54000000</v>
      </c>
      <c r="AO479" s="14">
        <f>VLOOKUP(B479,[1]PL1!$A$11:AP$1509,35,1)</f>
        <v>0</v>
      </c>
      <c r="AP479" s="16">
        <f t="shared" si="108"/>
        <v>0</v>
      </c>
      <c r="AQ479" s="14">
        <f>VLOOKUP(B479,[1]PL1!$A$11:AP$1509,37,1)</f>
        <v>0</v>
      </c>
      <c r="AR479" s="16">
        <f t="shared" si="109"/>
        <v>0</v>
      </c>
      <c r="AS479" s="14">
        <f>VLOOKUP(B479,[1]PL1!$A$11:AP$1509,39,1)</f>
        <v>0</v>
      </c>
      <c r="AT479" s="16">
        <f t="shared" si="110"/>
        <v>0</v>
      </c>
      <c r="AU479" s="14">
        <f>VLOOKUP(B479,[1]PL1!$A$11:AP$1509,41,1)</f>
        <v>0</v>
      </c>
      <c r="AV479" s="16">
        <f t="shared" si="111"/>
        <v>0</v>
      </c>
    </row>
    <row r="480" spans="1:48" ht="165" x14ac:dyDescent="0.25">
      <c r="A480" s="18">
        <v>474</v>
      </c>
      <c r="B480" s="27" t="s">
        <v>4149</v>
      </c>
      <c r="C480" s="18">
        <f>VLOOKUP(B480,[1]PL1!A$9:AP$1509,4,1)</f>
        <v>516</v>
      </c>
      <c r="D480" s="18" t="s">
        <v>35</v>
      </c>
      <c r="E480" s="28" t="s">
        <v>3881</v>
      </c>
      <c r="F480" s="28" t="s">
        <v>2401</v>
      </c>
      <c r="G480" s="18" t="s">
        <v>3882</v>
      </c>
      <c r="H480" s="28" t="s">
        <v>178</v>
      </c>
      <c r="I480" s="28" t="s">
        <v>40</v>
      </c>
      <c r="J480" s="18" t="s">
        <v>5296</v>
      </c>
      <c r="K480" s="18" t="s">
        <v>133</v>
      </c>
      <c r="L480" s="28" t="s">
        <v>3883</v>
      </c>
      <c r="M480" s="28" t="s">
        <v>3884</v>
      </c>
      <c r="N480" s="28" t="s">
        <v>44</v>
      </c>
      <c r="O480" s="18" t="s">
        <v>45</v>
      </c>
      <c r="P480" s="29">
        <v>18000</v>
      </c>
      <c r="Q480" s="30">
        <v>4000</v>
      </c>
      <c r="R480" s="30">
        <v>3250</v>
      </c>
      <c r="S480" s="31">
        <f t="shared" si="98"/>
        <v>58500000</v>
      </c>
      <c r="T480" s="28" t="s">
        <v>8081</v>
      </c>
      <c r="U480" s="28" t="s">
        <v>47</v>
      </c>
      <c r="V480" s="32" t="s">
        <v>6236</v>
      </c>
      <c r="W480" s="14">
        <f>VLOOKUP(B480,[1]PL1!$A$11:AP$1509,17,1)</f>
        <v>0</v>
      </c>
      <c r="X480" s="15">
        <f t="shared" si="99"/>
        <v>0</v>
      </c>
      <c r="Y480" s="14">
        <f>VLOOKUP(B480,[1]PL1!$A$11:AP$1509,19,1)</f>
        <v>0</v>
      </c>
      <c r="Z480" s="16">
        <f t="shared" si="100"/>
        <v>0</v>
      </c>
      <c r="AA480" s="14">
        <f>VLOOKUP(B480,[1]PL1!$A$11:AP$1509,21,1)</f>
        <v>0</v>
      </c>
      <c r="AB480" s="16">
        <f t="shared" si="101"/>
        <v>0</v>
      </c>
      <c r="AC480" s="14">
        <f>VLOOKUP(B480,[1]PL1!$A$11:AP$1509,23,1)</f>
        <v>0</v>
      </c>
      <c r="AD480" s="16">
        <f t="shared" si="102"/>
        <v>0</v>
      </c>
      <c r="AE480" s="14">
        <f>VLOOKUP(B480,[1]PL1!$A$11:AP$1509,25,1)</f>
        <v>0</v>
      </c>
      <c r="AF480" s="16">
        <f t="shared" si="103"/>
        <v>0</v>
      </c>
      <c r="AG480" s="14">
        <f>VLOOKUP(B480,[1]PL1!$A$11:AP$1509,27,1)</f>
        <v>8000</v>
      </c>
      <c r="AH480" s="16">
        <f t="shared" si="104"/>
        <v>26000000</v>
      </c>
      <c r="AI480" s="14">
        <f>VLOOKUP(B480,[1]PL1!$A$11:AP$1509,29,1)</f>
        <v>10000</v>
      </c>
      <c r="AJ480" s="16">
        <f t="shared" si="105"/>
        <v>32500000</v>
      </c>
      <c r="AK480" s="14">
        <f>VLOOKUP(B480,[1]PL1!$A$11:AP$1509,31,1)</f>
        <v>0</v>
      </c>
      <c r="AL480" s="16">
        <f t="shared" si="106"/>
        <v>0</v>
      </c>
      <c r="AM480" s="14">
        <f>VLOOKUP(B480,[1]PL1!$A$11:AP$1509,33,1)</f>
        <v>0</v>
      </c>
      <c r="AN480" s="16">
        <f t="shared" si="107"/>
        <v>0</v>
      </c>
      <c r="AO480" s="14">
        <f>VLOOKUP(B480,[1]PL1!$A$11:AP$1509,35,1)</f>
        <v>0</v>
      </c>
      <c r="AP480" s="16">
        <f t="shared" si="108"/>
        <v>0</v>
      </c>
      <c r="AQ480" s="14">
        <f>VLOOKUP(B480,[1]PL1!$A$11:AP$1509,37,1)</f>
        <v>0</v>
      </c>
      <c r="AR480" s="16">
        <f t="shared" si="109"/>
        <v>0</v>
      </c>
      <c r="AS480" s="14">
        <f>VLOOKUP(B480,[1]PL1!$A$11:AP$1509,39,1)</f>
        <v>0</v>
      </c>
      <c r="AT480" s="16">
        <f t="shared" si="110"/>
        <v>0</v>
      </c>
      <c r="AU480" s="14">
        <f>VLOOKUP(B480,[1]PL1!$A$11:AP$1509,41,1)</f>
        <v>0</v>
      </c>
      <c r="AV480" s="16">
        <f t="shared" si="111"/>
        <v>0</v>
      </c>
    </row>
    <row r="481" spans="1:48" ht="60" x14ac:dyDescent="0.25">
      <c r="A481" s="18">
        <v>475</v>
      </c>
      <c r="B481" s="27" t="s">
        <v>3992</v>
      </c>
      <c r="C481" s="18">
        <f>VLOOKUP(B481,[1]PL1!A$9:AP$1509,4,1)</f>
        <v>516</v>
      </c>
      <c r="D481" s="18" t="s">
        <v>73</v>
      </c>
      <c r="E481" s="28" t="s">
        <v>4739</v>
      </c>
      <c r="F481" s="28" t="s">
        <v>2401</v>
      </c>
      <c r="G481" s="18" t="s">
        <v>675</v>
      </c>
      <c r="H481" s="28" t="s">
        <v>178</v>
      </c>
      <c r="I481" s="28" t="s">
        <v>40</v>
      </c>
      <c r="J481" s="18" t="s">
        <v>197</v>
      </c>
      <c r="K481" s="18" t="s">
        <v>141</v>
      </c>
      <c r="L481" s="28" t="s">
        <v>5833</v>
      </c>
      <c r="M481" s="28" t="s">
        <v>375</v>
      </c>
      <c r="N481" s="28" t="s">
        <v>376</v>
      </c>
      <c r="O481" s="18" t="s">
        <v>45</v>
      </c>
      <c r="P481" s="29">
        <v>38000</v>
      </c>
      <c r="Q481" s="30">
        <v>3900</v>
      </c>
      <c r="R481" s="30">
        <v>3900</v>
      </c>
      <c r="S481" s="31">
        <f t="shared" si="98"/>
        <v>148200000</v>
      </c>
      <c r="T481" s="28" t="s">
        <v>6141</v>
      </c>
      <c r="U481" s="28" t="s">
        <v>6162</v>
      </c>
      <c r="V481" s="32" t="s">
        <v>6256</v>
      </c>
      <c r="W481" s="14">
        <f>VLOOKUP(B481,[1]PL1!$A$11:AP$1509,17,1)</f>
        <v>20000</v>
      </c>
      <c r="X481" s="15">
        <f t="shared" si="99"/>
        <v>78000000</v>
      </c>
      <c r="Y481" s="14">
        <f>VLOOKUP(B481,[1]PL1!$A$11:AP$1509,19,1)</f>
        <v>0</v>
      </c>
      <c r="Z481" s="16">
        <f t="shared" si="100"/>
        <v>0</v>
      </c>
      <c r="AA481" s="14">
        <f>VLOOKUP(B481,[1]PL1!$A$11:AP$1509,21,1)</f>
        <v>0</v>
      </c>
      <c r="AB481" s="16">
        <f t="shared" si="101"/>
        <v>0</v>
      </c>
      <c r="AC481" s="14">
        <f>VLOOKUP(B481,[1]PL1!$A$11:AP$1509,23,1)</f>
        <v>0</v>
      </c>
      <c r="AD481" s="16">
        <f t="shared" si="102"/>
        <v>0</v>
      </c>
      <c r="AE481" s="14">
        <f>VLOOKUP(B481,[1]PL1!$A$11:AP$1509,25,1)</f>
        <v>0</v>
      </c>
      <c r="AF481" s="16">
        <f t="shared" si="103"/>
        <v>0</v>
      </c>
      <c r="AG481" s="14">
        <f>VLOOKUP(B481,[1]PL1!$A$11:AP$1509,27,1)</f>
        <v>0</v>
      </c>
      <c r="AH481" s="16">
        <f t="shared" si="104"/>
        <v>0</v>
      </c>
      <c r="AI481" s="14">
        <f>VLOOKUP(B481,[1]PL1!$A$11:AP$1509,29,1)</f>
        <v>0</v>
      </c>
      <c r="AJ481" s="16">
        <f t="shared" si="105"/>
        <v>0</v>
      </c>
      <c r="AK481" s="14">
        <f>VLOOKUP(B481,[1]PL1!$A$11:AP$1509,31,1)</f>
        <v>18000</v>
      </c>
      <c r="AL481" s="16">
        <f t="shared" si="106"/>
        <v>70200000</v>
      </c>
      <c r="AM481" s="14">
        <f>VLOOKUP(B481,[1]PL1!$A$11:AP$1509,33,1)</f>
        <v>0</v>
      </c>
      <c r="AN481" s="16">
        <f t="shared" si="107"/>
        <v>0</v>
      </c>
      <c r="AO481" s="14">
        <f>VLOOKUP(B481,[1]PL1!$A$11:AP$1509,35,1)</f>
        <v>0</v>
      </c>
      <c r="AP481" s="16">
        <f t="shared" si="108"/>
        <v>0</v>
      </c>
      <c r="AQ481" s="14">
        <f>VLOOKUP(B481,[1]PL1!$A$11:AP$1509,37,1)</f>
        <v>0</v>
      </c>
      <c r="AR481" s="16">
        <f t="shared" si="109"/>
        <v>0</v>
      </c>
      <c r="AS481" s="14">
        <f>VLOOKUP(B481,[1]PL1!$A$11:AP$1509,39,1)</f>
        <v>0</v>
      </c>
      <c r="AT481" s="16">
        <f t="shared" si="110"/>
        <v>0</v>
      </c>
      <c r="AU481" s="14">
        <f>VLOOKUP(B481,[1]PL1!$A$11:AP$1509,41,1)</f>
        <v>0</v>
      </c>
      <c r="AV481" s="16">
        <f t="shared" si="111"/>
        <v>0</v>
      </c>
    </row>
    <row r="482" spans="1:48" ht="45" x14ac:dyDescent="0.25">
      <c r="A482" s="18">
        <v>476</v>
      </c>
      <c r="B482" s="27" t="s">
        <v>3479</v>
      </c>
      <c r="C482" s="18">
        <f>VLOOKUP(B482,[1]PL1!A$9:AP$1509,4,1)</f>
        <v>448</v>
      </c>
      <c r="D482" s="18" t="s">
        <v>80</v>
      </c>
      <c r="E482" s="28" t="s">
        <v>4741</v>
      </c>
      <c r="F482" s="28" t="s">
        <v>4740</v>
      </c>
      <c r="G482" s="18" t="s">
        <v>4743</v>
      </c>
      <c r="H482" s="28" t="s">
        <v>243</v>
      </c>
      <c r="I482" s="28" t="s">
        <v>76</v>
      </c>
      <c r="J482" s="18" t="s">
        <v>5297</v>
      </c>
      <c r="K482" s="18" t="s">
        <v>141</v>
      </c>
      <c r="L482" s="28" t="s">
        <v>5672</v>
      </c>
      <c r="M482" s="28" t="s">
        <v>5673</v>
      </c>
      <c r="N482" s="28" t="s">
        <v>1748</v>
      </c>
      <c r="O482" s="18" t="s">
        <v>2970</v>
      </c>
      <c r="P482" s="29">
        <v>8000</v>
      </c>
      <c r="Q482" s="30">
        <v>70000</v>
      </c>
      <c r="R482" s="30">
        <v>70000</v>
      </c>
      <c r="S482" s="31">
        <f t="shared" si="98"/>
        <v>560000000</v>
      </c>
      <c r="T482" s="28" t="s">
        <v>6127</v>
      </c>
      <c r="U482" s="28" t="s">
        <v>47</v>
      </c>
      <c r="V482" s="32" t="s">
        <v>6222</v>
      </c>
      <c r="W482" s="14">
        <f>VLOOKUP(B482,[1]PL1!$A$11:AP$1509,17,1)</f>
        <v>8000</v>
      </c>
      <c r="X482" s="15">
        <f t="shared" si="99"/>
        <v>560000000</v>
      </c>
      <c r="Y482" s="14">
        <f>VLOOKUP(B482,[1]PL1!$A$11:AP$1509,19,1)</f>
        <v>0</v>
      </c>
      <c r="Z482" s="16">
        <f t="shared" si="100"/>
        <v>0</v>
      </c>
      <c r="AA482" s="14">
        <f>VLOOKUP(B482,[1]PL1!$A$11:AP$1509,21,1)</f>
        <v>0</v>
      </c>
      <c r="AB482" s="16">
        <f t="shared" si="101"/>
        <v>0</v>
      </c>
      <c r="AC482" s="14">
        <f>VLOOKUP(B482,[1]PL1!$A$11:AP$1509,23,1)</f>
        <v>0</v>
      </c>
      <c r="AD482" s="16">
        <f t="shared" si="102"/>
        <v>0</v>
      </c>
      <c r="AE482" s="14">
        <f>VLOOKUP(B482,[1]PL1!$A$11:AP$1509,25,1)</f>
        <v>0</v>
      </c>
      <c r="AF482" s="16">
        <f t="shared" si="103"/>
        <v>0</v>
      </c>
      <c r="AG482" s="14">
        <f>VLOOKUP(B482,[1]PL1!$A$11:AP$1509,27,1)</f>
        <v>0</v>
      </c>
      <c r="AH482" s="16">
        <f t="shared" si="104"/>
        <v>0</v>
      </c>
      <c r="AI482" s="14">
        <f>VLOOKUP(B482,[1]PL1!$A$11:AP$1509,29,1)</f>
        <v>0</v>
      </c>
      <c r="AJ482" s="16">
        <f t="shared" si="105"/>
        <v>0</v>
      </c>
      <c r="AK482" s="14">
        <f>VLOOKUP(B482,[1]PL1!$A$11:AP$1509,31,1)</f>
        <v>0</v>
      </c>
      <c r="AL482" s="16">
        <f t="shared" si="106"/>
        <v>0</v>
      </c>
      <c r="AM482" s="14">
        <f>VLOOKUP(B482,[1]PL1!$A$11:AP$1509,33,1)</f>
        <v>0</v>
      </c>
      <c r="AN482" s="16">
        <f t="shared" si="107"/>
        <v>0</v>
      </c>
      <c r="AO482" s="14">
        <f>VLOOKUP(B482,[1]PL1!$A$11:AP$1509,35,1)</f>
        <v>0</v>
      </c>
      <c r="AP482" s="16">
        <f t="shared" si="108"/>
        <v>0</v>
      </c>
      <c r="AQ482" s="14">
        <f>VLOOKUP(B482,[1]PL1!$A$11:AP$1509,37,1)</f>
        <v>0</v>
      </c>
      <c r="AR482" s="16">
        <f t="shared" si="109"/>
        <v>0</v>
      </c>
      <c r="AS482" s="14">
        <f>VLOOKUP(B482,[1]PL1!$A$11:AP$1509,39,1)</f>
        <v>0</v>
      </c>
      <c r="AT482" s="16">
        <f t="shared" si="110"/>
        <v>0</v>
      </c>
      <c r="AU482" s="14">
        <f>VLOOKUP(B482,[1]PL1!$A$11:AP$1509,41,1)</f>
        <v>0</v>
      </c>
      <c r="AV482" s="16">
        <f t="shared" si="111"/>
        <v>0</v>
      </c>
    </row>
    <row r="483" spans="1:48" ht="60" x14ac:dyDescent="0.25">
      <c r="A483" s="18">
        <v>477</v>
      </c>
      <c r="B483" s="27" t="s">
        <v>3216</v>
      </c>
      <c r="C483" s="18">
        <f>VLOOKUP(B483,[1]PL1!A$9:AP$1509,4,1)</f>
        <v>448</v>
      </c>
      <c r="D483" s="18" t="s">
        <v>73</v>
      </c>
      <c r="E483" s="28" t="s">
        <v>4742</v>
      </c>
      <c r="F483" s="28" t="s">
        <v>4740</v>
      </c>
      <c r="G483" s="18" t="s">
        <v>4743</v>
      </c>
      <c r="H483" s="28" t="s">
        <v>243</v>
      </c>
      <c r="I483" s="28" t="s">
        <v>76</v>
      </c>
      <c r="J483" s="18" t="s">
        <v>5298</v>
      </c>
      <c r="K483" s="18" t="s">
        <v>141</v>
      </c>
      <c r="L483" s="28" t="s">
        <v>5792</v>
      </c>
      <c r="M483" s="28" t="s">
        <v>5793</v>
      </c>
      <c r="N483" s="28" t="s">
        <v>1720</v>
      </c>
      <c r="O483" s="18" t="s">
        <v>2970</v>
      </c>
      <c r="P483" s="29">
        <v>5650</v>
      </c>
      <c r="Q483" s="30">
        <v>75000</v>
      </c>
      <c r="R483" s="30">
        <v>68500</v>
      </c>
      <c r="S483" s="31">
        <f t="shared" si="98"/>
        <v>387025000</v>
      </c>
      <c r="T483" s="28" t="s">
        <v>6137</v>
      </c>
      <c r="U483" s="28" t="s">
        <v>47</v>
      </c>
      <c r="V483" s="32" t="s">
        <v>6249</v>
      </c>
      <c r="W483" s="14">
        <f>VLOOKUP(B483,[1]PL1!$A$11:AP$1509,17,1)</f>
        <v>5000</v>
      </c>
      <c r="X483" s="15">
        <f t="shared" si="99"/>
        <v>342500000</v>
      </c>
      <c r="Y483" s="14">
        <f>VLOOKUP(B483,[1]PL1!$A$11:AP$1509,19,1)</f>
        <v>0</v>
      </c>
      <c r="Z483" s="16">
        <f t="shared" si="100"/>
        <v>0</v>
      </c>
      <c r="AA483" s="14">
        <f>VLOOKUP(B483,[1]PL1!$A$11:AP$1509,21,1)</f>
        <v>0</v>
      </c>
      <c r="AB483" s="16">
        <f t="shared" si="101"/>
        <v>0</v>
      </c>
      <c r="AC483" s="14">
        <f>VLOOKUP(B483,[1]PL1!$A$11:AP$1509,23,1)</f>
        <v>500</v>
      </c>
      <c r="AD483" s="16">
        <f t="shared" si="102"/>
        <v>34250000</v>
      </c>
      <c r="AE483" s="14">
        <f>VLOOKUP(B483,[1]PL1!$A$11:AP$1509,25,1)</f>
        <v>0</v>
      </c>
      <c r="AF483" s="16">
        <f t="shared" si="103"/>
        <v>0</v>
      </c>
      <c r="AG483" s="14">
        <f>VLOOKUP(B483,[1]PL1!$A$11:AP$1509,27,1)</f>
        <v>0</v>
      </c>
      <c r="AH483" s="16">
        <f t="shared" si="104"/>
        <v>0</v>
      </c>
      <c r="AI483" s="14">
        <f>VLOOKUP(B483,[1]PL1!$A$11:AP$1509,29,1)</f>
        <v>0</v>
      </c>
      <c r="AJ483" s="16">
        <f t="shared" si="105"/>
        <v>0</v>
      </c>
      <c r="AK483" s="14">
        <f>VLOOKUP(B483,[1]PL1!$A$11:AP$1509,31,1)</f>
        <v>0</v>
      </c>
      <c r="AL483" s="16">
        <f t="shared" si="106"/>
        <v>0</v>
      </c>
      <c r="AM483" s="14">
        <f>VLOOKUP(B483,[1]PL1!$A$11:AP$1509,33,1)</f>
        <v>0</v>
      </c>
      <c r="AN483" s="16">
        <f t="shared" si="107"/>
        <v>0</v>
      </c>
      <c r="AO483" s="14">
        <f>VLOOKUP(B483,[1]PL1!$A$11:AP$1509,35,1)</f>
        <v>0</v>
      </c>
      <c r="AP483" s="16">
        <f t="shared" si="108"/>
        <v>0</v>
      </c>
      <c r="AQ483" s="14">
        <f>VLOOKUP(B483,[1]PL1!$A$11:AP$1509,37,1)</f>
        <v>0</v>
      </c>
      <c r="AR483" s="16">
        <f t="shared" si="109"/>
        <v>0</v>
      </c>
      <c r="AS483" s="14">
        <f>VLOOKUP(B483,[1]PL1!$A$11:AP$1509,39,1)</f>
        <v>50</v>
      </c>
      <c r="AT483" s="16">
        <f t="shared" si="110"/>
        <v>3425000</v>
      </c>
      <c r="AU483" s="14">
        <f>VLOOKUP(B483,[1]PL1!$A$11:AP$1509,41,1)</f>
        <v>100</v>
      </c>
      <c r="AV483" s="16">
        <f t="shared" si="111"/>
        <v>6850000</v>
      </c>
    </row>
    <row r="484" spans="1:48" ht="60" x14ac:dyDescent="0.25">
      <c r="A484" s="18">
        <v>478</v>
      </c>
      <c r="B484" s="27" t="s">
        <v>2399</v>
      </c>
      <c r="C484" s="18">
        <f>VLOOKUP(B484,[1]PL1!A$9:AP$1509,4,1)</f>
        <v>278</v>
      </c>
      <c r="D484" s="18" t="s">
        <v>68</v>
      </c>
      <c r="E484" s="28" t="s">
        <v>2287</v>
      </c>
      <c r="F484" s="28" t="s">
        <v>2288</v>
      </c>
      <c r="G484" s="18" t="s">
        <v>1401</v>
      </c>
      <c r="H484" s="28" t="s">
        <v>1031</v>
      </c>
      <c r="I484" s="28" t="s">
        <v>40</v>
      </c>
      <c r="J484" s="18" t="s">
        <v>89</v>
      </c>
      <c r="K484" s="18" t="s">
        <v>141</v>
      </c>
      <c r="L484" s="28" t="s">
        <v>2289</v>
      </c>
      <c r="M484" s="28" t="s">
        <v>2141</v>
      </c>
      <c r="N484" s="28" t="s">
        <v>44</v>
      </c>
      <c r="O484" s="18" t="s">
        <v>317</v>
      </c>
      <c r="P484" s="29">
        <v>5000</v>
      </c>
      <c r="Q484" s="30">
        <v>28500</v>
      </c>
      <c r="R484" s="30">
        <v>16300</v>
      </c>
      <c r="S484" s="31">
        <f t="shared" si="98"/>
        <v>81500000</v>
      </c>
      <c r="T484" s="28" t="s">
        <v>2250</v>
      </c>
      <c r="U484" s="28" t="s">
        <v>47</v>
      </c>
      <c r="V484" s="32" t="s">
        <v>6237</v>
      </c>
      <c r="W484" s="14">
        <f>VLOOKUP(B484,[1]PL1!$A$11:AP$1509,17,1)</f>
        <v>0</v>
      </c>
      <c r="X484" s="15">
        <f t="shared" si="99"/>
        <v>0</v>
      </c>
      <c r="Y484" s="14">
        <f>VLOOKUP(B484,[1]PL1!$A$11:AP$1509,19,1)</f>
        <v>0</v>
      </c>
      <c r="Z484" s="16">
        <f t="shared" si="100"/>
        <v>0</v>
      </c>
      <c r="AA484" s="14">
        <f>VLOOKUP(B484,[1]PL1!$A$11:AP$1509,21,1)</f>
        <v>0</v>
      </c>
      <c r="AB484" s="16">
        <f t="shared" si="101"/>
        <v>0</v>
      </c>
      <c r="AC484" s="14">
        <f>VLOOKUP(B484,[1]PL1!$A$11:AP$1509,23,1)</f>
        <v>0</v>
      </c>
      <c r="AD484" s="16">
        <f t="shared" si="102"/>
        <v>0</v>
      </c>
      <c r="AE484" s="14">
        <f>VLOOKUP(B484,[1]PL1!$A$11:AP$1509,25,1)</f>
        <v>0</v>
      </c>
      <c r="AF484" s="16">
        <f t="shared" si="103"/>
        <v>0</v>
      </c>
      <c r="AG484" s="14">
        <f>VLOOKUP(B484,[1]PL1!$A$11:AP$1509,27,1)</f>
        <v>0</v>
      </c>
      <c r="AH484" s="16">
        <f t="shared" si="104"/>
        <v>0</v>
      </c>
      <c r="AI484" s="14">
        <f>VLOOKUP(B484,[1]PL1!$A$11:AP$1509,29,1)</f>
        <v>0</v>
      </c>
      <c r="AJ484" s="16">
        <f t="shared" si="105"/>
        <v>0</v>
      </c>
      <c r="AK484" s="14">
        <f>VLOOKUP(B484,[1]PL1!$A$11:AP$1509,31,1)</f>
        <v>0</v>
      </c>
      <c r="AL484" s="16">
        <f t="shared" si="106"/>
        <v>0</v>
      </c>
      <c r="AM484" s="14">
        <f>VLOOKUP(B484,[1]PL1!$A$11:AP$1509,33,1)</f>
        <v>0</v>
      </c>
      <c r="AN484" s="16">
        <f t="shared" si="107"/>
        <v>0</v>
      </c>
      <c r="AO484" s="14">
        <f>VLOOKUP(B484,[1]PL1!$A$11:AP$1509,35,1)</f>
        <v>0</v>
      </c>
      <c r="AP484" s="16">
        <f t="shared" si="108"/>
        <v>0</v>
      </c>
      <c r="AQ484" s="14">
        <f>VLOOKUP(B484,[1]PL1!$A$11:AP$1509,37,1)</f>
        <v>0</v>
      </c>
      <c r="AR484" s="16">
        <f t="shared" si="109"/>
        <v>0</v>
      </c>
      <c r="AS484" s="14">
        <f>VLOOKUP(B484,[1]PL1!$A$11:AP$1509,39,1)</f>
        <v>0</v>
      </c>
      <c r="AT484" s="16">
        <f t="shared" si="110"/>
        <v>0</v>
      </c>
      <c r="AU484" s="14">
        <f>VLOOKUP(B484,[1]PL1!$A$11:AP$1509,41,1)</f>
        <v>5000</v>
      </c>
      <c r="AV484" s="16">
        <f t="shared" si="111"/>
        <v>81500000</v>
      </c>
    </row>
    <row r="485" spans="1:48" ht="45" x14ac:dyDescent="0.25">
      <c r="A485" s="18">
        <v>479</v>
      </c>
      <c r="B485" s="27" t="s">
        <v>3880</v>
      </c>
      <c r="C485" s="18">
        <f>VLOOKUP(B485,[1]PL1!A$9:AP$1509,4,1)</f>
        <v>278</v>
      </c>
      <c r="D485" s="18" t="s">
        <v>35</v>
      </c>
      <c r="E485" s="28" t="s">
        <v>3272</v>
      </c>
      <c r="F485" s="28" t="s">
        <v>2288</v>
      </c>
      <c r="G485" s="18" t="s">
        <v>1401</v>
      </c>
      <c r="H485" s="28" t="s">
        <v>88</v>
      </c>
      <c r="I485" s="28" t="s">
        <v>40</v>
      </c>
      <c r="J485" s="18" t="s">
        <v>89</v>
      </c>
      <c r="K485" s="18" t="s">
        <v>141</v>
      </c>
      <c r="L485" s="28" t="s">
        <v>3273</v>
      </c>
      <c r="M485" s="28" t="s">
        <v>650</v>
      </c>
      <c r="N485" s="28" t="s">
        <v>44</v>
      </c>
      <c r="O485" s="18" t="s">
        <v>45</v>
      </c>
      <c r="P485" s="29">
        <v>4200</v>
      </c>
      <c r="Q485" s="30">
        <v>28000</v>
      </c>
      <c r="R485" s="30">
        <v>2520</v>
      </c>
      <c r="S485" s="31">
        <f t="shared" si="98"/>
        <v>10584000</v>
      </c>
      <c r="T485" s="28" t="s">
        <v>650</v>
      </c>
      <c r="U485" s="28" t="s">
        <v>110</v>
      </c>
      <c r="V485" s="32" t="s">
        <v>6266</v>
      </c>
      <c r="W485" s="14">
        <f>VLOOKUP(B485,[1]PL1!$A$11:AP$1509,17,1)</f>
        <v>0</v>
      </c>
      <c r="X485" s="15">
        <f t="shared" si="99"/>
        <v>0</v>
      </c>
      <c r="Y485" s="14">
        <f>VLOOKUP(B485,[1]PL1!$A$11:AP$1509,19,1)</f>
        <v>0</v>
      </c>
      <c r="Z485" s="16">
        <f t="shared" si="100"/>
        <v>0</v>
      </c>
      <c r="AA485" s="14">
        <f>VLOOKUP(B485,[1]PL1!$A$11:AP$1509,21,1)</f>
        <v>0</v>
      </c>
      <c r="AB485" s="16">
        <f t="shared" si="101"/>
        <v>0</v>
      </c>
      <c r="AC485" s="14">
        <f>VLOOKUP(B485,[1]PL1!$A$11:AP$1509,23,1)</f>
        <v>0</v>
      </c>
      <c r="AD485" s="16">
        <f t="shared" si="102"/>
        <v>0</v>
      </c>
      <c r="AE485" s="14">
        <f>VLOOKUP(B485,[1]PL1!$A$11:AP$1509,25,1)</f>
        <v>0</v>
      </c>
      <c r="AF485" s="16">
        <f t="shared" si="103"/>
        <v>0</v>
      </c>
      <c r="AG485" s="14">
        <f>VLOOKUP(B485,[1]PL1!$A$11:AP$1509,27,1)</f>
        <v>0</v>
      </c>
      <c r="AH485" s="16">
        <f t="shared" si="104"/>
        <v>0</v>
      </c>
      <c r="AI485" s="14">
        <f>VLOOKUP(B485,[1]PL1!$A$11:AP$1509,29,1)</f>
        <v>0</v>
      </c>
      <c r="AJ485" s="16">
        <f t="shared" si="105"/>
        <v>0</v>
      </c>
      <c r="AK485" s="14">
        <f>VLOOKUP(B485,[1]PL1!$A$11:AP$1509,31,1)</f>
        <v>4200</v>
      </c>
      <c r="AL485" s="16">
        <f t="shared" si="106"/>
        <v>10584000</v>
      </c>
      <c r="AM485" s="14">
        <f>VLOOKUP(B485,[1]PL1!$A$11:AP$1509,33,1)</f>
        <v>0</v>
      </c>
      <c r="AN485" s="16">
        <f t="shared" si="107"/>
        <v>0</v>
      </c>
      <c r="AO485" s="14">
        <f>VLOOKUP(B485,[1]PL1!$A$11:AP$1509,35,1)</f>
        <v>0</v>
      </c>
      <c r="AP485" s="16">
        <f t="shared" si="108"/>
        <v>0</v>
      </c>
      <c r="AQ485" s="14">
        <f>VLOOKUP(B485,[1]PL1!$A$11:AP$1509,37,1)</f>
        <v>0</v>
      </c>
      <c r="AR485" s="16">
        <f t="shared" si="109"/>
        <v>0</v>
      </c>
      <c r="AS485" s="14">
        <f>VLOOKUP(B485,[1]PL1!$A$11:AP$1509,39,1)</f>
        <v>0</v>
      </c>
      <c r="AT485" s="16">
        <f t="shared" si="110"/>
        <v>0</v>
      </c>
      <c r="AU485" s="14">
        <f>VLOOKUP(B485,[1]PL1!$A$11:AP$1509,41,1)</f>
        <v>0</v>
      </c>
      <c r="AV485" s="16">
        <f t="shared" si="111"/>
        <v>0</v>
      </c>
    </row>
    <row r="486" spans="1:48" ht="60" x14ac:dyDescent="0.25">
      <c r="A486" s="18">
        <v>480</v>
      </c>
      <c r="B486" s="27" t="s">
        <v>674</v>
      </c>
      <c r="C486" s="18">
        <f>VLOOKUP(B486,[1]PL1!A$9:AP$1509,4,1)</f>
        <v>278</v>
      </c>
      <c r="D486" s="18" t="s">
        <v>35</v>
      </c>
      <c r="E486" s="28" t="s">
        <v>4744</v>
      </c>
      <c r="F486" s="28" t="s">
        <v>2288</v>
      </c>
      <c r="G486" s="18" t="s">
        <v>932</v>
      </c>
      <c r="H486" s="28" t="s">
        <v>1031</v>
      </c>
      <c r="I486" s="28" t="s">
        <v>40</v>
      </c>
      <c r="J486" s="18" t="s">
        <v>5299</v>
      </c>
      <c r="K486" s="18" t="s">
        <v>133</v>
      </c>
      <c r="L486" s="28" t="s">
        <v>5487</v>
      </c>
      <c r="M486" s="28" t="s">
        <v>5484</v>
      </c>
      <c r="N486" s="28" t="s">
        <v>44</v>
      </c>
      <c r="O486" s="18" t="s">
        <v>45</v>
      </c>
      <c r="P486" s="29">
        <v>27000</v>
      </c>
      <c r="Q486" s="30">
        <v>48000</v>
      </c>
      <c r="R486" s="30">
        <v>6500</v>
      </c>
      <c r="S486" s="31">
        <f t="shared" si="98"/>
        <v>175500000</v>
      </c>
      <c r="T486" s="28" t="s">
        <v>6106</v>
      </c>
      <c r="U486" s="28" t="s">
        <v>47</v>
      </c>
      <c r="V486" s="32" t="s">
        <v>6179</v>
      </c>
      <c r="W486" s="14">
        <f>VLOOKUP(B486,[1]PL1!$A$11:AP$1509,17,1)</f>
        <v>20000</v>
      </c>
      <c r="X486" s="15">
        <f t="shared" si="99"/>
        <v>130000000</v>
      </c>
      <c r="Y486" s="14">
        <f>VLOOKUP(B486,[1]PL1!$A$11:AP$1509,19,1)</f>
        <v>0</v>
      </c>
      <c r="Z486" s="16">
        <f t="shared" si="100"/>
        <v>0</v>
      </c>
      <c r="AA486" s="14">
        <f>VLOOKUP(B486,[1]PL1!$A$11:AP$1509,21,1)</f>
        <v>0</v>
      </c>
      <c r="AB486" s="16">
        <f t="shared" si="101"/>
        <v>0</v>
      </c>
      <c r="AC486" s="14">
        <f>VLOOKUP(B486,[1]PL1!$A$11:AP$1509,23,1)</f>
        <v>0</v>
      </c>
      <c r="AD486" s="16">
        <f t="shared" si="102"/>
        <v>0</v>
      </c>
      <c r="AE486" s="14">
        <f>VLOOKUP(B486,[1]PL1!$A$11:AP$1509,25,1)</f>
        <v>0</v>
      </c>
      <c r="AF486" s="16">
        <f t="shared" si="103"/>
        <v>0</v>
      </c>
      <c r="AG486" s="14">
        <f>VLOOKUP(B486,[1]PL1!$A$11:AP$1509,27,1)</f>
        <v>0</v>
      </c>
      <c r="AH486" s="16">
        <f t="shared" si="104"/>
        <v>0</v>
      </c>
      <c r="AI486" s="14">
        <f>VLOOKUP(B486,[1]PL1!$A$11:AP$1509,29,1)</f>
        <v>5000</v>
      </c>
      <c r="AJ486" s="16">
        <f t="shared" si="105"/>
        <v>32500000</v>
      </c>
      <c r="AK486" s="14">
        <f>VLOOKUP(B486,[1]PL1!$A$11:AP$1509,31,1)</f>
        <v>0</v>
      </c>
      <c r="AL486" s="16">
        <f t="shared" si="106"/>
        <v>0</v>
      </c>
      <c r="AM486" s="14">
        <f>VLOOKUP(B486,[1]PL1!$A$11:AP$1509,33,1)</f>
        <v>0</v>
      </c>
      <c r="AN486" s="16">
        <f t="shared" si="107"/>
        <v>0</v>
      </c>
      <c r="AO486" s="14">
        <f>VLOOKUP(B486,[1]PL1!$A$11:AP$1509,35,1)</f>
        <v>2000</v>
      </c>
      <c r="AP486" s="16">
        <f t="shared" si="108"/>
        <v>13000000</v>
      </c>
      <c r="AQ486" s="14">
        <f>VLOOKUP(B486,[1]PL1!$A$11:AP$1509,37,1)</f>
        <v>0</v>
      </c>
      <c r="AR486" s="16">
        <f t="shared" si="109"/>
        <v>0</v>
      </c>
      <c r="AS486" s="14">
        <f>VLOOKUP(B486,[1]PL1!$A$11:AP$1509,39,1)</f>
        <v>0</v>
      </c>
      <c r="AT486" s="16">
        <f t="shared" si="110"/>
        <v>0</v>
      </c>
      <c r="AU486" s="14">
        <f>VLOOKUP(B486,[1]PL1!$A$11:AP$1509,41,1)</f>
        <v>0</v>
      </c>
      <c r="AV486" s="16">
        <f t="shared" si="111"/>
        <v>0</v>
      </c>
    </row>
    <row r="487" spans="1:48" ht="30" x14ac:dyDescent="0.25">
      <c r="A487" s="18">
        <v>481</v>
      </c>
      <c r="B487" s="27" t="s">
        <v>4359</v>
      </c>
      <c r="C487" s="18">
        <f>VLOOKUP(B487,[1]PL1!A$9:AP$1509,4,1)</f>
        <v>810</v>
      </c>
      <c r="D487" s="18" t="s">
        <v>73</v>
      </c>
      <c r="E487" s="28" t="s">
        <v>4745</v>
      </c>
      <c r="F487" s="28" t="s">
        <v>2191</v>
      </c>
      <c r="G487" s="18" t="s">
        <v>346</v>
      </c>
      <c r="H487" s="28" t="s">
        <v>88</v>
      </c>
      <c r="I487" s="28" t="s">
        <v>40</v>
      </c>
      <c r="J487" s="18" t="s">
        <v>271</v>
      </c>
      <c r="K487" s="18" t="s">
        <v>133</v>
      </c>
      <c r="L487" s="28" t="s">
        <v>5850</v>
      </c>
      <c r="M487" s="28" t="s">
        <v>1070</v>
      </c>
      <c r="N487" s="28" t="s">
        <v>44</v>
      </c>
      <c r="O487" s="18" t="s">
        <v>45</v>
      </c>
      <c r="P487" s="29">
        <v>43000</v>
      </c>
      <c r="Q487" s="30">
        <v>2150</v>
      </c>
      <c r="R487" s="30">
        <v>512</v>
      </c>
      <c r="S487" s="31">
        <f t="shared" si="98"/>
        <v>22016000</v>
      </c>
      <c r="T487" s="28" t="s">
        <v>1070</v>
      </c>
      <c r="U487" s="28" t="s">
        <v>110</v>
      </c>
      <c r="V487" s="32" t="s">
        <v>6258</v>
      </c>
      <c r="W487" s="14">
        <f>VLOOKUP(B487,[1]PL1!$A$11:AP$1509,17,1)</f>
        <v>0</v>
      </c>
      <c r="X487" s="15">
        <f t="shared" si="99"/>
        <v>0</v>
      </c>
      <c r="Y487" s="14">
        <f>VLOOKUP(B487,[1]PL1!$A$11:AP$1509,19,1)</f>
        <v>3000</v>
      </c>
      <c r="Z487" s="16">
        <f t="shared" si="100"/>
        <v>1536000</v>
      </c>
      <c r="AA487" s="14">
        <f>VLOOKUP(B487,[1]PL1!$A$11:AP$1509,21,1)</f>
        <v>0</v>
      </c>
      <c r="AB487" s="16">
        <f t="shared" si="101"/>
        <v>0</v>
      </c>
      <c r="AC487" s="14">
        <f>VLOOKUP(B487,[1]PL1!$A$11:AP$1509,23,1)</f>
        <v>0</v>
      </c>
      <c r="AD487" s="16">
        <f t="shared" si="102"/>
        <v>0</v>
      </c>
      <c r="AE487" s="14">
        <f>VLOOKUP(B487,[1]PL1!$A$11:AP$1509,25,1)</f>
        <v>0</v>
      </c>
      <c r="AF487" s="16">
        <f t="shared" si="103"/>
        <v>0</v>
      </c>
      <c r="AG487" s="14">
        <f>VLOOKUP(B487,[1]PL1!$A$11:AP$1509,27,1)</f>
        <v>0</v>
      </c>
      <c r="AH487" s="16">
        <f t="shared" si="104"/>
        <v>0</v>
      </c>
      <c r="AI487" s="14">
        <f>VLOOKUP(B487,[1]PL1!$A$11:AP$1509,29,1)</f>
        <v>0</v>
      </c>
      <c r="AJ487" s="16">
        <f t="shared" si="105"/>
        <v>0</v>
      </c>
      <c r="AK487" s="14">
        <f>VLOOKUP(B487,[1]PL1!$A$11:AP$1509,31,1)</f>
        <v>0</v>
      </c>
      <c r="AL487" s="16">
        <f t="shared" si="106"/>
        <v>0</v>
      </c>
      <c r="AM487" s="14">
        <f>VLOOKUP(B487,[1]PL1!$A$11:AP$1509,33,1)</f>
        <v>0</v>
      </c>
      <c r="AN487" s="16">
        <f t="shared" si="107"/>
        <v>0</v>
      </c>
      <c r="AO487" s="14">
        <f>VLOOKUP(B487,[1]PL1!$A$11:AP$1509,35,1)</f>
        <v>0</v>
      </c>
      <c r="AP487" s="16">
        <f t="shared" si="108"/>
        <v>0</v>
      </c>
      <c r="AQ487" s="14">
        <f>VLOOKUP(B487,[1]PL1!$A$11:AP$1509,37,1)</f>
        <v>0</v>
      </c>
      <c r="AR487" s="16">
        <f t="shared" si="109"/>
        <v>0</v>
      </c>
      <c r="AS487" s="14">
        <f>VLOOKUP(B487,[1]PL1!$A$11:AP$1509,39,1)</f>
        <v>0</v>
      </c>
      <c r="AT487" s="16">
        <f t="shared" si="110"/>
        <v>0</v>
      </c>
      <c r="AU487" s="14">
        <f>VLOOKUP(B487,[1]PL1!$A$11:AP$1509,41,1)</f>
        <v>40000</v>
      </c>
      <c r="AV487" s="16">
        <f t="shared" si="111"/>
        <v>20480000</v>
      </c>
    </row>
    <row r="488" spans="1:48" ht="45" x14ac:dyDescent="0.25">
      <c r="A488" s="18">
        <v>482</v>
      </c>
      <c r="B488" s="27" t="s">
        <v>2286</v>
      </c>
      <c r="C488" s="18">
        <f>VLOOKUP(B488,[1]PL1!A$9:AP$1509,4,1)</f>
        <v>810</v>
      </c>
      <c r="D488" s="18" t="s">
        <v>35</v>
      </c>
      <c r="E488" s="28" t="s">
        <v>2190</v>
      </c>
      <c r="F488" s="28" t="s">
        <v>2191</v>
      </c>
      <c r="G488" s="18" t="s">
        <v>346</v>
      </c>
      <c r="H488" s="28" t="s">
        <v>219</v>
      </c>
      <c r="I488" s="28" t="s">
        <v>40</v>
      </c>
      <c r="J488" s="18" t="s">
        <v>179</v>
      </c>
      <c r="K488" s="18" t="s">
        <v>133</v>
      </c>
      <c r="L488" s="28" t="s">
        <v>2192</v>
      </c>
      <c r="M488" s="28" t="s">
        <v>2184</v>
      </c>
      <c r="N488" s="28" t="s">
        <v>44</v>
      </c>
      <c r="O488" s="18" t="s">
        <v>45</v>
      </c>
      <c r="P488" s="29">
        <v>125000</v>
      </c>
      <c r="Q488" s="30">
        <v>693</v>
      </c>
      <c r="R488" s="30">
        <v>262</v>
      </c>
      <c r="S488" s="31">
        <f t="shared" si="98"/>
        <v>32750000</v>
      </c>
      <c r="T488" s="28" t="s">
        <v>3257</v>
      </c>
      <c r="U488" s="28" t="s">
        <v>110</v>
      </c>
      <c r="V488" s="32" t="s">
        <v>6296</v>
      </c>
      <c r="W488" s="14">
        <f>VLOOKUP(B488,[1]PL1!$A$11:AP$1509,17,1)</f>
        <v>0</v>
      </c>
      <c r="X488" s="15">
        <f t="shared" si="99"/>
        <v>0</v>
      </c>
      <c r="Y488" s="14">
        <f>VLOOKUP(B488,[1]PL1!$A$11:AP$1509,19,1)</f>
        <v>0</v>
      </c>
      <c r="Z488" s="16">
        <f t="shared" si="100"/>
        <v>0</v>
      </c>
      <c r="AA488" s="14">
        <f>VLOOKUP(B488,[1]PL1!$A$11:AP$1509,21,1)</f>
        <v>0</v>
      </c>
      <c r="AB488" s="16">
        <f t="shared" si="101"/>
        <v>0</v>
      </c>
      <c r="AC488" s="14">
        <f>VLOOKUP(B488,[1]PL1!$A$11:AP$1509,23,1)</f>
        <v>0</v>
      </c>
      <c r="AD488" s="16">
        <f t="shared" si="102"/>
        <v>0</v>
      </c>
      <c r="AE488" s="14">
        <f>VLOOKUP(B488,[1]PL1!$A$11:AP$1509,25,1)</f>
        <v>0</v>
      </c>
      <c r="AF488" s="16">
        <f t="shared" si="103"/>
        <v>0</v>
      </c>
      <c r="AG488" s="14">
        <f>VLOOKUP(B488,[1]PL1!$A$11:AP$1509,27,1)</f>
        <v>0</v>
      </c>
      <c r="AH488" s="16">
        <f t="shared" si="104"/>
        <v>0</v>
      </c>
      <c r="AI488" s="14">
        <f>VLOOKUP(B488,[1]PL1!$A$11:AP$1509,29,1)</f>
        <v>0</v>
      </c>
      <c r="AJ488" s="16">
        <f t="shared" si="105"/>
        <v>0</v>
      </c>
      <c r="AK488" s="14">
        <f>VLOOKUP(B488,[1]PL1!$A$11:AP$1509,31,1)</f>
        <v>0</v>
      </c>
      <c r="AL488" s="16">
        <f t="shared" si="106"/>
        <v>0</v>
      </c>
      <c r="AM488" s="14">
        <f>VLOOKUP(B488,[1]PL1!$A$11:AP$1509,33,1)</f>
        <v>45000</v>
      </c>
      <c r="AN488" s="16">
        <f t="shared" si="107"/>
        <v>11790000</v>
      </c>
      <c r="AO488" s="14">
        <f>VLOOKUP(B488,[1]PL1!$A$11:AP$1509,35,1)</f>
        <v>0</v>
      </c>
      <c r="AP488" s="16">
        <f t="shared" si="108"/>
        <v>0</v>
      </c>
      <c r="AQ488" s="14">
        <f>VLOOKUP(B488,[1]PL1!$A$11:AP$1509,37,1)</f>
        <v>40000</v>
      </c>
      <c r="AR488" s="16">
        <f t="shared" si="109"/>
        <v>10480000</v>
      </c>
      <c r="AS488" s="14">
        <f>VLOOKUP(B488,[1]PL1!$A$11:AP$1509,39,1)</f>
        <v>0</v>
      </c>
      <c r="AT488" s="16">
        <f t="shared" si="110"/>
        <v>0</v>
      </c>
      <c r="AU488" s="14">
        <f>VLOOKUP(B488,[1]PL1!$A$11:AP$1509,41,1)</f>
        <v>40000</v>
      </c>
      <c r="AV488" s="16">
        <f t="shared" si="111"/>
        <v>10480000</v>
      </c>
    </row>
    <row r="489" spans="1:48" ht="60" x14ac:dyDescent="0.25">
      <c r="A489" s="18">
        <v>483</v>
      </c>
      <c r="B489" s="27" t="s">
        <v>3271</v>
      </c>
      <c r="C489" s="18">
        <f>VLOOKUP(B489,[1]PL1!A$9:AP$1509,4,1)</f>
        <v>121</v>
      </c>
      <c r="D489" s="18" t="s">
        <v>80</v>
      </c>
      <c r="E489" s="28" t="s">
        <v>4746</v>
      </c>
      <c r="F489" s="28" t="s">
        <v>6356</v>
      </c>
      <c r="G489" s="18" t="s">
        <v>4512</v>
      </c>
      <c r="H489" s="28" t="s">
        <v>243</v>
      </c>
      <c r="I489" s="28" t="s">
        <v>76</v>
      </c>
      <c r="J489" s="18" t="s">
        <v>794</v>
      </c>
      <c r="K489" s="18" t="s">
        <v>141</v>
      </c>
      <c r="L489" s="28" t="s">
        <v>5613</v>
      </c>
      <c r="M489" s="28" t="s">
        <v>5614</v>
      </c>
      <c r="N489" s="28" t="s">
        <v>849</v>
      </c>
      <c r="O489" s="18" t="s">
        <v>55</v>
      </c>
      <c r="P489" s="29">
        <v>3500</v>
      </c>
      <c r="Q489" s="30">
        <v>87150</v>
      </c>
      <c r="R489" s="30">
        <v>82500</v>
      </c>
      <c r="S489" s="31">
        <f t="shared" si="98"/>
        <v>288750000</v>
      </c>
      <c r="T489" s="28" t="s">
        <v>8083</v>
      </c>
      <c r="U489" s="28" t="s">
        <v>425</v>
      </c>
      <c r="V489" s="32" t="s">
        <v>6206</v>
      </c>
      <c r="W489" s="14">
        <f>VLOOKUP(B489,[1]PL1!$A$11:AP$1509,17,1)</f>
        <v>2000</v>
      </c>
      <c r="X489" s="15">
        <f t="shared" si="99"/>
        <v>165000000</v>
      </c>
      <c r="Y489" s="14">
        <f>VLOOKUP(B489,[1]PL1!$A$11:AP$1509,19,1)</f>
        <v>0</v>
      </c>
      <c r="Z489" s="16">
        <f t="shared" si="100"/>
        <v>0</v>
      </c>
      <c r="AA489" s="14">
        <f>VLOOKUP(B489,[1]PL1!$A$11:AP$1509,21,1)</f>
        <v>0</v>
      </c>
      <c r="AB489" s="16">
        <f t="shared" si="101"/>
        <v>0</v>
      </c>
      <c r="AC489" s="14">
        <f>VLOOKUP(B489,[1]PL1!$A$11:AP$1509,23,1)</f>
        <v>0</v>
      </c>
      <c r="AD489" s="16">
        <f t="shared" si="102"/>
        <v>0</v>
      </c>
      <c r="AE489" s="14">
        <f>VLOOKUP(B489,[1]PL1!$A$11:AP$1509,25,1)</f>
        <v>0</v>
      </c>
      <c r="AF489" s="16">
        <f t="shared" si="103"/>
        <v>0</v>
      </c>
      <c r="AG489" s="14">
        <f>VLOOKUP(B489,[1]PL1!$A$11:AP$1509,27,1)</f>
        <v>0</v>
      </c>
      <c r="AH489" s="16">
        <f t="shared" si="104"/>
        <v>0</v>
      </c>
      <c r="AI489" s="14">
        <f>VLOOKUP(B489,[1]PL1!$A$11:AP$1509,29,1)</f>
        <v>0</v>
      </c>
      <c r="AJ489" s="16">
        <f t="shared" si="105"/>
        <v>0</v>
      </c>
      <c r="AK489" s="14">
        <f>VLOOKUP(B489,[1]PL1!$A$11:AP$1509,31,1)</f>
        <v>0</v>
      </c>
      <c r="AL489" s="16">
        <f t="shared" si="106"/>
        <v>0</v>
      </c>
      <c r="AM489" s="14">
        <f>VLOOKUP(B489,[1]PL1!$A$11:AP$1509,33,1)</f>
        <v>0</v>
      </c>
      <c r="AN489" s="16">
        <f t="shared" si="107"/>
        <v>0</v>
      </c>
      <c r="AO489" s="14">
        <f>VLOOKUP(B489,[1]PL1!$A$11:AP$1509,35,1)</f>
        <v>0</v>
      </c>
      <c r="AP489" s="16">
        <f t="shared" si="108"/>
        <v>0</v>
      </c>
      <c r="AQ489" s="14">
        <f>VLOOKUP(B489,[1]PL1!$A$11:AP$1509,37,1)</f>
        <v>0</v>
      </c>
      <c r="AR489" s="16">
        <f t="shared" si="109"/>
        <v>0</v>
      </c>
      <c r="AS489" s="14">
        <f>VLOOKUP(B489,[1]PL1!$A$11:AP$1509,39,1)</f>
        <v>0</v>
      </c>
      <c r="AT489" s="16">
        <f t="shared" si="110"/>
        <v>0</v>
      </c>
      <c r="AU489" s="14">
        <f>VLOOKUP(B489,[1]PL1!$A$11:AP$1509,41,1)</f>
        <v>1500</v>
      </c>
      <c r="AV489" s="16">
        <f t="shared" si="111"/>
        <v>123750000</v>
      </c>
    </row>
    <row r="490" spans="1:48" ht="45" x14ac:dyDescent="0.25">
      <c r="A490" s="18">
        <v>484</v>
      </c>
      <c r="B490" s="27" t="s">
        <v>4151</v>
      </c>
      <c r="C490" s="18">
        <f>VLOOKUP(B490,[1]PL1!A$9:AP$1509,4,1)</f>
        <v>105</v>
      </c>
      <c r="D490" s="18" t="s">
        <v>35</v>
      </c>
      <c r="E490" s="28" t="s">
        <v>4747</v>
      </c>
      <c r="F490" s="28" t="s">
        <v>6315</v>
      </c>
      <c r="G490" s="18" t="s">
        <v>1170</v>
      </c>
      <c r="H490" s="28" t="s">
        <v>243</v>
      </c>
      <c r="I490" s="28" t="s">
        <v>76</v>
      </c>
      <c r="J490" s="18" t="s">
        <v>244</v>
      </c>
      <c r="K490" s="18" t="s">
        <v>141</v>
      </c>
      <c r="L490" s="28" t="s">
        <v>5474</v>
      </c>
      <c r="M490" s="28" t="s">
        <v>1106</v>
      </c>
      <c r="N490" s="28" t="s">
        <v>44</v>
      </c>
      <c r="O490" s="18" t="s">
        <v>55</v>
      </c>
      <c r="P490" s="29">
        <v>1000</v>
      </c>
      <c r="Q490" s="30">
        <v>4000</v>
      </c>
      <c r="R490" s="30">
        <v>1295</v>
      </c>
      <c r="S490" s="31">
        <f t="shared" si="98"/>
        <v>1295000</v>
      </c>
      <c r="T490" s="28" t="s">
        <v>1107</v>
      </c>
      <c r="U490" s="28" t="s">
        <v>110</v>
      </c>
      <c r="V490" s="32" t="s">
        <v>6174</v>
      </c>
      <c r="W490" s="14">
        <f>VLOOKUP(B490,[1]PL1!$A$11:AP$1509,17,1)</f>
        <v>0</v>
      </c>
      <c r="X490" s="15">
        <f t="shared" si="99"/>
        <v>0</v>
      </c>
      <c r="Y490" s="14">
        <f>VLOOKUP(B490,[1]PL1!$A$11:AP$1509,19,1)</f>
        <v>0</v>
      </c>
      <c r="Z490" s="16">
        <f t="shared" si="100"/>
        <v>0</v>
      </c>
      <c r="AA490" s="14">
        <f>VLOOKUP(B490,[1]PL1!$A$11:AP$1509,21,1)</f>
        <v>0</v>
      </c>
      <c r="AB490" s="16">
        <f t="shared" si="101"/>
        <v>0</v>
      </c>
      <c r="AC490" s="14">
        <f>VLOOKUP(B490,[1]PL1!$A$11:AP$1509,23,1)</f>
        <v>500</v>
      </c>
      <c r="AD490" s="16">
        <f t="shared" si="102"/>
        <v>647500</v>
      </c>
      <c r="AE490" s="14">
        <f>VLOOKUP(B490,[1]PL1!$A$11:AP$1509,25,1)</f>
        <v>0</v>
      </c>
      <c r="AF490" s="16">
        <f t="shared" si="103"/>
        <v>0</v>
      </c>
      <c r="AG490" s="14">
        <f>VLOOKUP(B490,[1]PL1!$A$11:AP$1509,27,1)</f>
        <v>0</v>
      </c>
      <c r="AH490" s="16">
        <f t="shared" si="104"/>
        <v>0</v>
      </c>
      <c r="AI490" s="14">
        <f>VLOOKUP(B490,[1]PL1!$A$11:AP$1509,29,1)</f>
        <v>0</v>
      </c>
      <c r="AJ490" s="16">
        <f t="shared" si="105"/>
        <v>0</v>
      </c>
      <c r="AK490" s="14">
        <f>VLOOKUP(B490,[1]PL1!$A$11:AP$1509,31,1)</f>
        <v>0</v>
      </c>
      <c r="AL490" s="16">
        <f t="shared" si="106"/>
        <v>0</v>
      </c>
      <c r="AM490" s="14">
        <f>VLOOKUP(B490,[1]PL1!$A$11:AP$1509,33,1)</f>
        <v>300</v>
      </c>
      <c r="AN490" s="16">
        <f t="shared" si="107"/>
        <v>388500</v>
      </c>
      <c r="AO490" s="14">
        <f>VLOOKUP(B490,[1]PL1!$A$11:AP$1509,35,1)</f>
        <v>0</v>
      </c>
      <c r="AP490" s="16">
        <f t="shared" si="108"/>
        <v>0</v>
      </c>
      <c r="AQ490" s="14">
        <f>VLOOKUP(B490,[1]PL1!$A$11:AP$1509,37,1)</f>
        <v>0</v>
      </c>
      <c r="AR490" s="16">
        <f t="shared" si="109"/>
        <v>0</v>
      </c>
      <c r="AS490" s="14">
        <f>VLOOKUP(B490,[1]PL1!$A$11:AP$1509,39,1)</f>
        <v>200</v>
      </c>
      <c r="AT490" s="16">
        <f t="shared" si="110"/>
        <v>259000</v>
      </c>
      <c r="AU490" s="14">
        <f>VLOOKUP(B490,[1]PL1!$A$11:AP$1509,41,1)</f>
        <v>0</v>
      </c>
      <c r="AV490" s="16">
        <f t="shared" si="111"/>
        <v>0</v>
      </c>
    </row>
    <row r="491" spans="1:48" ht="45" x14ac:dyDescent="0.25">
      <c r="A491" s="18">
        <v>485</v>
      </c>
      <c r="B491" s="27" t="s">
        <v>4152</v>
      </c>
      <c r="C491" s="18">
        <f>VLOOKUP(B491,[1]PL1!A$9:AP$1509,4,1)</f>
        <v>968</v>
      </c>
      <c r="D491" s="18" t="s">
        <v>73</v>
      </c>
      <c r="E491" s="28" t="s">
        <v>344</v>
      </c>
      <c r="F491" s="28" t="s">
        <v>345</v>
      </c>
      <c r="G491" s="18" t="s">
        <v>346</v>
      </c>
      <c r="H491" s="28" t="s">
        <v>88</v>
      </c>
      <c r="I491" s="28" t="s">
        <v>40</v>
      </c>
      <c r="J491" s="18" t="s">
        <v>161</v>
      </c>
      <c r="K491" s="18" t="s">
        <v>133</v>
      </c>
      <c r="L491" s="28" t="s">
        <v>347</v>
      </c>
      <c r="M491" s="28" t="s">
        <v>348</v>
      </c>
      <c r="N491" s="28" t="s">
        <v>44</v>
      </c>
      <c r="O491" s="18" t="s">
        <v>45</v>
      </c>
      <c r="P491" s="29">
        <v>36000</v>
      </c>
      <c r="Q491" s="30">
        <v>1500</v>
      </c>
      <c r="R491" s="30">
        <v>795</v>
      </c>
      <c r="S491" s="31">
        <f t="shared" si="98"/>
        <v>28620000</v>
      </c>
      <c r="T491" s="28" t="s">
        <v>336</v>
      </c>
      <c r="U491" s="28" t="s">
        <v>47</v>
      </c>
      <c r="V491" s="32" t="s">
        <v>6243</v>
      </c>
      <c r="W491" s="14">
        <f>VLOOKUP(B491,[1]PL1!$A$11:AP$1509,17,1)</f>
        <v>10000</v>
      </c>
      <c r="X491" s="15">
        <f t="shared" si="99"/>
        <v>7950000</v>
      </c>
      <c r="Y491" s="14">
        <f>VLOOKUP(B491,[1]PL1!$A$11:AP$1509,19,1)</f>
        <v>0</v>
      </c>
      <c r="Z491" s="16">
        <f t="shared" si="100"/>
        <v>0</v>
      </c>
      <c r="AA491" s="14">
        <f>VLOOKUP(B491,[1]PL1!$A$11:AP$1509,21,1)</f>
        <v>0</v>
      </c>
      <c r="AB491" s="16">
        <f t="shared" si="101"/>
        <v>0</v>
      </c>
      <c r="AC491" s="14">
        <f>VLOOKUP(B491,[1]PL1!$A$11:AP$1509,23,1)</f>
        <v>0</v>
      </c>
      <c r="AD491" s="16">
        <f t="shared" si="102"/>
        <v>0</v>
      </c>
      <c r="AE491" s="14">
        <f>VLOOKUP(B491,[1]PL1!$A$11:AP$1509,25,1)</f>
        <v>0</v>
      </c>
      <c r="AF491" s="16">
        <f t="shared" si="103"/>
        <v>0</v>
      </c>
      <c r="AG491" s="14">
        <f>VLOOKUP(B491,[1]PL1!$A$11:AP$1509,27,1)</f>
        <v>0</v>
      </c>
      <c r="AH491" s="16">
        <f t="shared" si="104"/>
        <v>0</v>
      </c>
      <c r="AI491" s="14">
        <f>VLOOKUP(B491,[1]PL1!$A$11:AP$1509,29,1)</f>
        <v>0</v>
      </c>
      <c r="AJ491" s="16">
        <f t="shared" si="105"/>
        <v>0</v>
      </c>
      <c r="AK491" s="14">
        <f>VLOOKUP(B491,[1]PL1!$A$11:AP$1509,31,1)</f>
        <v>0</v>
      </c>
      <c r="AL491" s="16">
        <f t="shared" si="106"/>
        <v>0</v>
      </c>
      <c r="AM491" s="14">
        <f>VLOOKUP(B491,[1]PL1!$A$11:AP$1509,33,1)</f>
        <v>26000</v>
      </c>
      <c r="AN491" s="16">
        <f t="shared" si="107"/>
        <v>20670000</v>
      </c>
      <c r="AO491" s="14">
        <f>VLOOKUP(B491,[1]PL1!$A$11:AP$1509,35,1)</f>
        <v>0</v>
      </c>
      <c r="AP491" s="16">
        <f t="shared" si="108"/>
        <v>0</v>
      </c>
      <c r="AQ491" s="14">
        <f>VLOOKUP(B491,[1]PL1!$A$11:AP$1509,37,1)</f>
        <v>0</v>
      </c>
      <c r="AR491" s="16">
        <f t="shared" si="109"/>
        <v>0</v>
      </c>
      <c r="AS491" s="14">
        <f>VLOOKUP(B491,[1]PL1!$A$11:AP$1509,39,1)</f>
        <v>0</v>
      </c>
      <c r="AT491" s="16">
        <f t="shared" si="110"/>
        <v>0</v>
      </c>
      <c r="AU491" s="14">
        <f>VLOOKUP(B491,[1]PL1!$A$11:AP$1509,41,1)</f>
        <v>0</v>
      </c>
      <c r="AV491" s="16">
        <f t="shared" si="111"/>
        <v>0</v>
      </c>
    </row>
    <row r="492" spans="1:48" ht="45" x14ac:dyDescent="0.25">
      <c r="A492" s="18">
        <v>486</v>
      </c>
      <c r="B492" s="27" t="s">
        <v>2189</v>
      </c>
      <c r="C492" s="18" t="str">
        <f>VLOOKUP(B492,[1]PL1!A$9:AP$1509,4,1)</f>
        <v>200</v>
      </c>
      <c r="D492" s="18" t="s">
        <v>35</v>
      </c>
      <c r="E492" s="28" t="s">
        <v>4749</v>
      </c>
      <c r="F492" s="28" t="s">
        <v>4748</v>
      </c>
      <c r="G492" s="18" t="s">
        <v>82</v>
      </c>
      <c r="H492" s="28" t="s">
        <v>4670</v>
      </c>
      <c r="I492" s="28" t="s">
        <v>76</v>
      </c>
      <c r="J492" s="18" t="s">
        <v>5300</v>
      </c>
      <c r="K492" s="18" t="s">
        <v>141</v>
      </c>
      <c r="L492" s="28" t="s">
        <v>5794</v>
      </c>
      <c r="M492" s="28" t="s">
        <v>3800</v>
      </c>
      <c r="N492" s="28" t="s">
        <v>44</v>
      </c>
      <c r="O492" s="18" t="s">
        <v>78</v>
      </c>
      <c r="P492" s="29">
        <v>1000</v>
      </c>
      <c r="Q492" s="30">
        <v>520000</v>
      </c>
      <c r="R492" s="30">
        <v>520000</v>
      </c>
      <c r="S492" s="31">
        <f t="shared" si="98"/>
        <v>520000000</v>
      </c>
      <c r="T492" s="28" t="s">
        <v>6137</v>
      </c>
      <c r="U492" s="28" t="s">
        <v>47</v>
      </c>
      <c r="V492" s="32" t="s">
        <v>6249</v>
      </c>
      <c r="W492" s="14">
        <f>VLOOKUP(B492,[1]PL1!$A$11:AP$1509,17,1)</f>
        <v>1000</v>
      </c>
      <c r="X492" s="15">
        <f t="shared" si="99"/>
        <v>520000000</v>
      </c>
      <c r="Y492" s="14">
        <f>VLOOKUP(B492,[1]PL1!$A$11:AP$1509,19,1)</f>
        <v>0</v>
      </c>
      <c r="Z492" s="16">
        <f t="shared" si="100"/>
        <v>0</v>
      </c>
      <c r="AA492" s="14">
        <f>VLOOKUP(B492,[1]PL1!$A$11:AP$1509,21,1)</f>
        <v>0</v>
      </c>
      <c r="AB492" s="16">
        <f t="shared" si="101"/>
        <v>0</v>
      </c>
      <c r="AC492" s="14">
        <f>VLOOKUP(B492,[1]PL1!$A$11:AP$1509,23,1)</f>
        <v>0</v>
      </c>
      <c r="AD492" s="16">
        <f t="shared" si="102"/>
        <v>0</v>
      </c>
      <c r="AE492" s="14">
        <f>VLOOKUP(B492,[1]PL1!$A$11:AP$1509,25,1)</f>
        <v>0</v>
      </c>
      <c r="AF492" s="16">
        <f t="shared" si="103"/>
        <v>0</v>
      </c>
      <c r="AG492" s="14">
        <f>VLOOKUP(B492,[1]PL1!$A$11:AP$1509,27,1)</f>
        <v>0</v>
      </c>
      <c r="AH492" s="16">
        <f t="shared" si="104"/>
        <v>0</v>
      </c>
      <c r="AI492" s="14">
        <f>VLOOKUP(B492,[1]PL1!$A$11:AP$1509,29,1)</f>
        <v>0</v>
      </c>
      <c r="AJ492" s="16">
        <f t="shared" si="105"/>
        <v>0</v>
      </c>
      <c r="AK492" s="14">
        <f>VLOOKUP(B492,[1]PL1!$A$11:AP$1509,31,1)</f>
        <v>0</v>
      </c>
      <c r="AL492" s="16">
        <f t="shared" si="106"/>
        <v>0</v>
      </c>
      <c r="AM492" s="14">
        <f>VLOOKUP(B492,[1]PL1!$A$11:AP$1509,33,1)</f>
        <v>0</v>
      </c>
      <c r="AN492" s="16">
        <f t="shared" si="107"/>
        <v>0</v>
      </c>
      <c r="AO492" s="14">
        <f>VLOOKUP(B492,[1]PL1!$A$11:AP$1509,35,1)</f>
        <v>0</v>
      </c>
      <c r="AP492" s="16">
        <f t="shared" si="108"/>
        <v>0</v>
      </c>
      <c r="AQ492" s="14">
        <f>VLOOKUP(B492,[1]PL1!$A$11:AP$1509,37,1)</f>
        <v>0</v>
      </c>
      <c r="AR492" s="16">
        <f t="shared" si="109"/>
        <v>0</v>
      </c>
      <c r="AS492" s="14">
        <f>VLOOKUP(B492,[1]PL1!$A$11:AP$1509,39,1)</f>
        <v>0</v>
      </c>
      <c r="AT492" s="16">
        <f t="shared" si="110"/>
        <v>0</v>
      </c>
      <c r="AU492" s="14">
        <f>VLOOKUP(B492,[1]PL1!$A$11:AP$1509,41,1)</f>
        <v>0</v>
      </c>
      <c r="AV492" s="16">
        <f t="shared" si="111"/>
        <v>0</v>
      </c>
    </row>
    <row r="493" spans="1:48" ht="45" x14ac:dyDescent="0.25">
      <c r="A493" s="18">
        <v>487</v>
      </c>
      <c r="B493" s="27" t="s">
        <v>4360</v>
      </c>
      <c r="C493" s="18">
        <f>VLOOKUP(B493,[1]PL1!A$9:AP$1509,4,1)</f>
        <v>226</v>
      </c>
      <c r="D493" s="18" t="s">
        <v>80</v>
      </c>
      <c r="E493" s="28" t="s">
        <v>2710</v>
      </c>
      <c r="F493" s="28" t="s">
        <v>6390</v>
      </c>
      <c r="G493" s="18" t="s">
        <v>131</v>
      </c>
      <c r="H493" s="28" t="s">
        <v>689</v>
      </c>
      <c r="I493" s="28" t="s">
        <v>40</v>
      </c>
      <c r="J493" s="18" t="s">
        <v>2711</v>
      </c>
      <c r="K493" s="18" t="s">
        <v>133</v>
      </c>
      <c r="L493" s="28" t="s">
        <v>2712</v>
      </c>
      <c r="M493" s="28" t="s">
        <v>2708</v>
      </c>
      <c r="N493" s="28" t="s">
        <v>849</v>
      </c>
      <c r="O493" s="18" t="s">
        <v>123</v>
      </c>
      <c r="P493" s="29">
        <v>10500</v>
      </c>
      <c r="Q493" s="30">
        <v>5166</v>
      </c>
      <c r="R493" s="30">
        <v>5166</v>
      </c>
      <c r="S493" s="31">
        <f t="shared" si="98"/>
        <v>54243000</v>
      </c>
      <c r="T493" s="28" t="s">
        <v>2703</v>
      </c>
      <c r="U493" s="28" t="s">
        <v>47</v>
      </c>
      <c r="V493" s="32" t="s">
        <v>6231</v>
      </c>
      <c r="W493" s="14">
        <f>VLOOKUP(B493,[1]PL1!$A$11:AP$1509,17,1)</f>
        <v>0</v>
      </c>
      <c r="X493" s="15">
        <f t="shared" si="99"/>
        <v>0</v>
      </c>
      <c r="Y493" s="14">
        <f>VLOOKUP(B493,[1]PL1!$A$11:AP$1509,19,1)</f>
        <v>0</v>
      </c>
      <c r="Z493" s="16">
        <f t="shared" si="100"/>
        <v>0</v>
      </c>
      <c r="AA493" s="14">
        <f>VLOOKUP(B493,[1]PL1!$A$11:AP$1509,21,1)</f>
        <v>0</v>
      </c>
      <c r="AB493" s="16">
        <f t="shared" si="101"/>
        <v>0</v>
      </c>
      <c r="AC493" s="14">
        <f>VLOOKUP(B493,[1]PL1!$A$11:AP$1509,23,1)</f>
        <v>0</v>
      </c>
      <c r="AD493" s="16">
        <f t="shared" si="102"/>
        <v>0</v>
      </c>
      <c r="AE493" s="14">
        <f>VLOOKUP(B493,[1]PL1!$A$11:AP$1509,25,1)</f>
        <v>0</v>
      </c>
      <c r="AF493" s="16">
        <f t="shared" si="103"/>
        <v>0</v>
      </c>
      <c r="AG493" s="14">
        <f>VLOOKUP(B493,[1]PL1!$A$11:AP$1509,27,1)</f>
        <v>0</v>
      </c>
      <c r="AH493" s="16">
        <f t="shared" si="104"/>
        <v>0</v>
      </c>
      <c r="AI493" s="14">
        <f>VLOOKUP(B493,[1]PL1!$A$11:AP$1509,29,1)</f>
        <v>10000</v>
      </c>
      <c r="AJ493" s="16">
        <f t="shared" si="105"/>
        <v>51660000</v>
      </c>
      <c r="AK493" s="14">
        <f>VLOOKUP(B493,[1]PL1!$A$11:AP$1509,31,1)</f>
        <v>0</v>
      </c>
      <c r="AL493" s="16">
        <f t="shared" si="106"/>
        <v>0</v>
      </c>
      <c r="AM493" s="14">
        <f>VLOOKUP(B493,[1]PL1!$A$11:AP$1509,33,1)</f>
        <v>0</v>
      </c>
      <c r="AN493" s="16">
        <f t="shared" si="107"/>
        <v>0</v>
      </c>
      <c r="AO493" s="14">
        <f>VLOOKUP(B493,[1]PL1!$A$11:AP$1509,35,1)</f>
        <v>0</v>
      </c>
      <c r="AP493" s="16">
        <f t="shared" si="108"/>
        <v>0</v>
      </c>
      <c r="AQ493" s="14">
        <f>VLOOKUP(B493,[1]PL1!$A$11:AP$1509,37,1)</f>
        <v>0</v>
      </c>
      <c r="AR493" s="16">
        <f t="shared" si="109"/>
        <v>0</v>
      </c>
      <c r="AS493" s="14">
        <f>VLOOKUP(B493,[1]PL1!$A$11:AP$1509,39,1)</f>
        <v>0</v>
      </c>
      <c r="AT493" s="16">
        <f t="shared" si="110"/>
        <v>0</v>
      </c>
      <c r="AU493" s="14">
        <f>VLOOKUP(B493,[1]PL1!$A$11:AP$1509,41,1)</f>
        <v>500</v>
      </c>
      <c r="AV493" s="16">
        <f t="shared" si="111"/>
        <v>2583000</v>
      </c>
    </row>
    <row r="494" spans="1:48" ht="60" x14ac:dyDescent="0.25">
      <c r="A494" s="18">
        <v>488</v>
      </c>
      <c r="B494" s="27" t="s">
        <v>343</v>
      </c>
      <c r="C494" s="18">
        <f>VLOOKUP(B494,[1]PL1!A$9:AP$1509,4,1)</f>
        <v>226</v>
      </c>
      <c r="D494" s="18" t="s">
        <v>35</v>
      </c>
      <c r="E494" s="28" t="s">
        <v>4750</v>
      </c>
      <c r="F494" s="28" t="s">
        <v>6390</v>
      </c>
      <c r="G494" s="18" t="s">
        <v>69</v>
      </c>
      <c r="H494" s="28" t="s">
        <v>88</v>
      </c>
      <c r="I494" s="28" t="s">
        <v>40</v>
      </c>
      <c r="J494" s="18" t="s">
        <v>2652</v>
      </c>
      <c r="K494" s="18" t="s">
        <v>133</v>
      </c>
      <c r="L494" s="28" t="s">
        <v>5958</v>
      </c>
      <c r="M494" s="28" t="s">
        <v>3290</v>
      </c>
      <c r="N494" s="28" t="s">
        <v>44</v>
      </c>
      <c r="O494" s="18" t="s">
        <v>45</v>
      </c>
      <c r="P494" s="29">
        <v>10000</v>
      </c>
      <c r="Q494" s="30">
        <v>2280</v>
      </c>
      <c r="R494" s="30">
        <v>1250</v>
      </c>
      <c r="S494" s="31">
        <f t="shared" si="98"/>
        <v>12500000</v>
      </c>
      <c r="T494" s="28" t="s">
        <v>6152</v>
      </c>
      <c r="U494" s="28" t="s">
        <v>110</v>
      </c>
      <c r="V494" s="32" t="s">
        <v>6283</v>
      </c>
      <c r="W494" s="14">
        <f>VLOOKUP(B494,[1]PL1!$A$11:AP$1509,17,1)</f>
        <v>0</v>
      </c>
      <c r="X494" s="15">
        <f t="shared" si="99"/>
        <v>0</v>
      </c>
      <c r="Y494" s="14">
        <f>VLOOKUP(B494,[1]PL1!$A$11:AP$1509,19,1)</f>
        <v>0</v>
      </c>
      <c r="Z494" s="16">
        <f t="shared" si="100"/>
        <v>0</v>
      </c>
      <c r="AA494" s="14">
        <f>VLOOKUP(B494,[1]PL1!$A$11:AP$1509,21,1)</f>
        <v>0</v>
      </c>
      <c r="AB494" s="16">
        <f t="shared" si="101"/>
        <v>0</v>
      </c>
      <c r="AC494" s="14">
        <f>VLOOKUP(B494,[1]PL1!$A$11:AP$1509,23,1)</f>
        <v>0</v>
      </c>
      <c r="AD494" s="16">
        <f t="shared" si="102"/>
        <v>0</v>
      </c>
      <c r="AE494" s="14">
        <f>VLOOKUP(B494,[1]PL1!$A$11:AP$1509,25,1)</f>
        <v>0</v>
      </c>
      <c r="AF494" s="16">
        <f t="shared" si="103"/>
        <v>0</v>
      </c>
      <c r="AG494" s="14">
        <f>VLOOKUP(B494,[1]PL1!$A$11:AP$1509,27,1)</f>
        <v>0</v>
      </c>
      <c r="AH494" s="16">
        <f t="shared" si="104"/>
        <v>0</v>
      </c>
      <c r="AI494" s="14">
        <f>VLOOKUP(B494,[1]PL1!$A$11:AP$1509,29,1)</f>
        <v>0</v>
      </c>
      <c r="AJ494" s="16">
        <f t="shared" si="105"/>
        <v>0</v>
      </c>
      <c r="AK494" s="14">
        <f>VLOOKUP(B494,[1]PL1!$A$11:AP$1509,31,1)</f>
        <v>0</v>
      </c>
      <c r="AL494" s="16">
        <f t="shared" si="106"/>
        <v>0</v>
      </c>
      <c r="AM494" s="14">
        <f>VLOOKUP(B494,[1]PL1!$A$11:AP$1509,33,1)</f>
        <v>4000</v>
      </c>
      <c r="AN494" s="16">
        <f t="shared" si="107"/>
        <v>5000000</v>
      </c>
      <c r="AO494" s="14">
        <f>VLOOKUP(B494,[1]PL1!$A$11:AP$1509,35,1)</f>
        <v>1000</v>
      </c>
      <c r="AP494" s="16">
        <f t="shared" si="108"/>
        <v>1250000</v>
      </c>
      <c r="AQ494" s="14">
        <f>VLOOKUP(B494,[1]PL1!$A$11:AP$1509,37,1)</f>
        <v>5000</v>
      </c>
      <c r="AR494" s="16">
        <f t="shared" si="109"/>
        <v>6250000</v>
      </c>
      <c r="AS494" s="14">
        <f>VLOOKUP(B494,[1]PL1!$A$11:AP$1509,39,1)</f>
        <v>0</v>
      </c>
      <c r="AT494" s="16">
        <f t="shared" si="110"/>
        <v>0</v>
      </c>
      <c r="AU494" s="14">
        <f>VLOOKUP(B494,[1]PL1!$A$11:AP$1509,41,1)</f>
        <v>0</v>
      </c>
      <c r="AV494" s="16">
        <f t="shared" si="111"/>
        <v>0</v>
      </c>
    </row>
    <row r="495" spans="1:48" ht="60" x14ac:dyDescent="0.25">
      <c r="A495" s="18">
        <v>489</v>
      </c>
      <c r="B495" s="27" t="s">
        <v>1757</v>
      </c>
      <c r="C495" s="18">
        <f>VLOOKUP(B495,[1]PL1!A$9:AP$1509,4,1)</f>
        <v>478</v>
      </c>
      <c r="D495" s="18" t="s">
        <v>35</v>
      </c>
      <c r="E495" s="28" t="s">
        <v>3517</v>
      </c>
      <c r="F495" s="28" t="s">
        <v>6445</v>
      </c>
      <c r="G495" s="18" t="s">
        <v>6619</v>
      </c>
      <c r="H495" s="28" t="s">
        <v>243</v>
      </c>
      <c r="I495" s="28" t="s">
        <v>76</v>
      </c>
      <c r="J495" s="18" t="s">
        <v>3518</v>
      </c>
      <c r="K495" s="18" t="s">
        <v>141</v>
      </c>
      <c r="L495" s="28" t="s">
        <v>3519</v>
      </c>
      <c r="M495" s="28" t="s">
        <v>3520</v>
      </c>
      <c r="N495" s="28" t="s">
        <v>44</v>
      </c>
      <c r="O495" s="18" t="s">
        <v>78</v>
      </c>
      <c r="P495" s="29">
        <v>22000</v>
      </c>
      <c r="Q495" s="30">
        <v>320000</v>
      </c>
      <c r="R495" s="30">
        <v>285000</v>
      </c>
      <c r="S495" s="31">
        <f t="shared" si="98"/>
        <v>6270000000</v>
      </c>
      <c r="T495" s="28" t="s">
        <v>8084</v>
      </c>
      <c r="U495" s="28" t="s">
        <v>47</v>
      </c>
      <c r="V495" s="32" t="s">
        <v>6302</v>
      </c>
      <c r="W495" s="14">
        <f>VLOOKUP(B495,[1]PL1!$A$11:AP$1509,17,1)</f>
        <v>22000</v>
      </c>
      <c r="X495" s="15">
        <f t="shared" si="99"/>
        <v>6270000000</v>
      </c>
      <c r="Y495" s="14">
        <f>VLOOKUP(B495,[1]PL1!$A$11:AP$1509,19,1)</f>
        <v>0</v>
      </c>
      <c r="Z495" s="16">
        <f t="shared" si="100"/>
        <v>0</v>
      </c>
      <c r="AA495" s="14">
        <f>VLOOKUP(B495,[1]PL1!$A$11:AP$1509,21,1)</f>
        <v>0</v>
      </c>
      <c r="AB495" s="16">
        <f t="shared" si="101"/>
        <v>0</v>
      </c>
      <c r="AC495" s="14">
        <f>VLOOKUP(B495,[1]PL1!$A$11:AP$1509,23,1)</f>
        <v>0</v>
      </c>
      <c r="AD495" s="16">
        <f t="shared" si="102"/>
        <v>0</v>
      </c>
      <c r="AE495" s="14">
        <f>VLOOKUP(B495,[1]PL1!$A$11:AP$1509,25,1)</f>
        <v>0</v>
      </c>
      <c r="AF495" s="16">
        <f t="shared" si="103"/>
        <v>0</v>
      </c>
      <c r="AG495" s="14">
        <f>VLOOKUP(B495,[1]PL1!$A$11:AP$1509,27,1)</f>
        <v>0</v>
      </c>
      <c r="AH495" s="16">
        <f t="shared" si="104"/>
        <v>0</v>
      </c>
      <c r="AI495" s="14">
        <f>VLOOKUP(B495,[1]PL1!$A$11:AP$1509,29,1)</f>
        <v>0</v>
      </c>
      <c r="AJ495" s="16">
        <f t="shared" si="105"/>
        <v>0</v>
      </c>
      <c r="AK495" s="14">
        <f>VLOOKUP(B495,[1]PL1!$A$11:AP$1509,31,1)</f>
        <v>0</v>
      </c>
      <c r="AL495" s="16">
        <f t="shared" si="106"/>
        <v>0</v>
      </c>
      <c r="AM495" s="14">
        <f>VLOOKUP(B495,[1]PL1!$A$11:AP$1509,33,1)</f>
        <v>0</v>
      </c>
      <c r="AN495" s="16">
        <f t="shared" si="107"/>
        <v>0</v>
      </c>
      <c r="AO495" s="14">
        <f>VLOOKUP(B495,[1]PL1!$A$11:AP$1509,35,1)</f>
        <v>0</v>
      </c>
      <c r="AP495" s="16">
        <f t="shared" si="108"/>
        <v>0</v>
      </c>
      <c r="AQ495" s="14">
        <f>VLOOKUP(B495,[1]PL1!$A$11:AP$1509,37,1)</f>
        <v>0</v>
      </c>
      <c r="AR495" s="16">
        <f t="shared" si="109"/>
        <v>0</v>
      </c>
      <c r="AS495" s="14">
        <f>VLOOKUP(B495,[1]PL1!$A$11:AP$1509,39,1)</f>
        <v>0</v>
      </c>
      <c r="AT495" s="16">
        <f t="shared" si="110"/>
        <v>0</v>
      </c>
      <c r="AU495" s="14">
        <f>VLOOKUP(B495,[1]PL1!$A$11:AP$1509,41,1)</f>
        <v>0</v>
      </c>
      <c r="AV495" s="16">
        <f t="shared" si="111"/>
        <v>0</v>
      </c>
    </row>
    <row r="496" spans="1:48" ht="75" x14ac:dyDescent="0.25">
      <c r="A496" s="18">
        <v>490</v>
      </c>
      <c r="B496" s="27" t="s">
        <v>2709</v>
      </c>
      <c r="C496" s="18">
        <f>VLOOKUP(B496,[1]PL1!A$9:AP$1509,4,1)</f>
        <v>676</v>
      </c>
      <c r="D496" s="18" t="s">
        <v>80</v>
      </c>
      <c r="E496" s="28" t="s">
        <v>4751</v>
      </c>
      <c r="F496" s="28" t="s">
        <v>998</v>
      </c>
      <c r="G496" s="18" t="s">
        <v>164</v>
      </c>
      <c r="H496" s="28" t="s">
        <v>4752</v>
      </c>
      <c r="I496" s="28" t="s">
        <v>40</v>
      </c>
      <c r="J496" s="18" t="s">
        <v>5301</v>
      </c>
      <c r="K496" s="18" t="s">
        <v>133</v>
      </c>
      <c r="L496" s="28" t="s">
        <v>5519</v>
      </c>
      <c r="M496" s="28" t="s">
        <v>1737</v>
      </c>
      <c r="N496" s="28" t="s">
        <v>1738</v>
      </c>
      <c r="O496" s="18" t="s">
        <v>123</v>
      </c>
      <c r="P496" s="29">
        <v>2000</v>
      </c>
      <c r="Q496" s="30">
        <v>22456</v>
      </c>
      <c r="R496" s="30">
        <v>22456</v>
      </c>
      <c r="S496" s="31">
        <f t="shared" si="98"/>
        <v>44912000</v>
      </c>
      <c r="T496" s="28" t="s">
        <v>8080</v>
      </c>
      <c r="U496" s="28" t="s">
        <v>47</v>
      </c>
      <c r="V496" s="32" t="s">
        <v>6185</v>
      </c>
      <c r="W496" s="14">
        <f>VLOOKUP(B496,[1]PL1!$A$11:AP$1509,17,1)</f>
        <v>2000</v>
      </c>
      <c r="X496" s="15">
        <f t="shared" si="99"/>
        <v>44912000</v>
      </c>
      <c r="Y496" s="14">
        <f>VLOOKUP(B496,[1]PL1!$A$11:AP$1509,19,1)</f>
        <v>0</v>
      </c>
      <c r="Z496" s="16">
        <f t="shared" si="100"/>
        <v>0</v>
      </c>
      <c r="AA496" s="14">
        <f>VLOOKUP(B496,[1]PL1!$A$11:AP$1509,21,1)</f>
        <v>0</v>
      </c>
      <c r="AB496" s="16">
        <f t="shared" si="101"/>
        <v>0</v>
      </c>
      <c r="AC496" s="14">
        <f>VLOOKUP(B496,[1]PL1!$A$11:AP$1509,23,1)</f>
        <v>0</v>
      </c>
      <c r="AD496" s="16">
        <f t="shared" si="102"/>
        <v>0</v>
      </c>
      <c r="AE496" s="14">
        <f>VLOOKUP(B496,[1]PL1!$A$11:AP$1509,25,1)</f>
        <v>0</v>
      </c>
      <c r="AF496" s="16">
        <f t="shared" si="103"/>
        <v>0</v>
      </c>
      <c r="AG496" s="14">
        <f>VLOOKUP(B496,[1]PL1!$A$11:AP$1509,27,1)</f>
        <v>0</v>
      </c>
      <c r="AH496" s="16">
        <f t="shared" si="104"/>
        <v>0</v>
      </c>
      <c r="AI496" s="14">
        <f>VLOOKUP(B496,[1]PL1!$A$11:AP$1509,29,1)</f>
        <v>0</v>
      </c>
      <c r="AJ496" s="16">
        <f t="shared" si="105"/>
        <v>0</v>
      </c>
      <c r="AK496" s="14">
        <f>VLOOKUP(B496,[1]PL1!$A$11:AP$1509,31,1)</f>
        <v>0</v>
      </c>
      <c r="AL496" s="16">
        <f t="shared" si="106"/>
        <v>0</v>
      </c>
      <c r="AM496" s="14">
        <f>VLOOKUP(B496,[1]PL1!$A$11:AP$1509,33,1)</f>
        <v>0</v>
      </c>
      <c r="AN496" s="16">
        <f t="shared" si="107"/>
        <v>0</v>
      </c>
      <c r="AO496" s="14">
        <f>VLOOKUP(B496,[1]PL1!$A$11:AP$1509,35,1)</f>
        <v>0</v>
      </c>
      <c r="AP496" s="16">
        <f t="shared" si="108"/>
        <v>0</v>
      </c>
      <c r="AQ496" s="14">
        <f>VLOOKUP(B496,[1]PL1!$A$11:AP$1509,37,1)</f>
        <v>0</v>
      </c>
      <c r="AR496" s="16">
        <f t="shared" si="109"/>
        <v>0</v>
      </c>
      <c r="AS496" s="14">
        <f>VLOOKUP(B496,[1]PL1!$A$11:AP$1509,39,1)</f>
        <v>0</v>
      </c>
      <c r="AT496" s="16">
        <f t="shared" si="110"/>
        <v>0</v>
      </c>
      <c r="AU496" s="14">
        <f>VLOOKUP(B496,[1]PL1!$A$11:AP$1509,41,1)</f>
        <v>0</v>
      </c>
      <c r="AV496" s="16">
        <f t="shared" si="111"/>
        <v>0</v>
      </c>
    </row>
    <row r="497" spans="1:48" ht="45" x14ac:dyDescent="0.25">
      <c r="A497" s="18">
        <v>491</v>
      </c>
      <c r="B497" s="27" t="s">
        <v>3995</v>
      </c>
      <c r="C497" s="18">
        <f>VLOOKUP(B497,[1]PL1!A$9:AP$1509,4,1)</f>
        <v>676</v>
      </c>
      <c r="D497" s="18" t="s">
        <v>80</v>
      </c>
      <c r="E497" s="28" t="s">
        <v>3999</v>
      </c>
      <c r="F497" s="28" t="s">
        <v>998</v>
      </c>
      <c r="G497" s="18" t="s">
        <v>290</v>
      </c>
      <c r="H497" s="28" t="s">
        <v>140</v>
      </c>
      <c r="I497" s="28" t="s">
        <v>40</v>
      </c>
      <c r="J497" s="18" t="s">
        <v>4000</v>
      </c>
      <c r="K497" s="18" t="s">
        <v>141</v>
      </c>
      <c r="L497" s="28" t="s">
        <v>4001</v>
      </c>
      <c r="M497" s="28" t="s">
        <v>4004</v>
      </c>
      <c r="N497" s="28" t="s">
        <v>418</v>
      </c>
      <c r="O497" s="18" t="s">
        <v>45</v>
      </c>
      <c r="P497" s="29">
        <v>55000</v>
      </c>
      <c r="Q497" s="30">
        <v>14000</v>
      </c>
      <c r="R497" s="30">
        <v>8925</v>
      </c>
      <c r="S497" s="31">
        <f t="shared" si="98"/>
        <v>490875000</v>
      </c>
      <c r="T497" s="28" t="s">
        <v>3914</v>
      </c>
      <c r="U497" s="28" t="s">
        <v>47</v>
      </c>
      <c r="V497" s="32" t="s">
        <v>6286</v>
      </c>
      <c r="W497" s="14">
        <f>VLOOKUP(B497,[1]PL1!$A$11:AP$1509,17,1)</f>
        <v>50000</v>
      </c>
      <c r="X497" s="15">
        <f t="shared" si="99"/>
        <v>446250000</v>
      </c>
      <c r="Y497" s="14">
        <f>VLOOKUP(B497,[1]PL1!$A$11:AP$1509,19,1)</f>
        <v>0</v>
      </c>
      <c r="Z497" s="16">
        <f t="shared" si="100"/>
        <v>0</v>
      </c>
      <c r="AA497" s="14">
        <f>VLOOKUP(B497,[1]PL1!$A$11:AP$1509,21,1)</f>
        <v>0</v>
      </c>
      <c r="AB497" s="16">
        <f t="shared" si="101"/>
        <v>0</v>
      </c>
      <c r="AC497" s="14">
        <f>VLOOKUP(B497,[1]PL1!$A$11:AP$1509,23,1)</f>
        <v>0</v>
      </c>
      <c r="AD497" s="16">
        <f t="shared" si="102"/>
        <v>0</v>
      </c>
      <c r="AE497" s="14">
        <f>VLOOKUP(B497,[1]PL1!$A$11:AP$1509,25,1)</f>
        <v>0</v>
      </c>
      <c r="AF497" s="16">
        <f t="shared" si="103"/>
        <v>0</v>
      </c>
      <c r="AG497" s="14">
        <f>VLOOKUP(B497,[1]PL1!$A$11:AP$1509,27,1)</f>
        <v>0</v>
      </c>
      <c r="AH497" s="16">
        <f t="shared" si="104"/>
        <v>0</v>
      </c>
      <c r="AI497" s="14">
        <f>VLOOKUP(B497,[1]PL1!$A$11:AP$1509,29,1)</f>
        <v>5000</v>
      </c>
      <c r="AJ497" s="16">
        <f t="shared" si="105"/>
        <v>44625000</v>
      </c>
      <c r="AK497" s="14">
        <f>VLOOKUP(B497,[1]PL1!$A$11:AP$1509,31,1)</f>
        <v>0</v>
      </c>
      <c r="AL497" s="16">
        <f t="shared" si="106"/>
        <v>0</v>
      </c>
      <c r="AM497" s="14">
        <f>VLOOKUP(B497,[1]PL1!$A$11:AP$1509,33,1)</f>
        <v>0</v>
      </c>
      <c r="AN497" s="16">
        <f t="shared" si="107"/>
        <v>0</v>
      </c>
      <c r="AO497" s="14">
        <f>VLOOKUP(B497,[1]PL1!$A$11:AP$1509,35,1)</f>
        <v>0</v>
      </c>
      <c r="AP497" s="16">
        <f t="shared" si="108"/>
        <v>0</v>
      </c>
      <c r="AQ497" s="14">
        <f>VLOOKUP(B497,[1]PL1!$A$11:AP$1509,37,1)</f>
        <v>0</v>
      </c>
      <c r="AR497" s="16">
        <f t="shared" si="109"/>
        <v>0</v>
      </c>
      <c r="AS497" s="14">
        <f>VLOOKUP(B497,[1]PL1!$A$11:AP$1509,39,1)</f>
        <v>0</v>
      </c>
      <c r="AT497" s="16">
        <f t="shared" si="110"/>
        <v>0</v>
      </c>
      <c r="AU497" s="14">
        <f>VLOOKUP(B497,[1]PL1!$A$11:AP$1509,41,1)</f>
        <v>0</v>
      </c>
      <c r="AV497" s="16">
        <f t="shared" si="111"/>
        <v>0</v>
      </c>
    </row>
    <row r="498" spans="1:48" ht="60" x14ac:dyDescent="0.25">
      <c r="A498" s="18">
        <v>492</v>
      </c>
      <c r="B498" s="27" t="s">
        <v>935</v>
      </c>
      <c r="C498" s="18">
        <f>VLOOKUP(B498,[1]PL1!A$9:AP$1509,4,1)</f>
        <v>676</v>
      </c>
      <c r="D498" s="18" t="s">
        <v>73</v>
      </c>
      <c r="E498" s="28" t="s">
        <v>4753</v>
      </c>
      <c r="F498" s="28" t="s">
        <v>998</v>
      </c>
      <c r="G498" s="18" t="s">
        <v>290</v>
      </c>
      <c r="H498" s="28" t="s">
        <v>282</v>
      </c>
      <c r="I498" s="28" t="s">
        <v>40</v>
      </c>
      <c r="J498" s="18" t="s">
        <v>89</v>
      </c>
      <c r="K498" s="18" t="s">
        <v>133</v>
      </c>
      <c r="L498" s="28" t="s">
        <v>5459</v>
      </c>
      <c r="M498" s="28" t="s">
        <v>1478</v>
      </c>
      <c r="N498" s="28" t="s">
        <v>44</v>
      </c>
      <c r="O498" s="18" t="s">
        <v>45</v>
      </c>
      <c r="P498" s="29">
        <v>70300</v>
      </c>
      <c r="Q498" s="30">
        <v>6500</v>
      </c>
      <c r="R498" s="30">
        <v>760</v>
      </c>
      <c r="S498" s="31">
        <f t="shared" si="98"/>
        <v>53428000</v>
      </c>
      <c r="T498" s="28" t="s">
        <v>6103</v>
      </c>
      <c r="U498" s="28" t="s">
        <v>47</v>
      </c>
      <c r="V498" s="32" t="s">
        <v>6172</v>
      </c>
      <c r="W498" s="14">
        <f>VLOOKUP(B498,[1]PL1!$A$11:AP$1509,17,1)</f>
        <v>0</v>
      </c>
      <c r="X498" s="15">
        <f t="shared" si="99"/>
        <v>0</v>
      </c>
      <c r="Y498" s="14">
        <f>VLOOKUP(B498,[1]PL1!$A$11:AP$1509,19,1)</f>
        <v>0</v>
      </c>
      <c r="Z498" s="16">
        <f t="shared" si="100"/>
        <v>0</v>
      </c>
      <c r="AA498" s="14">
        <f>VLOOKUP(B498,[1]PL1!$A$11:AP$1509,21,1)</f>
        <v>300</v>
      </c>
      <c r="AB498" s="16">
        <f t="shared" si="101"/>
        <v>228000</v>
      </c>
      <c r="AC498" s="14">
        <f>VLOOKUP(B498,[1]PL1!$A$11:AP$1509,23,1)</f>
        <v>0</v>
      </c>
      <c r="AD498" s="16">
        <f t="shared" si="102"/>
        <v>0</v>
      </c>
      <c r="AE498" s="14">
        <f>VLOOKUP(B498,[1]PL1!$A$11:AP$1509,25,1)</f>
        <v>0</v>
      </c>
      <c r="AF498" s="16">
        <f t="shared" si="103"/>
        <v>0</v>
      </c>
      <c r="AG498" s="14">
        <f>VLOOKUP(B498,[1]PL1!$A$11:AP$1509,27,1)</f>
        <v>30000</v>
      </c>
      <c r="AH498" s="16">
        <f t="shared" si="104"/>
        <v>22800000</v>
      </c>
      <c r="AI498" s="14">
        <f>VLOOKUP(B498,[1]PL1!$A$11:AP$1509,29,1)</f>
        <v>0</v>
      </c>
      <c r="AJ498" s="16">
        <f t="shared" si="105"/>
        <v>0</v>
      </c>
      <c r="AK498" s="14">
        <f>VLOOKUP(B498,[1]PL1!$A$11:AP$1509,31,1)</f>
        <v>0</v>
      </c>
      <c r="AL498" s="16">
        <f t="shared" si="106"/>
        <v>0</v>
      </c>
      <c r="AM498" s="14">
        <f>VLOOKUP(B498,[1]PL1!$A$11:AP$1509,33,1)</f>
        <v>20000</v>
      </c>
      <c r="AN498" s="16">
        <f t="shared" si="107"/>
        <v>15200000</v>
      </c>
      <c r="AO498" s="14">
        <f>VLOOKUP(B498,[1]PL1!$A$11:AP$1509,35,1)</f>
        <v>20000</v>
      </c>
      <c r="AP498" s="16">
        <f t="shared" si="108"/>
        <v>15200000</v>
      </c>
      <c r="AQ498" s="14">
        <f>VLOOKUP(B498,[1]PL1!$A$11:AP$1509,37,1)</f>
        <v>0</v>
      </c>
      <c r="AR498" s="16">
        <f t="shared" si="109"/>
        <v>0</v>
      </c>
      <c r="AS498" s="14">
        <f>VLOOKUP(B498,[1]PL1!$A$11:AP$1509,39,1)</f>
        <v>0</v>
      </c>
      <c r="AT498" s="16">
        <f t="shared" si="110"/>
        <v>0</v>
      </c>
      <c r="AU498" s="14">
        <f>VLOOKUP(B498,[1]PL1!$A$11:AP$1509,41,1)</f>
        <v>0</v>
      </c>
      <c r="AV498" s="16">
        <f t="shared" si="111"/>
        <v>0</v>
      </c>
    </row>
    <row r="499" spans="1:48" ht="60" x14ac:dyDescent="0.25">
      <c r="A499" s="18">
        <v>493</v>
      </c>
      <c r="B499" s="27" t="s">
        <v>3516</v>
      </c>
      <c r="C499" s="18">
        <f>VLOOKUP(B499,[1]PL1!A$9:AP$1509,4,1)</f>
        <v>676</v>
      </c>
      <c r="D499" s="18" t="s">
        <v>68</v>
      </c>
      <c r="E499" s="28" t="s">
        <v>2291</v>
      </c>
      <c r="F499" s="28" t="s">
        <v>998</v>
      </c>
      <c r="G499" s="18" t="s">
        <v>290</v>
      </c>
      <c r="H499" s="28" t="s">
        <v>1213</v>
      </c>
      <c r="I499" s="28" t="s">
        <v>40</v>
      </c>
      <c r="J499" s="18" t="s">
        <v>2292</v>
      </c>
      <c r="K499" s="18" t="s">
        <v>141</v>
      </c>
      <c r="L499" s="28" t="s">
        <v>2293</v>
      </c>
      <c r="M499" s="28" t="s">
        <v>2141</v>
      </c>
      <c r="N499" s="28" t="s">
        <v>44</v>
      </c>
      <c r="O499" s="18" t="s">
        <v>317</v>
      </c>
      <c r="P499" s="29">
        <v>261500</v>
      </c>
      <c r="Q499" s="30">
        <v>4000</v>
      </c>
      <c r="R499" s="30">
        <v>3300</v>
      </c>
      <c r="S499" s="31">
        <f t="shared" si="98"/>
        <v>862950000</v>
      </c>
      <c r="T499" s="28" t="s">
        <v>2250</v>
      </c>
      <c r="U499" s="28" t="s">
        <v>47</v>
      </c>
      <c r="V499" s="32" t="s">
        <v>6237</v>
      </c>
      <c r="W499" s="14">
        <f>VLOOKUP(B499,[1]PL1!$A$11:AP$1509,17,1)</f>
        <v>0</v>
      </c>
      <c r="X499" s="15">
        <f t="shared" si="99"/>
        <v>0</v>
      </c>
      <c r="Y499" s="14">
        <f>VLOOKUP(B499,[1]PL1!$A$11:AP$1509,19,1)</f>
        <v>0</v>
      </c>
      <c r="Z499" s="16">
        <f t="shared" si="100"/>
        <v>0</v>
      </c>
      <c r="AA499" s="14">
        <f>VLOOKUP(B499,[1]PL1!$A$11:AP$1509,21,1)</f>
        <v>0</v>
      </c>
      <c r="AB499" s="16">
        <f t="shared" si="101"/>
        <v>0</v>
      </c>
      <c r="AC499" s="14">
        <f>VLOOKUP(B499,[1]PL1!$A$11:AP$1509,23,1)</f>
        <v>0</v>
      </c>
      <c r="AD499" s="16">
        <f t="shared" si="102"/>
        <v>0</v>
      </c>
      <c r="AE499" s="14">
        <f>VLOOKUP(B499,[1]PL1!$A$11:AP$1509,25,1)</f>
        <v>0</v>
      </c>
      <c r="AF499" s="16">
        <f t="shared" si="103"/>
        <v>0</v>
      </c>
      <c r="AG499" s="14">
        <f>VLOOKUP(B499,[1]PL1!$A$11:AP$1509,27,1)</f>
        <v>8000</v>
      </c>
      <c r="AH499" s="16">
        <f t="shared" si="104"/>
        <v>26400000</v>
      </c>
      <c r="AI499" s="14">
        <f>VLOOKUP(B499,[1]PL1!$A$11:AP$1509,29,1)</f>
        <v>10000</v>
      </c>
      <c r="AJ499" s="16">
        <f t="shared" si="105"/>
        <v>33000000</v>
      </c>
      <c r="AK499" s="14">
        <f>VLOOKUP(B499,[1]PL1!$A$11:AP$1509,31,1)</f>
        <v>28500</v>
      </c>
      <c r="AL499" s="16">
        <f t="shared" si="106"/>
        <v>94050000</v>
      </c>
      <c r="AM499" s="14">
        <f>VLOOKUP(B499,[1]PL1!$A$11:AP$1509,33,1)</f>
        <v>15000</v>
      </c>
      <c r="AN499" s="16">
        <f t="shared" si="107"/>
        <v>49500000</v>
      </c>
      <c r="AO499" s="14">
        <f>VLOOKUP(B499,[1]PL1!$A$11:AP$1509,35,1)</f>
        <v>0</v>
      </c>
      <c r="AP499" s="16">
        <f t="shared" si="108"/>
        <v>0</v>
      </c>
      <c r="AQ499" s="14">
        <f>VLOOKUP(B499,[1]PL1!$A$11:AP$1509,37,1)</f>
        <v>0</v>
      </c>
      <c r="AR499" s="16">
        <f t="shared" si="109"/>
        <v>0</v>
      </c>
      <c r="AS499" s="14">
        <f>VLOOKUP(B499,[1]PL1!$A$11:AP$1509,39,1)</f>
        <v>0</v>
      </c>
      <c r="AT499" s="16">
        <f t="shared" si="110"/>
        <v>0</v>
      </c>
      <c r="AU499" s="14">
        <f>VLOOKUP(B499,[1]PL1!$A$11:AP$1509,41,1)</f>
        <v>200000</v>
      </c>
      <c r="AV499" s="16">
        <f t="shared" si="111"/>
        <v>660000000</v>
      </c>
    </row>
    <row r="500" spans="1:48" ht="45" x14ac:dyDescent="0.25">
      <c r="A500" s="18">
        <v>494</v>
      </c>
      <c r="B500" s="27" t="s">
        <v>3998</v>
      </c>
      <c r="C500" s="18">
        <f>VLOOKUP(B500,[1]PL1!A$9:AP$1509,4,1)</f>
        <v>676</v>
      </c>
      <c r="D500" s="18" t="s">
        <v>35</v>
      </c>
      <c r="E500" s="28" t="s">
        <v>997</v>
      </c>
      <c r="F500" s="28" t="s">
        <v>998</v>
      </c>
      <c r="G500" s="18" t="s">
        <v>290</v>
      </c>
      <c r="H500" s="28" t="s">
        <v>517</v>
      </c>
      <c r="I500" s="28" t="s">
        <v>76</v>
      </c>
      <c r="J500" s="18" t="s">
        <v>999</v>
      </c>
      <c r="K500" s="18" t="s">
        <v>141</v>
      </c>
      <c r="L500" s="28" t="s">
        <v>1000</v>
      </c>
      <c r="M500" s="28" t="s">
        <v>650</v>
      </c>
      <c r="N500" s="28" t="s">
        <v>44</v>
      </c>
      <c r="O500" s="18" t="s">
        <v>78</v>
      </c>
      <c r="P500" s="29">
        <v>5000</v>
      </c>
      <c r="Q500" s="30">
        <v>27000</v>
      </c>
      <c r="R500" s="30">
        <v>19005</v>
      </c>
      <c r="S500" s="31">
        <f t="shared" si="98"/>
        <v>95025000</v>
      </c>
      <c r="T500" s="28" t="s">
        <v>6132</v>
      </c>
      <c r="U500" s="28" t="s">
        <v>47</v>
      </c>
      <c r="V500" s="32" t="s">
        <v>6239</v>
      </c>
      <c r="W500" s="14">
        <f>VLOOKUP(B500,[1]PL1!$A$11:AP$1509,17,1)</f>
        <v>3000</v>
      </c>
      <c r="X500" s="15">
        <f t="shared" si="99"/>
        <v>57015000</v>
      </c>
      <c r="Y500" s="14">
        <f>VLOOKUP(B500,[1]PL1!$A$11:AP$1509,19,1)</f>
        <v>0</v>
      </c>
      <c r="Z500" s="16">
        <f t="shared" si="100"/>
        <v>0</v>
      </c>
      <c r="AA500" s="14">
        <f>VLOOKUP(B500,[1]PL1!$A$11:AP$1509,21,1)</f>
        <v>0</v>
      </c>
      <c r="AB500" s="16">
        <f t="shared" si="101"/>
        <v>0</v>
      </c>
      <c r="AC500" s="14">
        <f>VLOOKUP(B500,[1]PL1!$A$11:AP$1509,23,1)</f>
        <v>0</v>
      </c>
      <c r="AD500" s="16">
        <f t="shared" si="102"/>
        <v>0</v>
      </c>
      <c r="AE500" s="14">
        <f>VLOOKUP(B500,[1]PL1!$A$11:AP$1509,25,1)</f>
        <v>0</v>
      </c>
      <c r="AF500" s="16">
        <f t="shared" si="103"/>
        <v>0</v>
      </c>
      <c r="AG500" s="14">
        <f>VLOOKUP(B500,[1]PL1!$A$11:AP$1509,27,1)</f>
        <v>0</v>
      </c>
      <c r="AH500" s="16">
        <f t="shared" si="104"/>
        <v>0</v>
      </c>
      <c r="AI500" s="14">
        <f>VLOOKUP(B500,[1]PL1!$A$11:AP$1509,29,1)</f>
        <v>0</v>
      </c>
      <c r="AJ500" s="16">
        <f t="shared" si="105"/>
        <v>0</v>
      </c>
      <c r="AK500" s="14">
        <f>VLOOKUP(B500,[1]PL1!$A$11:AP$1509,31,1)</f>
        <v>0</v>
      </c>
      <c r="AL500" s="16">
        <f t="shared" si="106"/>
        <v>0</v>
      </c>
      <c r="AM500" s="14">
        <f>VLOOKUP(B500,[1]PL1!$A$11:AP$1509,33,1)</f>
        <v>0</v>
      </c>
      <c r="AN500" s="16">
        <f t="shared" si="107"/>
        <v>0</v>
      </c>
      <c r="AO500" s="14">
        <f>VLOOKUP(B500,[1]PL1!$A$11:AP$1509,35,1)</f>
        <v>0</v>
      </c>
      <c r="AP500" s="16">
        <f t="shared" si="108"/>
        <v>0</v>
      </c>
      <c r="AQ500" s="14">
        <f>VLOOKUP(B500,[1]PL1!$A$11:AP$1509,37,1)</f>
        <v>0</v>
      </c>
      <c r="AR500" s="16">
        <f t="shared" si="109"/>
        <v>0</v>
      </c>
      <c r="AS500" s="14">
        <f>VLOOKUP(B500,[1]PL1!$A$11:AP$1509,39,1)</f>
        <v>0</v>
      </c>
      <c r="AT500" s="16">
        <f t="shared" si="110"/>
        <v>0</v>
      </c>
      <c r="AU500" s="14">
        <f>VLOOKUP(B500,[1]PL1!$A$11:AP$1509,41,1)</f>
        <v>2000</v>
      </c>
      <c r="AV500" s="16">
        <f t="shared" si="111"/>
        <v>38010000</v>
      </c>
    </row>
    <row r="501" spans="1:48" ht="60" x14ac:dyDescent="0.25">
      <c r="A501" s="18">
        <v>495</v>
      </c>
      <c r="B501" s="27" t="s">
        <v>2290</v>
      </c>
      <c r="C501" s="18">
        <f>VLOOKUP(B501,[1]PL1!A$9:AP$1509,4,1)</f>
        <v>676</v>
      </c>
      <c r="D501" s="18" t="s">
        <v>68</v>
      </c>
      <c r="E501" s="28" t="s">
        <v>1506</v>
      </c>
      <c r="F501" s="28" t="s">
        <v>998</v>
      </c>
      <c r="G501" s="18" t="s">
        <v>209</v>
      </c>
      <c r="H501" s="28" t="s">
        <v>140</v>
      </c>
      <c r="I501" s="28" t="s">
        <v>40</v>
      </c>
      <c r="J501" s="18" t="s">
        <v>1507</v>
      </c>
      <c r="K501" s="18" t="s">
        <v>141</v>
      </c>
      <c r="L501" s="28" t="s">
        <v>1508</v>
      </c>
      <c r="M501" s="28" t="s">
        <v>1488</v>
      </c>
      <c r="N501" s="28" t="s">
        <v>44</v>
      </c>
      <c r="O501" s="18" t="s">
        <v>45</v>
      </c>
      <c r="P501" s="29">
        <v>10000</v>
      </c>
      <c r="Q501" s="30">
        <v>7500</v>
      </c>
      <c r="R501" s="30">
        <v>7500</v>
      </c>
      <c r="S501" s="31">
        <f t="shared" si="98"/>
        <v>75000000</v>
      </c>
      <c r="T501" s="28" t="s">
        <v>8082</v>
      </c>
      <c r="U501" s="28" t="s">
        <v>47</v>
      </c>
      <c r="V501" s="32" t="s">
        <v>6270</v>
      </c>
      <c r="W501" s="14">
        <f>VLOOKUP(B501,[1]PL1!$A$11:AP$1509,17,1)</f>
        <v>0</v>
      </c>
      <c r="X501" s="15">
        <f t="shared" si="99"/>
        <v>0</v>
      </c>
      <c r="Y501" s="14">
        <f>VLOOKUP(B501,[1]PL1!$A$11:AP$1509,19,1)</f>
        <v>0</v>
      </c>
      <c r="Z501" s="16">
        <f t="shared" si="100"/>
        <v>0</v>
      </c>
      <c r="AA501" s="14">
        <f>VLOOKUP(B501,[1]PL1!$A$11:AP$1509,21,1)</f>
        <v>0</v>
      </c>
      <c r="AB501" s="16">
        <f t="shared" si="101"/>
        <v>0</v>
      </c>
      <c r="AC501" s="14">
        <f>VLOOKUP(B501,[1]PL1!$A$11:AP$1509,23,1)</f>
        <v>0</v>
      </c>
      <c r="AD501" s="16">
        <f t="shared" si="102"/>
        <v>0</v>
      </c>
      <c r="AE501" s="14">
        <f>VLOOKUP(B501,[1]PL1!$A$11:AP$1509,25,1)</f>
        <v>0</v>
      </c>
      <c r="AF501" s="16">
        <f t="shared" si="103"/>
        <v>0</v>
      </c>
      <c r="AG501" s="14">
        <f>VLOOKUP(B501,[1]PL1!$A$11:AP$1509,27,1)</f>
        <v>0</v>
      </c>
      <c r="AH501" s="16">
        <f t="shared" si="104"/>
        <v>0</v>
      </c>
      <c r="AI501" s="14">
        <f>VLOOKUP(B501,[1]PL1!$A$11:AP$1509,29,1)</f>
        <v>0</v>
      </c>
      <c r="AJ501" s="16">
        <f t="shared" si="105"/>
        <v>0</v>
      </c>
      <c r="AK501" s="14">
        <f>VLOOKUP(B501,[1]PL1!$A$11:AP$1509,31,1)</f>
        <v>0</v>
      </c>
      <c r="AL501" s="16">
        <f t="shared" si="106"/>
        <v>0</v>
      </c>
      <c r="AM501" s="14">
        <f>VLOOKUP(B501,[1]PL1!$A$11:AP$1509,33,1)</f>
        <v>10000</v>
      </c>
      <c r="AN501" s="16">
        <f t="shared" si="107"/>
        <v>75000000</v>
      </c>
      <c r="AO501" s="14">
        <f>VLOOKUP(B501,[1]PL1!$A$11:AP$1509,35,1)</f>
        <v>0</v>
      </c>
      <c r="AP501" s="16">
        <f t="shared" si="108"/>
        <v>0</v>
      </c>
      <c r="AQ501" s="14">
        <f>VLOOKUP(B501,[1]PL1!$A$11:AP$1509,37,1)</f>
        <v>0</v>
      </c>
      <c r="AR501" s="16">
        <f t="shared" si="109"/>
        <v>0</v>
      </c>
      <c r="AS501" s="14">
        <f>VLOOKUP(B501,[1]PL1!$A$11:AP$1509,39,1)</f>
        <v>0</v>
      </c>
      <c r="AT501" s="16">
        <f t="shared" si="110"/>
        <v>0</v>
      </c>
      <c r="AU501" s="14">
        <f>VLOOKUP(B501,[1]PL1!$A$11:AP$1509,41,1)</f>
        <v>0</v>
      </c>
      <c r="AV501" s="16">
        <f t="shared" si="111"/>
        <v>0</v>
      </c>
    </row>
    <row r="502" spans="1:48" ht="90" x14ac:dyDescent="0.25">
      <c r="A502" s="18">
        <v>496</v>
      </c>
      <c r="B502" s="27" t="s">
        <v>996</v>
      </c>
      <c r="C502" s="18">
        <f>VLOOKUP(B502,[1]PL1!A$9:AP$1509,4,1)</f>
        <v>676</v>
      </c>
      <c r="D502" s="18" t="s">
        <v>80</v>
      </c>
      <c r="E502" s="28" t="s">
        <v>3827</v>
      </c>
      <c r="F502" s="28" t="s">
        <v>998</v>
      </c>
      <c r="G502" s="18" t="s">
        <v>209</v>
      </c>
      <c r="H502" s="28" t="s">
        <v>4755</v>
      </c>
      <c r="I502" s="28" t="s">
        <v>76</v>
      </c>
      <c r="J502" s="18" t="s">
        <v>1122</v>
      </c>
      <c r="K502" s="18" t="s">
        <v>141</v>
      </c>
      <c r="L502" s="28" t="s">
        <v>3828</v>
      </c>
      <c r="M502" s="28" t="s">
        <v>3829</v>
      </c>
      <c r="N502" s="28" t="s">
        <v>3621</v>
      </c>
      <c r="O502" s="18" t="s">
        <v>78</v>
      </c>
      <c r="P502" s="29">
        <v>2800</v>
      </c>
      <c r="Q502" s="30">
        <v>105000</v>
      </c>
      <c r="R502" s="30">
        <v>38900</v>
      </c>
      <c r="S502" s="31">
        <f t="shared" si="98"/>
        <v>108920000</v>
      </c>
      <c r="T502" s="28" t="s">
        <v>6129</v>
      </c>
      <c r="U502" s="28" t="s">
        <v>425</v>
      </c>
      <c r="V502" s="32" t="s">
        <v>6224</v>
      </c>
      <c r="W502" s="14">
        <f>VLOOKUP(B502,[1]PL1!$A$11:AP$1509,17,1)</f>
        <v>0</v>
      </c>
      <c r="X502" s="15">
        <f t="shared" si="99"/>
        <v>0</v>
      </c>
      <c r="Y502" s="14">
        <f>VLOOKUP(B502,[1]PL1!$A$11:AP$1509,19,1)</f>
        <v>0</v>
      </c>
      <c r="Z502" s="16">
        <f t="shared" si="100"/>
        <v>0</v>
      </c>
      <c r="AA502" s="14">
        <f>VLOOKUP(B502,[1]PL1!$A$11:AP$1509,21,1)</f>
        <v>0</v>
      </c>
      <c r="AB502" s="16">
        <f t="shared" si="101"/>
        <v>0</v>
      </c>
      <c r="AC502" s="14">
        <f>VLOOKUP(B502,[1]PL1!$A$11:AP$1509,23,1)</f>
        <v>0</v>
      </c>
      <c r="AD502" s="16">
        <f t="shared" si="102"/>
        <v>0</v>
      </c>
      <c r="AE502" s="14">
        <f>VLOOKUP(B502,[1]PL1!$A$11:AP$1509,25,1)</f>
        <v>0</v>
      </c>
      <c r="AF502" s="16">
        <f t="shared" si="103"/>
        <v>0</v>
      </c>
      <c r="AG502" s="14">
        <f>VLOOKUP(B502,[1]PL1!$A$11:AP$1509,27,1)</f>
        <v>0</v>
      </c>
      <c r="AH502" s="16">
        <f t="shared" si="104"/>
        <v>0</v>
      </c>
      <c r="AI502" s="14">
        <f>VLOOKUP(B502,[1]PL1!$A$11:AP$1509,29,1)</f>
        <v>1300</v>
      </c>
      <c r="AJ502" s="16">
        <f t="shared" si="105"/>
        <v>50570000</v>
      </c>
      <c r="AK502" s="14">
        <f>VLOOKUP(B502,[1]PL1!$A$11:AP$1509,31,1)</f>
        <v>0</v>
      </c>
      <c r="AL502" s="16">
        <f t="shared" si="106"/>
        <v>0</v>
      </c>
      <c r="AM502" s="14">
        <f>VLOOKUP(B502,[1]PL1!$A$11:AP$1509,33,1)</f>
        <v>500</v>
      </c>
      <c r="AN502" s="16">
        <f t="shared" si="107"/>
        <v>19450000</v>
      </c>
      <c r="AO502" s="14">
        <f>VLOOKUP(B502,[1]PL1!$A$11:AP$1509,35,1)</f>
        <v>0</v>
      </c>
      <c r="AP502" s="16">
        <f t="shared" si="108"/>
        <v>0</v>
      </c>
      <c r="AQ502" s="14">
        <f>VLOOKUP(B502,[1]PL1!$A$11:AP$1509,37,1)</f>
        <v>0</v>
      </c>
      <c r="AR502" s="16">
        <f t="shared" si="109"/>
        <v>0</v>
      </c>
      <c r="AS502" s="14">
        <f>VLOOKUP(B502,[1]PL1!$A$11:AP$1509,39,1)</f>
        <v>0</v>
      </c>
      <c r="AT502" s="16">
        <f t="shared" si="110"/>
        <v>0</v>
      </c>
      <c r="AU502" s="14">
        <f>VLOOKUP(B502,[1]PL1!$A$11:AP$1509,41,1)</f>
        <v>1000</v>
      </c>
      <c r="AV502" s="16">
        <f t="shared" si="111"/>
        <v>38900000</v>
      </c>
    </row>
    <row r="503" spans="1:48" ht="45" x14ac:dyDescent="0.25">
      <c r="A503" s="18">
        <v>497</v>
      </c>
      <c r="B503" s="27" t="s">
        <v>2498</v>
      </c>
      <c r="C503" s="18">
        <f>VLOOKUP(B503,[1]PL1!A$9:AP$1509,4,1)</f>
        <v>676</v>
      </c>
      <c r="D503" s="18" t="s">
        <v>73</v>
      </c>
      <c r="E503" s="28" t="s">
        <v>4756</v>
      </c>
      <c r="F503" s="28" t="s">
        <v>998</v>
      </c>
      <c r="G503" s="18" t="s">
        <v>209</v>
      </c>
      <c r="H503" s="28" t="s">
        <v>517</v>
      </c>
      <c r="I503" s="28" t="s">
        <v>76</v>
      </c>
      <c r="J503" s="18" t="s">
        <v>1122</v>
      </c>
      <c r="K503" s="18" t="s">
        <v>141</v>
      </c>
      <c r="L503" s="28" t="s">
        <v>6064</v>
      </c>
      <c r="M503" s="28" t="s">
        <v>6065</v>
      </c>
      <c r="N503" s="28" t="s">
        <v>205</v>
      </c>
      <c r="O503" s="18" t="s">
        <v>78</v>
      </c>
      <c r="P503" s="29">
        <v>5000</v>
      </c>
      <c r="Q503" s="30">
        <v>70000</v>
      </c>
      <c r="R503" s="30">
        <v>22200</v>
      </c>
      <c r="S503" s="31">
        <f t="shared" si="98"/>
        <v>111000000</v>
      </c>
      <c r="T503" s="28" t="s">
        <v>6160</v>
      </c>
      <c r="U503" s="28" t="s">
        <v>47</v>
      </c>
      <c r="V503" s="32" t="s">
        <v>6300</v>
      </c>
      <c r="W503" s="14">
        <f>VLOOKUP(B503,[1]PL1!$A$11:AP$1509,17,1)</f>
        <v>3000</v>
      </c>
      <c r="X503" s="15">
        <f t="shared" si="99"/>
        <v>66600000</v>
      </c>
      <c r="Y503" s="14">
        <f>VLOOKUP(B503,[1]PL1!$A$11:AP$1509,19,1)</f>
        <v>0</v>
      </c>
      <c r="Z503" s="16">
        <f t="shared" si="100"/>
        <v>0</v>
      </c>
      <c r="AA503" s="14">
        <f>VLOOKUP(B503,[1]PL1!$A$11:AP$1509,21,1)</f>
        <v>0</v>
      </c>
      <c r="AB503" s="16">
        <f t="shared" si="101"/>
        <v>0</v>
      </c>
      <c r="AC503" s="14">
        <f>VLOOKUP(B503,[1]PL1!$A$11:AP$1509,23,1)</f>
        <v>0</v>
      </c>
      <c r="AD503" s="16">
        <f t="shared" si="102"/>
        <v>0</v>
      </c>
      <c r="AE503" s="14">
        <f>VLOOKUP(B503,[1]PL1!$A$11:AP$1509,25,1)</f>
        <v>0</v>
      </c>
      <c r="AF503" s="16">
        <f t="shared" si="103"/>
        <v>0</v>
      </c>
      <c r="AG503" s="14">
        <f>VLOOKUP(B503,[1]PL1!$A$11:AP$1509,27,1)</f>
        <v>0</v>
      </c>
      <c r="AH503" s="16">
        <f t="shared" si="104"/>
        <v>0</v>
      </c>
      <c r="AI503" s="14">
        <f>VLOOKUP(B503,[1]PL1!$A$11:AP$1509,29,1)</f>
        <v>0</v>
      </c>
      <c r="AJ503" s="16">
        <f t="shared" si="105"/>
        <v>0</v>
      </c>
      <c r="AK503" s="14">
        <f>VLOOKUP(B503,[1]PL1!$A$11:AP$1509,31,1)</f>
        <v>0</v>
      </c>
      <c r="AL503" s="16">
        <f t="shared" si="106"/>
        <v>0</v>
      </c>
      <c r="AM503" s="14">
        <f>VLOOKUP(B503,[1]PL1!$A$11:AP$1509,33,1)</f>
        <v>0</v>
      </c>
      <c r="AN503" s="16">
        <f t="shared" si="107"/>
        <v>0</v>
      </c>
      <c r="AO503" s="14">
        <f>VLOOKUP(B503,[1]PL1!$A$11:AP$1509,35,1)</f>
        <v>0</v>
      </c>
      <c r="AP503" s="16">
        <f t="shared" si="108"/>
        <v>0</v>
      </c>
      <c r="AQ503" s="14">
        <f>VLOOKUP(B503,[1]PL1!$A$11:AP$1509,37,1)</f>
        <v>0</v>
      </c>
      <c r="AR503" s="16">
        <f t="shared" si="109"/>
        <v>0</v>
      </c>
      <c r="AS503" s="14">
        <f>VLOOKUP(B503,[1]PL1!$A$11:AP$1509,39,1)</f>
        <v>0</v>
      </c>
      <c r="AT503" s="16">
        <f t="shared" si="110"/>
        <v>0</v>
      </c>
      <c r="AU503" s="14">
        <f>VLOOKUP(B503,[1]PL1!$A$11:AP$1509,41,1)</f>
        <v>2000</v>
      </c>
      <c r="AV503" s="16">
        <f t="shared" si="111"/>
        <v>44400000</v>
      </c>
    </row>
    <row r="504" spans="1:48" ht="45" x14ac:dyDescent="0.25">
      <c r="A504" s="18">
        <v>498</v>
      </c>
      <c r="B504" s="27" t="s">
        <v>2514</v>
      </c>
      <c r="C504" s="18">
        <f>VLOOKUP(B504,[1]PL1!A$9:AP$1509,4,1)</f>
        <v>449</v>
      </c>
      <c r="D504" s="18" t="s">
        <v>80</v>
      </c>
      <c r="E504" s="28" t="s">
        <v>8121</v>
      </c>
      <c r="F504" s="28" t="s">
        <v>6320</v>
      </c>
      <c r="G504" s="18" t="s">
        <v>4757</v>
      </c>
      <c r="H504" s="28" t="s">
        <v>243</v>
      </c>
      <c r="I504" s="28" t="s">
        <v>76</v>
      </c>
      <c r="J504" s="18" t="s">
        <v>5302</v>
      </c>
      <c r="K504" s="18" t="s">
        <v>133</v>
      </c>
      <c r="L504" s="28" t="s">
        <v>1359</v>
      </c>
      <c r="M504" s="28" t="s">
        <v>1360</v>
      </c>
      <c r="N504" s="28" t="s">
        <v>100</v>
      </c>
      <c r="O504" s="18" t="s">
        <v>55</v>
      </c>
      <c r="P504" s="29">
        <v>5500</v>
      </c>
      <c r="Q504" s="30">
        <v>25000</v>
      </c>
      <c r="R504" s="30">
        <v>25000</v>
      </c>
      <c r="S504" s="31">
        <f t="shared" si="98"/>
        <v>137500000</v>
      </c>
      <c r="T504" s="28" t="s">
        <v>6107</v>
      </c>
      <c r="U504" s="28" t="s">
        <v>47</v>
      </c>
      <c r="V504" s="32" t="s">
        <v>6179</v>
      </c>
      <c r="W504" s="14">
        <f>VLOOKUP(B504,[1]PL1!$A$11:AP$1509,17,1)</f>
        <v>5000</v>
      </c>
      <c r="X504" s="15">
        <f t="shared" si="99"/>
        <v>125000000</v>
      </c>
      <c r="Y504" s="14">
        <f>VLOOKUP(B504,[1]PL1!$A$11:AP$1509,19,1)</f>
        <v>0</v>
      </c>
      <c r="Z504" s="16">
        <f t="shared" si="100"/>
        <v>0</v>
      </c>
      <c r="AA504" s="14">
        <f>VLOOKUP(B504,[1]PL1!$A$11:AP$1509,21,1)</f>
        <v>0</v>
      </c>
      <c r="AB504" s="16">
        <f t="shared" si="101"/>
        <v>0</v>
      </c>
      <c r="AC504" s="14">
        <f>VLOOKUP(B504,[1]PL1!$A$11:AP$1509,23,1)</f>
        <v>0</v>
      </c>
      <c r="AD504" s="16">
        <f t="shared" si="102"/>
        <v>0</v>
      </c>
      <c r="AE504" s="14">
        <f>VLOOKUP(B504,[1]PL1!$A$11:AP$1509,25,1)</f>
        <v>0</v>
      </c>
      <c r="AF504" s="16">
        <f t="shared" si="103"/>
        <v>0</v>
      </c>
      <c r="AG504" s="14">
        <f>VLOOKUP(B504,[1]PL1!$A$11:AP$1509,27,1)</f>
        <v>0</v>
      </c>
      <c r="AH504" s="16">
        <f t="shared" si="104"/>
        <v>0</v>
      </c>
      <c r="AI504" s="14">
        <f>VLOOKUP(B504,[1]PL1!$A$11:AP$1509,29,1)</f>
        <v>500</v>
      </c>
      <c r="AJ504" s="16">
        <f t="shared" si="105"/>
        <v>12500000</v>
      </c>
      <c r="AK504" s="14">
        <f>VLOOKUP(B504,[1]PL1!$A$11:AP$1509,31,1)</f>
        <v>0</v>
      </c>
      <c r="AL504" s="16">
        <f t="shared" si="106"/>
        <v>0</v>
      </c>
      <c r="AM504" s="14">
        <f>VLOOKUP(B504,[1]PL1!$A$11:AP$1509,33,1)</f>
        <v>0</v>
      </c>
      <c r="AN504" s="16">
        <f t="shared" si="107"/>
        <v>0</v>
      </c>
      <c r="AO504" s="14">
        <f>VLOOKUP(B504,[1]PL1!$A$11:AP$1509,35,1)</f>
        <v>0</v>
      </c>
      <c r="AP504" s="16">
        <f t="shared" si="108"/>
        <v>0</v>
      </c>
      <c r="AQ504" s="14">
        <f>VLOOKUP(B504,[1]PL1!$A$11:AP$1509,37,1)</f>
        <v>0</v>
      </c>
      <c r="AR504" s="16">
        <f t="shared" si="109"/>
        <v>0</v>
      </c>
      <c r="AS504" s="14">
        <f>VLOOKUP(B504,[1]PL1!$A$11:AP$1509,39,1)</f>
        <v>0</v>
      </c>
      <c r="AT504" s="16">
        <f t="shared" si="110"/>
        <v>0</v>
      </c>
      <c r="AU504" s="14">
        <f>VLOOKUP(B504,[1]PL1!$A$11:AP$1509,41,1)</f>
        <v>0</v>
      </c>
      <c r="AV504" s="16">
        <f t="shared" si="111"/>
        <v>0</v>
      </c>
    </row>
    <row r="505" spans="1:48" ht="60" x14ac:dyDescent="0.25">
      <c r="A505" s="18">
        <v>499</v>
      </c>
      <c r="B505" s="27" t="s">
        <v>1400</v>
      </c>
      <c r="C505" s="18">
        <f>VLOOKUP(B505,[1]PL1!A$9:AP$1509,4,1)</f>
        <v>642</v>
      </c>
      <c r="D505" s="18" t="s">
        <v>80</v>
      </c>
      <c r="E505" s="28" t="s">
        <v>2901</v>
      </c>
      <c r="F505" s="28" t="s">
        <v>6311</v>
      </c>
      <c r="G505" s="18" t="s">
        <v>2902</v>
      </c>
      <c r="H505" s="28" t="s">
        <v>243</v>
      </c>
      <c r="I505" s="28" t="s">
        <v>76</v>
      </c>
      <c r="J505" s="18" t="s">
        <v>2903</v>
      </c>
      <c r="K505" s="18" t="s">
        <v>133</v>
      </c>
      <c r="L505" s="28" t="s">
        <v>2904</v>
      </c>
      <c r="M505" s="28" t="s">
        <v>2905</v>
      </c>
      <c r="N505" s="28" t="s">
        <v>849</v>
      </c>
      <c r="O505" s="18" t="s">
        <v>55</v>
      </c>
      <c r="P505" s="29">
        <v>120</v>
      </c>
      <c r="Q505" s="30">
        <v>6200000</v>
      </c>
      <c r="R505" s="30">
        <v>6200000</v>
      </c>
      <c r="S505" s="31">
        <f t="shared" si="98"/>
        <v>744000000</v>
      </c>
      <c r="T505" s="28" t="s">
        <v>6103</v>
      </c>
      <c r="U505" s="28" t="s">
        <v>425</v>
      </c>
      <c r="V505" s="32" t="s">
        <v>6172</v>
      </c>
      <c r="W505" s="14">
        <f>VLOOKUP(B505,[1]PL1!$A$11:AP$1509,17,1)</f>
        <v>120</v>
      </c>
      <c r="X505" s="15">
        <f t="shared" si="99"/>
        <v>744000000</v>
      </c>
      <c r="Y505" s="14">
        <f>VLOOKUP(B505,[1]PL1!$A$11:AP$1509,19,1)</f>
        <v>0</v>
      </c>
      <c r="Z505" s="16">
        <f t="shared" si="100"/>
        <v>0</v>
      </c>
      <c r="AA505" s="14">
        <f>VLOOKUP(B505,[1]PL1!$A$11:AP$1509,21,1)</f>
        <v>0</v>
      </c>
      <c r="AB505" s="16">
        <f t="shared" si="101"/>
        <v>0</v>
      </c>
      <c r="AC505" s="14">
        <f>VLOOKUP(B505,[1]PL1!$A$11:AP$1509,23,1)</f>
        <v>0</v>
      </c>
      <c r="AD505" s="16">
        <f t="shared" si="102"/>
        <v>0</v>
      </c>
      <c r="AE505" s="14">
        <f>VLOOKUP(B505,[1]PL1!$A$11:AP$1509,25,1)</f>
        <v>0</v>
      </c>
      <c r="AF505" s="16">
        <f t="shared" si="103"/>
        <v>0</v>
      </c>
      <c r="AG505" s="14">
        <f>VLOOKUP(B505,[1]PL1!$A$11:AP$1509,27,1)</f>
        <v>0</v>
      </c>
      <c r="AH505" s="16">
        <f t="shared" si="104"/>
        <v>0</v>
      </c>
      <c r="AI505" s="14">
        <f>VLOOKUP(B505,[1]PL1!$A$11:AP$1509,29,1)</f>
        <v>0</v>
      </c>
      <c r="AJ505" s="16">
        <f t="shared" si="105"/>
        <v>0</v>
      </c>
      <c r="AK505" s="14">
        <f>VLOOKUP(B505,[1]PL1!$A$11:AP$1509,31,1)</f>
        <v>0</v>
      </c>
      <c r="AL505" s="16">
        <f t="shared" si="106"/>
        <v>0</v>
      </c>
      <c r="AM505" s="14">
        <f>VLOOKUP(B505,[1]PL1!$A$11:AP$1509,33,1)</f>
        <v>0</v>
      </c>
      <c r="AN505" s="16">
        <f t="shared" si="107"/>
        <v>0</v>
      </c>
      <c r="AO505" s="14">
        <f>VLOOKUP(B505,[1]PL1!$A$11:AP$1509,35,1)</f>
        <v>0</v>
      </c>
      <c r="AP505" s="16">
        <f t="shared" si="108"/>
        <v>0</v>
      </c>
      <c r="AQ505" s="14">
        <f>VLOOKUP(B505,[1]PL1!$A$11:AP$1509,37,1)</f>
        <v>0</v>
      </c>
      <c r="AR505" s="16">
        <f t="shared" si="109"/>
        <v>0</v>
      </c>
      <c r="AS505" s="14">
        <f>VLOOKUP(B505,[1]PL1!$A$11:AP$1509,39,1)</f>
        <v>0</v>
      </c>
      <c r="AT505" s="16">
        <f t="shared" si="110"/>
        <v>0</v>
      </c>
      <c r="AU505" s="14">
        <f>VLOOKUP(B505,[1]PL1!$A$11:AP$1509,41,1)</f>
        <v>0</v>
      </c>
      <c r="AV505" s="16">
        <f t="shared" si="111"/>
        <v>0</v>
      </c>
    </row>
    <row r="506" spans="1:48" ht="45" x14ac:dyDescent="0.25">
      <c r="A506" s="18">
        <v>500</v>
      </c>
      <c r="B506" s="27" t="s">
        <v>1357</v>
      </c>
      <c r="C506" s="18">
        <f>VLOOKUP(B506,[1]PL1!A$9:AP$1509,4,1)</f>
        <v>38</v>
      </c>
      <c r="D506" s="18" t="s">
        <v>73</v>
      </c>
      <c r="E506" s="28" t="s">
        <v>3521</v>
      </c>
      <c r="F506" s="28" t="s">
        <v>2046</v>
      </c>
      <c r="G506" s="18" t="s">
        <v>202</v>
      </c>
      <c r="H506" s="28" t="s">
        <v>88</v>
      </c>
      <c r="I506" s="28" t="s">
        <v>40</v>
      </c>
      <c r="J506" s="18" t="s">
        <v>89</v>
      </c>
      <c r="K506" s="18" t="s">
        <v>133</v>
      </c>
      <c r="L506" s="28" t="s">
        <v>3522</v>
      </c>
      <c r="M506" s="28" t="s">
        <v>2393</v>
      </c>
      <c r="N506" s="28" t="s">
        <v>44</v>
      </c>
      <c r="O506" s="18" t="s">
        <v>45</v>
      </c>
      <c r="P506" s="29">
        <v>10000</v>
      </c>
      <c r="Q506" s="30">
        <v>4200</v>
      </c>
      <c r="R506" s="30">
        <v>3990</v>
      </c>
      <c r="S506" s="31">
        <f t="shared" si="98"/>
        <v>39900000</v>
      </c>
      <c r="T506" s="28" t="s">
        <v>8084</v>
      </c>
      <c r="U506" s="28" t="s">
        <v>47</v>
      </c>
      <c r="V506" s="32" t="s">
        <v>6302</v>
      </c>
      <c r="W506" s="14">
        <f>VLOOKUP(B506,[1]PL1!$A$11:AP$1509,17,1)</f>
        <v>10000</v>
      </c>
      <c r="X506" s="15">
        <f t="shared" si="99"/>
        <v>39900000</v>
      </c>
      <c r="Y506" s="14">
        <f>VLOOKUP(B506,[1]PL1!$A$11:AP$1509,19,1)</f>
        <v>0</v>
      </c>
      <c r="Z506" s="16">
        <f t="shared" si="100"/>
        <v>0</v>
      </c>
      <c r="AA506" s="14">
        <f>VLOOKUP(B506,[1]PL1!$A$11:AP$1509,21,1)</f>
        <v>0</v>
      </c>
      <c r="AB506" s="16">
        <f t="shared" si="101"/>
        <v>0</v>
      </c>
      <c r="AC506" s="14">
        <f>VLOOKUP(B506,[1]PL1!$A$11:AP$1509,23,1)</f>
        <v>0</v>
      </c>
      <c r="AD506" s="16">
        <f t="shared" si="102"/>
        <v>0</v>
      </c>
      <c r="AE506" s="14">
        <f>VLOOKUP(B506,[1]PL1!$A$11:AP$1509,25,1)</f>
        <v>0</v>
      </c>
      <c r="AF506" s="16">
        <f t="shared" si="103"/>
        <v>0</v>
      </c>
      <c r="AG506" s="14">
        <f>VLOOKUP(B506,[1]PL1!$A$11:AP$1509,27,1)</f>
        <v>0</v>
      </c>
      <c r="AH506" s="16">
        <f t="shared" si="104"/>
        <v>0</v>
      </c>
      <c r="AI506" s="14">
        <f>VLOOKUP(B506,[1]PL1!$A$11:AP$1509,29,1)</f>
        <v>0</v>
      </c>
      <c r="AJ506" s="16">
        <f t="shared" si="105"/>
        <v>0</v>
      </c>
      <c r="AK506" s="14">
        <f>VLOOKUP(B506,[1]PL1!$A$11:AP$1509,31,1)</f>
        <v>0</v>
      </c>
      <c r="AL506" s="16">
        <f t="shared" si="106"/>
        <v>0</v>
      </c>
      <c r="AM506" s="14">
        <f>VLOOKUP(B506,[1]PL1!$A$11:AP$1509,33,1)</f>
        <v>0</v>
      </c>
      <c r="AN506" s="16">
        <f t="shared" si="107"/>
        <v>0</v>
      </c>
      <c r="AO506" s="14">
        <f>VLOOKUP(B506,[1]PL1!$A$11:AP$1509,35,1)</f>
        <v>0</v>
      </c>
      <c r="AP506" s="16">
        <f t="shared" si="108"/>
        <v>0</v>
      </c>
      <c r="AQ506" s="14">
        <f>VLOOKUP(B506,[1]PL1!$A$11:AP$1509,37,1)</f>
        <v>0</v>
      </c>
      <c r="AR506" s="16">
        <f t="shared" si="109"/>
        <v>0</v>
      </c>
      <c r="AS506" s="14">
        <f>VLOOKUP(B506,[1]PL1!$A$11:AP$1509,39,1)</f>
        <v>0</v>
      </c>
      <c r="AT506" s="16">
        <f t="shared" si="110"/>
        <v>0</v>
      </c>
      <c r="AU506" s="14">
        <f>VLOOKUP(B506,[1]PL1!$A$11:AP$1509,41,1)</f>
        <v>0</v>
      </c>
      <c r="AV506" s="16">
        <f t="shared" si="111"/>
        <v>0</v>
      </c>
    </row>
    <row r="507" spans="1:48" ht="45" x14ac:dyDescent="0.25">
      <c r="A507" s="18">
        <v>501</v>
      </c>
      <c r="B507" s="27" t="s">
        <v>1358</v>
      </c>
      <c r="C507" s="18">
        <f>VLOOKUP(B507,[1]PL1!A$9:AP$1509,4,1)</f>
        <v>38</v>
      </c>
      <c r="D507" s="18" t="s">
        <v>35</v>
      </c>
      <c r="E507" s="28" t="s">
        <v>2556</v>
      </c>
      <c r="F507" s="28" t="s">
        <v>2046</v>
      </c>
      <c r="G507" s="18" t="s">
        <v>213</v>
      </c>
      <c r="H507" s="28" t="s">
        <v>140</v>
      </c>
      <c r="I507" s="28" t="s">
        <v>40</v>
      </c>
      <c r="J507" s="18" t="s">
        <v>333</v>
      </c>
      <c r="K507" s="18" t="s">
        <v>133</v>
      </c>
      <c r="L507" s="28" t="s">
        <v>2557</v>
      </c>
      <c r="M507" s="28" t="s">
        <v>2558</v>
      </c>
      <c r="N507" s="28" t="s">
        <v>44</v>
      </c>
      <c r="O507" s="18" t="s">
        <v>45</v>
      </c>
      <c r="P507" s="29">
        <v>20000</v>
      </c>
      <c r="Q507" s="30">
        <v>4000</v>
      </c>
      <c r="R507" s="30">
        <v>3990</v>
      </c>
      <c r="S507" s="31">
        <f t="shared" si="98"/>
        <v>79800000</v>
      </c>
      <c r="T507" s="28" t="s">
        <v>6156</v>
      </c>
      <c r="U507" s="28" t="s">
        <v>47</v>
      </c>
      <c r="V507" s="32" t="s">
        <v>6295</v>
      </c>
      <c r="W507" s="14">
        <f>VLOOKUP(B507,[1]PL1!$A$11:AP$1509,17,1)</f>
        <v>20000</v>
      </c>
      <c r="X507" s="15">
        <f t="shared" si="99"/>
        <v>79800000</v>
      </c>
      <c r="Y507" s="14">
        <f>VLOOKUP(B507,[1]PL1!$A$11:AP$1509,19,1)</f>
        <v>0</v>
      </c>
      <c r="Z507" s="16">
        <f t="shared" si="100"/>
        <v>0</v>
      </c>
      <c r="AA507" s="14">
        <f>VLOOKUP(B507,[1]PL1!$A$11:AP$1509,21,1)</f>
        <v>0</v>
      </c>
      <c r="AB507" s="16">
        <f t="shared" si="101"/>
        <v>0</v>
      </c>
      <c r="AC507" s="14">
        <f>VLOOKUP(B507,[1]PL1!$A$11:AP$1509,23,1)</f>
        <v>0</v>
      </c>
      <c r="AD507" s="16">
        <f t="shared" si="102"/>
        <v>0</v>
      </c>
      <c r="AE507" s="14">
        <f>VLOOKUP(B507,[1]PL1!$A$11:AP$1509,25,1)</f>
        <v>0</v>
      </c>
      <c r="AF507" s="16">
        <f t="shared" si="103"/>
        <v>0</v>
      </c>
      <c r="AG507" s="14">
        <f>VLOOKUP(B507,[1]PL1!$A$11:AP$1509,27,1)</f>
        <v>0</v>
      </c>
      <c r="AH507" s="16">
        <f t="shared" si="104"/>
        <v>0</v>
      </c>
      <c r="AI507" s="14">
        <f>VLOOKUP(B507,[1]PL1!$A$11:AP$1509,29,1)</f>
        <v>0</v>
      </c>
      <c r="AJ507" s="16">
        <f t="shared" si="105"/>
        <v>0</v>
      </c>
      <c r="AK507" s="14">
        <f>VLOOKUP(B507,[1]PL1!$A$11:AP$1509,31,1)</f>
        <v>0</v>
      </c>
      <c r="AL507" s="16">
        <f t="shared" si="106"/>
        <v>0</v>
      </c>
      <c r="AM507" s="14">
        <f>VLOOKUP(B507,[1]PL1!$A$11:AP$1509,33,1)</f>
        <v>0</v>
      </c>
      <c r="AN507" s="16">
        <f t="shared" si="107"/>
        <v>0</v>
      </c>
      <c r="AO507" s="14">
        <f>VLOOKUP(B507,[1]PL1!$A$11:AP$1509,35,1)</f>
        <v>0</v>
      </c>
      <c r="AP507" s="16">
        <f t="shared" si="108"/>
        <v>0</v>
      </c>
      <c r="AQ507" s="14">
        <f>VLOOKUP(B507,[1]PL1!$A$11:AP$1509,37,1)</f>
        <v>0</v>
      </c>
      <c r="AR507" s="16">
        <f t="shared" si="109"/>
        <v>0</v>
      </c>
      <c r="AS507" s="14">
        <f>VLOOKUP(B507,[1]PL1!$A$11:AP$1509,39,1)</f>
        <v>0</v>
      </c>
      <c r="AT507" s="16">
        <f t="shared" si="110"/>
        <v>0</v>
      </c>
      <c r="AU507" s="14">
        <f>VLOOKUP(B507,[1]PL1!$A$11:AP$1509,41,1)</f>
        <v>0</v>
      </c>
      <c r="AV507" s="16">
        <f t="shared" si="111"/>
        <v>0</v>
      </c>
    </row>
    <row r="508" spans="1:48" ht="45" x14ac:dyDescent="0.25">
      <c r="A508" s="18">
        <v>502</v>
      </c>
      <c r="B508" s="27" t="s">
        <v>4361</v>
      </c>
      <c r="C508" s="18">
        <f>VLOOKUP(B508,[1]PL1!A$9:AP$1509,4,1)</f>
        <v>38</v>
      </c>
      <c r="D508" s="18" t="s">
        <v>35</v>
      </c>
      <c r="E508" s="28" t="s">
        <v>2045</v>
      </c>
      <c r="F508" s="28" t="s">
        <v>2046</v>
      </c>
      <c r="G508" s="18" t="s">
        <v>213</v>
      </c>
      <c r="H508" s="28" t="s">
        <v>178</v>
      </c>
      <c r="I508" s="28" t="s">
        <v>40</v>
      </c>
      <c r="J508" s="18" t="s">
        <v>179</v>
      </c>
      <c r="K508" s="18" t="s">
        <v>133</v>
      </c>
      <c r="L508" s="28" t="s">
        <v>2047</v>
      </c>
      <c r="M508" s="28" t="s">
        <v>2035</v>
      </c>
      <c r="N508" s="28" t="s">
        <v>44</v>
      </c>
      <c r="O508" s="18" t="s">
        <v>45</v>
      </c>
      <c r="P508" s="29">
        <v>15000</v>
      </c>
      <c r="Q508" s="30">
        <v>5000</v>
      </c>
      <c r="R508" s="30">
        <v>3120</v>
      </c>
      <c r="S508" s="31">
        <f t="shared" si="98"/>
        <v>46800000</v>
      </c>
      <c r="T508" s="28" t="s">
        <v>2036</v>
      </c>
      <c r="U508" s="28" t="s">
        <v>47</v>
      </c>
      <c r="V508" s="32" t="s">
        <v>6289</v>
      </c>
      <c r="W508" s="14">
        <f>VLOOKUP(B508,[1]PL1!$A$11:AP$1509,17,1)</f>
        <v>15000</v>
      </c>
      <c r="X508" s="15">
        <f t="shared" si="99"/>
        <v>46800000</v>
      </c>
      <c r="Y508" s="14">
        <f>VLOOKUP(B508,[1]PL1!$A$11:AP$1509,19,1)</f>
        <v>0</v>
      </c>
      <c r="Z508" s="16">
        <f t="shared" si="100"/>
        <v>0</v>
      </c>
      <c r="AA508" s="14">
        <f>VLOOKUP(B508,[1]PL1!$A$11:AP$1509,21,1)</f>
        <v>0</v>
      </c>
      <c r="AB508" s="16">
        <f t="shared" si="101"/>
        <v>0</v>
      </c>
      <c r="AC508" s="14">
        <f>VLOOKUP(B508,[1]PL1!$A$11:AP$1509,23,1)</f>
        <v>0</v>
      </c>
      <c r="AD508" s="16">
        <f t="shared" si="102"/>
        <v>0</v>
      </c>
      <c r="AE508" s="14">
        <f>VLOOKUP(B508,[1]PL1!$A$11:AP$1509,25,1)</f>
        <v>0</v>
      </c>
      <c r="AF508" s="16">
        <f t="shared" si="103"/>
        <v>0</v>
      </c>
      <c r="AG508" s="14">
        <f>VLOOKUP(B508,[1]PL1!$A$11:AP$1509,27,1)</f>
        <v>0</v>
      </c>
      <c r="AH508" s="16">
        <f t="shared" si="104"/>
        <v>0</v>
      </c>
      <c r="AI508" s="14">
        <f>VLOOKUP(B508,[1]PL1!$A$11:AP$1509,29,1)</f>
        <v>0</v>
      </c>
      <c r="AJ508" s="16">
        <f t="shared" si="105"/>
        <v>0</v>
      </c>
      <c r="AK508" s="14">
        <f>VLOOKUP(B508,[1]PL1!$A$11:AP$1509,31,1)</f>
        <v>0</v>
      </c>
      <c r="AL508" s="16">
        <f t="shared" si="106"/>
        <v>0</v>
      </c>
      <c r="AM508" s="14">
        <f>VLOOKUP(B508,[1]PL1!$A$11:AP$1509,33,1)</f>
        <v>0</v>
      </c>
      <c r="AN508" s="16">
        <f t="shared" si="107"/>
        <v>0</v>
      </c>
      <c r="AO508" s="14">
        <f>VLOOKUP(B508,[1]PL1!$A$11:AP$1509,35,1)</f>
        <v>0</v>
      </c>
      <c r="AP508" s="16">
        <f t="shared" si="108"/>
        <v>0</v>
      </c>
      <c r="AQ508" s="14">
        <f>VLOOKUP(B508,[1]PL1!$A$11:AP$1509,37,1)</f>
        <v>0</v>
      </c>
      <c r="AR508" s="16">
        <f t="shared" si="109"/>
        <v>0</v>
      </c>
      <c r="AS508" s="14">
        <f>VLOOKUP(B508,[1]PL1!$A$11:AP$1509,39,1)</f>
        <v>0</v>
      </c>
      <c r="AT508" s="16">
        <f t="shared" si="110"/>
        <v>0</v>
      </c>
      <c r="AU508" s="14">
        <f>VLOOKUP(B508,[1]PL1!$A$11:AP$1509,41,1)</f>
        <v>0</v>
      </c>
      <c r="AV508" s="16">
        <f t="shared" si="111"/>
        <v>0</v>
      </c>
    </row>
    <row r="509" spans="1:48" ht="45" x14ac:dyDescent="0.25">
      <c r="A509" s="18">
        <v>503</v>
      </c>
      <c r="B509" s="27" t="s">
        <v>2900</v>
      </c>
      <c r="C509" s="18">
        <f>VLOOKUP(B509,[1]PL1!A$9:AP$1509,4,1)</f>
        <v>38</v>
      </c>
      <c r="D509" s="18" t="s">
        <v>35</v>
      </c>
      <c r="E509" s="28" t="s">
        <v>4758</v>
      </c>
      <c r="F509" s="28" t="s">
        <v>2046</v>
      </c>
      <c r="G509" s="18" t="s">
        <v>69</v>
      </c>
      <c r="H509" s="28" t="s">
        <v>88</v>
      </c>
      <c r="I509" s="28" t="s">
        <v>40</v>
      </c>
      <c r="J509" s="18" t="s">
        <v>292</v>
      </c>
      <c r="K509" s="18" t="s">
        <v>133</v>
      </c>
      <c r="L509" s="28" t="s">
        <v>6011</v>
      </c>
      <c r="M509" s="28" t="s">
        <v>6010</v>
      </c>
      <c r="N509" s="28" t="s">
        <v>44</v>
      </c>
      <c r="O509" s="18" t="s">
        <v>45</v>
      </c>
      <c r="P509" s="29">
        <v>15000</v>
      </c>
      <c r="Q509" s="30">
        <v>6000</v>
      </c>
      <c r="R509" s="30">
        <v>4998</v>
      </c>
      <c r="S509" s="31">
        <f t="shared" si="98"/>
        <v>74970000</v>
      </c>
      <c r="T509" s="28" t="s">
        <v>1902</v>
      </c>
      <c r="U509" s="28" t="s">
        <v>47</v>
      </c>
      <c r="V509" s="32" t="s">
        <v>6293</v>
      </c>
      <c r="W509" s="14">
        <f>VLOOKUP(B509,[1]PL1!$A$11:AP$1509,17,1)</f>
        <v>15000</v>
      </c>
      <c r="X509" s="15">
        <f t="shared" si="99"/>
        <v>74970000</v>
      </c>
      <c r="Y509" s="14">
        <f>VLOOKUP(B509,[1]PL1!$A$11:AP$1509,19,1)</f>
        <v>0</v>
      </c>
      <c r="Z509" s="16">
        <f t="shared" si="100"/>
        <v>0</v>
      </c>
      <c r="AA509" s="14">
        <f>VLOOKUP(B509,[1]PL1!$A$11:AP$1509,21,1)</f>
        <v>0</v>
      </c>
      <c r="AB509" s="16">
        <f t="shared" si="101"/>
        <v>0</v>
      </c>
      <c r="AC509" s="14">
        <f>VLOOKUP(B509,[1]PL1!$A$11:AP$1509,23,1)</f>
        <v>0</v>
      </c>
      <c r="AD509" s="16">
        <f t="shared" si="102"/>
        <v>0</v>
      </c>
      <c r="AE509" s="14">
        <f>VLOOKUP(B509,[1]PL1!$A$11:AP$1509,25,1)</f>
        <v>0</v>
      </c>
      <c r="AF509" s="16">
        <f t="shared" si="103"/>
        <v>0</v>
      </c>
      <c r="AG509" s="14">
        <f>VLOOKUP(B509,[1]PL1!$A$11:AP$1509,27,1)</f>
        <v>0</v>
      </c>
      <c r="AH509" s="16">
        <f t="shared" si="104"/>
        <v>0</v>
      </c>
      <c r="AI509" s="14">
        <f>VLOOKUP(B509,[1]PL1!$A$11:AP$1509,29,1)</f>
        <v>0</v>
      </c>
      <c r="AJ509" s="16">
        <f t="shared" si="105"/>
        <v>0</v>
      </c>
      <c r="AK509" s="14">
        <f>VLOOKUP(B509,[1]PL1!$A$11:AP$1509,31,1)</f>
        <v>0</v>
      </c>
      <c r="AL509" s="16">
        <f t="shared" si="106"/>
        <v>0</v>
      </c>
      <c r="AM509" s="14">
        <f>VLOOKUP(B509,[1]PL1!$A$11:AP$1509,33,1)</f>
        <v>0</v>
      </c>
      <c r="AN509" s="16">
        <f t="shared" si="107"/>
        <v>0</v>
      </c>
      <c r="AO509" s="14">
        <f>VLOOKUP(B509,[1]PL1!$A$11:AP$1509,35,1)</f>
        <v>0</v>
      </c>
      <c r="AP509" s="16">
        <f t="shared" si="108"/>
        <v>0</v>
      </c>
      <c r="AQ509" s="14">
        <f>VLOOKUP(B509,[1]PL1!$A$11:AP$1509,37,1)</f>
        <v>0</v>
      </c>
      <c r="AR509" s="16">
        <f t="shared" si="109"/>
        <v>0</v>
      </c>
      <c r="AS509" s="14">
        <f>VLOOKUP(B509,[1]PL1!$A$11:AP$1509,39,1)</f>
        <v>0</v>
      </c>
      <c r="AT509" s="16">
        <f t="shared" si="110"/>
        <v>0</v>
      </c>
      <c r="AU509" s="14">
        <f>VLOOKUP(B509,[1]PL1!$A$11:AP$1509,41,1)</f>
        <v>0</v>
      </c>
      <c r="AV509" s="16">
        <f t="shared" si="111"/>
        <v>0</v>
      </c>
    </row>
    <row r="510" spans="1:48" ht="75" x14ac:dyDescent="0.25">
      <c r="A510" s="18">
        <v>504</v>
      </c>
      <c r="B510" s="27" t="s">
        <v>3830</v>
      </c>
      <c r="C510" s="18">
        <f>VLOOKUP(B510,[1]PL1!A$9:AP$1509,4,1)</f>
        <v>358</v>
      </c>
      <c r="D510" s="18" t="s">
        <v>35</v>
      </c>
      <c r="E510" s="28" t="s">
        <v>4760</v>
      </c>
      <c r="F510" s="28" t="s">
        <v>4759</v>
      </c>
      <c r="G510" s="18" t="s">
        <v>701</v>
      </c>
      <c r="H510" s="28" t="s">
        <v>4653</v>
      </c>
      <c r="I510" s="28" t="s">
        <v>76</v>
      </c>
      <c r="J510" s="18" t="s">
        <v>1431</v>
      </c>
      <c r="K510" s="18" t="s">
        <v>133</v>
      </c>
      <c r="L510" s="28" t="s">
        <v>5718</v>
      </c>
      <c r="M510" s="28" t="s">
        <v>3322</v>
      </c>
      <c r="N510" s="28" t="s">
        <v>44</v>
      </c>
      <c r="O510" s="18" t="s">
        <v>78</v>
      </c>
      <c r="P510" s="29">
        <v>200</v>
      </c>
      <c r="Q510" s="30">
        <v>145000</v>
      </c>
      <c r="R510" s="30">
        <v>109998</v>
      </c>
      <c r="S510" s="31">
        <f t="shared" si="98"/>
        <v>21999600</v>
      </c>
      <c r="T510" s="28" t="s">
        <v>3322</v>
      </c>
      <c r="U510" s="28" t="s">
        <v>110</v>
      </c>
      <c r="V510" s="32" t="s">
        <v>6234</v>
      </c>
      <c r="W510" s="14">
        <f>VLOOKUP(B510,[1]PL1!$A$11:AP$1509,17,1)</f>
        <v>200</v>
      </c>
      <c r="X510" s="15">
        <f t="shared" si="99"/>
        <v>21999600</v>
      </c>
      <c r="Y510" s="14">
        <f>VLOOKUP(B510,[1]PL1!$A$11:AP$1509,19,1)</f>
        <v>0</v>
      </c>
      <c r="Z510" s="16">
        <f t="shared" si="100"/>
        <v>0</v>
      </c>
      <c r="AA510" s="14">
        <f>VLOOKUP(B510,[1]PL1!$A$11:AP$1509,21,1)</f>
        <v>0</v>
      </c>
      <c r="AB510" s="16">
        <f t="shared" si="101"/>
        <v>0</v>
      </c>
      <c r="AC510" s="14">
        <f>VLOOKUP(B510,[1]PL1!$A$11:AP$1509,23,1)</f>
        <v>0</v>
      </c>
      <c r="AD510" s="16">
        <f t="shared" si="102"/>
        <v>0</v>
      </c>
      <c r="AE510" s="14">
        <f>VLOOKUP(B510,[1]PL1!$A$11:AP$1509,25,1)</f>
        <v>0</v>
      </c>
      <c r="AF510" s="16">
        <f t="shared" si="103"/>
        <v>0</v>
      </c>
      <c r="AG510" s="14">
        <f>VLOOKUP(B510,[1]PL1!$A$11:AP$1509,27,1)</f>
        <v>0</v>
      </c>
      <c r="AH510" s="16">
        <f t="shared" si="104"/>
        <v>0</v>
      </c>
      <c r="AI510" s="14">
        <f>VLOOKUP(B510,[1]PL1!$A$11:AP$1509,29,1)</f>
        <v>0</v>
      </c>
      <c r="AJ510" s="16">
        <f t="shared" si="105"/>
        <v>0</v>
      </c>
      <c r="AK510" s="14">
        <f>VLOOKUP(B510,[1]PL1!$A$11:AP$1509,31,1)</f>
        <v>0</v>
      </c>
      <c r="AL510" s="16">
        <f t="shared" si="106"/>
        <v>0</v>
      </c>
      <c r="AM510" s="14">
        <f>VLOOKUP(B510,[1]PL1!$A$11:AP$1509,33,1)</f>
        <v>0</v>
      </c>
      <c r="AN510" s="16">
        <f t="shared" si="107"/>
        <v>0</v>
      </c>
      <c r="AO510" s="14">
        <f>VLOOKUP(B510,[1]PL1!$A$11:AP$1509,35,1)</f>
        <v>0</v>
      </c>
      <c r="AP510" s="16">
        <f t="shared" si="108"/>
        <v>0</v>
      </c>
      <c r="AQ510" s="14">
        <f>VLOOKUP(B510,[1]PL1!$A$11:AP$1509,37,1)</f>
        <v>0</v>
      </c>
      <c r="AR510" s="16">
        <f t="shared" si="109"/>
        <v>0</v>
      </c>
      <c r="AS510" s="14">
        <f>VLOOKUP(B510,[1]PL1!$A$11:AP$1509,39,1)</f>
        <v>0</v>
      </c>
      <c r="AT510" s="16">
        <f t="shared" si="110"/>
        <v>0</v>
      </c>
      <c r="AU510" s="14">
        <f>VLOOKUP(B510,[1]PL1!$A$11:AP$1509,41,1)</f>
        <v>0</v>
      </c>
      <c r="AV510" s="16">
        <f t="shared" si="111"/>
        <v>0</v>
      </c>
    </row>
    <row r="511" spans="1:48" ht="90" x14ac:dyDescent="0.25">
      <c r="A511" s="18">
        <v>505</v>
      </c>
      <c r="B511" s="27" t="s">
        <v>2555</v>
      </c>
      <c r="C511" s="18">
        <f>VLOOKUP(B511,[1]PL1!A$9:AP$1509,4,1)</f>
        <v>39</v>
      </c>
      <c r="D511" s="18" t="s">
        <v>35</v>
      </c>
      <c r="E511" s="28" t="s">
        <v>3167</v>
      </c>
      <c r="F511" s="28" t="s">
        <v>1029</v>
      </c>
      <c r="G511" s="18" t="s">
        <v>94</v>
      </c>
      <c r="H511" s="28" t="s">
        <v>140</v>
      </c>
      <c r="I511" s="28" t="s">
        <v>40</v>
      </c>
      <c r="J511" s="18" t="s">
        <v>5303</v>
      </c>
      <c r="K511" s="18" t="s">
        <v>133</v>
      </c>
      <c r="L511" s="28" t="s">
        <v>3168</v>
      </c>
      <c r="M511" s="28" t="s">
        <v>5488</v>
      </c>
      <c r="N511" s="28" t="s">
        <v>44</v>
      </c>
      <c r="O511" s="18" t="s">
        <v>45</v>
      </c>
      <c r="P511" s="29">
        <v>26000</v>
      </c>
      <c r="Q511" s="30">
        <v>3600</v>
      </c>
      <c r="R511" s="30">
        <v>3444</v>
      </c>
      <c r="S511" s="31">
        <f t="shared" si="98"/>
        <v>89544000</v>
      </c>
      <c r="T511" s="28" t="s">
        <v>6108</v>
      </c>
      <c r="U511" s="28" t="s">
        <v>47</v>
      </c>
      <c r="V511" s="32" t="s">
        <v>6179</v>
      </c>
      <c r="W511" s="14">
        <f>VLOOKUP(B511,[1]PL1!$A$11:AP$1509,17,1)</f>
        <v>10000</v>
      </c>
      <c r="X511" s="15">
        <f t="shared" si="99"/>
        <v>34440000</v>
      </c>
      <c r="Y511" s="14">
        <f>VLOOKUP(B511,[1]PL1!$A$11:AP$1509,19,1)</f>
        <v>0</v>
      </c>
      <c r="Z511" s="16">
        <f t="shared" si="100"/>
        <v>0</v>
      </c>
      <c r="AA511" s="14">
        <f>VLOOKUP(B511,[1]PL1!$A$11:AP$1509,21,1)</f>
        <v>0</v>
      </c>
      <c r="AB511" s="16">
        <f t="shared" si="101"/>
        <v>0</v>
      </c>
      <c r="AC511" s="14">
        <f>VLOOKUP(B511,[1]PL1!$A$11:AP$1509,23,1)</f>
        <v>0</v>
      </c>
      <c r="AD511" s="16">
        <f t="shared" si="102"/>
        <v>0</v>
      </c>
      <c r="AE511" s="14">
        <f>VLOOKUP(B511,[1]PL1!$A$11:AP$1509,25,1)</f>
        <v>0</v>
      </c>
      <c r="AF511" s="16">
        <f t="shared" si="103"/>
        <v>0</v>
      </c>
      <c r="AG511" s="14">
        <f>VLOOKUP(B511,[1]PL1!$A$11:AP$1509,27,1)</f>
        <v>0</v>
      </c>
      <c r="AH511" s="16">
        <f t="shared" si="104"/>
        <v>0</v>
      </c>
      <c r="AI511" s="14">
        <f>VLOOKUP(B511,[1]PL1!$A$11:AP$1509,29,1)</f>
        <v>1000</v>
      </c>
      <c r="AJ511" s="16">
        <f t="shared" si="105"/>
        <v>3444000</v>
      </c>
      <c r="AK511" s="14">
        <f>VLOOKUP(B511,[1]PL1!$A$11:AP$1509,31,1)</f>
        <v>0</v>
      </c>
      <c r="AL511" s="16">
        <f t="shared" si="106"/>
        <v>0</v>
      </c>
      <c r="AM511" s="14">
        <f>VLOOKUP(B511,[1]PL1!$A$11:AP$1509,33,1)</f>
        <v>0</v>
      </c>
      <c r="AN511" s="16">
        <f t="shared" si="107"/>
        <v>0</v>
      </c>
      <c r="AO511" s="14">
        <f>VLOOKUP(B511,[1]PL1!$A$11:AP$1509,35,1)</f>
        <v>0</v>
      </c>
      <c r="AP511" s="16">
        <f t="shared" si="108"/>
        <v>0</v>
      </c>
      <c r="AQ511" s="14">
        <f>VLOOKUP(B511,[1]PL1!$A$11:AP$1509,37,1)</f>
        <v>0</v>
      </c>
      <c r="AR511" s="16">
        <f t="shared" si="109"/>
        <v>0</v>
      </c>
      <c r="AS511" s="14">
        <f>VLOOKUP(B511,[1]PL1!$A$11:AP$1509,39,1)</f>
        <v>0</v>
      </c>
      <c r="AT511" s="16">
        <f t="shared" si="110"/>
        <v>0</v>
      </c>
      <c r="AU511" s="14">
        <f>VLOOKUP(B511,[1]PL1!$A$11:AP$1509,41,1)</f>
        <v>15000</v>
      </c>
      <c r="AV511" s="16">
        <f t="shared" si="111"/>
        <v>51660000</v>
      </c>
    </row>
    <row r="512" spans="1:48" ht="75" x14ac:dyDescent="0.25">
      <c r="A512" s="18">
        <v>506</v>
      </c>
      <c r="B512" s="27" t="s">
        <v>2044</v>
      </c>
      <c r="C512" s="18">
        <f>VLOOKUP(B512,[1]PL1!A$9:AP$1509,4,1)</f>
        <v>39</v>
      </c>
      <c r="D512" s="18" t="s">
        <v>73</v>
      </c>
      <c r="E512" s="28" t="s">
        <v>3672</v>
      </c>
      <c r="F512" s="28" t="s">
        <v>1029</v>
      </c>
      <c r="G512" s="18" t="s">
        <v>1030</v>
      </c>
      <c r="H512" s="28" t="s">
        <v>88</v>
      </c>
      <c r="I512" s="28" t="s">
        <v>40</v>
      </c>
      <c r="J512" s="18" t="s">
        <v>89</v>
      </c>
      <c r="K512" s="18" t="s">
        <v>133</v>
      </c>
      <c r="L512" s="28" t="s">
        <v>3673</v>
      </c>
      <c r="M512" s="28" t="s">
        <v>6052</v>
      </c>
      <c r="N512" s="28" t="s">
        <v>44</v>
      </c>
      <c r="O512" s="18" t="s">
        <v>45</v>
      </c>
      <c r="P512" s="29">
        <v>10000</v>
      </c>
      <c r="Q512" s="30">
        <v>4725</v>
      </c>
      <c r="R512" s="30">
        <v>1420</v>
      </c>
      <c r="S512" s="31">
        <f t="shared" si="98"/>
        <v>14200000</v>
      </c>
      <c r="T512" s="28" t="s">
        <v>6160</v>
      </c>
      <c r="U512" s="28" t="s">
        <v>47</v>
      </c>
      <c r="V512" s="32" t="s">
        <v>6300</v>
      </c>
      <c r="W512" s="14">
        <f>VLOOKUP(B512,[1]PL1!$A$11:AP$1509,17,1)</f>
        <v>0</v>
      </c>
      <c r="X512" s="15">
        <f t="shared" si="99"/>
        <v>0</v>
      </c>
      <c r="Y512" s="14">
        <f>VLOOKUP(B512,[1]PL1!$A$11:AP$1509,19,1)</f>
        <v>0</v>
      </c>
      <c r="Z512" s="16">
        <f t="shared" si="100"/>
        <v>0</v>
      </c>
      <c r="AA512" s="14">
        <f>VLOOKUP(B512,[1]PL1!$A$11:AP$1509,21,1)</f>
        <v>0</v>
      </c>
      <c r="AB512" s="16">
        <f t="shared" si="101"/>
        <v>0</v>
      </c>
      <c r="AC512" s="14">
        <f>VLOOKUP(B512,[1]PL1!$A$11:AP$1509,23,1)</f>
        <v>0</v>
      </c>
      <c r="AD512" s="16">
        <f t="shared" si="102"/>
        <v>0</v>
      </c>
      <c r="AE512" s="14">
        <f>VLOOKUP(B512,[1]PL1!$A$11:AP$1509,25,1)</f>
        <v>0</v>
      </c>
      <c r="AF512" s="16">
        <f t="shared" si="103"/>
        <v>0</v>
      </c>
      <c r="AG512" s="14">
        <f>VLOOKUP(B512,[1]PL1!$A$11:AP$1509,27,1)</f>
        <v>0</v>
      </c>
      <c r="AH512" s="16">
        <f t="shared" si="104"/>
        <v>0</v>
      </c>
      <c r="AI512" s="14">
        <f>VLOOKUP(B512,[1]PL1!$A$11:AP$1509,29,1)</f>
        <v>0</v>
      </c>
      <c r="AJ512" s="16">
        <f t="shared" si="105"/>
        <v>0</v>
      </c>
      <c r="AK512" s="14">
        <f>VLOOKUP(B512,[1]PL1!$A$11:AP$1509,31,1)</f>
        <v>0</v>
      </c>
      <c r="AL512" s="16">
        <f t="shared" si="106"/>
        <v>0</v>
      </c>
      <c r="AM512" s="14">
        <f>VLOOKUP(B512,[1]PL1!$A$11:AP$1509,33,1)</f>
        <v>0</v>
      </c>
      <c r="AN512" s="16">
        <f t="shared" si="107"/>
        <v>0</v>
      </c>
      <c r="AO512" s="14">
        <f>VLOOKUP(B512,[1]PL1!$A$11:AP$1509,35,1)</f>
        <v>0</v>
      </c>
      <c r="AP512" s="16">
        <f t="shared" si="108"/>
        <v>0</v>
      </c>
      <c r="AQ512" s="14">
        <f>VLOOKUP(B512,[1]PL1!$A$11:AP$1509,37,1)</f>
        <v>0</v>
      </c>
      <c r="AR512" s="16">
        <f t="shared" si="109"/>
        <v>0</v>
      </c>
      <c r="AS512" s="14">
        <f>VLOOKUP(B512,[1]PL1!$A$11:AP$1509,39,1)</f>
        <v>0</v>
      </c>
      <c r="AT512" s="16">
        <f t="shared" si="110"/>
        <v>0</v>
      </c>
      <c r="AU512" s="14">
        <f>VLOOKUP(B512,[1]PL1!$A$11:AP$1509,41,1)</f>
        <v>10000</v>
      </c>
      <c r="AV512" s="16">
        <f t="shared" si="111"/>
        <v>14200000</v>
      </c>
    </row>
    <row r="513" spans="1:48" ht="45" x14ac:dyDescent="0.25">
      <c r="A513" s="18">
        <v>507</v>
      </c>
      <c r="B513" s="27" t="s">
        <v>4362</v>
      </c>
      <c r="C513" s="18">
        <f>VLOOKUP(B513,[1]PL1!A$9:AP$1509,4,1)</f>
        <v>39</v>
      </c>
      <c r="D513" s="18" t="s">
        <v>68</v>
      </c>
      <c r="E513" s="28" t="s">
        <v>1028</v>
      </c>
      <c r="F513" s="28" t="s">
        <v>1029</v>
      </c>
      <c r="G513" s="18" t="s">
        <v>1030</v>
      </c>
      <c r="H513" s="28" t="s">
        <v>1031</v>
      </c>
      <c r="I513" s="28" t="s">
        <v>40</v>
      </c>
      <c r="J513" s="18" t="s">
        <v>89</v>
      </c>
      <c r="K513" s="18" t="s">
        <v>133</v>
      </c>
      <c r="L513" s="28" t="s">
        <v>1032</v>
      </c>
      <c r="M513" s="28" t="s">
        <v>1025</v>
      </c>
      <c r="N513" s="28" t="s">
        <v>44</v>
      </c>
      <c r="O513" s="18" t="s">
        <v>317</v>
      </c>
      <c r="P513" s="29">
        <v>22000</v>
      </c>
      <c r="Q513" s="30">
        <v>5500</v>
      </c>
      <c r="R513" s="30">
        <v>4000</v>
      </c>
      <c r="S513" s="31">
        <f t="shared" si="98"/>
        <v>88000000</v>
      </c>
      <c r="T513" s="28" t="s">
        <v>1026</v>
      </c>
      <c r="U513" s="28" t="s">
        <v>47</v>
      </c>
      <c r="V513" s="32" t="s">
        <v>6238</v>
      </c>
      <c r="W513" s="14">
        <f>VLOOKUP(B513,[1]PL1!$A$11:AP$1509,17,1)</f>
        <v>10000</v>
      </c>
      <c r="X513" s="15">
        <f t="shared" si="99"/>
        <v>40000000</v>
      </c>
      <c r="Y513" s="14">
        <f>VLOOKUP(B513,[1]PL1!$A$11:AP$1509,19,1)</f>
        <v>0</v>
      </c>
      <c r="Z513" s="16">
        <f t="shared" si="100"/>
        <v>0</v>
      </c>
      <c r="AA513" s="14">
        <f>VLOOKUP(B513,[1]PL1!$A$11:AP$1509,21,1)</f>
        <v>0</v>
      </c>
      <c r="AB513" s="16">
        <f t="shared" si="101"/>
        <v>0</v>
      </c>
      <c r="AC513" s="14">
        <f>VLOOKUP(B513,[1]PL1!$A$11:AP$1509,23,1)</f>
        <v>0</v>
      </c>
      <c r="AD513" s="16">
        <f t="shared" si="102"/>
        <v>0</v>
      </c>
      <c r="AE513" s="14">
        <f>VLOOKUP(B513,[1]PL1!$A$11:AP$1509,25,1)</f>
        <v>0</v>
      </c>
      <c r="AF513" s="16">
        <f t="shared" si="103"/>
        <v>0</v>
      </c>
      <c r="AG513" s="14">
        <f>VLOOKUP(B513,[1]PL1!$A$11:AP$1509,27,1)</f>
        <v>0</v>
      </c>
      <c r="AH513" s="16">
        <f t="shared" si="104"/>
        <v>0</v>
      </c>
      <c r="AI513" s="14">
        <f>VLOOKUP(B513,[1]PL1!$A$11:AP$1509,29,1)</f>
        <v>0</v>
      </c>
      <c r="AJ513" s="16">
        <f t="shared" si="105"/>
        <v>0</v>
      </c>
      <c r="AK513" s="14">
        <f>VLOOKUP(B513,[1]PL1!$A$11:AP$1509,31,1)</f>
        <v>0</v>
      </c>
      <c r="AL513" s="16">
        <f t="shared" si="106"/>
        <v>0</v>
      </c>
      <c r="AM513" s="14">
        <f>VLOOKUP(B513,[1]PL1!$A$11:AP$1509,33,1)</f>
        <v>12000</v>
      </c>
      <c r="AN513" s="16">
        <f t="shared" si="107"/>
        <v>48000000</v>
      </c>
      <c r="AO513" s="14">
        <f>VLOOKUP(B513,[1]PL1!$A$11:AP$1509,35,1)</f>
        <v>0</v>
      </c>
      <c r="AP513" s="16">
        <f t="shared" si="108"/>
        <v>0</v>
      </c>
      <c r="AQ513" s="14">
        <f>VLOOKUP(B513,[1]PL1!$A$11:AP$1509,37,1)</f>
        <v>0</v>
      </c>
      <c r="AR513" s="16">
        <f t="shared" si="109"/>
        <v>0</v>
      </c>
      <c r="AS513" s="14">
        <f>VLOOKUP(B513,[1]PL1!$A$11:AP$1509,39,1)</f>
        <v>0</v>
      </c>
      <c r="AT513" s="16">
        <f t="shared" si="110"/>
        <v>0</v>
      </c>
      <c r="AU513" s="14">
        <f>VLOOKUP(B513,[1]PL1!$A$11:AP$1509,41,1)</f>
        <v>0</v>
      </c>
      <c r="AV513" s="16">
        <f t="shared" si="111"/>
        <v>0</v>
      </c>
    </row>
    <row r="514" spans="1:48" ht="105" x14ac:dyDescent="0.25">
      <c r="A514" s="18">
        <v>508</v>
      </c>
      <c r="B514" s="27" t="s">
        <v>2500</v>
      </c>
      <c r="C514" s="18">
        <f>VLOOKUP(B514,[1]PL1!A$9:AP$1509,4,1)</f>
        <v>39</v>
      </c>
      <c r="D514" s="18" t="s">
        <v>35</v>
      </c>
      <c r="E514" s="28" t="s">
        <v>2648</v>
      </c>
      <c r="F514" s="28" t="s">
        <v>1029</v>
      </c>
      <c r="G514" s="18" t="s">
        <v>1452</v>
      </c>
      <c r="H514" s="28" t="s">
        <v>140</v>
      </c>
      <c r="I514" s="28" t="s">
        <v>40</v>
      </c>
      <c r="J514" s="18" t="s">
        <v>179</v>
      </c>
      <c r="K514" s="18" t="s">
        <v>133</v>
      </c>
      <c r="L514" s="28" t="s">
        <v>2649</v>
      </c>
      <c r="M514" s="28" t="s">
        <v>8110</v>
      </c>
      <c r="N514" s="28" t="s">
        <v>44</v>
      </c>
      <c r="O514" s="18" t="s">
        <v>45</v>
      </c>
      <c r="P514" s="29">
        <v>13000</v>
      </c>
      <c r="Q514" s="30">
        <v>7000</v>
      </c>
      <c r="R514" s="30">
        <v>6993</v>
      </c>
      <c r="S514" s="31">
        <f t="shared" si="98"/>
        <v>90909000</v>
      </c>
      <c r="T514" s="28" t="s">
        <v>6134</v>
      </c>
      <c r="U514" s="28" t="s">
        <v>47</v>
      </c>
      <c r="V514" s="32" t="s">
        <v>6241</v>
      </c>
      <c r="W514" s="14">
        <f>VLOOKUP(B514,[1]PL1!$A$11:AP$1509,17,1)</f>
        <v>10000</v>
      </c>
      <c r="X514" s="15">
        <f t="shared" si="99"/>
        <v>69930000</v>
      </c>
      <c r="Y514" s="14">
        <f>VLOOKUP(B514,[1]PL1!$A$11:AP$1509,19,1)</f>
        <v>0</v>
      </c>
      <c r="Z514" s="16">
        <f t="shared" si="100"/>
        <v>0</v>
      </c>
      <c r="AA514" s="14">
        <f>VLOOKUP(B514,[1]PL1!$A$11:AP$1509,21,1)</f>
        <v>0</v>
      </c>
      <c r="AB514" s="16">
        <f t="shared" si="101"/>
        <v>0</v>
      </c>
      <c r="AC514" s="14">
        <f>VLOOKUP(B514,[1]PL1!$A$11:AP$1509,23,1)</f>
        <v>0</v>
      </c>
      <c r="AD514" s="16">
        <f t="shared" si="102"/>
        <v>0</v>
      </c>
      <c r="AE514" s="14">
        <f>VLOOKUP(B514,[1]PL1!$A$11:AP$1509,25,1)</f>
        <v>0</v>
      </c>
      <c r="AF514" s="16">
        <f t="shared" si="103"/>
        <v>0</v>
      </c>
      <c r="AG514" s="14">
        <f>VLOOKUP(B514,[1]PL1!$A$11:AP$1509,27,1)</f>
        <v>3000</v>
      </c>
      <c r="AH514" s="16">
        <f t="shared" si="104"/>
        <v>20979000</v>
      </c>
      <c r="AI514" s="14">
        <f>VLOOKUP(B514,[1]PL1!$A$11:AP$1509,29,1)</f>
        <v>0</v>
      </c>
      <c r="AJ514" s="16">
        <f t="shared" si="105"/>
        <v>0</v>
      </c>
      <c r="AK514" s="14">
        <f>VLOOKUP(B514,[1]PL1!$A$11:AP$1509,31,1)</f>
        <v>0</v>
      </c>
      <c r="AL514" s="16">
        <f t="shared" si="106"/>
        <v>0</v>
      </c>
      <c r="AM514" s="14">
        <f>VLOOKUP(B514,[1]PL1!$A$11:AP$1509,33,1)</f>
        <v>0</v>
      </c>
      <c r="AN514" s="16">
        <f t="shared" si="107"/>
        <v>0</v>
      </c>
      <c r="AO514" s="14">
        <f>VLOOKUP(B514,[1]PL1!$A$11:AP$1509,35,1)</f>
        <v>0</v>
      </c>
      <c r="AP514" s="16">
        <f t="shared" si="108"/>
        <v>0</v>
      </c>
      <c r="AQ514" s="14">
        <f>VLOOKUP(B514,[1]PL1!$A$11:AP$1509,37,1)</f>
        <v>0</v>
      </c>
      <c r="AR514" s="16">
        <f t="shared" si="109"/>
        <v>0</v>
      </c>
      <c r="AS514" s="14">
        <f>VLOOKUP(B514,[1]PL1!$A$11:AP$1509,39,1)</f>
        <v>0</v>
      </c>
      <c r="AT514" s="16">
        <f t="shared" si="110"/>
        <v>0</v>
      </c>
      <c r="AU514" s="14">
        <f>VLOOKUP(B514,[1]PL1!$A$11:AP$1509,41,1)</f>
        <v>0</v>
      </c>
      <c r="AV514" s="16">
        <f t="shared" si="111"/>
        <v>0</v>
      </c>
    </row>
    <row r="515" spans="1:48" ht="60" x14ac:dyDescent="0.25">
      <c r="A515" s="18">
        <v>509</v>
      </c>
      <c r="B515" s="27" t="s">
        <v>3166</v>
      </c>
      <c r="C515" s="18">
        <f>VLOOKUP(B515,[1]PL1!A$9:AP$1509,4,1)</f>
        <v>668</v>
      </c>
      <c r="D515" s="18" t="s">
        <v>35</v>
      </c>
      <c r="E515" s="28" t="s">
        <v>3120</v>
      </c>
      <c r="F515" s="28" t="s">
        <v>2790</v>
      </c>
      <c r="G515" s="18" t="s">
        <v>4754</v>
      </c>
      <c r="H515" s="28" t="s">
        <v>2368</v>
      </c>
      <c r="I515" s="28" t="s">
        <v>40</v>
      </c>
      <c r="J515" s="18" t="s">
        <v>2644</v>
      </c>
      <c r="K515" s="18" t="s">
        <v>133</v>
      </c>
      <c r="L515" s="28" t="s">
        <v>3121</v>
      </c>
      <c r="M515" s="28" t="s">
        <v>5877</v>
      </c>
      <c r="N515" s="28" t="s">
        <v>44</v>
      </c>
      <c r="O515" s="18" t="s">
        <v>123</v>
      </c>
      <c r="P515" s="29">
        <v>27000</v>
      </c>
      <c r="Q515" s="30">
        <v>3800</v>
      </c>
      <c r="R515" s="30">
        <v>3486</v>
      </c>
      <c r="S515" s="31">
        <f t="shared" si="98"/>
        <v>94122000</v>
      </c>
      <c r="T515" s="28" t="s">
        <v>3116</v>
      </c>
      <c r="U515" s="28" t="s">
        <v>47</v>
      </c>
      <c r="V515" s="32" t="s">
        <v>6264</v>
      </c>
      <c r="W515" s="14">
        <f>VLOOKUP(B515,[1]PL1!$A$11:AP$1509,17,1)</f>
        <v>0</v>
      </c>
      <c r="X515" s="15">
        <f t="shared" si="99"/>
        <v>0</v>
      </c>
      <c r="Y515" s="14">
        <f>VLOOKUP(B515,[1]PL1!$A$11:AP$1509,19,1)</f>
        <v>0</v>
      </c>
      <c r="Z515" s="16">
        <f t="shared" si="100"/>
        <v>0</v>
      </c>
      <c r="AA515" s="14">
        <f>VLOOKUP(B515,[1]PL1!$A$11:AP$1509,21,1)</f>
        <v>0</v>
      </c>
      <c r="AB515" s="16">
        <f t="shared" si="101"/>
        <v>0</v>
      </c>
      <c r="AC515" s="14">
        <f>VLOOKUP(B515,[1]PL1!$A$11:AP$1509,23,1)</f>
        <v>0</v>
      </c>
      <c r="AD515" s="16">
        <f t="shared" si="102"/>
        <v>0</v>
      </c>
      <c r="AE515" s="14">
        <f>VLOOKUP(B515,[1]PL1!$A$11:AP$1509,25,1)</f>
        <v>0</v>
      </c>
      <c r="AF515" s="16">
        <f t="shared" si="103"/>
        <v>0</v>
      </c>
      <c r="AG515" s="14">
        <f>VLOOKUP(B515,[1]PL1!$A$11:AP$1509,27,1)</f>
        <v>0</v>
      </c>
      <c r="AH515" s="16">
        <f t="shared" si="104"/>
        <v>0</v>
      </c>
      <c r="AI515" s="14">
        <f>VLOOKUP(B515,[1]PL1!$A$11:AP$1509,29,1)</f>
        <v>0</v>
      </c>
      <c r="AJ515" s="16">
        <f t="shared" si="105"/>
        <v>0</v>
      </c>
      <c r="AK515" s="14">
        <f>VLOOKUP(B515,[1]PL1!$A$11:AP$1509,31,1)</f>
        <v>0</v>
      </c>
      <c r="AL515" s="16">
        <f t="shared" si="106"/>
        <v>0</v>
      </c>
      <c r="AM515" s="14">
        <f>VLOOKUP(B515,[1]PL1!$A$11:AP$1509,33,1)</f>
        <v>27000</v>
      </c>
      <c r="AN515" s="16">
        <f t="shared" si="107"/>
        <v>94122000</v>
      </c>
      <c r="AO515" s="14">
        <f>VLOOKUP(B515,[1]PL1!$A$11:AP$1509,35,1)</f>
        <v>0</v>
      </c>
      <c r="AP515" s="16">
        <f t="shared" si="108"/>
        <v>0</v>
      </c>
      <c r="AQ515" s="14">
        <f>VLOOKUP(B515,[1]PL1!$A$11:AP$1509,37,1)</f>
        <v>0</v>
      </c>
      <c r="AR515" s="16">
        <f t="shared" si="109"/>
        <v>0</v>
      </c>
      <c r="AS515" s="14">
        <f>VLOOKUP(B515,[1]PL1!$A$11:AP$1509,39,1)</f>
        <v>0</v>
      </c>
      <c r="AT515" s="16">
        <f t="shared" si="110"/>
        <v>0</v>
      </c>
      <c r="AU515" s="14">
        <f>VLOOKUP(B515,[1]PL1!$A$11:AP$1509,41,1)</f>
        <v>0</v>
      </c>
      <c r="AV515" s="16">
        <f t="shared" si="111"/>
        <v>0</v>
      </c>
    </row>
    <row r="516" spans="1:48" ht="45" x14ac:dyDescent="0.25">
      <c r="A516" s="18">
        <v>510</v>
      </c>
      <c r="B516" s="27" t="s">
        <v>4003</v>
      </c>
      <c r="C516" s="18">
        <f>VLOOKUP(B516,[1]PL1!A$9:AP$1509,4,1)</f>
        <v>668</v>
      </c>
      <c r="D516" s="18" t="s">
        <v>80</v>
      </c>
      <c r="E516" s="28" t="s">
        <v>2789</v>
      </c>
      <c r="F516" s="28" t="s">
        <v>2790</v>
      </c>
      <c r="G516" s="18" t="s">
        <v>209</v>
      </c>
      <c r="H516" s="28" t="s">
        <v>88</v>
      </c>
      <c r="I516" s="28" t="s">
        <v>40</v>
      </c>
      <c r="J516" s="18" t="s">
        <v>197</v>
      </c>
      <c r="K516" s="18" t="s">
        <v>133</v>
      </c>
      <c r="L516" s="28" t="s">
        <v>2791</v>
      </c>
      <c r="M516" s="28" t="s">
        <v>637</v>
      </c>
      <c r="N516" s="28" t="s">
        <v>100</v>
      </c>
      <c r="O516" s="18" t="s">
        <v>45</v>
      </c>
      <c r="P516" s="29">
        <v>12000</v>
      </c>
      <c r="Q516" s="30">
        <v>3200</v>
      </c>
      <c r="R516" s="30">
        <v>3000</v>
      </c>
      <c r="S516" s="31">
        <f t="shared" si="98"/>
        <v>36000000</v>
      </c>
      <c r="T516" s="28" t="s">
        <v>2786</v>
      </c>
      <c r="U516" s="28" t="s">
        <v>47</v>
      </c>
      <c r="V516" s="32" t="s">
        <v>6233</v>
      </c>
      <c r="W516" s="14">
        <f>VLOOKUP(B516,[1]PL1!$A$11:AP$1509,17,1)</f>
        <v>0</v>
      </c>
      <c r="X516" s="15">
        <f t="shared" si="99"/>
        <v>0</v>
      </c>
      <c r="Y516" s="14">
        <f>VLOOKUP(B516,[1]PL1!$A$11:AP$1509,19,1)</f>
        <v>0</v>
      </c>
      <c r="Z516" s="16">
        <f t="shared" si="100"/>
        <v>0</v>
      </c>
      <c r="AA516" s="14">
        <f>VLOOKUP(B516,[1]PL1!$A$11:AP$1509,21,1)</f>
        <v>0</v>
      </c>
      <c r="AB516" s="16">
        <f t="shared" si="101"/>
        <v>0</v>
      </c>
      <c r="AC516" s="14">
        <f>VLOOKUP(B516,[1]PL1!$A$11:AP$1509,23,1)</f>
        <v>0</v>
      </c>
      <c r="AD516" s="16">
        <f t="shared" si="102"/>
        <v>0</v>
      </c>
      <c r="AE516" s="14">
        <f>VLOOKUP(B516,[1]PL1!$A$11:AP$1509,25,1)</f>
        <v>0</v>
      </c>
      <c r="AF516" s="16">
        <f t="shared" si="103"/>
        <v>0</v>
      </c>
      <c r="AG516" s="14">
        <f>VLOOKUP(B516,[1]PL1!$A$11:AP$1509,27,1)</f>
        <v>0</v>
      </c>
      <c r="AH516" s="16">
        <f t="shared" si="104"/>
        <v>0</v>
      </c>
      <c r="AI516" s="14">
        <f>VLOOKUP(B516,[1]PL1!$A$11:AP$1509,29,1)</f>
        <v>0</v>
      </c>
      <c r="AJ516" s="16">
        <f t="shared" si="105"/>
        <v>0</v>
      </c>
      <c r="AK516" s="14">
        <f>VLOOKUP(B516,[1]PL1!$A$11:AP$1509,31,1)</f>
        <v>0</v>
      </c>
      <c r="AL516" s="16">
        <f t="shared" si="106"/>
        <v>0</v>
      </c>
      <c r="AM516" s="14">
        <f>VLOOKUP(B516,[1]PL1!$A$11:AP$1509,33,1)</f>
        <v>0</v>
      </c>
      <c r="AN516" s="16">
        <f t="shared" si="107"/>
        <v>0</v>
      </c>
      <c r="AO516" s="14">
        <f>VLOOKUP(B516,[1]PL1!$A$11:AP$1509,35,1)</f>
        <v>0</v>
      </c>
      <c r="AP516" s="16">
        <f t="shared" si="108"/>
        <v>0</v>
      </c>
      <c r="AQ516" s="14">
        <f>VLOOKUP(B516,[1]PL1!$A$11:AP$1509,37,1)</f>
        <v>0</v>
      </c>
      <c r="AR516" s="16">
        <f t="shared" si="109"/>
        <v>0</v>
      </c>
      <c r="AS516" s="14">
        <f>VLOOKUP(B516,[1]PL1!$A$11:AP$1509,39,1)</f>
        <v>0</v>
      </c>
      <c r="AT516" s="16">
        <f t="shared" si="110"/>
        <v>0</v>
      </c>
      <c r="AU516" s="14">
        <f>VLOOKUP(B516,[1]PL1!$A$11:AP$1509,41,1)</f>
        <v>12000</v>
      </c>
      <c r="AV516" s="16">
        <f t="shared" si="111"/>
        <v>36000000</v>
      </c>
    </row>
    <row r="517" spans="1:48" ht="45" x14ac:dyDescent="0.25">
      <c r="A517" s="18">
        <v>511</v>
      </c>
      <c r="B517" s="27" t="s">
        <v>3671</v>
      </c>
      <c r="C517" s="18">
        <f>VLOOKUP(B517,[1]PL1!A$9:AP$1509,4,1)</f>
        <v>668</v>
      </c>
      <c r="D517" s="18" t="s">
        <v>35</v>
      </c>
      <c r="E517" s="28" t="s">
        <v>4761</v>
      </c>
      <c r="F517" s="28" t="s">
        <v>2790</v>
      </c>
      <c r="G517" s="18" t="s">
        <v>209</v>
      </c>
      <c r="H517" s="28" t="s">
        <v>4763</v>
      </c>
      <c r="I517" s="28" t="s">
        <v>40</v>
      </c>
      <c r="J517" s="18" t="s">
        <v>3428</v>
      </c>
      <c r="K517" s="18" t="s">
        <v>141</v>
      </c>
      <c r="L517" s="28" t="s">
        <v>5584</v>
      </c>
      <c r="M517" s="28" t="s">
        <v>2522</v>
      </c>
      <c r="N517" s="28" t="s">
        <v>44</v>
      </c>
      <c r="O517" s="18" t="s">
        <v>123</v>
      </c>
      <c r="P517" s="29">
        <v>5000</v>
      </c>
      <c r="Q517" s="30">
        <v>4500</v>
      </c>
      <c r="R517" s="30">
        <v>4200</v>
      </c>
      <c r="S517" s="31">
        <f t="shared" si="98"/>
        <v>21000000</v>
      </c>
      <c r="T517" s="28" t="s">
        <v>782</v>
      </c>
      <c r="U517" s="28" t="s">
        <v>47</v>
      </c>
      <c r="V517" s="32" t="s">
        <v>6199</v>
      </c>
      <c r="W517" s="14">
        <f>VLOOKUP(B517,[1]PL1!$A$11:AP$1509,17,1)</f>
        <v>0</v>
      </c>
      <c r="X517" s="15">
        <f t="shared" si="99"/>
        <v>0</v>
      </c>
      <c r="Y517" s="14">
        <f>VLOOKUP(B517,[1]PL1!$A$11:AP$1509,19,1)</f>
        <v>0</v>
      </c>
      <c r="Z517" s="16">
        <f t="shared" si="100"/>
        <v>0</v>
      </c>
      <c r="AA517" s="14">
        <f>VLOOKUP(B517,[1]PL1!$A$11:AP$1509,21,1)</f>
        <v>0</v>
      </c>
      <c r="AB517" s="16">
        <f t="shared" si="101"/>
        <v>0</v>
      </c>
      <c r="AC517" s="14">
        <f>VLOOKUP(B517,[1]PL1!$A$11:AP$1509,23,1)</f>
        <v>0</v>
      </c>
      <c r="AD517" s="16">
        <f t="shared" si="102"/>
        <v>0</v>
      </c>
      <c r="AE517" s="14">
        <f>VLOOKUP(B517,[1]PL1!$A$11:AP$1509,25,1)</f>
        <v>0</v>
      </c>
      <c r="AF517" s="16">
        <f t="shared" si="103"/>
        <v>0</v>
      </c>
      <c r="AG517" s="14">
        <f>VLOOKUP(B517,[1]PL1!$A$11:AP$1509,27,1)</f>
        <v>0</v>
      </c>
      <c r="AH517" s="16">
        <f t="shared" si="104"/>
        <v>0</v>
      </c>
      <c r="AI517" s="14">
        <f>VLOOKUP(B517,[1]PL1!$A$11:AP$1509,29,1)</f>
        <v>0</v>
      </c>
      <c r="AJ517" s="16">
        <f t="shared" si="105"/>
        <v>0</v>
      </c>
      <c r="AK517" s="14">
        <f>VLOOKUP(B517,[1]PL1!$A$11:AP$1509,31,1)</f>
        <v>0</v>
      </c>
      <c r="AL517" s="16">
        <f t="shared" si="106"/>
        <v>0</v>
      </c>
      <c r="AM517" s="14">
        <f>VLOOKUP(B517,[1]PL1!$A$11:AP$1509,33,1)</f>
        <v>5000</v>
      </c>
      <c r="AN517" s="16">
        <f t="shared" si="107"/>
        <v>21000000</v>
      </c>
      <c r="AO517" s="14">
        <f>VLOOKUP(B517,[1]PL1!$A$11:AP$1509,35,1)</f>
        <v>0</v>
      </c>
      <c r="AP517" s="16">
        <f t="shared" si="108"/>
        <v>0</v>
      </c>
      <c r="AQ517" s="14">
        <f>VLOOKUP(B517,[1]PL1!$A$11:AP$1509,37,1)</f>
        <v>0</v>
      </c>
      <c r="AR517" s="16">
        <f t="shared" si="109"/>
        <v>0</v>
      </c>
      <c r="AS517" s="14">
        <f>VLOOKUP(B517,[1]PL1!$A$11:AP$1509,39,1)</f>
        <v>0</v>
      </c>
      <c r="AT517" s="16">
        <f t="shared" si="110"/>
        <v>0</v>
      </c>
      <c r="AU517" s="14">
        <f>VLOOKUP(B517,[1]PL1!$A$11:AP$1509,41,1)</f>
        <v>0</v>
      </c>
      <c r="AV517" s="16">
        <f t="shared" si="111"/>
        <v>0</v>
      </c>
    </row>
    <row r="518" spans="1:48" ht="60" x14ac:dyDescent="0.25">
      <c r="A518" s="18">
        <v>512</v>
      </c>
      <c r="B518" s="27" t="s">
        <v>1027</v>
      </c>
      <c r="C518" s="18">
        <f>VLOOKUP(B518,[1]PL1!A$9:AP$1509,4,1)</f>
        <v>668</v>
      </c>
      <c r="D518" s="18" t="s">
        <v>73</v>
      </c>
      <c r="E518" s="28" t="s">
        <v>4764</v>
      </c>
      <c r="F518" s="28" t="s">
        <v>2790</v>
      </c>
      <c r="G518" s="18" t="s">
        <v>2195</v>
      </c>
      <c r="H518" s="28" t="s">
        <v>4765</v>
      </c>
      <c r="I518" s="28" t="s">
        <v>76</v>
      </c>
      <c r="J518" s="18" t="s">
        <v>5304</v>
      </c>
      <c r="K518" s="18" t="s">
        <v>1774</v>
      </c>
      <c r="L518" s="28" t="s">
        <v>5552</v>
      </c>
      <c r="M518" s="28" t="s">
        <v>5553</v>
      </c>
      <c r="N518" s="28" t="s">
        <v>498</v>
      </c>
      <c r="O518" s="18" t="s">
        <v>55</v>
      </c>
      <c r="P518" s="29">
        <v>100</v>
      </c>
      <c r="Q518" s="30">
        <v>38000</v>
      </c>
      <c r="R518" s="30">
        <v>37800</v>
      </c>
      <c r="S518" s="31">
        <f t="shared" si="98"/>
        <v>3780000</v>
      </c>
      <c r="T518" s="28" t="s">
        <v>8114</v>
      </c>
      <c r="U518" s="28" t="s">
        <v>47</v>
      </c>
      <c r="V518" s="32" t="s">
        <v>6189</v>
      </c>
      <c r="W518" s="14">
        <f>VLOOKUP(B518,[1]PL1!$A$11:AP$1509,17,1)</f>
        <v>0</v>
      </c>
      <c r="X518" s="15">
        <f t="shared" si="99"/>
        <v>0</v>
      </c>
      <c r="Y518" s="14">
        <f>VLOOKUP(B518,[1]PL1!$A$11:AP$1509,19,1)</f>
        <v>0</v>
      </c>
      <c r="Z518" s="16">
        <f t="shared" si="100"/>
        <v>0</v>
      </c>
      <c r="AA518" s="14">
        <f>VLOOKUP(B518,[1]PL1!$A$11:AP$1509,21,1)</f>
        <v>0</v>
      </c>
      <c r="AB518" s="16">
        <f t="shared" si="101"/>
        <v>0</v>
      </c>
      <c r="AC518" s="14">
        <f>VLOOKUP(B518,[1]PL1!$A$11:AP$1509,23,1)</f>
        <v>0</v>
      </c>
      <c r="AD518" s="16">
        <f t="shared" si="102"/>
        <v>0</v>
      </c>
      <c r="AE518" s="14">
        <f>VLOOKUP(B518,[1]PL1!$A$11:AP$1509,25,1)</f>
        <v>0</v>
      </c>
      <c r="AF518" s="16">
        <f t="shared" si="103"/>
        <v>0</v>
      </c>
      <c r="AG518" s="14">
        <f>VLOOKUP(B518,[1]PL1!$A$11:AP$1509,27,1)</f>
        <v>0</v>
      </c>
      <c r="AH518" s="16">
        <f t="shared" si="104"/>
        <v>0</v>
      </c>
      <c r="AI518" s="14">
        <f>VLOOKUP(B518,[1]PL1!$A$11:AP$1509,29,1)</f>
        <v>0</v>
      </c>
      <c r="AJ518" s="16">
        <f t="shared" si="105"/>
        <v>0</v>
      </c>
      <c r="AK518" s="14">
        <f>VLOOKUP(B518,[1]PL1!$A$11:AP$1509,31,1)</f>
        <v>0</v>
      </c>
      <c r="AL518" s="16">
        <f t="shared" si="106"/>
        <v>0</v>
      </c>
      <c r="AM518" s="14">
        <f>VLOOKUP(B518,[1]PL1!$A$11:AP$1509,33,1)</f>
        <v>0</v>
      </c>
      <c r="AN518" s="16">
        <f t="shared" si="107"/>
        <v>0</v>
      </c>
      <c r="AO518" s="14">
        <f>VLOOKUP(B518,[1]PL1!$A$11:AP$1509,35,1)</f>
        <v>0</v>
      </c>
      <c r="AP518" s="16">
        <f t="shared" si="108"/>
        <v>0</v>
      </c>
      <c r="AQ518" s="14">
        <f>VLOOKUP(B518,[1]PL1!$A$11:AP$1509,37,1)</f>
        <v>0</v>
      </c>
      <c r="AR518" s="16">
        <f t="shared" si="109"/>
        <v>0</v>
      </c>
      <c r="AS518" s="14">
        <f>VLOOKUP(B518,[1]PL1!$A$11:AP$1509,39,1)</f>
        <v>0</v>
      </c>
      <c r="AT518" s="16">
        <f t="shared" si="110"/>
        <v>0</v>
      </c>
      <c r="AU518" s="14">
        <f>VLOOKUP(B518,[1]PL1!$A$11:AP$1509,41,1)</f>
        <v>100</v>
      </c>
      <c r="AV518" s="16">
        <f t="shared" si="111"/>
        <v>3780000</v>
      </c>
    </row>
    <row r="519" spans="1:48" ht="45" x14ac:dyDescent="0.25">
      <c r="A519" s="18">
        <v>513</v>
      </c>
      <c r="B519" s="27" t="s">
        <v>2647</v>
      </c>
      <c r="C519" s="18">
        <f>VLOOKUP(B519,[1]PL1!A$9:AP$1509,4,1)</f>
        <v>668</v>
      </c>
      <c r="D519" s="18" t="s">
        <v>35</v>
      </c>
      <c r="E519" s="28" t="s">
        <v>4766</v>
      </c>
      <c r="F519" s="28" t="s">
        <v>2790</v>
      </c>
      <c r="G519" s="18" t="s">
        <v>2195</v>
      </c>
      <c r="H519" s="28" t="s">
        <v>243</v>
      </c>
      <c r="I519" s="28" t="s">
        <v>76</v>
      </c>
      <c r="J519" s="18" t="s">
        <v>5305</v>
      </c>
      <c r="K519" s="18" t="s">
        <v>141</v>
      </c>
      <c r="L519" s="28" t="s">
        <v>5543</v>
      </c>
      <c r="M519" s="28" t="s">
        <v>2979</v>
      </c>
      <c r="N519" s="28" t="s">
        <v>44</v>
      </c>
      <c r="O519" s="18" t="s">
        <v>78</v>
      </c>
      <c r="P519" s="29">
        <v>2000</v>
      </c>
      <c r="Q519" s="30">
        <v>39000</v>
      </c>
      <c r="R519" s="30">
        <v>37500</v>
      </c>
      <c r="S519" s="31">
        <f t="shared" ref="S519:S582" si="112">R519*P519</f>
        <v>75000000</v>
      </c>
      <c r="T519" s="28" t="s">
        <v>2979</v>
      </c>
      <c r="U519" s="28" t="s">
        <v>110</v>
      </c>
      <c r="V519" s="32" t="s">
        <v>6186</v>
      </c>
      <c r="W519" s="14">
        <f>VLOOKUP(B519,[1]PL1!$A$11:AP$1509,17,1)</f>
        <v>500</v>
      </c>
      <c r="X519" s="15">
        <f t="shared" ref="X519:X582" si="113">W519*R519</f>
        <v>18750000</v>
      </c>
      <c r="Y519" s="14">
        <f>VLOOKUP(B519,[1]PL1!$A$11:AP$1509,19,1)</f>
        <v>0</v>
      </c>
      <c r="Z519" s="16">
        <f t="shared" ref="Z519:Z582" si="114">Y519*R519</f>
        <v>0</v>
      </c>
      <c r="AA519" s="14">
        <f>VLOOKUP(B519,[1]PL1!$A$11:AP$1509,21,1)</f>
        <v>0</v>
      </c>
      <c r="AB519" s="16">
        <f t="shared" ref="AB519:AB582" si="115">AA519*R519</f>
        <v>0</v>
      </c>
      <c r="AC519" s="14">
        <f>VLOOKUP(B519,[1]PL1!$A$11:AP$1509,23,1)</f>
        <v>0</v>
      </c>
      <c r="AD519" s="16">
        <f t="shared" ref="AD519:AD582" si="116">AC519*R519</f>
        <v>0</v>
      </c>
      <c r="AE519" s="14">
        <f>VLOOKUP(B519,[1]PL1!$A$11:AP$1509,25,1)</f>
        <v>0</v>
      </c>
      <c r="AF519" s="16">
        <f t="shared" ref="AF519:AF582" si="117">AE519*R519</f>
        <v>0</v>
      </c>
      <c r="AG519" s="14">
        <f>VLOOKUP(B519,[1]PL1!$A$11:AP$1509,27,1)</f>
        <v>0</v>
      </c>
      <c r="AH519" s="16">
        <f t="shared" ref="AH519:AH582" si="118">AG519*R519</f>
        <v>0</v>
      </c>
      <c r="AI519" s="14">
        <f>VLOOKUP(B519,[1]PL1!$A$11:AP$1509,29,1)</f>
        <v>0</v>
      </c>
      <c r="AJ519" s="16">
        <f t="shared" ref="AJ519:AJ582" si="119">AI519*R519</f>
        <v>0</v>
      </c>
      <c r="AK519" s="14">
        <f>VLOOKUP(B519,[1]PL1!$A$11:AP$1509,31,1)</f>
        <v>0</v>
      </c>
      <c r="AL519" s="16">
        <f t="shared" ref="AL519:AL582" si="120">AK519*R519</f>
        <v>0</v>
      </c>
      <c r="AM519" s="14">
        <f>VLOOKUP(B519,[1]PL1!$A$11:AP$1509,33,1)</f>
        <v>1500</v>
      </c>
      <c r="AN519" s="16">
        <f t="shared" ref="AN519:AN582" si="121">AM519*R519</f>
        <v>56250000</v>
      </c>
      <c r="AO519" s="14">
        <f>VLOOKUP(B519,[1]PL1!$A$11:AP$1509,35,1)</f>
        <v>0</v>
      </c>
      <c r="AP519" s="16">
        <f t="shared" ref="AP519:AP582" si="122">AO519*R519</f>
        <v>0</v>
      </c>
      <c r="AQ519" s="14">
        <f>VLOOKUP(B519,[1]PL1!$A$11:AP$1509,37,1)</f>
        <v>0</v>
      </c>
      <c r="AR519" s="16">
        <f t="shared" ref="AR519:AR582" si="123">AQ519*R519</f>
        <v>0</v>
      </c>
      <c r="AS519" s="14">
        <f>VLOOKUP(B519,[1]PL1!$A$11:AP$1509,39,1)</f>
        <v>0</v>
      </c>
      <c r="AT519" s="16">
        <f t="shared" ref="AT519:AT582" si="124">AS519*R519</f>
        <v>0</v>
      </c>
      <c r="AU519" s="14">
        <f>VLOOKUP(B519,[1]PL1!$A$11:AP$1509,41,1)</f>
        <v>0</v>
      </c>
      <c r="AV519" s="16">
        <f t="shared" ref="AV519:AV582" si="125">AU519*R519</f>
        <v>0</v>
      </c>
    </row>
    <row r="520" spans="1:48" ht="75" x14ac:dyDescent="0.25">
      <c r="A520" s="18">
        <v>514</v>
      </c>
      <c r="B520" s="27" t="s">
        <v>3119</v>
      </c>
      <c r="C520" s="18">
        <f>VLOOKUP(B520,[1]PL1!A$9:AP$1509,4,1)</f>
        <v>668</v>
      </c>
      <c r="D520" s="18" t="s">
        <v>35</v>
      </c>
      <c r="E520" s="28" t="s">
        <v>4767</v>
      </c>
      <c r="F520" s="28" t="s">
        <v>2790</v>
      </c>
      <c r="G520" s="18" t="s">
        <v>4762</v>
      </c>
      <c r="H520" s="28" t="s">
        <v>243</v>
      </c>
      <c r="I520" s="28" t="s">
        <v>76</v>
      </c>
      <c r="J520" s="18" t="s">
        <v>5306</v>
      </c>
      <c r="K520" s="18" t="s">
        <v>133</v>
      </c>
      <c r="L520" s="28" t="s">
        <v>6034</v>
      </c>
      <c r="M520" s="28" t="s">
        <v>2184</v>
      </c>
      <c r="N520" s="28" t="s">
        <v>44</v>
      </c>
      <c r="O520" s="18" t="s">
        <v>55</v>
      </c>
      <c r="P520" s="29">
        <v>500</v>
      </c>
      <c r="Q520" s="30">
        <v>78000</v>
      </c>
      <c r="R520" s="30">
        <v>76000</v>
      </c>
      <c r="S520" s="31">
        <f t="shared" si="112"/>
        <v>38000000</v>
      </c>
      <c r="T520" s="28" t="s">
        <v>3257</v>
      </c>
      <c r="U520" s="28" t="s">
        <v>110</v>
      </c>
      <c r="V520" s="32" t="s">
        <v>6296</v>
      </c>
      <c r="W520" s="14">
        <f>VLOOKUP(B520,[1]PL1!$A$11:AP$1509,17,1)</f>
        <v>500</v>
      </c>
      <c r="X520" s="15">
        <f t="shared" si="113"/>
        <v>38000000</v>
      </c>
      <c r="Y520" s="14">
        <f>VLOOKUP(B520,[1]PL1!$A$11:AP$1509,19,1)</f>
        <v>0</v>
      </c>
      <c r="Z520" s="16">
        <f t="shared" si="114"/>
        <v>0</v>
      </c>
      <c r="AA520" s="14">
        <f>VLOOKUP(B520,[1]PL1!$A$11:AP$1509,21,1)</f>
        <v>0</v>
      </c>
      <c r="AB520" s="16">
        <f t="shared" si="115"/>
        <v>0</v>
      </c>
      <c r="AC520" s="14">
        <f>VLOOKUP(B520,[1]PL1!$A$11:AP$1509,23,1)</f>
        <v>0</v>
      </c>
      <c r="AD520" s="16">
        <f t="shared" si="116"/>
        <v>0</v>
      </c>
      <c r="AE520" s="14">
        <f>VLOOKUP(B520,[1]PL1!$A$11:AP$1509,25,1)</f>
        <v>0</v>
      </c>
      <c r="AF520" s="16">
        <f t="shared" si="117"/>
        <v>0</v>
      </c>
      <c r="AG520" s="14">
        <f>VLOOKUP(B520,[1]PL1!$A$11:AP$1509,27,1)</f>
        <v>0</v>
      </c>
      <c r="AH520" s="16">
        <f t="shared" si="118"/>
        <v>0</v>
      </c>
      <c r="AI520" s="14">
        <f>VLOOKUP(B520,[1]PL1!$A$11:AP$1509,29,1)</f>
        <v>0</v>
      </c>
      <c r="AJ520" s="16">
        <f t="shared" si="119"/>
        <v>0</v>
      </c>
      <c r="AK520" s="14">
        <f>VLOOKUP(B520,[1]PL1!$A$11:AP$1509,31,1)</f>
        <v>0</v>
      </c>
      <c r="AL520" s="16">
        <f t="shared" si="120"/>
        <v>0</v>
      </c>
      <c r="AM520" s="14">
        <f>VLOOKUP(B520,[1]PL1!$A$11:AP$1509,33,1)</f>
        <v>0</v>
      </c>
      <c r="AN520" s="16">
        <f t="shared" si="121"/>
        <v>0</v>
      </c>
      <c r="AO520" s="14">
        <f>VLOOKUP(B520,[1]PL1!$A$11:AP$1509,35,1)</f>
        <v>0</v>
      </c>
      <c r="AP520" s="16">
        <f t="shared" si="122"/>
        <v>0</v>
      </c>
      <c r="AQ520" s="14">
        <f>VLOOKUP(B520,[1]PL1!$A$11:AP$1509,37,1)</f>
        <v>0</v>
      </c>
      <c r="AR520" s="16">
        <f t="shared" si="123"/>
        <v>0</v>
      </c>
      <c r="AS520" s="14">
        <f>VLOOKUP(B520,[1]PL1!$A$11:AP$1509,39,1)</f>
        <v>0</v>
      </c>
      <c r="AT520" s="16">
        <f t="shared" si="124"/>
        <v>0</v>
      </c>
      <c r="AU520" s="14">
        <f>VLOOKUP(B520,[1]PL1!$A$11:AP$1509,41,1)</f>
        <v>0</v>
      </c>
      <c r="AV520" s="16">
        <f t="shared" si="125"/>
        <v>0</v>
      </c>
    </row>
    <row r="521" spans="1:48" ht="60" x14ac:dyDescent="0.25">
      <c r="A521" s="18">
        <v>515</v>
      </c>
      <c r="B521" s="27" t="s">
        <v>2788</v>
      </c>
      <c r="C521" s="18">
        <f>VLOOKUP(B521,[1]PL1!A$9:AP$1509,4,1)</f>
        <v>517</v>
      </c>
      <c r="D521" s="18" t="s">
        <v>68</v>
      </c>
      <c r="E521" s="28" t="s">
        <v>4768</v>
      </c>
      <c r="F521" s="28" t="s">
        <v>2146</v>
      </c>
      <c r="G521" s="18" t="s">
        <v>453</v>
      </c>
      <c r="H521" s="28" t="s">
        <v>4769</v>
      </c>
      <c r="I521" s="28" t="s">
        <v>40</v>
      </c>
      <c r="J521" s="18" t="s">
        <v>89</v>
      </c>
      <c r="K521" s="18" t="s">
        <v>141</v>
      </c>
      <c r="L521" s="28" t="s">
        <v>5719</v>
      </c>
      <c r="M521" s="28" t="s">
        <v>3322</v>
      </c>
      <c r="N521" s="28" t="s">
        <v>44</v>
      </c>
      <c r="O521" s="18" t="s">
        <v>317</v>
      </c>
      <c r="P521" s="29">
        <v>50000</v>
      </c>
      <c r="Q521" s="30">
        <v>1500</v>
      </c>
      <c r="R521" s="30">
        <v>1134</v>
      </c>
      <c r="S521" s="31">
        <f t="shared" si="112"/>
        <v>56700000</v>
      </c>
      <c r="T521" s="28" t="s">
        <v>3322</v>
      </c>
      <c r="U521" s="28" t="s">
        <v>110</v>
      </c>
      <c r="V521" s="32" t="s">
        <v>6234</v>
      </c>
      <c r="W521" s="14">
        <f>VLOOKUP(B521,[1]PL1!$A$11:AP$1509,17,1)</f>
        <v>40000</v>
      </c>
      <c r="X521" s="15">
        <f t="shared" si="113"/>
        <v>45360000</v>
      </c>
      <c r="Y521" s="14">
        <f>VLOOKUP(B521,[1]PL1!$A$11:AP$1509,19,1)</f>
        <v>0</v>
      </c>
      <c r="Z521" s="16">
        <f t="shared" si="114"/>
        <v>0</v>
      </c>
      <c r="AA521" s="14">
        <f>VLOOKUP(B521,[1]PL1!$A$11:AP$1509,21,1)</f>
        <v>0</v>
      </c>
      <c r="AB521" s="16">
        <f t="shared" si="115"/>
        <v>0</v>
      </c>
      <c r="AC521" s="14">
        <f>VLOOKUP(B521,[1]PL1!$A$11:AP$1509,23,1)</f>
        <v>0</v>
      </c>
      <c r="AD521" s="16">
        <f t="shared" si="116"/>
        <v>0</v>
      </c>
      <c r="AE521" s="14">
        <f>VLOOKUP(B521,[1]PL1!$A$11:AP$1509,25,1)</f>
        <v>0</v>
      </c>
      <c r="AF521" s="16">
        <f t="shared" si="117"/>
        <v>0</v>
      </c>
      <c r="AG521" s="14">
        <f>VLOOKUP(B521,[1]PL1!$A$11:AP$1509,27,1)</f>
        <v>10000</v>
      </c>
      <c r="AH521" s="16">
        <f t="shared" si="118"/>
        <v>11340000</v>
      </c>
      <c r="AI521" s="14">
        <f>VLOOKUP(B521,[1]PL1!$A$11:AP$1509,29,1)</f>
        <v>0</v>
      </c>
      <c r="AJ521" s="16">
        <f t="shared" si="119"/>
        <v>0</v>
      </c>
      <c r="AK521" s="14">
        <f>VLOOKUP(B521,[1]PL1!$A$11:AP$1509,31,1)</f>
        <v>0</v>
      </c>
      <c r="AL521" s="16">
        <f t="shared" si="120"/>
        <v>0</v>
      </c>
      <c r="AM521" s="14">
        <f>VLOOKUP(B521,[1]PL1!$A$11:AP$1509,33,1)</f>
        <v>0</v>
      </c>
      <c r="AN521" s="16">
        <f t="shared" si="121"/>
        <v>0</v>
      </c>
      <c r="AO521" s="14">
        <f>VLOOKUP(B521,[1]PL1!$A$11:AP$1509,35,1)</f>
        <v>0</v>
      </c>
      <c r="AP521" s="16">
        <f t="shared" si="122"/>
        <v>0</v>
      </c>
      <c r="AQ521" s="14">
        <f>VLOOKUP(B521,[1]PL1!$A$11:AP$1509,37,1)</f>
        <v>0</v>
      </c>
      <c r="AR521" s="16">
        <f t="shared" si="123"/>
        <v>0</v>
      </c>
      <c r="AS521" s="14">
        <f>VLOOKUP(B521,[1]PL1!$A$11:AP$1509,39,1)</f>
        <v>0</v>
      </c>
      <c r="AT521" s="16">
        <f t="shared" si="124"/>
        <v>0</v>
      </c>
      <c r="AU521" s="14">
        <f>VLOOKUP(B521,[1]PL1!$A$11:AP$1509,41,1)</f>
        <v>0</v>
      </c>
      <c r="AV521" s="16">
        <f t="shared" si="125"/>
        <v>0</v>
      </c>
    </row>
    <row r="522" spans="1:48" ht="60" x14ac:dyDescent="0.25">
      <c r="A522" s="18">
        <v>516</v>
      </c>
      <c r="B522" s="27" t="s">
        <v>3122</v>
      </c>
      <c r="C522" s="18">
        <f>VLOOKUP(B522,[1]PL1!A$9:AP$1509,4,1)</f>
        <v>517</v>
      </c>
      <c r="D522" s="18" t="s">
        <v>35</v>
      </c>
      <c r="E522" s="28" t="s">
        <v>4768</v>
      </c>
      <c r="F522" s="28" t="s">
        <v>2146</v>
      </c>
      <c r="G522" s="18" t="s">
        <v>453</v>
      </c>
      <c r="H522" s="28" t="s">
        <v>4769</v>
      </c>
      <c r="I522" s="28" t="s">
        <v>40</v>
      </c>
      <c r="J522" s="18" t="s">
        <v>89</v>
      </c>
      <c r="K522" s="18" t="s">
        <v>141</v>
      </c>
      <c r="L522" s="28" t="s">
        <v>5719</v>
      </c>
      <c r="M522" s="28" t="s">
        <v>3322</v>
      </c>
      <c r="N522" s="28" t="s">
        <v>44</v>
      </c>
      <c r="O522" s="18" t="s">
        <v>45</v>
      </c>
      <c r="P522" s="29">
        <v>5000</v>
      </c>
      <c r="Q522" s="30">
        <v>1500</v>
      </c>
      <c r="R522" s="30">
        <v>1134</v>
      </c>
      <c r="S522" s="31">
        <f t="shared" si="112"/>
        <v>5670000</v>
      </c>
      <c r="T522" s="28" t="s">
        <v>3322</v>
      </c>
      <c r="U522" s="28" t="s">
        <v>110</v>
      </c>
      <c r="V522" s="32" t="s">
        <v>6234</v>
      </c>
      <c r="W522" s="14">
        <f>VLOOKUP(B522,[1]PL1!$A$11:AP$1509,17,1)</f>
        <v>0</v>
      </c>
      <c r="X522" s="15">
        <f t="shared" si="113"/>
        <v>0</v>
      </c>
      <c r="Y522" s="14">
        <f>VLOOKUP(B522,[1]PL1!$A$11:AP$1509,19,1)</f>
        <v>0</v>
      </c>
      <c r="Z522" s="16">
        <f t="shared" si="114"/>
        <v>0</v>
      </c>
      <c r="AA522" s="14">
        <f>VLOOKUP(B522,[1]PL1!$A$11:AP$1509,21,1)</f>
        <v>0</v>
      </c>
      <c r="AB522" s="16">
        <f t="shared" si="115"/>
        <v>0</v>
      </c>
      <c r="AC522" s="14">
        <f>VLOOKUP(B522,[1]PL1!$A$11:AP$1509,23,1)</f>
        <v>0</v>
      </c>
      <c r="AD522" s="16">
        <f t="shared" si="116"/>
        <v>0</v>
      </c>
      <c r="AE522" s="14">
        <f>VLOOKUP(B522,[1]PL1!$A$11:AP$1509,25,1)</f>
        <v>0</v>
      </c>
      <c r="AF522" s="16">
        <f t="shared" si="117"/>
        <v>0</v>
      </c>
      <c r="AG522" s="14">
        <f>VLOOKUP(B522,[1]PL1!$A$11:AP$1509,27,1)</f>
        <v>0</v>
      </c>
      <c r="AH522" s="16">
        <f t="shared" si="118"/>
        <v>0</v>
      </c>
      <c r="AI522" s="14">
        <f>VLOOKUP(B522,[1]PL1!$A$11:AP$1509,29,1)</f>
        <v>0</v>
      </c>
      <c r="AJ522" s="16">
        <f t="shared" si="119"/>
        <v>0</v>
      </c>
      <c r="AK522" s="14">
        <f>VLOOKUP(B522,[1]PL1!$A$11:AP$1509,31,1)</f>
        <v>5000</v>
      </c>
      <c r="AL522" s="16">
        <f t="shared" si="120"/>
        <v>5670000</v>
      </c>
      <c r="AM522" s="14">
        <f>VLOOKUP(B522,[1]PL1!$A$11:AP$1509,33,1)</f>
        <v>0</v>
      </c>
      <c r="AN522" s="16">
        <f t="shared" si="121"/>
        <v>0</v>
      </c>
      <c r="AO522" s="14">
        <f>VLOOKUP(B522,[1]PL1!$A$11:AP$1509,35,1)</f>
        <v>0</v>
      </c>
      <c r="AP522" s="16">
        <f t="shared" si="122"/>
        <v>0</v>
      </c>
      <c r="AQ522" s="14">
        <f>VLOOKUP(B522,[1]PL1!$A$11:AP$1509,37,1)</f>
        <v>0</v>
      </c>
      <c r="AR522" s="16">
        <f t="shared" si="123"/>
        <v>0</v>
      </c>
      <c r="AS522" s="14">
        <f>VLOOKUP(B522,[1]PL1!$A$11:AP$1509,39,1)</f>
        <v>0</v>
      </c>
      <c r="AT522" s="16">
        <f t="shared" si="124"/>
        <v>0</v>
      </c>
      <c r="AU522" s="14">
        <f>VLOOKUP(B522,[1]PL1!$A$11:AP$1509,41,1)</f>
        <v>0</v>
      </c>
      <c r="AV522" s="16">
        <f t="shared" si="125"/>
        <v>0</v>
      </c>
    </row>
    <row r="523" spans="1:48" ht="45" x14ac:dyDescent="0.25">
      <c r="A523" s="18">
        <v>517</v>
      </c>
      <c r="B523" s="27" t="s">
        <v>2145</v>
      </c>
      <c r="C523" s="18">
        <f>VLOOKUP(B523,[1]PL1!A$9:AP$1509,4,1)</f>
        <v>571</v>
      </c>
      <c r="D523" s="18" t="s">
        <v>80</v>
      </c>
      <c r="E523" s="28" t="s">
        <v>830</v>
      </c>
      <c r="F523" s="28" t="s">
        <v>490</v>
      </c>
      <c r="G523" s="18" t="s">
        <v>87</v>
      </c>
      <c r="H523" s="28" t="s">
        <v>178</v>
      </c>
      <c r="I523" s="28" t="s">
        <v>40</v>
      </c>
      <c r="J523" s="18" t="s">
        <v>89</v>
      </c>
      <c r="K523" s="18" t="s">
        <v>133</v>
      </c>
      <c r="L523" s="28" t="s">
        <v>831</v>
      </c>
      <c r="M523" s="28" t="s">
        <v>832</v>
      </c>
      <c r="N523" s="28" t="s">
        <v>833</v>
      </c>
      <c r="O523" s="18" t="s">
        <v>45</v>
      </c>
      <c r="P523" s="29">
        <v>23000</v>
      </c>
      <c r="Q523" s="30">
        <v>9800</v>
      </c>
      <c r="R523" s="30">
        <v>7000</v>
      </c>
      <c r="S523" s="31">
        <f t="shared" si="112"/>
        <v>161000000</v>
      </c>
      <c r="T523" s="28" t="s">
        <v>6127</v>
      </c>
      <c r="U523" s="28" t="s">
        <v>47</v>
      </c>
      <c r="V523" s="32" t="s">
        <v>6222</v>
      </c>
      <c r="W523" s="14">
        <f>VLOOKUP(B523,[1]PL1!$A$11:AP$1509,17,1)</f>
        <v>20000</v>
      </c>
      <c r="X523" s="15">
        <f t="shared" si="113"/>
        <v>140000000</v>
      </c>
      <c r="Y523" s="14">
        <f>VLOOKUP(B523,[1]PL1!$A$11:AP$1509,19,1)</f>
        <v>0</v>
      </c>
      <c r="Z523" s="16">
        <f t="shared" si="114"/>
        <v>0</v>
      </c>
      <c r="AA523" s="14">
        <f>VLOOKUP(B523,[1]PL1!$A$11:AP$1509,21,1)</f>
        <v>0</v>
      </c>
      <c r="AB523" s="16">
        <f t="shared" si="115"/>
        <v>0</v>
      </c>
      <c r="AC523" s="14">
        <f>VLOOKUP(B523,[1]PL1!$A$11:AP$1509,23,1)</f>
        <v>0</v>
      </c>
      <c r="AD523" s="16">
        <f t="shared" si="116"/>
        <v>0</v>
      </c>
      <c r="AE523" s="14">
        <f>VLOOKUP(B523,[1]PL1!$A$11:AP$1509,25,1)</f>
        <v>0</v>
      </c>
      <c r="AF523" s="16">
        <f t="shared" si="117"/>
        <v>0</v>
      </c>
      <c r="AG523" s="14">
        <f>VLOOKUP(B523,[1]PL1!$A$11:AP$1509,27,1)</f>
        <v>0</v>
      </c>
      <c r="AH523" s="16">
        <f t="shared" si="118"/>
        <v>0</v>
      </c>
      <c r="AI523" s="14">
        <f>VLOOKUP(B523,[1]PL1!$A$11:AP$1509,29,1)</f>
        <v>0</v>
      </c>
      <c r="AJ523" s="16">
        <f t="shared" si="119"/>
        <v>0</v>
      </c>
      <c r="AK523" s="14">
        <f>VLOOKUP(B523,[1]PL1!$A$11:AP$1509,31,1)</f>
        <v>0</v>
      </c>
      <c r="AL523" s="16">
        <f t="shared" si="120"/>
        <v>0</v>
      </c>
      <c r="AM523" s="14">
        <f>VLOOKUP(B523,[1]PL1!$A$11:AP$1509,33,1)</f>
        <v>0</v>
      </c>
      <c r="AN523" s="16">
        <f t="shared" si="121"/>
        <v>0</v>
      </c>
      <c r="AO523" s="14">
        <f>VLOOKUP(B523,[1]PL1!$A$11:AP$1509,35,1)</f>
        <v>0</v>
      </c>
      <c r="AP523" s="16">
        <f t="shared" si="122"/>
        <v>0</v>
      </c>
      <c r="AQ523" s="14">
        <f>VLOOKUP(B523,[1]PL1!$A$11:AP$1509,37,1)</f>
        <v>0</v>
      </c>
      <c r="AR523" s="16">
        <f t="shared" si="123"/>
        <v>0</v>
      </c>
      <c r="AS523" s="14">
        <f>VLOOKUP(B523,[1]PL1!$A$11:AP$1509,39,1)</f>
        <v>0</v>
      </c>
      <c r="AT523" s="16">
        <f t="shared" si="124"/>
        <v>0</v>
      </c>
      <c r="AU523" s="14">
        <f>VLOOKUP(B523,[1]PL1!$A$11:AP$1509,41,1)</f>
        <v>3000</v>
      </c>
      <c r="AV523" s="16">
        <f t="shared" si="125"/>
        <v>21000000</v>
      </c>
    </row>
    <row r="524" spans="1:48" ht="45" x14ac:dyDescent="0.25">
      <c r="A524" s="18">
        <v>518</v>
      </c>
      <c r="B524" s="27" t="s">
        <v>4273</v>
      </c>
      <c r="C524" s="18">
        <f>VLOOKUP(B524,[1]PL1!A$9:AP$1509,4,1)</f>
        <v>571</v>
      </c>
      <c r="D524" s="18" t="s">
        <v>73</v>
      </c>
      <c r="E524" s="28" t="s">
        <v>4770</v>
      </c>
      <c r="F524" s="28" t="s">
        <v>490</v>
      </c>
      <c r="G524" s="18" t="s">
        <v>87</v>
      </c>
      <c r="H524" s="28" t="s">
        <v>88</v>
      </c>
      <c r="I524" s="28" t="s">
        <v>40</v>
      </c>
      <c r="J524" s="18" t="s">
        <v>89</v>
      </c>
      <c r="K524" s="18" t="s">
        <v>141</v>
      </c>
      <c r="L524" s="28" t="s">
        <v>90</v>
      </c>
      <c r="M524" s="28" t="s">
        <v>91</v>
      </c>
      <c r="N524" s="28" t="s">
        <v>92</v>
      </c>
      <c r="O524" s="18" t="s">
        <v>45</v>
      </c>
      <c r="P524" s="29">
        <v>31000</v>
      </c>
      <c r="Q524" s="30">
        <v>5950</v>
      </c>
      <c r="R524" s="30">
        <v>5950</v>
      </c>
      <c r="S524" s="31">
        <f t="shared" si="112"/>
        <v>184450000</v>
      </c>
      <c r="T524" s="28" t="s">
        <v>71</v>
      </c>
      <c r="U524" s="28" t="s">
        <v>47</v>
      </c>
      <c r="V524" s="32" t="s">
        <v>6173</v>
      </c>
      <c r="W524" s="14">
        <f>VLOOKUP(B524,[1]PL1!$A$11:AP$1509,17,1)</f>
        <v>20000</v>
      </c>
      <c r="X524" s="15">
        <f t="shared" si="113"/>
        <v>119000000</v>
      </c>
      <c r="Y524" s="14">
        <f>VLOOKUP(B524,[1]PL1!$A$11:AP$1509,19,1)</f>
        <v>0</v>
      </c>
      <c r="Z524" s="16">
        <f t="shared" si="114"/>
        <v>0</v>
      </c>
      <c r="AA524" s="14">
        <f>VLOOKUP(B524,[1]PL1!$A$11:AP$1509,21,1)</f>
        <v>0</v>
      </c>
      <c r="AB524" s="16">
        <f t="shared" si="115"/>
        <v>0</v>
      </c>
      <c r="AC524" s="14">
        <f>VLOOKUP(B524,[1]PL1!$A$11:AP$1509,23,1)</f>
        <v>0</v>
      </c>
      <c r="AD524" s="16">
        <f t="shared" si="116"/>
        <v>0</v>
      </c>
      <c r="AE524" s="14">
        <f>VLOOKUP(B524,[1]PL1!$A$11:AP$1509,25,1)</f>
        <v>0</v>
      </c>
      <c r="AF524" s="16">
        <f t="shared" si="117"/>
        <v>0</v>
      </c>
      <c r="AG524" s="14">
        <f>VLOOKUP(B524,[1]PL1!$A$11:AP$1509,27,1)</f>
        <v>10000</v>
      </c>
      <c r="AH524" s="16">
        <f t="shared" si="118"/>
        <v>59500000</v>
      </c>
      <c r="AI524" s="14">
        <f>VLOOKUP(B524,[1]PL1!$A$11:AP$1509,29,1)</f>
        <v>0</v>
      </c>
      <c r="AJ524" s="16">
        <f t="shared" si="119"/>
        <v>0</v>
      </c>
      <c r="AK524" s="14">
        <f>VLOOKUP(B524,[1]PL1!$A$11:AP$1509,31,1)</f>
        <v>0</v>
      </c>
      <c r="AL524" s="16">
        <f t="shared" si="120"/>
        <v>0</v>
      </c>
      <c r="AM524" s="14">
        <f>VLOOKUP(B524,[1]PL1!$A$11:AP$1509,33,1)</f>
        <v>0</v>
      </c>
      <c r="AN524" s="16">
        <f t="shared" si="121"/>
        <v>0</v>
      </c>
      <c r="AO524" s="14">
        <f>VLOOKUP(B524,[1]PL1!$A$11:AP$1509,35,1)</f>
        <v>0</v>
      </c>
      <c r="AP524" s="16">
        <f t="shared" si="122"/>
        <v>0</v>
      </c>
      <c r="AQ524" s="14">
        <f>VLOOKUP(B524,[1]PL1!$A$11:AP$1509,37,1)</f>
        <v>0</v>
      </c>
      <c r="AR524" s="16">
        <f t="shared" si="123"/>
        <v>0</v>
      </c>
      <c r="AS524" s="14">
        <f>VLOOKUP(B524,[1]PL1!$A$11:AP$1509,39,1)</f>
        <v>0</v>
      </c>
      <c r="AT524" s="16">
        <f t="shared" si="124"/>
        <v>0</v>
      </c>
      <c r="AU524" s="14">
        <f>VLOOKUP(B524,[1]PL1!$A$11:AP$1509,41,1)</f>
        <v>1000</v>
      </c>
      <c r="AV524" s="16">
        <f t="shared" si="125"/>
        <v>5950000</v>
      </c>
    </row>
    <row r="525" spans="1:48" ht="45" x14ac:dyDescent="0.25">
      <c r="A525" s="18">
        <v>519</v>
      </c>
      <c r="B525" s="27" t="s">
        <v>829</v>
      </c>
      <c r="C525" s="18">
        <f>VLOOKUP(B525,[1]PL1!A$9:AP$1509,4,1)</f>
        <v>571</v>
      </c>
      <c r="D525" s="18" t="s">
        <v>35</v>
      </c>
      <c r="E525" s="28" t="s">
        <v>1217</v>
      </c>
      <c r="F525" s="28" t="s">
        <v>490</v>
      </c>
      <c r="G525" s="18" t="s">
        <v>87</v>
      </c>
      <c r="H525" s="28" t="s">
        <v>88</v>
      </c>
      <c r="I525" s="28" t="s">
        <v>40</v>
      </c>
      <c r="J525" s="18" t="s">
        <v>1209</v>
      </c>
      <c r="K525" s="18" t="s">
        <v>133</v>
      </c>
      <c r="L525" s="28" t="s">
        <v>1218</v>
      </c>
      <c r="M525" s="28" t="s">
        <v>1186</v>
      </c>
      <c r="N525" s="28" t="s">
        <v>44</v>
      </c>
      <c r="O525" s="18" t="s">
        <v>317</v>
      </c>
      <c r="P525" s="29">
        <v>150500</v>
      </c>
      <c r="Q525" s="30">
        <v>3900</v>
      </c>
      <c r="R525" s="30">
        <v>3150</v>
      </c>
      <c r="S525" s="31">
        <f t="shared" si="112"/>
        <v>474075000</v>
      </c>
      <c r="T525" s="28" t="s">
        <v>1178</v>
      </c>
      <c r="U525" s="28" t="s">
        <v>47</v>
      </c>
      <c r="V525" s="32" t="s">
        <v>6210</v>
      </c>
      <c r="W525" s="14">
        <f>VLOOKUP(B525,[1]PL1!$A$11:AP$1509,17,1)</f>
        <v>20000</v>
      </c>
      <c r="X525" s="15">
        <f t="shared" si="113"/>
        <v>63000000</v>
      </c>
      <c r="Y525" s="14">
        <f>VLOOKUP(B525,[1]PL1!$A$11:AP$1509,19,1)</f>
        <v>0</v>
      </c>
      <c r="Z525" s="16">
        <f t="shared" si="114"/>
        <v>0</v>
      </c>
      <c r="AA525" s="14">
        <f>VLOOKUP(B525,[1]PL1!$A$11:AP$1509,21,1)</f>
        <v>0</v>
      </c>
      <c r="AB525" s="16">
        <f t="shared" si="115"/>
        <v>0</v>
      </c>
      <c r="AC525" s="14">
        <f>VLOOKUP(B525,[1]PL1!$A$11:AP$1509,23,1)</f>
        <v>0</v>
      </c>
      <c r="AD525" s="16">
        <f t="shared" si="116"/>
        <v>0</v>
      </c>
      <c r="AE525" s="14">
        <f>VLOOKUP(B525,[1]PL1!$A$11:AP$1509,25,1)</f>
        <v>0</v>
      </c>
      <c r="AF525" s="16">
        <f t="shared" si="117"/>
        <v>0</v>
      </c>
      <c r="AG525" s="14">
        <f>VLOOKUP(B525,[1]PL1!$A$11:AP$1509,27,1)</f>
        <v>50000</v>
      </c>
      <c r="AH525" s="16">
        <f t="shared" si="118"/>
        <v>157500000</v>
      </c>
      <c r="AI525" s="14">
        <f>VLOOKUP(B525,[1]PL1!$A$11:AP$1509,29,1)</f>
        <v>5000</v>
      </c>
      <c r="AJ525" s="16">
        <f t="shared" si="119"/>
        <v>15750000</v>
      </c>
      <c r="AK525" s="14">
        <f>VLOOKUP(B525,[1]PL1!$A$11:AP$1509,31,1)</f>
        <v>45500</v>
      </c>
      <c r="AL525" s="16">
        <f t="shared" si="120"/>
        <v>143325000</v>
      </c>
      <c r="AM525" s="14">
        <f>VLOOKUP(B525,[1]PL1!$A$11:AP$1509,33,1)</f>
        <v>0</v>
      </c>
      <c r="AN525" s="16">
        <f t="shared" si="121"/>
        <v>0</v>
      </c>
      <c r="AO525" s="14">
        <f>VLOOKUP(B525,[1]PL1!$A$11:AP$1509,35,1)</f>
        <v>10000</v>
      </c>
      <c r="AP525" s="16">
        <f t="shared" si="122"/>
        <v>31500000</v>
      </c>
      <c r="AQ525" s="14">
        <f>VLOOKUP(B525,[1]PL1!$A$11:AP$1509,37,1)</f>
        <v>20000</v>
      </c>
      <c r="AR525" s="16">
        <f t="shared" si="123"/>
        <v>63000000</v>
      </c>
      <c r="AS525" s="14">
        <f>VLOOKUP(B525,[1]PL1!$A$11:AP$1509,39,1)</f>
        <v>0</v>
      </c>
      <c r="AT525" s="16">
        <f t="shared" si="124"/>
        <v>0</v>
      </c>
      <c r="AU525" s="14">
        <f>VLOOKUP(B525,[1]PL1!$A$11:AP$1509,41,1)</f>
        <v>0</v>
      </c>
      <c r="AV525" s="16">
        <f t="shared" si="125"/>
        <v>0</v>
      </c>
    </row>
    <row r="526" spans="1:48" ht="60" x14ac:dyDescent="0.25">
      <c r="A526" s="18">
        <v>520</v>
      </c>
      <c r="B526" s="27" t="s">
        <v>86</v>
      </c>
      <c r="C526" s="18">
        <f>VLOOKUP(B526,[1]PL1!A$9:AP$1509,4,1)</f>
        <v>571</v>
      </c>
      <c r="D526" s="18" t="s">
        <v>80</v>
      </c>
      <c r="E526" s="28" t="s">
        <v>2907</v>
      </c>
      <c r="F526" s="28" t="s">
        <v>490</v>
      </c>
      <c r="G526" s="18" t="s">
        <v>657</v>
      </c>
      <c r="H526" s="28" t="s">
        <v>2908</v>
      </c>
      <c r="I526" s="28" t="s">
        <v>40</v>
      </c>
      <c r="J526" s="18" t="s">
        <v>89</v>
      </c>
      <c r="K526" s="18" t="s">
        <v>133</v>
      </c>
      <c r="L526" s="28" t="s">
        <v>2909</v>
      </c>
      <c r="M526" s="28" t="s">
        <v>1373</v>
      </c>
      <c r="N526" s="28" t="s">
        <v>1726</v>
      </c>
      <c r="O526" s="18" t="s">
        <v>45</v>
      </c>
      <c r="P526" s="29">
        <v>22000</v>
      </c>
      <c r="Q526" s="30">
        <v>5800</v>
      </c>
      <c r="R526" s="30">
        <v>5267</v>
      </c>
      <c r="S526" s="31">
        <f t="shared" si="112"/>
        <v>115874000</v>
      </c>
      <c r="T526" s="28" t="s">
        <v>6103</v>
      </c>
      <c r="U526" s="28" t="s">
        <v>425</v>
      </c>
      <c r="V526" s="32" t="s">
        <v>6172</v>
      </c>
      <c r="W526" s="14">
        <f>VLOOKUP(B526,[1]PL1!$A$11:AP$1509,17,1)</f>
        <v>20000</v>
      </c>
      <c r="X526" s="15">
        <f t="shared" si="113"/>
        <v>105340000</v>
      </c>
      <c r="Y526" s="14">
        <f>VLOOKUP(B526,[1]PL1!$A$11:AP$1509,19,1)</f>
        <v>0</v>
      </c>
      <c r="Z526" s="16">
        <f t="shared" si="114"/>
        <v>0</v>
      </c>
      <c r="AA526" s="14">
        <f>VLOOKUP(B526,[1]PL1!$A$11:AP$1509,21,1)</f>
        <v>0</v>
      </c>
      <c r="AB526" s="16">
        <f t="shared" si="115"/>
        <v>0</v>
      </c>
      <c r="AC526" s="14">
        <f>VLOOKUP(B526,[1]PL1!$A$11:AP$1509,23,1)</f>
        <v>0</v>
      </c>
      <c r="AD526" s="16">
        <f t="shared" si="116"/>
        <v>0</v>
      </c>
      <c r="AE526" s="14">
        <f>VLOOKUP(B526,[1]PL1!$A$11:AP$1509,25,1)</f>
        <v>0</v>
      </c>
      <c r="AF526" s="16">
        <f t="shared" si="117"/>
        <v>0</v>
      </c>
      <c r="AG526" s="14">
        <f>VLOOKUP(B526,[1]PL1!$A$11:AP$1509,27,1)</f>
        <v>0</v>
      </c>
      <c r="AH526" s="16">
        <f t="shared" si="118"/>
        <v>0</v>
      </c>
      <c r="AI526" s="14">
        <f>VLOOKUP(B526,[1]PL1!$A$11:AP$1509,29,1)</f>
        <v>0</v>
      </c>
      <c r="AJ526" s="16">
        <f t="shared" si="119"/>
        <v>0</v>
      </c>
      <c r="AK526" s="14">
        <f>VLOOKUP(B526,[1]PL1!$A$11:AP$1509,31,1)</f>
        <v>0</v>
      </c>
      <c r="AL526" s="16">
        <f t="shared" si="120"/>
        <v>0</v>
      </c>
      <c r="AM526" s="14">
        <f>VLOOKUP(B526,[1]PL1!$A$11:AP$1509,33,1)</f>
        <v>0</v>
      </c>
      <c r="AN526" s="16">
        <f t="shared" si="121"/>
        <v>0</v>
      </c>
      <c r="AO526" s="14">
        <f>VLOOKUP(B526,[1]PL1!$A$11:AP$1509,35,1)</f>
        <v>0</v>
      </c>
      <c r="AP526" s="16">
        <f t="shared" si="122"/>
        <v>0</v>
      </c>
      <c r="AQ526" s="14">
        <f>VLOOKUP(B526,[1]PL1!$A$11:AP$1509,37,1)</f>
        <v>0</v>
      </c>
      <c r="AR526" s="16">
        <f t="shared" si="123"/>
        <v>0</v>
      </c>
      <c r="AS526" s="14">
        <f>VLOOKUP(B526,[1]PL1!$A$11:AP$1509,39,1)</f>
        <v>0</v>
      </c>
      <c r="AT526" s="16">
        <f t="shared" si="124"/>
        <v>0</v>
      </c>
      <c r="AU526" s="14">
        <f>VLOOKUP(B526,[1]PL1!$A$11:AP$1509,41,1)</f>
        <v>2000</v>
      </c>
      <c r="AV526" s="16">
        <f t="shared" si="125"/>
        <v>10534000</v>
      </c>
    </row>
    <row r="527" spans="1:48" ht="60" x14ac:dyDescent="0.25">
      <c r="A527" s="18">
        <v>521</v>
      </c>
      <c r="B527" s="27" t="s">
        <v>1216</v>
      </c>
      <c r="C527" s="18">
        <f>VLOOKUP(B527,[1]PL1!A$9:AP$1509,4,1)</f>
        <v>571</v>
      </c>
      <c r="D527" s="18" t="s">
        <v>80</v>
      </c>
      <c r="E527" s="28" t="s">
        <v>4156</v>
      </c>
      <c r="F527" s="28" t="s">
        <v>490</v>
      </c>
      <c r="G527" s="18" t="s">
        <v>202</v>
      </c>
      <c r="H527" s="28" t="s">
        <v>140</v>
      </c>
      <c r="I527" s="28" t="s">
        <v>40</v>
      </c>
      <c r="J527" s="18" t="s">
        <v>2884</v>
      </c>
      <c r="K527" s="18" t="s">
        <v>133</v>
      </c>
      <c r="L527" s="28" t="s">
        <v>4157</v>
      </c>
      <c r="M527" s="28" t="s">
        <v>4158</v>
      </c>
      <c r="N527" s="28" t="s">
        <v>849</v>
      </c>
      <c r="O527" s="18" t="s">
        <v>45</v>
      </c>
      <c r="P527" s="29">
        <v>10000</v>
      </c>
      <c r="Q527" s="30">
        <v>7758</v>
      </c>
      <c r="R527" s="30">
        <v>7053</v>
      </c>
      <c r="S527" s="31">
        <f t="shared" si="112"/>
        <v>70530000</v>
      </c>
      <c r="T527" s="28" t="s">
        <v>4085</v>
      </c>
      <c r="U527" s="28" t="s">
        <v>47</v>
      </c>
      <c r="V527" s="32" t="s">
        <v>6221</v>
      </c>
      <c r="W527" s="14">
        <f>VLOOKUP(B527,[1]PL1!$A$11:AP$1509,17,1)</f>
        <v>0</v>
      </c>
      <c r="X527" s="15">
        <f t="shared" si="113"/>
        <v>0</v>
      </c>
      <c r="Y527" s="14">
        <f>VLOOKUP(B527,[1]PL1!$A$11:AP$1509,19,1)</f>
        <v>0</v>
      </c>
      <c r="Z527" s="16">
        <f t="shared" si="114"/>
        <v>0</v>
      </c>
      <c r="AA527" s="14">
        <f>VLOOKUP(B527,[1]PL1!$A$11:AP$1509,21,1)</f>
        <v>0</v>
      </c>
      <c r="AB527" s="16">
        <f t="shared" si="115"/>
        <v>0</v>
      </c>
      <c r="AC527" s="14">
        <f>VLOOKUP(B527,[1]PL1!$A$11:AP$1509,23,1)</f>
        <v>0</v>
      </c>
      <c r="AD527" s="16">
        <f t="shared" si="116"/>
        <v>0</v>
      </c>
      <c r="AE527" s="14">
        <f>VLOOKUP(B527,[1]PL1!$A$11:AP$1509,25,1)</f>
        <v>0</v>
      </c>
      <c r="AF527" s="16">
        <f t="shared" si="117"/>
        <v>0</v>
      </c>
      <c r="AG527" s="14">
        <f>VLOOKUP(B527,[1]PL1!$A$11:AP$1509,27,1)</f>
        <v>0</v>
      </c>
      <c r="AH527" s="16">
        <f t="shared" si="118"/>
        <v>0</v>
      </c>
      <c r="AI527" s="14">
        <f>VLOOKUP(B527,[1]PL1!$A$11:AP$1509,29,1)</f>
        <v>0</v>
      </c>
      <c r="AJ527" s="16">
        <f t="shared" si="119"/>
        <v>0</v>
      </c>
      <c r="AK527" s="14">
        <f>VLOOKUP(B527,[1]PL1!$A$11:AP$1509,31,1)</f>
        <v>0</v>
      </c>
      <c r="AL527" s="16">
        <f t="shared" si="120"/>
        <v>0</v>
      </c>
      <c r="AM527" s="14">
        <f>VLOOKUP(B527,[1]PL1!$A$11:AP$1509,33,1)</f>
        <v>0</v>
      </c>
      <c r="AN527" s="16">
        <f t="shared" si="121"/>
        <v>0</v>
      </c>
      <c r="AO527" s="14">
        <f>VLOOKUP(B527,[1]PL1!$A$11:AP$1509,35,1)</f>
        <v>0</v>
      </c>
      <c r="AP527" s="16">
        <f t="shared" si="122"/>
        <v>0</v>
      </c>
      <c r="AQ527" s="14">
        <f>VLOOKUP(B527,[1]PL1!$A$11:AP$1509,37,1)</f>
        <v>0</v>
      </c>
      <c r="AR527" s="16">
        <f t="shared" si="123"/>
        <v>0</v>
      </c>
      <c r="AS527" s="14">
        <f>VLOOKUP(B527,[1]PL1!$A$11:AP$1509,39,1)</f>
        <v>0</v>
      </c>
      <c r="AT527" s="16">
        <f t="shared" si="124"/>
        <v>0</v>
      </c>
      <c r="AU527" s="14">
        <f>VLOOKUP(B527,[1]PL1!$A$11:AP$1509,41,1)</f>
        <v>10000</v>
      </c>
      <c r="AV527" s="16">
        <f t="shared" si="125"/>
        <v>70530000</v>
      </c>
    </row>
    <row r="528" spans="1:48" ht="60" x14ac:dyDescent="0.25">
      <c r="A528" s="18">
        <v>522</v>
      </c>
      <c r="B528" s="27" t="s">
        <v>2906</v>
      </c>
      <c r="C528" s="18">
        <f>VLOOKUP(B528,[1]PL1!A$9:AP$1509,4,1)</f>
        <v>571</v>
      </c>
      <c r="D528" s="18" t="s">
        <v>73</v>
      </c>
      <c r="E528" s="28" t="s">
        <v>2295</v>
      </c>
      <c r="F528" s="28" t="s">
        <v>490</v>
      </c>
      <c r="G528" s="18" t="s">
        <v>202</v>
      </c>
      <c r="H528" s="28" t="s">
        <v>1213</v>
      </c>
      <c r="I528" s="28" t="s">
        <v>40</v>
      </c>
      <c r="J528" s="18" t="s">
        <v>89</v>
      </c>
      <c r="K528" s="18" t="s">
        <v>141</v>
      </c>
      <c r="L528" s="28" t="s">
        <v>2296</v>
      </c>
      <c r="M528" s="28" t="s">
        <v>2141</v>
      </c>
      <c r="N528" s="28" t="s">
        <v>44</v>
      </c>
      <c r="O528" s="18" t="s">
        <v>317</v>
      </c>
      <c r="P528" s="29">
        <v>63200</v>
      </c>
      <c r="Q528" s="30">
        <v>2610</v>
      </c>
      <c r="R528" s="30">
        <v>2200</v>
      </c>
      <c r="S528" s="31">
        <f t="shared" si="112"/>
        <v>139040000</v>
      </c>
      <c r="T528" s="28" t="s">
        <v>2250</v>
      </c>
      <c r="U528" s="28" t="s">
        <v>47</v>
      </c>
      <c r="V528" s="32" t="s">
        <v>6237</v>
      </c>
      <c r="W528" s="14">
        <f>VLOOKUP(B528,[1]PL1!$A$11:AP$1509,17,1)</f>
        <v>0</v>
      </c>
      <c r="X528" s="15">
        <f t="shared" si="113"/>
        <v>0</v>
      </c>
      <c r="Y528" s="14">
        <f>VLOOKUP(B528,[1]PL1!$A$11:AP$1509,19,1)</f>
        <v>0</v>
      </c>
      <c r="Z528" s="16">
        <f t="shared" si="114"/>
        <v>0</v>
      </c>
      <c r="AA528" s="14">
        <f>VLOOKUP(B528,[1]PL1!$A$11:AP$1509,21,1)</f>
        <v>0</v>
      </c>
      <c r="AB528" s="16">
        <f t="shared" si="115"/>
        <v>0</v>
      </c>
      <c r="AC528" s="14">
        <f>VLOOKUP(B528,[1]PL1!$A$11:AP$1509,23,1)</f>
        <v>200</v>
      </c>
      <c r="AD528" s="16">
        <f t="shared" si="116"/>
        <v>440000</v>
      </c>
      <c r="AE528" s="14">
        <f>VLOOKUP(B528,[1]PL1!$A$11:AP$1509,25,1)</f>
        <v>0</v>
      </c>
      <c r="AF528" s="16">
        <f t="shared" si="117"/>
        <v>0</v>
      </c>
      <c r="AG528" s="14">
        <f>VLOOKUP(B528,[1]PL1!$A$11:AP$1509,27,1)</f>
        <v>50000</v>
      </c>
      <c r="AH528" s="16">
        <f t="shared" si="118"/>
        <v>110000000</v>
      </c>
      <c r="AI528" s="14">
        <f>VLOOKUP(B528,[1]PL1!$A$11:AP$1509,29,1)</f>
        <v>0</v>
      </c>
      <c r="AJ528" s="16">
        <f t="shared" si="119"/>
        <v>0</v>
      </c>
      <c r="AK528" s="14">
        <f>VLOOKUP(B528,[1]PL1!$A$11:AP$1509,31,1)</f>
        <v>0</v>
      </c>
      <c r="AL528" s="16">
        <f t="shared" si="120"/>
        <v>0</v>
      </c>
      <c r="AM528" s="14">
        <f>VLOOKUP(B528,[1]PL1!$A$11:AP$1509,33,1)</f>
        <v>0</v>
      </c>
      <c r="AN528" s="16">
        <f t="shared" si="121"/>
        <v>0</v>
      </c>
      <c r="AO528" s="14">
        <f>VLOOKUP(B528,[1]PL1!$A$11:AP$1509,35,1)</f>
        <v>0</v>
      </c>
      <c r="AP528" s="16">
        <f t="shared" si="122"/>
        <v>0</v>
      </c>
      <c r="AQ528" s="14">
        <f>VLOOKUP(B528,[1]PL1!$A$11:AP$1509,37,1)</f>
        <v>0</v>
      </c>
      <c r="AR528" s="16">
        <f t="shared" si="123"/>
        <v>0</v>
      </c>
      <c r="AS528" s="14">
        <f>VLOOKUP(B528,[1]PL1!$A$11:AP$1509,39,1)</f>
        <v>1000</v>
      </c>
      <c r="AT528" s="16">
        <f t="shared" si="124"/>
        <v>2200000</v>
      </c>
      <c r="AU528" s="14">
        <f>VLOOKUP(B528,[1]PL1!$A$11:AP$1509,41,1)</f>
        <v>12000</v>
      </c>
      <c r="AV528" s="16">
        <f t="shared" si="125"/>
        <v>26400000</v>
      </c>
    </row>
    <row r="529" spans="1:48" ht="30" x14ac:dyDescent="0.25">
      <c r="A529" s="18">
        <v>523</v>
      </c>
      <c r="B529" s="27" t="s">
        <v>4155</v>
      </c>
      <c r="C529" s="18">
        <f>VLOOKUP(B529,[1]PL1!A$9:AP$1509,4,1)</f>
        <v>571</v>
      </c>
      <c r="D529" s="18" t="s">
        <v>73</v>
      </c>
      <c r="E529" s="28" t="s">
        <v>489</v>
      </c>
      <c r="F529" s="28" t="s">
        <v>490</v>
      </c>
      <c r="G529" s="18" t="s">
        <v>213</v>
      </c>
      <c r="H529" s="28" t="s">
        <v>4771</v>
      </c>
      <c r="I529" s="28" t="s">
        <v>40</v>
      </c>
      <c r="J529" s="18" t="s">
        <v>89</v>
      </c>
      <c r="K529" s="18" t="s">
        <v>133</v>
      </c>
      <c r="L529" s="28" t="s">
        <v>491</v>
      </c>
      <c r="M529" s="28" t="s">
        <v>5868</v>
      </c>
      <c r="N529" s="28" t="s">
        <v>44</v>
      </c>
      <c r="O529" s="18" t="s">
        <v>45</v>
      </c>
      <c r="P529" s="29">
        <v>20000</v>
      </c>
      <c r="Q529" s="30">
        <v>3700</v>
      </c>
      <c r="R529" s="30">
        <v>3300</v>
      </c>
      <c r="S529" s="31">
        <f t="shared" si="112"/>
        <v>66000000</v>
      </c>
      <c r="T529" s="28" t="s">
        <v>8116</v>
      </c>
      <c r="U529" s="28" t="s">
        <v>47</v>
      </c>
      <c r="V529" s="32" t="s">
        <v>6263</v>
      </c>
      <c r="W529" s="14">
        <f>VLOOKUP(B529,[1]PL1!$A$11:AP$1509,17,1)</f>
        <v>20000</v>
      </c>
      <c r="X529" s="15">
        <f t="shared" si="113"/>
        <v>66000000</v>
      </c>
      <c r="Y529" s="14">
        <f>VLOOKUP(B529,[1]PL1!$A$11:AP$1509,19,1)</f>
        <v>0</v>
      </c>
      <c r="Z529" s="16">
        <f t="shared" si="114"/>
        <v>0</v>
      </c>
      <c r="AA529" s="14">
        <f>VLOOKUP(B529,[1]PL1!$A$11:AP$1509,21,1)</f>
        <v>0</v>
      </c>
      <c r="AB529" s="16">
        <f t="shared" si="115"/>
        <v>0</v>
      </c>
      <c r="AC529" s="14">
        <f>VLOOKUP(B529,[1]PL1!$A$11:AP$1509,23,1)</f>
        <v>0</v>
      </c>
      <c r="AD529" s="16">
        <f t="shared" si="116"/>
        <v>0</v>
      </c>
      <c r="AE529" s="14">
        <f>VLOOKUP(B529,[1]PL1!$A$11:AP$1509,25,1)</f>
        <v>0</v>
      </c>
      <c r="AF529" s="16">
        <f t="shared" si="117"/>
        <v>0</v>
      </c>
      <c r="AG529" s="14">
        <f>VLOOKUP(B529,[1]PL1!$A$11:AP$1509,27,1)</f>
        <v>0</v>
      </c>
      <c r="AH529" s="16">
        <f t="shared" si="118"/>
        <v>0</v>
      </c>
      <c r="AI529" s="14">
        <f>VLOOKUP(B529,[1]PL1!$A$11:AP$1509,29,1)</f>
        <v>0</v>
      </c>
      <c r="AJ529" s="16">
        <f t="shared" si="119"/>
        <v>0</v>
      </c>
      <c r="AK529" s="14">
        <f>VLOOKUP(B529,[1]PL1!$A$11:AP$1509,31,1)</f>
        <v>0</v>
      </c>
      <c r="AL529" s="16">
        <f t="shared" si="120"/>
        <v>0</v>
      </c>
      <c r="AM529" s="14">
        <f>VLOOKUP(B529,[1]PL1!$A$11:AP$1509,33,1)</f>
        <v>0</v>
      </c>
      <c r="AN529" s="16">
        <f t="shared" si="121"/>
        <v>0</v>
      </c>
      <c r="AO529" s="14">
        <f>VLOOKUP(B529,[1]PL1!$A$11:AP$1509,35,1)</f>
        <v>0</v>
      </c>
      <c r="AP529" s="16">
        <f t="shared" si="122"/>
        <v>0</v>
      </c>
      <c r="AQ529" s="14">
        <f>VLOOKUP(B529,[1]PL1!$A$11:AP$1509,37,1)</f>
        <v>0</v>
      </c>
      <c r="AR529" s="16">
        <f t="shared" si="123"/>
        <v>0</v>
      </c>
      <c r="AS529" s="14">
        <f>VLOOKUP(B529,[1]PL1!$A$11:AP$1509,39,1)</f>
        <v>0</v>
      </c>
      <c r="AT529" s="16">
        <f t="shared" si="124"/>
        <v>0</v>
      </c>
      <c r="AU529" s="14">
        <f>VLOOKUP(B529,[1]PL1!$A$11:AP$1509,41,1)</f>
        <v>0</v>
      </c>
      <c r="AV529" s="16">
        <f t="shared" si="125"/>
        <v>0</v>
      </c>
    </row>
    <row r="530" spans="1:48" ht="60" x14ac:dyDescent="0.25">
      <c r="A530" s="18">
        <v>524</v>
      </c>
      <c r="B530" s="27" t="s">
        <v>2294</v>
      </c>
      <c r="C530" s="18">
        <f>VLOOKUP(B530,[1]PL1!A$9:AP$1509,4,1)</f>
        <v>948</v>
      </c>
      <c r="D530" s="18" t="s">
        <v>80</v>
      </c>
      <c r="E530" s="28" t="s">
        <v>4772</v>
      </c>
      <c r="F530" s="28" t="s">
        <v>6369</v>
      </c>
      <c r="G530" s="18" t="s">
        <v>6521</v>
      </c>
      <c r="H530" s="28" t="s">
        <v>1013</v>
      </c>
      <c r="I530" s="28" t="s">
        <v>1014</v>
      </c>
      <c r="J530" s="18" t="s">
        <v>4159</v>
      </c>
      <c r="K530" s="18" t="s">
        <v>141</v>
      </c>
      <c r="L530" s="28" t="s">
        <v>4160</v>
      </c>
      <c r="M530" s="28" t="s">
        <v>4128</v>
      </c>
      <c r="N530" s="28" t="s">
        <v>660</v>
      </c>
      <c r="O530" s="18" t="s">
        <v>577</v>
      </c>
      <c r="P530" s="29">
        <v>2800</v>
      </c>
      <c r="Q530" s="30">
        <v>132323</v>
      </c>
      <c r="R530" s="30">
        <v>132323</v>
      </c>
      <c r="S530" s="31">
        <f t="shared" si="112"/>
        <v>370504400</v>
      </c>
      <c r="T530" s="28" t="s">
        <v>4085</v>
      </c>
      <c r="U530" s="28" t="s">
        <v>47</v>
      </c>
      <c r="V530" s="32" t="s">
        <v>6221</v>
      </c>
      <c r="W530" s="14">
        <f>VLOOKUP(B530,[1]PL1!$A$11:AP$1509,17,1)</f>
        <v>0</v>
      </c>
      <c r="X530" s="15">
        <f t="shared" si="113"/>
        <v>0</v>
      </c>
      <c r="Y530" s="14">
        <f>VLOOKUP(B530,[1]PL1!$A$11:AP$1509,19,1)</f>
        <v>0</v>
      </c>
      <c r="Z530" s="16">
        <f t="shared" si="114"/>
        <v>0</v>
      </c>
      <c r="AA530" s="14">
        <f>VLOOKUP(B530,[1]PL1!$A$11:AP$1509,21,1)</f>
        <v>0</v>
      </c>
      <c r="AB530" s="16">
        <f t="shared" si="115"/>
        <v>0</v>
      </c>
      <c r="AC530" s="14">
        <f>VLOOKUP(B530,[1]PL1!$A$11:AP$1509,23,1)</f>
        <v>2500</v>
      </c>
      <c r="AD530" s="16">
        <f t="shared" si="116"/>
        <v>330807500</v>
      </c>
      <c r="AE530" s="14">
        <f>VLOOKUP(B530,[1]PL1!$A$11:AP$1509,25,1)</f>
        <v>0</v>
      </c>
      <c r="AF530" s="16">
        <f t="shared" si="117"/>
        <v>0</v>
      </c>
      <c r="AG530" s="14">
        <f>VLOOKUP(B530,[1]PL1!$A$11:AP$1509,27,1)</f>
        <v>0</v>
      </c>
      <c r="AH530" s="16">
        <f t="shared" si="118"/>
        <v>0</v>
      </c>
      <c r="AI530" s="14">
        <f>VLOOKUP(B530,[1]PL1!$A$11:AP$1509,29,1)</f>
        <v>200</v>
      </c>
      <c r="AJ530" s="16">
        <f t="shared" si="119"/>
        <v>26464600</v>
      </c>
      <c r="AK530" s="14">
        <f>VLOOKUP(B530,[1]PL1!$A$11:AP$1509,31,1)</f>
        <v>0</v>
      </c>
      <c r="AL530" s="16">
        <f t="shared" si="120"/>
        <v>0</v>
      </c>
      <c r="AM530" s="14">
        <f>VLOOKUP(B530,[1]PL1!$A$11:AP$1509,33,1)</f>
        <v>0</v>
      </c>
      <c r="AN530" s="16">
        <f t="shared" si="121"/>
        <v>0</v>
      </c>
      <c r="AO530" s="14">
        <f>VLOOKUP(B530,[1]PL1!$A$11:AP$1509,35,1)</f>
        <v>0</v>
      </c>
      <c r="AP530" s="16">
        <f t="shared" si="122"/>
        <v>0</v>
      </c>
      <c r="AQ530" s="14">
        <f>VLOOKUP(B530,[1]PL1!$A$11:AP$1509,37,1)</f>
        <v>0</v>
      </c>
      <c r="AR530" s="16">
        <f t="shared" si="123"/>
        <v>0</v>
      </c>
      <c r="AS530" s="14">
        <f>VLOOKUP(B530,[1]PL1!$A$11:AP$1509,39,1)</f>
        <v>0</v>
      </c>
      <c r="AT530" s="16">
        <f t="shared" si="124"/>
        <v>0</v>
      </c>
      <c r="AU530" s="14">
        <f>VLOOKUP(B530,[1]PL1!$A$11:AP$1509,41,1)</f>
        <v>100</v>
      </c>
      <c r="AV530" s="16">
        <f t="shared" si="125"/>
        <v>13232300</v>
      </c>
    </row>
    <row r="531" spans="1:48" ht="45" x14ac:dyDescent="0.25">
      <c r="A531" s="18">
        <v>525</v>
      </c>
      <c r="B531" s="27" t="s">
        <v>488</v>
      </c>
      <c r="C531" s="18">
        <f>VLOOKUP(B531,[1]PL1!A$9:AP$1509,4,1)</f>
        <v>7</v>
      </c>
      <c r="D531" s="18" t="s">
        <v>80</v>
      </c>
      <c r="E531" s="28" t="s">
        <v>4773</v>
      </c>
      <c r="F531" s="28" t="s">
        <v>6418</v>
      </c>
      <c r="G531" s="18" t="s">
        <v>6573</v>
      </c>
      <c r="H531" s="28" t="s">
        <v>243</v>
      </c>
      <c r="I531" s="28" t="s">
        <v>76</v>
      </c>
      <c r="J531" s="18" t="s">
        <v>596</v>
      </c>
      <c r="K531" s="18" t="s">
        <v>141</v>
      </c>
      <c r="L531" s="28" t="s">
        <v>5861</v>
      </c>
      <c r="M531" s="28" t="s">
        <v>598</v>
      </c>
      <c r="N531" s="28" t="s">
        <v>599</v>
      </c>
      <c r="O531" s="18" t="s">
        <v>55</v>
      </c>
      <c r="P531" s="29">
        <v>32000</v>
      </c>
      <c r="Q531" s="30">
        <v>13000</v>
      </c>
      <c r="R531" s="30">
        <v>12999</v>
      </c>
      <c r="S531" s="31">
        <f t="shared" si="112"/>
        <v>415968000</v>
      </c>
      <c r="T531" s="28" t="s">
        <v>570</v>
      </c>
      <c r="U531" s="28" t="s">
        <v>425</v>
      </c>
      <c r="V531" s="32" t="s">
        <v>6262</v>
      </c>
      <c r="W531" s="14">
        <f>VLOOKUP(B531,[1]PL1!$A$11:AP$1509,17,1)</f>
        <v>30000</v>
      </c>
      <c r="X531" s="15">
        <f t="shared" si="113"/>
        <v>389970000</v>
      </c>
      <c r="Y531" s="14">
        <f>VLOOKUP(B531,[1]PL1!$A$11:AP$1509,19,1)</f>
        <v>0</v>
      </c>
      <c r="Z531" s="16">
        <f t="shared" si="114"/>
        <v>0</v>
      </c>
      <c r="AA531" s="14">
        <f>VLOOKUP(B531,[1]PL1!$A$11:AP$1509,21,1)</f>
        <v>0</v>
      </c>
      <c r="AB531" s="16">
        <f t="shared" si="115"/>
        <v>0</v>
      </c>
      <c r="AC531" s="14">
        <f>VLOOKUP(B531,[1]PL1!$A$11:AP$1509,23,1)</f>
        <v>0</v>
      </c>
      <c r="AD531" s="16">
        <f t="shared" si="116"/>
        <v>0</v>
      </c>
      <c r="AE531" s="14">
        <f>VLOOKUP(B531,[1]PL1!$A$11:AP$1509,25,1)</f>
        <v>0</v>
      </c>
      <c r="AF531" s="16">
        <f t="shared" si="117"/>
        <v>0</v>
      </c>
      <c r="AG531" s="14">
        <f>VLOOKUP(B531,[1]PL1!$A$11:AP$1509,27,1)</f>
        <v>0</v>
      </c>
      <c r="AH531" s="16">
        <f t="shared" si="118"/>
        <v>0</v>
      </c>
      <c r="AI531" s="14">
        <f>VLOOKUP(B531,[1]PL1!$A$11:AP$1509,29,1)</f>
        <v>0</v>
      </c>
      <c r="AJ531" s="16">
        <f t="shared" si="119"/>
        <v>0</v>
      </c>
      <c r="AK531" s="14">
        <f>VLOOKUP(B531,[1]PL1!$A$11:AP$1509,31,1)</f>
        <v>0</v>
      </c>
      <c r="AL531" s="16">
        <f t="shared" si="120"/>
        <v>0</v>
      </c>
      <c r="AM531" s="14">
        <f>VLOOKUP(B531,[1]PL1!$A$11:AP$1509,33,1)</f>
        <v>0</v>
      </c>
      <c r="AN531" s="16">
        <f t="shared" si="121"/>
        <v>0</v>
      </c>
      <c r="AO531" s="14">
        <f>VLOOKUP(B531,[1]PL1!$A$11:AP$1509,35,1)</f>
        <v>0</v>
      </c>
      <c r="AP531" s="16">
        <f t="shared" si="122"/>
        <v>0</v>
      </c>
      <c r="AQ531" s="14">
        <f>VLOOKUP(B531,[1]PL1!$A$11:AP$1509,37,1)</f>
        <v>0</v>
      </c>
      <c r="AR531" s="16">
        <f t="shared" si="123"/>
        <v>0</v>
      </c>
      <c r="AS531" s="14">
        <f>VLOOKUP(B531,[1]PL1!$A$11:AP$1509,39,1)</f>
        <v>0</v>
      </c>
      <c r="AT531" s="16">
        <f t="shared" si="124"/>
        <v>0</v>
      </c>
      <c r="AU531" s="14">
        <f>VLOOKUP(B531,[1]PL1!$A$11:AP$1509,41,1)</f>
        <v>2000</v>
      </c>
      <c r="AV531" s="16">
        <f t="shared" si="125"/>
        <v>25998000</v>
      </c>
    </row>
    <row r="532" spans="1:48" ht="60" x14ac:dyDescent="0.25">
      <c r="A532" s="18">
        <v>526</v>
      </c>
      <c r="B532" s="27" t="s">
        <v>1978</v>
      </c>
      <c r="C532" s="18">
        <f>VLOOKUP(B532,[1]PL1!A$9:AP$1509,4,1)</f>
        <v>106</v>
      </c>
      <c r="D532" s="18" t="s">
        <v>35</v>
      </c>
      <c r="E532" s="28" t="s">
        <v>1034</v>
      </c>
      <c r="F532" s="28" t="s">
        <v>232</v>
      </c>
      <c r="G532" s="18" t="s">
        <v>415</v>
      </c>
      <c r="H532" s="28" t="s">
        <v>1035</v>
      </c>
      <c r="I532" s="28" t="s">
        <v>40</v>
      </c>
      <c r="J532" s="18" t="s">
        <v>89</v>
      </c>
      <c r="K532" s="18" t="s">
        <v>133</v>
      </c>
      <c r="L532" s="28" t="s">
        <v>1036</v>
      </c>
      <c r="M532" s="28" t="s">
        <v>1025</v>
      </c>
      <c r="N532" s="28" t="s">
        <v>44</v>
      </c>
      <c r="O532" s="18" t="s">
        <v>317</v>
      </c>
      <c r="P532" s="29">
        <v>10000</v>
      </c>
      <c r="Q532" s="30">
        <v>1500</v>
      </c>
      <c r="R532" s="30">
        <v>1500</v>
      </c>
      <c r="S532" s="31">
        <f t="shared" si="112"/>
        <v>15000000</v>
      </c>
      <c r="T532" s="28" t="s">
        <v>1026</v>
      </c>
      <c r="U532" s="28" t="s">
        <v>47</v>
      </c>
      <c r="V532" s="32" t="s">
        <v>6238</v>
      </c>
      <c r="W532" s="14">
        <f>VLOOKUP(B532,[1]PL1!$A$11:AP$1509,17,1)</f>
        <v>0</v>
      </c>
      <c r="X532" s="15">
        <f t="shared" si="113"/>
        <v>0</v>
      </c>
      <c r="Y532" s="14">
        <f>VLOOKUP(B532,[1]PL1!$A$11:AP$1509,19,1)</f>
        <v>0</v>
      </c>
      <c r="Z532" s="16">
        <f t="shared" si="114"/>
        <v>0</v>
      </c>
      <c r="AA532" s="14">
        <f>VLOOKUP(B532,[1]PL1!$A$11:AP$1509,21,1)</f>
        <v>0</v>
      </c>
      <c r="AB532" s="16">
        <f t="shared" si="115"/>
        <v>0</v>
      </c>
      <c r="AC532" s="14">
        <f>VLOOKUP(B532,[1]PL1!$A$11:AP$1509,23,1)</f>
        <v>0</v>
      </c>
      <c r="AD532" s="16">
        <f t="shared" si="116"/>
        <v>0</v>
      </c>
      <c r="AE532" s="14">
        <f>VLOOKUP(B532,[1]PL1!$A$11:AP$1509,25,1)</f>
        <v>0</v>
      </c>
      <c r="AF532" s="16">
        <f t="shared" si="117"/>
        <v>0</v>
      </c>
      <c r="AG532" s="14">
        <f>VLOOKUP(B532,[1]PL1!$A$11:AP$1509,27,1)</f>
        <v>0</v>
      </c>
      <c r="AH532" s="16">
        <f t="shared" si="118"/>
        <v>0</v>
      </c>
      <c r="AI532" s="14">
        <f>VLOOKUP(B532,[1]PL1!$A$11:AP$1509,29,1)</f>
        <v>0</v>
      </c>
      <c r="AJ532" s="16">
        <f t="shared" si="119"/>
        <v>0</v>
      </c>
      <c r="AK532" s="14">
        <f>VLOOKUP(B532,[1]PL1!$A$11:AP$1509,31,1)</f>
        <v>0</v>
      </c>
      <c r="AL532" s="16">
        <f t="shared" si="120"/>
        <v>0</v>
      </c>
      <c r="AM532" s="14">
        <f>VLOOKUP(B532,[1]PL1!$A$11:AP$1509,33,1)</f>
        <v>0</v>
      </c>
      <c r="AN532" s="16">
        <f t="shared" si="121"/>
        <v>0</v>
      </c>
      <c r="AO532" s="14">
        <f>VLOOKUP(B532,[1]PL1!$A$11:AP$1509,35,1)</f>
        <v>10000</v>
      </c>
      <c r="AP532" s="16">
        <f t="shared" si="122"/>
        <v>15000000</v>
      </c>
      <c r="AQ532" s="14">
        <f>VLOOKUP(B532,[1]PL1!$A$11:AP$1509,37,1)</f>
        <v>0</v>
      </c>
      <c r="AR532" s="16">
        <f t="shared" si="123"/>
        <v>0</v>
      </c>
      <c r="AS532" s="14">
        <f>VLOOKUP(B532,[1]PL1!$A$11:AP$1509,39,1)</f>
        <v>0</v>
      </c>
      <c r="AT532" s="16">
        <f t="shared" si="124"/>
        <v>0</v>
      </c>
      <c r="AU532" s="14">
        <f>VLOOKUP(B532,[1]PL1!$A$11:AP$1509,41,1)</f>
        <v>0</v>
      </c>
      <c r="AV532" s="16">
        <f t="shared" si="125"/>
        <v>0</v>
      </c>
    </row>
    <row r="533" spans="1:48" ht="30" x14ac:dyDescent="0.25">
      <c r="A533" s="18">
        <v>527</v>
      </c>
      <c r="B533" s="27" t="s">
        <v>3609</v>
      </c>
      <c r="C533" s="18">
        <f>VLOOKUP(B533,[1]PL1!A$9:AP$1509,4,1)</f>
        <v>106</v>
      </c>
      <c r="D533" s="18" t="s">
        <v>68</v>
      </c>
      <c r="E533" s="28" t="s">
        <v>231</v>
      </c>
      <c r="F533" s="28" t="s">
        <v>232</v>
      </c>
      <c r="G533" s="18" t="s">
        <v>94</v>
      </c>
      <c r="H533" s="28" t="s">
        <v>88</v>
      </c>
      <c r="I533" s="28" t="s">
        <v>40</v>
      </c>
      <c r="J533" s="18" t="s">
        <v>233</v>
      </c>
      <c r="K533" s="18" t="s">
        <v>133</v>
      </c>
      <c r="L533" s="28" t="s">
        <v>234</v>
      </c>
      <c r="M533" s="28" t="s">
        <v>215</v>
      </c>
      <c r="N533" s="28" t="s">
        <v>44</v>
      </c>
      <c r="O533" s="18" t="s">
        <v>45</v>
      </c>
      <c r="P533" s="29">
        <v>28000</v>
      </c>
      <c r="Q533" s="30">
        <v>1890</v>
      </c>
      <c r="R533" s="30">
        <v>1890</v>
      </c>
      <c r="S533" s="31">
        <f t="shared" si="112"/>
        <v>52920000</v>
      </c>
      <c r="T533" s="28" t="s">
        <v>215</v>
      </c>
      <c r="U533" s="28" t="s">
        <v>110</v>
      </c>
      <c r="V533" s="32" t="s">
        <v>6168</v>
      </c>
      <c r="W533" s="14">
        <f>VLOOKUP(B533,[1]PL1!$A$11:AP$1509,17,1)</f>
        <v>0</v>
      </c>
      <c r="X533" s="15">
        <f t="shared" si="113"/>
        <v>0</v>
      </c>
      <c r="Y533" s="14">
        <f>VLOOKUP(B533,[1]PL1!$A$11:AP$1509,19,1)</f>
        <v>0</v>
      </c>
      <c r="Z533" s="16">
        <f t="shared" si="114"/>
        <v>0</v>
      </c>
      <c r="AA533" s="14">
        <f>VLOOKUP(B533,[1]PL1!$A$11:AP$1509,21,1)</f>
        <v>0</v>
      </c>
      <c r="AB533" s="16">
        <f t="shared" si="115"/>
        <v>0</v>
      </c>
      <c r="AC533" s="14">
        <f>VLOOKUP(B533,[1]PL1!$A$11:AP$1509,23,1)</f>
        <v>0</v>
      </c>
      <c r="AD533" s="16">
        <f t="shared" si="116"/>
        <v>0</v>
      </c>
      <c r="AE533" s="14">
        <f>VLOOKUP(B533,[1]PL1!$A$11:AP$1509,25,1)</f>
        <v>25000</v>
      </c>
      <c r="AF533" s="16">
        <f t="shared" si="117"/>
        <v>47250000</v>
      </c>
      <c r="AG533" s="14">
        <f>VLOOKUP(B533,[1]PL1!$A$11:AP$1509,27,1)</f>
        <v>0</v>
      </c>
      <c r="AH533" s="16">
        <f t="shared" si="118"/>
        <v>0</v>
      </c>
      <c r="AI533" s="14">
        <f>VLOOKUP(B533,[1]PL1!$A$11:AP$1509,29,1)</f>
        <v>0</v>
      </c>
      <c r="AJ533" s="16">
        <f t="shared" si="119"/>
        <v>0</v>
      </c>
      <c r="AK533" s="14">
        <f>VLOOKUP(B533,[1]PL1!$A$11:AP$1509,31,1)</f>
        <v>0</v>
      </c>
      <c r="AL533" s="16">
        <f t="shared" si="120"/>
        <v>0</v>
      </c>
      <c r="AM533" s="14">
        <f>VLOOKUP(B533,[1]PL1!$A$11:AP$1509,33,1)</f>
        <v>0</v>
      </c>
      <c r="AN533" s="16">
        <f t="shared" si="121"/>
        <v>0</v>
      </c>
      <c r="AO533" s="14">
        <f>VLOOKUP(B533,[1]PL1!$A$11:AP$1509,35,1)</f>
        <v>0</v>
      </c>
      <c r="AP533" s="16">
        <f t="shared" si="122"/>
        <v>0</v>
      </c>
      <c r="AQ533" s="14">
        <f>VLOOKUP(B533,[1]PL1!$A$11:AP$1509,37,1)</f>
        <v>0</v>
      </c>
      <c r="AR533" s="16">
        <f t="shared" si="123"/>
        <v>0</v>
      </c>
      <c r="AS533" s="14">
        <f>VLOOKUP(B533,[1]PL1!$A$11:AP$1509,39,1)</f>
        <v>0</v>
      </c>
      <c r="AT533" s="16">
        <f t="shared" si="124"/>
        <v>0</v>
      </c>
      <c r="AU533" s="14">
        <f>VLOOKUP(B533,[1]PL1!$A$11:AP$1509,41,1)</f>
        <v>3000</v>
      </c>
      <c r="AV533" s="16">
        <f t="shared" si="125"/>
        <v>5670000</v>
      </c>
    </row>
    <row r="534" spans="1:48" ht="45" x14ac:dyDescent="0.25">
      <c r="A534" s="18">
        <v>528</v>
      </c>
      <c r="B534" s="27" t="s">
        <v>1033</v>
      </c>
      <c r="C534" s="18">
        <f>VLOOKUP(B534,[1]PL1!A$9:AP$1509,4,1)</f>
        <v>106</v>
      </c>
      <c r="D534" s="18" t="s">
        <v>35</v>
      </c>
      <c r="E534" s="28" t="s">
        <v>4774</v>
      </c>
      <c r="F534" s="28" t="s">
        <v>232</v>
      </c>
      <c r="G534" s="18" t="s">
        <v>94</v>
      </c>
      <c r="H534" s="28" t="s">
        <v>140</v>
      </c>
      <c r="I534" s="28" t="s">
        <v>40</v>
      </c>
      <c r="J534" s="18" t="s">
        <v>233</v>
      </c>
      <c r="K534" s="18" t="s">
        <v>133</v>
      </c>
      <c r="L534" s="28" t="s">
        <v>5986</v>
      </c>
      <c r="M534" s="28" t="s">
        <v>5978</v>
      </c>
      <c r="N534" s="28" t="s">
        <v>44</v>
      </c>
      <c r="O534" s="18" t="s">
        <v>45</v>
      </c>
      <c r="P534" s="29">
        <v>10000</v>
      </c>
      <c r="Q534" s="30">
        <v>2440</v>
      </c>
      <c r="R534" s="30">
        <v>1575</v>
      </c>
      <c r="S534" s="31">
        <f t="shared" si="112"/>
        <v>15750000</v>
      </c>
      <c r="T534" s="28" t="s">
        <v>3914</v>
      </c>
      <c r="U534" s="28" t="s">
        <v>47</v>
      </c>
      <c r="V534" s="32" t="s">
        <v>6286</v>
      </c>
      <c r="W534" s="14">
        <f>VLOOKUP(B534,[1]PL1!$A$11:AP$1509,17,1)</f>
        <v>10000</v>
      </c>
      <c r="X534" s="15">
        <f t="shared" si="113"/>
        <v>15750000</v>
      </c>
      <c r="Y534" s="14">
        <f>VLOOKUP(B534,[1]PL1!$A$11:AP$1509,19,1)</f>
        <v>0</v>
      </c>
      <c r="Z534" s="16">
        <f t="shared" si="114"/>
        <v>0</v>
      </c>
      <c r="AA534" s="14">
        <f>VLOOKUP(B534,[1]PL1!$A$11:AP$1509,21,1)</f>
        <v>0</v>
      </c>
      <c r="AB534" s="16">
        <f t="shared" si="115"/>
        <v>0</v>
      </c>
      <c r="AC534" s="14">
        <f>VLOOKUP(B534,[1]PL1!$A$11:AP$1509,23,1)</f>
        <v>0</v>
      </c>
      <c r="AD534" s="16">
        <f t="shared" si="116"/>
        <v>0</v>
      </c>
      <c r="AE534" s="14">
        <f>VLOOKUP(B534,[1]PL1!$A$11:AP$1509,25,1)</f>
        <v>0</v>
      </c>
      <c r="AF534" s="16">
        <f t="shared" si="117"/>
        <v>0</v>
      </c>
      <c r="AG534" s="14">
        <f>VLOOKUP(B534,[1]PL1!$A$11:AP$1509,27,1)</f>
        <v>0</v>
      </c>
      <c r="AH534" s="16">
        <f t="shared" si="118"/>
        <v>0</v>
      </c>
      <c r="AI534" s="14">
        <f>VLOOKUP(B534,[1]PL1!$A$11:AP$1509,29,1)</f>
        <v>0</v>
      </c>
      <c r="AJ534" s="16">
        <f t="shared" si="119"/>
        <v>0</v>
      </c>
      <c r="AK534" s="14">
        <f>VLOOKUP(B534,[1]PL1!$A$11:AP$1509,31,1)</f>
        <v>0</v>
      </c>
      <c r="AL534" s="16">
        <f t="shared" si="120"/>
        <v>0</v>
      </c>
      <c r="AM534" s="14">
        <f>VLOOKUP(B534,[1]PL1!$A$11:AP$1509,33,1)</f>
        <v>0</v>
      </c>
      <c r="AN534" s="16">
        <f t="shared" si="121"/>
        <v>0</v>
      </c>
      <c r="AO534" s="14">
        <f>VLOOKUP(B534,[1]PL1!$A$11:AP$1509,35,1)</f>
        <v>0</v>
      </c>
      <c r="AP534" s="16">
        <f t="shared" si="122"/>
        <v>0</v>
      </c>
      <c r="AQ534" s="14">
        <f>VLOOKUP(B534,[1]PL1!$A$11:AP$1509,37,1)</f>
        <v>0</v>
      </c>
      <c r="AR534" s="16">
        <f t="shared" si="123"/>
        <v>0</v>
      </c>
      <c r="AS534" s="14">
        <f>VLOOKUP(B534,[1]PL1!$A$11:AP$1509,39,1)</f>
        <v>0</v>
      </c>
      <c r="AT534" s="16">
        <f t="shared" si="124"/>
        <v>0</v>
      </c>
      <c r="AU534" s="14">
        <f>VLOOKUP(B534,[1]PL1!$A$11:AP$1509,41,1)</f>
        <v>0</v>
      </c>
      <c r="AV534" s="16">
        <f t="shared" si="125"/>
        <v>0</v>
      </c>
    </row>
    <row r="535" spans="1:48" ht="45" x14ac:dyDescent="0.25">
      <c r="A535" s="18">
        <v>529</v>
      </c>
      <c r="B535" s="27" t="s">
        <v>230</v>
      </c>
      <c r="C535" s="18">
        <f>VLOOKUP(B535,[1]PL1!A$9:AP$1509,4,1)</f>
        <v>106</v>
      </c>
      <c r="D535" s="18" t="s">
        <v>35</v>
      </c>
      <c r="E535" s="28" t="s">
        <v>4775</v>
      </c>
      <c r="F535" s="28" t="s">
        <v>232</v>
      </c>
      <c r="G535" s="18" t="s">
        <v>94</v>
      </c>
      <c r="H535" s="28" t="s">
        <v>160</v>
      </c>
      <c r="I535" s="28" t="s">
        <v>40</v>
      </c>
      <c r="J535" s="18" t="s">
        <v>292</v>
      </c>
      <c r="K535" s="18" t="s">
        <v>141</v>
      </c>
      <c r="L535" s="28" t="s">
        <v>6012</v>
      </c>
      <c r="M535" s="28" t="s">
        <v>6010</v>
      </c>
      <c r="N535" s="28" t="s">
        <v>44</v>
      </c>
      <c r="O535" s="18" t="s">
        <v>45</v>
      </c>
      <c r="P535" s="29">
        <v>57000</v>
      </c>
      <c r="Q535" s="30">
        <v>1500</v>
      </c>
      <c r="R535" s="30">
        <v>1491</v>
      </c>
      <c r="S535" s="31">
        <f t="shared" si="112"/>
        <v>84987000</v>
      </c>
      <c r="T535" s="28" t="s">
        <v>1902</v>
      </c>
      <c r="U535" s="28" t="s">
        <v>47</v>
      </c>
      <c r="V535" s="32" t="s">
        <v>6293</v>
      </c>
      <c r="W535" s="14">
        <f>VLOOKUP(B535,[1]PL1!$A$11:AP$1509,17,1)</f>
        <v>10000</v>
      </c>
      <c r="X535" s="15">
        <f t="shared" si="113"/>
        <v>14910000</v>
      </c>
      <c r="Y535" s="14">
        <f>VLOOKUP(B535,[1]PL1!$A$11:AP$1509,19,1)</f>
        <v>0</v>
      </c>
      <c r="Z535" s="16">
        <f t="shared" si="114"/>
        <v>0</v>
      </c>
      <c r="AA535" s="14">
        <f>VLOOKUP(B535,[1]PL1!$A$11:AP$1509,21,1)</f>
        <v>0</v>
      </c>
      <c r="AB535" s="16">
        <f t="shared" si="115"/>
        <v>0</v>
      </c>
      <c r="AC535" s="14">
        <f>VLOOKUP(B535,[1]PL1!$A$11:AP$1509,23,1)</f>
        <v>0</v>
      </c>
      <c r="AD535" s="16">
        <f t="shared" si="116"/>
        <v>0</v>
      </c>
      <c r="AE535" s="14">
        <f>VLOOKUP(B535,[1]PL1!$A$11:AP$1509,25,1)</f>
        <v>0</v>
      </c>
      <c r="AF535" s="16">
        <f t="shared" si="117"/>
        <v>0</v>
      </c>
      <c r="AG535" s="14">
        <f>VLOOKUP(B535,[1]PL1!$A$11:AP$1509,27,1)</f>
        <v>2000</v>
      </c>
      <c r="AH535" s="16">
        <f t="shared" si="118"/>
        <v>2982000</v>
      </c>
      <c r="AI535" s="14">
        <f>VLOOKUP(B535,[1]PL1!$A$11:AP$1509,29,1)</f>
        <v>30000</v>
      </c>
      <c r="AJ535" s="16">
        <f t="shared" si="119"/>
        <v>44730000</v>
      </c>
      <c r="AK535" s="14">
        <f>VLOOKUP(B535,[1]PL1!$A$11:AP$1509,31,1)</f>
        <v>0</v>
      </c>
      <c r="AL535" s="16">
        <f t="shared" si="120"/>
        <v>0</v>
      </c>
      <c r="AM535" s="14">
        <f>VLOOKUP(B535,[1]PL1!$A$11:AP$1509,33,1)</f>
        <v>15000</v>
      </c>
      <c r="AN535" s="16">
        <f t="shared" si="121"/>
        <v>22365000</v>
      </c>
      <c r="AO535" s="14">
        <f>VLOOKUP(B535,[1]PL1!$A$11:AP$1509,35,1)</f>
        <v>0</v>
      </c>
      <c r="AP535" s="16">
        <f t="shared" si="122"/>
        <v>0</v>
      </c>
      <c r="AQ535" s="14">
        <f>VLOOKUP(B535,[1]PL1!$A$11:AP$1509,37,1)</f>
        <v>0</v>
      </c>
      <c r="AR535" s="16">
        <f t="shared" si="123"/>
        <v>0</v>
      </c>
      <c r="AS535" s="14">
        <f>VLOOKUP(B535,[1]PL1!$A$11:AP$1509,39,1)</f>
        <v>0</v>
      </c>
      <c r="AT535" s="16">
        <f t="shared" si="124"/>
        <v>0</v>
      </c>
      <c r="AU535" s="14">
        <f>VLOOKUP(B535,[1]PL1!$A$11:AP$1509,41,1)</f>
        <v>0</v>
      </c>
      <c r="AV535" s="16">
        <f t="shared" si="125"/>
        <v>0</v>
      </c>
    </row>
    <row r="536" spans="1:48" ht="45" x14ac:dyDescent="0.25">
      <c r="A536" s="18">
        <v>530</v>
      </c>
      <c r="B536" s="27" t="s">
        <v>4363</v>
      </c>
      <c r="C536" s="18">
        <f>VLOOKUP(B536,[1]PL1!A$9:AP$1509,4,1)</f>
        <v>106</v>
      </c>
      <c r="D536" s="18" t="s">
        <v>35</v>
      </c>
      <c r="E536" s="28" t="s">
        <v>2049</v>
      </c>
      <c r="F536" s="28" t="s">
        <v>232</v>
      </c>
      <c r="G536" s="18" t="s">
        <v>1452</v>
      </c>
      <c r="H536" s="28" t="s">
        <v>160</v>
      </c>
      <c r="I536" s="28" t="s">
        <v>40</v>
      </c>
      <c r="J536" s="18" t="s">
        <v>89</v>
      </c>
      <c r="K536" s="18" t="s">
        <v>133</v>
      </c>
      <c r="L536" s="28" t="s">
        <v>2050</v>
      </c>
      <c r="M536" s="28" t="s">
        <v>2035</v>
      </c>
      <c r="N536" s="28" t="s">
        <v>44</v>
      </c>
      <c r="O536" s="18" t="s">
        <v>45</v>
      </c>
      <c r="P536" s="29">
        <v>15000</v>
      </c>
      <c r="Q536" s="30">
        <v>9000</v>
      </c>
      <c r="R536" s="30">
        <v>6000</v>
      </c>
      <c r="S536" s="31">
        <f t="shared" si="112"/>
        <v>90000000</v>
      </c>
      <c r="T536" s="28" t="s">
        <v>2036</v>
      </c>
      <c r="U536" s="28" t="s">
        <v>47</v>
      </c>
      <c r="V536" s="32" t="s">
        <v>6289</v>
      </c>
      <c r="W536" s="14">
        <f>VLOOKUP(B536,[1]PL1!$A$11:AP$1509,17,1)</f>
        <v>2000</v>
      </c>
      <c r="X536" s="15">
        <f t="shared" si="113"/>
        <v>12000000</v>
      </c>
      <c r="Y536" s="14">
        <f>VLOOKUP(B536,[1]PL1!$A$11:AP$1509,19,1)</f>
        <v>0</v>
      </c>
      <c r="Z536" s="16">
        <f t="shared" si="114"/>
        <v>0</v>
      </c>
      <c r="AA536" s="14">
        <f>VLOOKUP(B536,[1]PL1!$A$11:AP$1509,21,1)</f>
        <v>0</v>
      </c>
      <c r="AB536" s="16">
        <f t="shared" si="115"/>
        <v>0</v>
      </c>
      <c r="AC536" s="14">
        <f>VLOOKUP(B536,[1]PL1!$A$11:AP$1509,23,1)</f>
        <v>0</v>
      </c>
      <c r="AD536" s="16">
        <f t="shared" si="116"/>
        <v>0</v>
      </c>
      <c r="AE536" s="14">
        <f>VLOOKUP(B536,[1]PL1!$A$11:AP$1509,25,1)</f>
        <v>0</v>
      </c>
      <c r="AF536" s="16">
        <f t="shared" si="117"/>
        <v>0</v>
      </c>
      <c r="AG536" s="14">
        <f>VLOOKUP(B536,[1]PL1!$A$11:AP$1509,27,1)</f>
        <v>3000</v>
      </c>
      <c r="AH536" s="16">
        <f t="shared" si="118"/>
        <v>18000000</v>
      </c>
      <c r="AI536" s="14">
        <f>VLOOKUP(B536,[1]PL1!$A$11:AP$1509,29,1)</f>
        <v>10000</v>
      </c>
      <c r="AJ536" s="16">
        <f t="shared" si="119"/>
        <v>60000000</v>
      </c>
      <c r="AK536" s="14">
        <f>VLOOKUP(B536,[1]PL1!$A$11:AP$1509,31,1)</f>
        <v>0</v>
      </c>
      <c r="AL536" s="16">
        <f t="shared" si="120"/>
        <v>0</v>
      </c>
      <c r="AM536" s="14">
        <f>VLOOKUP(B536,[1]PL1!$A$11:AP$1509,33,1)</f>
        <v>0</v>
      </c>
      <c r="AN536" s="16">
        <f t="shared" si="121"/>
        <v>0</v>
      </c>
      <c r="AO536" s="14">
        <f>VLOOKUP(B536,[1]PL1!$A$11:AP$1509,35,1)</f>
        <v>0</v>
      </c>
      <c r="AP536" s="16">
        <f t="shared" si="122"/>
        <v>0</v>
      </c>
      <c r="AQ536" s="14">
        <f>VLOOKUP(B536,[1]PL1!$A$11:AP$1509,37,1)</f>
        <v>0</v>
      </c>
      <c r="AR536" s="16">
        <f t="shared" si="123"/>
        <v>0</v>
      </c>
      <c r="AS536" s="14">
        <f>VLOOKUP(B536,[1]PL1!$A$11:AP$1509,39,1)</f>
        <v>0</v>
      </c>
      <c r="AT536" s="16">
        <f t="shared" si="124"/>
        <v>0</v>
      </c>
      <c r="AU536" s="14">
        <f>VLOOKUP(B536,[1]PL1!$A$11:AP$1509,41,1)</f>
        <v>0</v>
      </c>
      <c r="AV536" s="16">
        <f t="shared" si="125"/>
        <v>0</v>
      </c>
    </row>
    <row r="537" spans="1:48" ht="45" x14ac:dyDescent="0.25">
      <c r="A537" s="18">
        <v>531</v>
      </c>
      <c r="B537" s="27" t="s">
        <v>676</v>
      </c>
      <c r="C537" s="18">
        <f>VLOOKUP(B537,[1]PL1!A$9:AP$1509,4,1)</f>
        <v>106</v>
      </c>
      <c r="D537" s="18" t="s">
        <v>68</v>
      </c>
      <c r="E537" s="28" t="s">
        <v>4006</v>
      </c>
      <c r="F537" s="28" t="s">
        <v>232</v>
      </c>
      <c r="G537" s="18" t="s">
        <v>1456</v>
      </c>
      <c r="H537" s="28" t="s">
        <v>88</v>
      </c>
      <c r="I537" s="28" t="s">
        <v>40</v>
      </c>
      <c r="J537" s="18" t="s">
        <v>3963</v>
      </c>
      <c r="K537" s="18" t="s">
        <v>133</v>
      </c>
      <c r="L537" s="28" t="s">
        <v>5987</v>
      </c>
      <c r="M537" s="28" t="s">
        <v>3917</v>
      </c>
      <c r="N537" s="28" t="s">
        <v>44</v>
      </c>
      <c r="O537" s="18" t="s">
        <v>45</v>
      </c>
      <c r="P537" s="29">
        <v>2000</v>
      </c>
      <c r="Q537" s="30">
        <v>5200</v>
      </c>
      <c r="R537" s="30">
        <v>5200</v>
      </c>
      <c r="S537" s="31">
        <f t="shared" si="112"/>
        <v>10400000</v>
      </c>
      <c r="T537" s="28" t="s">
        <v>3914</v>
      </c>
      <c r="U537" s="28" t="s">
        <v>47</v>
      </c>
      <c r="V537" s="32" t="s">
        <v>6286</v>
      </c>
      <c r="W537" s="14">
        <f>VLOOKUP(B537,[1]PL1!$A$11:AP$1509,17,1)</f>
        <v>0</v>
      </c>
      <c r="X537" s="15">
        <f t="shared" si="113"/>
        <v>0</v>
      </c>
      <c r="Y537" s="14">
        <f>VLOOKUP(B537,[1]PL1!$A$11:AP$1509,19,1)</f>
        <v>0</v>
      </c>
      <c r="Z537" s="16">
        <f t="shared" si="114"/>
        <v>0</v>
      </c>
      <c r="AA537" s="14">
        <f>VLOOKUP(B537,[1]PL1!$A$11:AP$1509,21,1)</f>
        <v>0</v>
      </c>
      <c r="AB537" s="16">
        <f t="shared" si="115"/>
        <v>0</v>
      </c>
      <c r="AC537" s="14">
        <f>VLOOKUP(B537,[1]PL1!$A$11:AP$1509,23,1)</f>
        <v>0</v>
      </c>
      <c r="AD537" s="16">
        <f t="shared" si="116"/>
        <v>0</v>
      </c>
      <c r="AE537" s="14">
        <f>VLOOKUP(B537,[1]PL1!$A$11:AP$1509,25,1)</f>
        <v>0</v>
      </c>
      <c r="AF537" s="16">
        <f t="shared" si="117"/>
        <v>0</v>
      </c>
      <c r="AG537" s="14">
        <f>VLOOKUP(B537,[1]PL1!$A$11:AP$1509,27,1)</f>
        <v>2000</v>
      </c>
      <c r="AH537" s="16">
        <f t="shared" si="118"/>
        <v>10400000</v>
      </c>
      <c r="AI537" s="14">
        <f>VLOOKUP(B537,[1]PL1!$A$11:AP$1509,29,1)</f>
        <v>0</v>
      </c>
      <c r="AJ537" s="16">
        <f t="shared" si="119"/>
        <v>0</v>
      </c>
      <c r="AK537" s="14">
        <f>VLOOKUP(B537,[1]PL1!$A$11:AP$1509,31,1)</f>
        <v>0</v>
      </c>
      <c r="AL537" s="16">
        <f t="shared" si="120"/>
        <v>0</v>
      </c>
      <c r="AM537" s="14">
        <f>VLOOKUP(B537,[1]PL1!$A$11:AP$1509,33,1)</f>
        <v>0</v>
      </c>
      <c r="AN537" s="16">
        <f t="shared" si="121"/>
        <v>0</v>
      </c>
      <c r="AO537" s="14">
        <f>VLOOKUP(B537,[1]PL1!$A$11:AP$1509,35,1)</f>
        <v>0</v>
      </c>
      <c r="AP537" s="16">
        <f t="shared" si="122"/>
        <v>0</v>
      </c>
      <c r="AQ537" s="14">
        <f>VLOOKUP(B537,[1]PL1!$A$11:AP$1509,37,1)</f>
        <v>0</v>
      </c>
      <c r="AR537" s="16">
        <f t="shared" si="123"/>
        <v>0</v>
      </c>
      <c r="AS537" s="14">
        <f>VLOOKUP(B537,[1]PL1!$A$11:AP$1509,39,1)</f>
        <v>0</v>
      </c>
      <c r="AT537" s="16">
        <f t="shared" si="124"/>
        <v>0</v>
      </c>
      <c r="AU537" s="14">
        <f>VLOOKUP(B537,[1]PL1!$A$11:AP$1509,41,1)</f>
        <v>0</v>
      </c>
      <c r="AV537" s="16">
        <f t="shared" si="125"/>
        <v>0</v>
      </c>
    </row>
    <row r="538" spans="1:48" ht="45" x14ac:dyDescent="0.25">
      <c r="A538" s="18">
        <v>532</v>
      </c>
      <c r="B538" s="27" t="s">
        <v>2048</v>
      </c>
      <c r="C538" s="18">
        <f>VLOOKUP(B538,[1]PL1!A$9:AP$1509,4,1)</f>
        <v>106</v>
      </c>
      <c r="D538" s="18" t="s">
        <v>35</v>
      </c>
      <c r="E538" s="28" t="s">
        <v>3218</v>
      </c>
      <c r="F538" s="28" t="s">
        <v>232</v>
      </c>
      <c r="G538" s="18" t="s">
        <v>1456</v>
      </c>
      <c r="H538" s="28" t="s">
        <v>183</v>
      </c>
      <c r="I538" s="28" t="s">
        <v>314</v>
      </c>
      <c r="J538" s="18" t="s">
        <v>89</v>
      </c>
      <c r="K538" s="18" t="s">
        <v>133</v>
      </c>
      <c r="L538" s="28" t="s">
        <v>3219</v>
      </c>
      <c r="M538" s="28" t="s">
        <v>1513</v>
      </c>
      <c r="N538" s="28" t="s">
        <v>44</v>
      </c>
      <c r="O538" s="18" t="s">
        <v>45</v>
      </c>
      <c r="P538" s="29">
        <v>23000</v>
      </c>
      <c r="Q538" s="30">
        <v>6700</v>
      </c>
      <c r="R538" s="30">
        <v>5200</v>
      </c>
      <c r="S538" s="31">
        <f t="shared" si="112"/>
        <v>119600000</v>
      </c>
      <c r="T538" s="28" t="s">
        <v>6148</v>
      </c>
      <c r="U538" s="28" t="s">
        <v>47</v>
      </c>
      <c r="V538" s="32" t="s">
        <v>6272</v>
      </c>
      <c r="W538" s="14">
        <f>VLOOKUP(B538,[1]PL1!$A$11:AP$1509,17,1)</f>
        <v>5000</v>
      </c>
      <c r="X538" s="15">
        <f t="shared" si="113"/>
        <v>26000000</v>
      </c>
      <c r="Y538" s="14">
        <f>VLOOKUP(B538,[1]PL1!$A$11:AP$1509,19,1)</f>
        <v>0</v>
      </c>
      <c r="Z538" s="16">
        <f t="shared" si="114"/>
        <v>0</v>
      </c>
      <c r="AA538" s="14">
        <f>VLOOKUP(B538,[1]PL1!$A$11:AP$1509,21,1)</f>
        <v>0</v>
      </c>
      <c r="AB538" s="16">
        <f t="shared" si="115"/>
        <v>0</v>
      </c>
      <c r="AC538" s="14">
        <f>VLOOKUP(B538,[1]PL1!$A$11:AP$1509,23,1)</f>
        <v>0</v>
      </c>
      <c r="AD538" s="16">
        <f t="shared" si="116"/>
        <v>0</v>
      </c>
      <c r="AE538" s="14">
        <f>VLOOKUP(B538,[1]PL1!$A$11:AP$1509,25,1)</f>
        <v>18000</v>
      </c>
      <c r="AF538" s="16">
        <f t="shared" si="117"/>
        <v>93600000</v>
      </c>
      <c r="AG538" s="14">
        <f>VLOOKUP(B538,[1]PL1!$A$11:AP$1509,27,1)</f>
        <v>0</v>
      </c>
      <c r="AH538" s="16">
        <f t="shared" si="118"/>
        <v>0</v>
      </c>
      <c r="AI538" s="14">
        <f>VLOOKUP(B538,[1]PL1!$A$11:AP$1509,29,1)</f>
        <v>0</v>
      </c>
      <c r="AJ538" s="16">
        <f t="shared" si="119"/>
        <v>0</v>
      </c>
      <c r="AK538" s="14">
        <f>VLOOKUP(B538,[1]PL1!$A$11:AP$1509,31,1)</f>
        <v>0</v>
      </c>
      <c r="AL538" s="16">
        <f t="shared" si="120"/>
        <v>0</v>
      </c>
      <c r="AM538" s="14">
        <f>VLOOKUP(B538,[1]PL1!$A$11:AP$1509,33,1)</f>
        <v>0</v>
      </c>
      <c r="AN538" s="16">
        <f t="shared" si="121"/>
        <v>0</v>
      </c>
      <c r="AO538" s="14">
        <f>VLOOKUP(B538,[1]PL1!$A$11:AP$1509,35,1)</f>
        <v>0</v>
      </c>
      <c r="AP538" s="16">
        <f t="shared" si="122"/>
        <v>0</v>
      </c>
      <c r="AQ538" s="14">
        <f>VLOOKUP(B538,[1]PL1!$A$11:AP$1509,37,1)</f>
        <v>0</v>
      </c>
      <c r="AR538" s="16">
        <f t="shared" si="123"/>
        <v>0</v>
      </c>
      <c r="AS538" s="14">
        <f>VLOOKUP(B538,[1]PL1!$A$11:AP$1509,39,1)</f>
        <v>0</v>
      </c>
      <c r="AT538" s="16">
        <f t="shared" si="124"/>
        <v>0</v>
      </c>
      <c r="AU538" s="14">
        <f>VLOOKUP(B538,[1]PL1!$A$11:AP$1509,41,1)</f>
        <v>0</v>
      </c>
      <c r="AV538" s="16">
        <f t="shared" si="125"/>
        <v>0</v>
      </c>
    </row>
    <row r="539" spans="1:48" ht="45" x14ac:dyDescent="0.25">
      <c r="A539" s="18">
        <v>533</v>
      </c>
      <c r="B539" s="27" t="s">
        <v>4005</v>
      </c>
      <c r="C539" s="18">
        <f>VLOOKUP(B539,[1]PL1!A$9:AP$1509,4,1)</f>
        <v>106</v>
      </c>
      <c r="D539" s="18" t="s">
        <v>35</v>
      </c>
      <c r="E539" s="28" t="s">
        <v>2052</v>
      </c>
      <c r="F539" s="28" t="s">
        <v>232</v>
      </c>
      <c r="G539" s="18" t="s">
        <v>2053</v>
      </c>
      <c r="H539" s="28" t="s">
        <v>702</v>
      </c>
      <c r="I539" s="28" t="s">
        <v>40</v>
      </c>
      <c r="J539" s="18" t="s">
        <v>3428</v>
      </c>
      <c r="K539" s="18" t="s">
        <v>141</v>
      </c>
      <c r="L539" s="28" t="s">
        <v>2054</v>
      </c>
      <c r="M539" s="28" t="s">
        <v>2035</v>
      </c>
      <c r="N539" s="28" t="s">
        <v>44</v>
      </c>
      <c r="O539" s="18" t="s">
        <v>123</v>
      </c>
      <c r="P539" s="29">
        <v>15000</v>
      </c>
      <c r="Q539" s="30">
        <v>8000</v>
      </c>
      <c r="R539" s="30">
        <v>5000</v>
      </c>
      <c r="S539" s="31">
        <f t="shared" si="112"/>
        <v>75000000</v>
      </c>
      <c r="T539" s="28" t="s">
        <v>2036</v>
      </c>
      <c r="U539" s="28" t="s">
        <v>47</v>
      </c>
      <c r="V539" s="32" t="s">
        <v>6289</v>
      </c>
      <c r="W539" s="14">
        <f>VLOOKUP(B539,[1]PL1!$A$11:AP$1509,17,1)</f>
        <v>15000</v>
      </c>
      <c r="X539" s="15">
        <f t="shared" si="113"/>
        <v>75000000</v>
      </c>
      <c r="Y539" s="14">
        <f>VLOOKUP(B539,[1]PL1!$A$11:AP$1509,19,1)</f>
        <v>0</v>
      </c>
      <c r="Z539" s="16">
        <f t="shared" si="114"/>
        <v>0</v>
      </c>
      <c r="AA539" s="14">
        <f>VLOOKUP(B539,[1]PL1!$A$11:AP$1509,21,1)</f>
        <v>0</v>
      </c>
      <c r="AB539" s="16">
        <f t="shared" si="115"/>
        <v>0</v>
      </c>
      <c r="AC539" s="14">
        <f>VLOOKUP(B539,[1]PL1!$A$11:AP$1509,23,1)</f>
        <v>0</v>
      </c>
      <c r="AD539" s="16">
        <f t="shared" si="116"/>
        <v>0</v>
      </c>
      <c r="AE539" s="14">
        <f>VLOOKUP(B539,[1]PL1!$A$11:AP$1509,25,1)</f>
        <v>0</v>
      </c>
      <c r="AF539" s="16">
        <f t="shared" si="117"/>
        <v>0</v>
      </c>
      <c r="AG539" s="14">
        <f>VLOOKUP(B539,[1]PL1!$A$11:AP$1509,27,1)</f>
        <v>0</v>
      </c>
      <c r="AH539" s="16">
        <f t="shared" si="118"/>
        <v>0</v>
      </c>
      <c r="AI539" s="14">
        <f>VLOOKUP(B539,[1]PL1!$A$11:AP$1509,29,1)</f>
        <v>0</v>
      </c>
      <c r="AJ539" s="16">
        <f t="shared" si="119"/>
        <v>0</v>
      </c>
      <c r="AK539" s="14">
        <f>VLOOKUP(B539,[1]PL1!$A$11:AP$1509,31,1)</f>
        <v>0</v>
      </c>
      <c r="AL539" s="16">
        <f t="shared" si="120"/>
        <v>0</v>
      </c>
      <c r="AM539" s="14">
        <f>VLOOKUP(B539,[1]PL1!$A$11:AP$1509,33,1)</f>
        <v>0</v>
      </c>
      <c r="AN539" s="16">
        <f t="shared" si="121"/>
        <v>0</v>
      </c>
      <c r="AO539" s="14">
        <f>VLOOKUP(B539,[1]PL1!$A$11:AP$1509,35,1)</f>
        <v>0</v>
      </c>
      <c r="AP539" s="16">
        <f t="shared" si="122"/>
        <v>0</v>
      </c>
      <c r="AQ539" s="14">
        <f>VLOOKUP(B539,[1]PL1!$A$11:AP$1509,37,1)</f>
        <v>0</v>
      </c>
      <c r="AR539" s="16">
        <f t="shared" si="123"/>
        <v>0</v>
      </c>
      <c r="AS539" s="14">
        <f>VLOOKUP(B539,[1]PL1!$A$11:AP$1509,39,1)</f>
        <v>0</v>
      </c>
      <c r="AT539" s="16">
        <f t="shared" si="124"/>
        <v>0</v>
      </c>
      <c r="AU539" s="14">
        <f>VLOOKUP(B539,[1]PL1!$A$11:AP$1509,41,1)</f>
        <v>0</v>
      </c>
      <c r="AV539" s="16">
        <f t="shared" si="125"/>
        <v>0</v>
      </c>
    </row>
    <row r="540" spans="1:48" ht="45" x14ac:dyDescent="0.25">
      <c r="A540" s="18">
        <v>534</v>
      </c>
      <c r="B540" s="27" t="s">
        <v>3217</v>
      </c>
      <c r="C540" s="18">
        <f>VLOOKUP(B540,[1]PL1!A$9:AP$1509,4,1)</f>
        <v>423</v>
      </c>
      <c r="D540" s="18" t="s">
        <v>35</v>
      </c>
      <c r="E540" s="28" t="s">
        <v>4777</v>
      </c>
      <c r="F540" s="28" t="s">
        <v>4776</v>
      </c>
      <c r="G540" s="18" t="s">
        <v>202</v>
      </c>
      <c r="H540" s="28" t="s">
        <v>88</v>
      </c>
      <c r="I540" s="28" t="s">
        <v>40</v>
      </c>
      <c r="J540" s="18" t="s">
        <v>179</v>
      </c>
      <c r="K540" s="18" t="s">
        <v>133</v>
      </c>
      <c r="L540" s="28" t="s">
        <v>5948</v>
      </c>
      <c r="M540" s="28" t="s">
        <v>3233</v>
      </c>
      <c r="N540" s="28" t="s">
        <v>44</v>
      </c>
      <c r="O540" s="18" t="s">
        <v>45</v>
      </c>
      <c r="P540" s="29">
        <v>3000</v>
      </c>
      <c r="Q540" s="30">
        <v>7000</v>
      </c>
      <c r="R540" s="30">
        <v>2835</v>
      </c>
      <c r="S540" s="31">
        <f t="shared" si="112"/>
        <v>8505000</v>
      </c>
      <c r="T540" s="28" t="s">
        <v>2394</v>
      </c>
      <c r="U540" s="28" t="s">
        <v>47</v>
      </c>
      <c r="V540" s="32" t="s">
        <v>6282</v>
      </c>
      <c r="W540" s="14">
        <f>VLOOKUP(B540,[1]PL1!$A$11:AP$1509,17,1)</f>
        <v>0</v>
      </c>
      <c r="X540" s="15">
        <f t="shared" si="113"/>
        <v>0</v>
      </c>
      <c r="Y540" s="14">
        <f>VLOOKUP(B540,[1]PL1!$A$11:AP$1509,19,1)</f>
        <v>0</v>
      </c>
      <c r="Z540" s="16">
        <f t="shared" si="114"/>
        <v>0</v>
      </c>
      <c r="AA540" s="14">
        <f>VLOOKUP(B540,[1]PL1!$A$11:AP$1509,21,1)</f>
        <v>0</v>
      </c>
      <c r="AB540" s="16">
        <f t="shared" si="115"/>
        <v>0</v>
      </c>
      <c r="AC540" s="14">
        <f>VLOOKUP(B540,[1]PL1!$A$11:AP$1509,23,1)</f>
        <v>0</v>
      </c>
      <c r="AD540" s="16">
        <f t="shared" si="116"/>
        <v>0</v>
      </c>
      <c r="AE540" s="14">
        <f>VLOOKUP(B540,[1]PL1!$A$11:AP$1509,25,1)</f>
        <v>0</v>
      </c>
      <c r="AF540" s="16">
        <f t="shared" si="117"/>
        <v>0</v>
      </c>
      <c r="AG540" s="14">
        <f>VLOOKUP(B540,[1]PL1!$A$11:AP$1509,27,1)</f>
        <v>0</v>
      </c>
      <c r="AH540" s="16">
        <f t="shared" si="118"/>
        <v>0</v>
      </c>
      <c r="AI540" s="14">
        <f>VLOOKUP(B540,[1]PL1!$A$11:AP$1509,29,1)</f>
        <v>0</v>
      </c>
      <c r="AJ540" s="16">
        <f t="shared" si="119"/>
        <v>0</v>
      </c>
      <c r="AK540" s="14">
        <f>VLOOKUP(B540,[1]PL1!$A$11:AP$1509,31,1)</f>
        <v>0</v>
      </c>
      <c r="AL540" s="16">
        <f t="shared" si="120"/>
        <v>0</v>
      </c>
      <c r="AM540" s="14">
        <f>VLOOKUP(B540,[1]PL1!$A$11:AP$1509,33,1)</f>
        <v>0</v>
      </c>
      <c r="AN540" s="16">
        <f t="shared" si="121"/>
        <v>0</v>
      </c>
      <c r="AO540" s="14">
        <f>VLOOKUP(B540,[1]PL1!$A$11:AP$1509,35,1)</f>
        <v>0</v>
      </c>
      <c r="AP540" s="16">
        <f t="shared" si="122"/>
        <v>0</v>
      </c>
      <c r="AQ540" s="14">
        <f>VLOOKUP(B540,[1]PL1!$A$11:AP$1509,37,1)</f>
        <v>0</v>
      </c>
      <c r="AR540" s="16">
        <f t="shared" si="123"/>
        <v>0</v>
      </c>
      <c r="AS540" s="14">
        <f>VLOOKUP(B540,[1]PL1!$A$11:AP$1509,39,1)</f>
        <v>0</v>
      </c>
      <c r="AT540" s="16">
        <f t="shared" si="124"/>
        <v>0</v>
      </c>
      <c r="AU540" s="14">
        <f>VLOOKUP(B540,[1]PL1!$A$11:AP$1509,41,1)</f>
        <v>3000</v>
      </c>
      <c r="AV540" s="16">
        <f t="shared" si="125"/>
        <v>8505000</v>
      </c>
    </row>
    <row r="541" spans="1:48" ht="45" x14ac:dyDescent="0.25">
      <c r="A541" s="18">
        <v>535</v>
      </c>
      <c r="B541" s="27" t="s">
        <v>2051</v>
      </c>
      <c r="C541" s="18">
        <f>VLOOKUP(B541,[1]PL1!A$9:AP$1509,4,1)</f>
        <v>291</v>
      </c>
      <c r="D541" s="18" t="s">
        <v>35</v>
      </c>
      <c r="E541" s="28" t="s">
        <v>2056</v>
      </c>
      <c r="F541" s="28" t="s">
        <v>350</v>
      </c>
      <c r="G541" s="18" t="s">
        <v>346</v>
      </c>
      <c r="H541" s="28" t="s">
        <v>140</v>
      </c>
      <c r="I541" s="28" t="s">
        <v>40</v>
      </c>
      <c r="J541" s="18" t="s">
        <v>89</v>
      </c>
      <c r="K541" s="18" t="s">
        <v>133</v>
      </c>
      <c r="L541" s="28" t="s">
        <v>2057</v>
      </c>
      <c r="M541" s="28" t="s">
        <v>2035</v>
      </c>
      <c r="N541" s="28" t="s">
        <v>44</v>
      </c>
      <c r="O541" s="18" t="s">
        <v>45</v>
      </c>
      <c r="P541" s="29">
        <v>5000</v>
      </c>
      <c r="Q541" s="30">
        <v>4500</v>
      </c>
      <c r="R541" s="30">
        <v>3900</v>
      </c>
      <c r="S541" s="31">
        <f t="shared" si="112"/>
        <v>19500000</v>
      </c>
      <c r="T541" s="28" t="s">
        <v>2036</v>
      </c>
      <c r="U541" s="28" t="s">
        <v>47</v>
      </c>
      <c r="V541" s="32" t="s">
        <v>6289</v>
      </c>
      <c r="W541" s="14">
        <f>VLOOKUP(B541,[1]PL1!$A$11:AP$1509,17,1)</f>
        <v>0</v>
      </c>
      <c r="X541" s="15">
        <f t="shared" si="113"/>
        <v>0</v>
      </c>
      <c r="Y541" s="14">
        <f>VLOOKUP(B541,[1]PL1!$A$11:AP$1509,19,1)</f>
        <v>0</v>
      </c>
      <c r="Z541" s="16">
        <f t="shared" si="114"/>
        <v>0</v>
      </c>
      <c r="AA541" s="14">
        <f>VLOOKUP(B541,[1]PL1!$A$11:AP$1509,21,1)</f>
        <v>0</v>
      </c>
      <c r="AB541" s="16">
        <f t="shared" si="115"/>
        <v>0</v>
      </c>
      <c r="AC541" s="14">
        <f>VLOOKUP(B541,[1]PL1!$A$11:AP$1509,23,1)</f>
        <v>0</v>
      </c>
      <c r="AD541" s="16">
        <f t="shared" si="116"/>
        <v>0</v>
      </c>
      <c r="AE541" s="14">
        <f>VLOOKUP(B541,[1]PL1!$A$11:AP$1509,25,1)</f>
        <v>0</v>
      </c>
      <c r="AF541" s="16">
        <f t="shared" si="117"/>
        <v>0</v>
      </c>
      <c r="AG541" s="14">
        <f>VLOOKUP(B541,[1]PL1!$A$11:AP$1509,27,1)</f>
        <v>0</v>
      </c>
      <c r="AH541" s="16">
        <f t="shared" si="118"/>
        <v>0</v>
      </c>
      <c r="AI541" s="14">
        <f>VLOOKUP(B541,[1]PL1!$A$11:AP$1509,29,1)</f>
        <v>0</v>
      </c>
      <c r="AJ541" s="16">
        <f t="shared" si="119"/>
        <v>0</v>
      </c>
      <c r="AK541" s="14">
        <f>VLOOKUP(B541,[1]PL1!$A$11:AP$1509,31,1)</f>
        <v>0</v>
      </c>
      <c r="AL541" s="16">
        <f t="shared" si="120"/>
        <v>0</v>
      </c>
      <c r="AM541" s="14">
        <f>VLOOKUP(B541,[1]PL1!$A$11:AP$1509,33,1)</f>
        <v>0</v>
      </c>
      <c r="AN541" s="16">
        <f t="shared" si="121"/>
        <v>0</v>
      </c>
      <c r="AO541" s="14">
        <f>VLOOKUP(B541,[1]PL1!$A$11:AP$1509,35,1)</f>
        <v>5000</v>
      </c>
      <c r="AP541" s="16">
        <f t="shared" si="122"/>
        <v>19500000</v>
      </c>
      <c r="AQ541" s="14">
        <f>VLOOKUP(B541,[1]PL1!$A$11:AP$1509,37,1)</f>
        <v>0</v>
      </c>
      <c r="AR541" s="16">
        <f t="shared" si="123"/>
        <v>0</v>
      </c>
      <c r="AS541" s="14">
        <f>VLOOKUP(B541,[1]PL1!$A$11:AP$1509,39,1)</f>
        <v>0</v>
      </c>
      <c r="AT541" s="16">
        <f t="shared" si="124"/>
        <v>0</v>
      </c>
      <c r="AU541" s="14">
        <f>VLOOKUP(B541,[1]PL1!$A$11:AP$1509,41,1)</f>
        <v>0</v>
      </c>
      <c r="AV541" s="16">
        <f t="shared" si="125"/>
        <v>0</v>
      </c>
    </row>
    <row r="542" spans="1:48" ht="30" x14ac:dyDescent="0.25">
      <c r="A542" s="18">
        <v>536</v>
      </c>
      <c r="B542" s="27" t="s">
        <v>2055</v>
      </c>
      <c r="C542" s="18">
        <f>VLOOKUP(B542,[1]PL1!A$9:AP$1509,4,1)</f>
        <v>291</v>
      </c>
      <c r="D542" s="18" t="s">
        <v>80</v>
      </c>
      <c r="E542" s="28" t="s">
        <v>4778</v>
      </c>
      <c r="F542" s="28" t="s">
        <v>350</v>
      </c>
      <c r="G542" s="18" t="s">
        <v>159</v>
      </c>
      <c r="H542" s="28" t="s">
        <v>140</v>
      </c>
      <c r="I542" s="28" t="s">
        <v>40</v>
      </c>
      <c r="J542" s="18" t="s">
        <v>2262</v>
      </c>
      <c r="K542" s="18" t="s">
        <v>522</v>
      </c>
      <c r="L542" s="28" t="s">
        <v>5807</v>
      </c>
      <c r="M542" s="28" t="s">
        <v>1990</v>
      </c>
      <c r="N542" s="28" t="s">
        <v>450</v>
      </c>
      <c r="O542" s="18" t="s">
        <v>45</v>
      </c>
      <c r="P542" s="29">
        <v>4000</v>
      </c>
      <c r="Q542" s="30">
        <v>35000</v>
      </c>
      <c r="R542" s="30">
        <v>26500</v>
      </c>
      <c r="S542" s="31">
        <f t="shared" si="112"/>
        <v>106000000</v>
      </c>
      <c r="T542" s="28" t="s">
        <v>1991</v>
      </c>
      <c r="U542" s="28" t="s">
        <v>47</v>
      </c>
      <c r="V542" s="32" t="s">
        <v>6250</v>
      </c>
      <c r="W542" s="14">
        <f>VLOOKUP(B542,[1]PL1!$A$11:AP$1509,17,1)</f>
        <v>1000</v>
      </c>
      <c r="X542" s="15">
        <f t="shared" si="113"/>
        <v>26500000</v>
      </c>
      <c r="Y542" s="14">
        <f>VLOOKUP(B542,[1]PL1!$A$11:AP$1509,19,1)</f>
        <v>0</v>
      </c>
      <c r="Z542" s="16">
        <f t="shared" si="114"/>
        <v>0</v>
      </c>
      <c r="AA542" s="14">
        <f>VLOOKUP(B542,[1]PL1!$A$11:AP$1509,21,1)</f>
        <v>0</v>
      </c>
      <c r="AB542" s="16">
        <f t="shared" si="115"/>
        <v>0</v>
      </c>
      <c r="AC542" s="14">
        <f>VLOOKUP(B542,[1]PL1!$A$11:AP$1509,23,1)</f>
        <v>0</v>
      </c>
      <c r="AD542" s="16">
        <f t="shared" si="116"/>
        <v>0</v>
      </c>
      <c r="AE542" s="14">
        <f>VLOOKUP(B542,[1]PL1!$A$11:AP$1509,25,1)</f>
        <v>0</v>
      </c>
      <c r="AF542" s="16">
        <f t="shared" si="117"/>
        <v>0</v>
      </c>
      <c r="AG542" s="14">
        <f>VLOOKUP(B542,[1]PL1!$A$11:AP$1509,27,1)</f>
        <v>0</v>
      </c>
      <c r="AH542" s="16">
        <f t="shared" si="118"/>
        <v>0</v>
      </c>
      <c r="AI542" s="14">
        <f>VLOOKUP(B542,[1]PL1!$A$11:AP$1509,29,1)</f>
        <v>0</v>
      </c>
      <c r="AJ542" s="16">
        <f t="shared" si="119"/>
        <v>0</v>
      </c>
      <c r="AK542" s="14">
        <f>VLOOKUP(B542,[1]PL1!$A$11:AP$1509,31,1)</f>
        <v>0</v>
      </c>
      <c r="AL542" s="16">
        <f t="shared" si="120"/>
        <v>0</v>
      </c>
      <c r="AM542" s="14">
        <f>VLOOKUP(B542,[1]PL1!$A$11:AP$1509,33,1)</f>
        <v>0</v>
      </c>
      <c r="AN542" s="16">
        <f t="shared" si="121"/>
        <v>0</v>
      </c>
      <c r="AO542" s="14">
        <f>VLOOKUP(B542,[1]PL1!$A$11:AP$1509,35,1)</f>
        <v>0</v>
      </c>
      <c r="AP542" s="16">
        <f t="shared" si="122"/>
        <v>0</v>
      </c>
      <c r="AQ542" s="14">
        <f>VLOOKUP(B542,[1]PL1!$A$11:AP$1509,37,1)</f>
        <v>2000</v>
      </c>
      <c r="AR542" s="16">
        <f t="shared" si="123"/>
        <v>53000000</v>
      </c>
      <c r="AS542" s="14">
        <f>VLOOKUP(B542,[1]PL1!$A$11:AP$1509,39,1)</f>
        <v>0</v>
      </c>
      <c r="AT542" s="16">
        <f t="shared" si="124"/>
        <v>0</v>
      </c>
      <c r="AU542" s="14">
        <f>VLOOKUP(B542,[1]PL1!$A$11:AP$1509,41,1)</f>
        <v>1000</v>
      </c>
      <c r="AV542" s="16">
        <f t="shared" si="125"/>
        <v>26500000</v>
      </c>
    </row>
    <row r="543" spans="1:48" ht="60" x14ac:dyDescent="0.25">
      <c r="A543" s="18">
        <v>537</v>
      </c>
      <c r="B543" s="27" t="s">
        <v>349</v>
      </c>
      <c r="C543" s="18">
        <f>VLOOKUP(B543,[1]PL1!A$9:AP$1509,4,1)</f>
        <v>291</v>
      </c>
      <c r="D543" s="18" t="s">
        <v>68</v>
      </c>
      <c r="E543" s="28" t="s">
        <v>2298</v>
      </c>
      <c r="F543" s="28" t="s">
        <v>350</v>
      </c>
      <c r="G543" s="18" t="s">
        <v>159</v>
      </c>
      <c r="H543" s="28" t="s">
        <v>1213</v>
      </c>
      <c r="I543" s="28" t="s">
        <v>40</v>
      </c>
      <c r="J543" s="18" t="s">
        <v>2262</v>
      </c>
      <c r="K543" s="18" t="s">
        <v>133</v>
      </c>
      <c r="L543" s="28" t="s">
        <v>2299</v>
      </c>
      <c r="M543" s="28" t="s">
        <v>2141</v>
      </c>
      <c r="N543" s="28" t="s">
        <v>44</v>
      </c>
      <c r="O543" s="18" t="s">
        <v>317</v>
      </c>
      <c r="P543" s="29">
        <v>3000</v>
      </c>
      <c r="Q543" s="30">
        <v>12000</v>
      </c>
      <c r="R543" s="30">
        <v>9600</v>
      </c>
      <c r="S543" s="31">
        <f t="shared" si="112"/>
        <v>28800000</v>
      </c>
      <c r="T543" s="28" t="s">
        <v>2250</v>
      </c>
      <c r="U543" s="28" t="s">
        <v>47</v>
      </c>
      <c r="V543" s="32" t="s">
        <v>6237</v>
      </c>
      <c r="W543" s="14">
        <f>VLOOKUP(B543,[1]PL1!$A$11:AP$1509,17,1)</f>
        <v>0</v>
      </c>
      <c r="X543" s="15">
        <f t="shared" si="113"/>
        <v>0</v>
      </c>
      <c r="Y543" s="14">
        <f>VLOOKUP(B543,[1]PL1!$A$11:AP$1509,19,1)</f>
        <v>0</v>
      </c>
      <c r="Z543" s="16">
        <f t="shared" si="114"/>
        <v>0</v>
      </c>
      <c r="AA543" s="14">
        <f>VLOOKUP(B543,[1]PL1!$A$11:AP$1509,21,1)</f>
        <v>0</v>
      </c>
      <c r="AB543" s="16">
        <f t="shared" si="115"/>
        <v>0</v>
      </c>
      <c r="AC543" s="14">
        <f>VLOOKUP(B543,[1]PL1!$A$11:AP$1509,23,1)</f>
        <v>0</v>
      </c>
      <c r="AD543" s="16">
        <f t="shared" si="116"/>
        <v>0</v>
      </c>
      <c r="AE543" s="14">
        <f>VLOOKUP(B543,[1]PL1!$A$11:AP$1509,25,1)</f>
        <v>200</v>
      </c>
      <c r="AF543" s="16">
        <f t="shared" si="117"/>
        <v>1920000</v>
      </c>
      <c r="AG543" s="14">
        <f>VLOOKUP(B543,[1]PL1!$A$11:AP$1509,27,1)</f>
        <v>0</v>
      </c>
      <c r="AH543" s="16">
        <f t="shared" si="118"/>
        <v>0</v>
      </c>
      <c r="AI543" s="14">
        <f>VLOOKUP(B543,[1]PL1!$A$11:AP$1509,29,1)</f>
        <v>0</v>
      </c>
      <c r="AJ543" s="16">
        <f t="shared" si="119"/>
        <v>0</v>
      </c>
      <c r="AK543" s="14">
        <f>VLOOKUP(B543,[1]PL1!$A$11:AP$1509,31,1)</f>
        <v>1800</v>
      </c>
      <c r="AL543" s="16">
        <f t="shared" si="120"/>
        <v>17280000</v>
      </c>
      <c r="AM543" s="14">
        <f>VLOOKUP(B543,[1]PL1!$A$11:AP$1509,33,1)</f>
        <v>0</v>
      </c>
      <c r="AN543" s="16">
        <f t="shared" si="121"/>
        <v>0</v>
      </c>
      <c r="AO543" s="14">
        <f>VLOOKUP(B543,[1]PL1!$A$11:AP$1509,35,1)</f>
        <v>0</v>
      </c>
      <c r="AP543" s="16">
        <f t="shared" si="122"/>
        <v>0</v>
      </c>
      <c r="AQ543" s="14">
        <f>VLOOKUP(B543,[1]PL1!$A$11:AP$1509,37,1)</f>
        <v>0</v>
      </c>
      <c r="AR543" s="16">
        <f t="shared" si="123"/>
        <v>0</v>
      </c>
      <c r="AS543" s="14">
        <f>VLOOKUP(B543,[1]PL1!$A$11:AP$1509,39,1)</f>
        <v>0</v>
      </c>
      <c r="AT543" s="16">
        <f t="shared" si="124"/>
        <v>0</v>
      </c>
      <c r="AU543" s="14">
        <f>VLOOKUP(B543,[1]PL1!$A$11:AP$1509,41,1)</f>
        <v>1000</v>
      </c>
      <c r="AV543" s="16">
        <f t="shared" si="125"/>
        <v>9600000</v>
      </c>
    </row>
    <row r="544" spans="1:48" ht="45" x14ac:dyDescent="0.25">
      <c r="A544" s="18">
        <v>538</v>
      </c>
      <c r="B544" s="27" t="s">
        <v>2297</v>
      </c>
      <c r="C544" s="18">
        <f>VLOOKUP(B544,[1]PL1!A$9:AP$1509,4,1)</f>
        <v>291</v>
      </c>
      <c r="D544" s="18" t="s">
        <v>35</v>
      </c>
      <c r="E544" s="28" t="s">
        <v>2059</v>
      </c>
      <c r="F544" s="28" t="s">
        <v>350</v>
      </c>
      <c r="G544" s="18" t="s">
        <v>202</v>
      </c>
      <c r="H544" s="28" t="s">
        <v>140</v>
      </c>
      <c r="I544" s="28" t="s">
        <v>40</v>
      </c>
      <c r="J544" s="18" t="s">
        <v>179</v>
      </c>
      <c r="K544" s="18" t="s">
        <v>133</v>
      </c>
      <c r="L544" s="28" t="s">
        <v>2060</v>
      </c>
      <c r="M544" s="28" t="s">
        <v>2035</v>
      </c>
      <c r="N544" s="28" t="s">
        <v>44</v>
      </c>
      <c r="O544" s="18" t="s">
        <v>45</v>
      </c>
      <c r="P544" s="29">
        <v>7750</v>
      </c>
      <c r="Q544" s="30">
        <v>15000</v>
      </c>
      <c r="R544" s="30">
        <v>13000</v>
      </c>
      <c r="S544" s="31">
        <f t="shared" si="112"/>
        <v>100750000</v>
      </c>
      <c r="T544" s="28" t="s">
        <v>2036</v>
      </c>
      <c r="U544" s="28" t="s">
        <v>47</v>
      </c>
      <c r="V544" s="32" t="s">
        <v>6289</v>
      </c>
      <c r="W544" s="14">
        <f>VLOOKUP(B544,[1]PL1!$A$11:AP$1509,17,1)</f>
        <v>1000</v>
      </c>
      <c r="X544" s="15">
        <f t="shared" si="113"/>
        <v>13000000</v>
      </c>
      <c r="Y544" s="14">
        <f>VLOOKUP(B544,[1]PL1!$A$11:AP$1509,19,1)</f>
        <v>0</v>
      </c>
      <c r="Z544" s="16">
        <f t="shared" si="114"/>
        <v>0</v>
      </c>
      <c r="AA544" s="14">
        <f>VLOOKUP(B544,[1]PL1!$A$11:AP$1509,21,1)</f>
        <v>0</v>
      </c>
      <c r="AB544" s="16">
        <f t="shared" si="115"/>
        <v>0</v>
      </c>
      <c r="AC544" s="14">
        <f>VLOOKUP(B544,[1]PL1!$A$11:AP$1509,23,1)</f>
        <v>0</v>
      </c>
      <c r="AD544" s="16">
        <f t="shared" si="116"/>
        <v>0</v>
      </c>
      <c r="AE544" s="14">
        <f>VLOOKUP(B544,[1]PL1!$A$11:AP$1509,25,1)</f>
        <v>0</v>
      </c>
      <c r="AF544" s="16">
        <f t="shared" si="117"/>
        <v>0</v>
      </c>
      <c r="AG544" s="14">
        <f>VLOOKUP(B544,[1]PL1!$A$11:AP$1509,27,1)</f>
        <v>0</v>
      </c>
      <c r="AH544" s="16">
        <f t="shared" si="118"/>
        <v>0</v>
      </c>
      <c r="AI544" s="14">
        <f>VLOOKUP(B544,[1]PL1!$A$11:AP$1509,29,1)</f>
        <v>5000</v>
      </c>
      <c r="AJ544" s="16">
        <f t="shared" si="119"/>
        <v>65000000</v>
      </c>
      <c r="AK544" s="14">
        <f>VLOOKUP(B544,[1]PL1!$A$11:AP$1509,31,1)</f>
        <v>1750</v>
      </c>
      <c r="AL544" s="16">
        <f t="shared" si="120"/>
        <v>22750000</v>
      </c>
      <c r="AM544" s="14">
        <f>VLOOKUP(B544,[1]PL1!$A$11:AP$1509,33,1)</f>
        <v>0</v>
      </c>
      <c r="AN544" s="16">
        <f t="shared" si="121"/>
        <v>0</v>
      </c>
      <c r="AO544" s="14">
        <f>VLOOKUP(B544,[1]PL1!$A$11:AP$1509,35,1)</f>
        <v>0</v>
      </c>
      <c r="AP544" s="16">
        <f t="shared" si="122"/>
        <v>0</v>
      </c>
      <c r="AQ544" s="14">
        <f>VLOOKUP(B544,[1]PL1!$A$11:AP$1509,37,1)</f>
        <v>0</v>
      </c>
      <c r="AR544" s="16">
        <f t="shared" si="123"/>
        <v>0</v>
      </c>
      <c r="AS544" s="14">
        <f>VLOOKUP(B544,[1]PL1!$A$11:AP$1509,39,1)</f>
        <v>0</v>
      </c>
      <c r="AT544" s="16">
        <f t="shared" si="124"/>
        <v>0</v>
      </c>
      <c r="AU544" s="14">
        <f>VLOOKUP(B544,[1]PL1!$A$11:AP$1509,41,1)</f>
        <v>0</v>
      </c>
      <c r="AV544" s="16">
        <f t="shared" si="125"/>
        <v>0</v>
      </c>
    </row>
    <row r="545" spans="1:48" ht="60" x14ac:dyDescent="0.25">
      <c r="A545" s="18">
        <v>539</v>
      </c>
      <c r="B545" s="27" t="s">
        <v>2058</v>
      </c>
      <c r="C545" s="18">
        <f>VLOOKUP(B545,[1]PL1!A$9:AP$1509,4,1)</f>
        <v>291</v>
      </c>
      <c r="D545" s="18" t="s">
        <v>378</v>
      </c>
      <c r="E545" s="28" t="s">
        <v>4779</v>
      </c>
      <c r="F545" s="28" t="s">
        <v>350</v>
      </c>
      <c r="G545" s="18" t="s">
        <v>6461</v>
      </c>
      <c r="H545" s="28" t="s">
        <v>103</v>
      </c>
      <c r="I545" s="28" t="s">
        <v>465</v>
      </c>
      <c r="J545" s="18" t="s">
        <v>1019</v>
      </c>
      <c r="K545" s="18" t="s">
        <v>133</v>
      </c>
      <c r="L545" s="28" t="s">
        <v>5664</v>
      </c>
      <c r="M545" s="28" t="s">
        <v>4153</v>
      </c>
      <c r="N545" s="28" t="s">
        <v>4154</v>
      </c>
      <c r="O545" s="18" t="s">
        <v>108</v>
      </c>
      <c r="P545" s="29">
        <v>500</v>
      </c>
      <c r="Q545" s="30">
        <v>180600</v>
      </c>
      <c r="R545" s="30">
        <v>124800</v>
      </c>
      <c r="S545" s="31">
        <f t="shared" si="112"/>
        <v>62400000</v>
      </c>
      <c r="T545" s="28" t="s">
        <v>4085</v>
      </c>
      <c r="U545" s="28" t="s">
        <v>47</v>
      </c>
      <c r="V545" s="32" t="s">
        <v>6221</v>
      </c>
      <c r="W545" s="14">
        <f>VLOOKUP(B545,[1]PL1!$A$11:AP$1509,17,1)</f>
        <v>500</v>
      </c>
      <c r="X545" s="15">
        <f t="shared" si="113"/>
        <v>62400000</v>
      </c>
      <c r="Y545" s="14">
        <f>VLOOKUP(B545,[1]PL1!$A$11:AP$1509,19,1)</f>
        <v>0</v>
      </c>
      <c r="Z545" s="16">
        <f t="shared" si="114"/>
        <v>0</v>
      </c>
      <c r="AA545" s="14">
        <f>VLOOKUP(B545,[1]PL1!$A$11:AP$1509,21,1)</f>
        <v>0</v>
      </c>
      <c r="AB545" s="16">
        <f t="shared" si="115"/>
        <v>0</v>
      </c>
      <c r="AC545" s="14">
        <f>VLOOKUP(B545,[1]PL1!$A$11:AP$1509,23,1)</f>
        <v>0</v>
      </c>
      <c r="AD545" s="16">
        <f t="shared" si="116"/>
        <v>0</v>
      </c>
      <c r="AE545" s="14">
        <f>VLOOKUP(B545,[1]PL1!$A$11:AP$1509,25,1)</f>
        <v>0</v>
      </c>
      <c r="AF545" s="16">
        <f t="shared" si="117"/>
        <v>0</v>
      </c>
      <c r="AG545" s="14">
        <f>VLOOKUP(B545,[1]PL1!$A$11:AP$1509,27,1)</f>
        <v>0</v>
      </c>
      <c r="AH545" s="16">
        <f t="shared" si="118"/>
        <v>0</v>
      </c>
      <c r="AI545" s="14">
        <f>VLOOKUP(B545,[1]PL1!$A$11:AP$1509,29,1)</f>
        <v>0</v>
      </c>
      <c r="AJ545" s="16">
        <f t="shared" si="119"/>
        <v>0</v>
      </c>
      <c r="AK545" s="14">
        <f>VLOOKUP(B545,[1]PL1!$A$11:AP$1509,31,1)</f>
        <v>0</v>
      </c>
      <c r="AL545" s="16">
        <f t="shared" si="120"/>
        <v>0</v>
      </c>
      <c r="AM545" s="14">
        <f>VLOOKUP(B545,[1]PL1!$A$11:AP$1509,33,1)</f>
        <v>0</v>
      </c>
      <c r="AN545" s="16">
        <f t="shared" si="121"/>
        <v>0</v>
      </c>
      <c r="AO545" s="14">
        <f>VLOOKUP(B545,[1]PL1!$A$11:AP$1509,35,1)</f>
        <v>0</v>
      </c>
      <c r="AP545" s="16">
        <f t="shared" si="122"/>
        <v>0</v>
      </c>
      <c r="AQ545" s="14">
        <f>VLOOKUP(B545,[1]PL1!$A$11:AP$1509,37,1)</f>
        <v>0</v>
      </c>
      <c r="AR545" s="16">
        <f t="shared" si="123"/>
        <v>0</v>
      </c>
      <c r="AS545" s="14">
        <f>VLOOKUP(B545,[1]PL1!$A$11:AP$1509,39,1)</f>
        <v>0</v>
      </c>
      <c r="AT545" s="16">
        <f t="shared" si="124"/>
        <v>0</v>
      </c>
      <c r="AU545" s="14">
        <f>VLOOKUP(B545,[1]PL1!$A$11:AP$1509,41,1)</f>
        <v>0</v>
      </c>
      <c r="AV545" s="16">
        <f t="shared" si="125"/>
        <v>0</v>
      </c>
    </row>
    <row r="546" spans="1:48" s="12" customFormat="1" ht="45" x14ac:dyDescent="0.25">
      <c r="A546" s="18">
        <v>540</v>
      </c>
      <c r="B546" s="27" t="s">
        <v>1509</v>
      </c>
      <c r="C546" s="18">
        <f>VLOOKUP(B546,[1]PL1!A$9:AP$1509,4,1)</f>
        <v>338</v>
      </c>
      <c r="D546" s="18" t="s">
        <v>68</v>
      </c>
      <c r="E546" s="28" t="s">
        <v>1510</v>
      </c>
      <c r="F546" s="28" t="s">
        <v>1511</v>
      </c>
      <c r="G546" s="18" t="s">
        <v>453</v>
      </c>
      <c r="H546" s="28" t="s">
        <v>178</v>
      </c>
      <c r="I546" s="28" t="s">
        <v>40</v>
      </c>
      <c r="J546" s="18" t="s">
        <v>432</v>
      </c>
      <c r="K546" s="18" t="s">
        <v>133</v>
      </c>
      <c r="L546" s="28" t="s">
        <v>1512</v>
      </c>
      <c r="M546" s="28" t="s">
        <v>1513</v>
      </c>
      <c r="N546" s="28" t="s">
        <v>44</v>
      </c>
      <c r="O546" s="18" t="s">
        <v>45</v>
      </c>
      <c r="P546" s="29">
        <v>512500</v>
      </c>
      <c r="Q546" s="30">
        <v>1250</v>
      </c>
      <c r="R546" s="30">
        <v>1250</v>
      </c>
      <c r="S546" s="31">
        <f t="shared" si="112"/>
        <v>640625000</v>
      </c>
      <c r="T546" s="28" t="s">
        <v>8082</v>
      </c>
      <c r="U546" s="28" t="s">
        <v>47</v>
      </c>
      <c r="V546" s="32" t="s">
        <v>6270</v>
      </c>
      <c r="W546" s="14">
        <f>VLOOKUP(B546,[1]PL1!$A$11:AP$1509,17,1)</f>
        <v>20000</v>
      </c>
      <c r="X546" s="15">
        <f t="shared" si="113"/>
        <v>25000000</v>
      </c>
      <c r="Y546" s="14">
        <f>VLOOKUP(B546,[1]PL1!$A$11:AP$1509,19,1)</f>
        <v>2000</v>
      </c>
      <c r="Z546" s="16">
        <f t="shared" si="114"/>
        <v>2500000</v>
      </c>
      <c r="AA546" s="14">
        <f>VLOOKUP(B546,[1]PL1!$A$11:AP$1509,21,1)</f>
        <v>0</v>
      </c>
      <c r="AB546" s="16">
        <f t="shared" si="115"/>
        <v>0</v>
      </c>
      <c r="AC546" s="14">
        <f>VLOOKUP(B546,[1]PL1!$A$11:AP$1509,23,1)</f>
        <v>0</v>
      </c>
      <c r="AD546" s="16">
        <f t="shared" si="116"/>
        <v>0</v>
      </c>
      <c r="AE546" s="14">
        <f>VLOOKUP(B546,[1]PL1!$A$11:AP$1509,25,1)</f>
        <v>350000</v>
      </c>
      <c r="AF546" s="16">
        <f t="shared" si="117"/>
        <v>437500000</v>
      </c>
      <c r="AG546" s="14">
        <f>VLOOKUP(B546,[1]PL1!$A$11:AP$1509,27,1)</f>
        <v>20000</v>
      </c>
      <c r="AH546" s="16">
        <f t="shared" si="118"/>
        <v>25000000</v>
      </c>
      <c r="AI546" s="14">
        <f>VLOOKUP(B546,[1]PL1!$A$11:AP$1509,29,1)</f>
        <v>10000</v>
      </c>
      <c r="AJ546" s="16">
        <f t="shared" si="119"/>
        <v>12500000</v>
      </c>
      <c r="AK546" s="14">
        <f>VLOOKUP(B546,[1]PL1!$A$11:AP$1509,31,1)</f>
        <v>23500</v>
      </c>
      <c r="AL546" s="16">
        <f t="shared" si="120"/>
        <v>29375000</v>
      </c>
      <c r="AM546" s="14">
        <f>VLOOKUP(B546,[1]PL1!$A$11:AP$1509,33,1)</f>
        <v>55000</v>
      </c>
      <c r="AN546" s="16">
        <f t="shared" si="121"/>
        <v>68750000</v>
      </c>
      <c r="AO546" s="14">
        <f>VLOOKUP(B546,[1]PL1!$A$11:AP$1509,35,1)</f>
        <v>10000</v>
      </c>
      <c r="AP546" s="16">
        <f t="shared" si="122"/>
        <v>12500000</v>
      </c>
      <c r="AQ546" s="14">
        <f>VLOOKUP(B546,[1]PL1!$A$11:AP$1509,37,1)</f>
        <v>5000</v>
      </c>
      <c r="AR546" s="16">
        <f t="shared" si="123"/>
        <v>6250000</v>
      </c>
      <c r="AS546" s="14">
        <f>VLOOKUP(B546,[1]PL1!$A$11:AP$1509,39,1)</f>
        <v>5000</v>
      </c>
      <c r="AT546" s="16">
        <f t="shared" si="124"/>
        <v>6250000</v>
      </c>
      <c r="AU546" s="14">
        <f>VLOOKUP(B546,[1]PL1!$A$11:AP$1509,41,1)</f>
        <v>12000</v>
      </c>
      <c r="AV546" s="16">
        <f t="shared" si="125"/>
        <v>15000000</v>
      </c>
    </row>
    <row r="547" spans="1:48" ht="45" x14ac:dyDescent="0.25">
      <c r="A547" s="18">
        <v>541</v>
      </c>
      <c r="B547" s="27" t="s">
        <v>2363</v>
      </c>
      <c r="C547" s="18">
        <f>VLOOKUP(B547,[1]PL1!A$9:AP$1509,4,1)</f>
        <v>338</v>
      </c>
      <c r="D547" s="18" t="s">
        <v>35</v>
      </c>
      <c r="E547" s="28" t="s">
        <v>4780</v>
      </c>
      <c r="F547" s="28" t="s">
        <v>1511</v>
      </c>
      <c r="G547" s="18" t="s">
        <v>164</v>
      </c>
      <c r="H547" s="28" t="s">
        <v>40</v>
      </c>
      <c r="I547" s="28" t="s">
        <v>40</v>
      </c>
      <c r="J547" s="18" t="s">
        <v>179</v>
      </c>
      <c r="K547" s="18" t="s">
        <v>133</v>
      </c>
      <c r="L547" s="28" t="s">
        <v>6019</v>
      </c>
      <c r="M547" s="28" t="s">
        <v>1513</v>
      </c>
      <c r="N547" s="28" t="s">
        <v>44</v>
      </c>
      <c r="O547" s="18" t="s">
        <v>45</v>
      </c>
      <c r="P547" s="29">
        <v>10000</v>
      </c>
      <c r="Q547" s="30">
        <v>950</v>
      </c>
      <c r="R547" s="30">
        <v>357</v>
      </c>
      <c r="S547" s="31">
        <f t="shared" si="112"/>
        <v>3570000</v>
      </c>
      <c r="T547" s="28" t="s">
        <v>1946</v>
      </c>
      <c r="U547" s="28" t="s">
        <v>47</v>
      </c>
      <c r="V547" s="32" t="s">
        <v>6294</v>
      </c>
      <c r="W547" s="14">
        <f>VLOOKUP(B547,[1]PL1!$A$11:AP$1509,17,1)</f>
        <v>0</v>
      </c>
      <c r="X547" s="15">
        <f t="shared" si="113"/>
        <v>0</v>
      </c>
      <c r="Y547" s="14">
        <f>VLOOKUP(B547,[1]PL1!$A$11:AP$1509,19,1)</f>
        <v>0</v>
      </c>
      <c r="Z547" s="16">
        <f t="shared" si="114"/>
        <v>0</v>
      </c>
      <c r="AA547" s="14">
        <f>VLOOKUP(B547,[1]PL1!$A$11:AP$1509,21,1)</f>
        <v>0</v>
      </c>
      <c r="AB547" s="16">
        <f t="shared" si="115"/>
        <v>0</v>
      </c>
      <c r="AC547" s="14">
        <f>VLOOKUP(B547,[1]PL1!$A$11:AP$1509,23,1)</f>
        <v>0</v>
      </c>
      <c r="AD547" s="16">
        <f t="shared" si="116"/>
        <v>0</v>
      </c>
      <c r="AE547" s="14">
        <f>VLOOKUP(B547,[1]PL1!$A$11:AP$1509,25,1)</f>
        <v>0</v>
      </c>
      <c r="AF547" s="16">
        <f t="shared" si="117"/>
        <v>0</v>
      </c>
      <c r="AG547" s="14">
        <f>VLOOKUP(B547,[1]PL1!$A$11:AP$1509,27,1)</f>
        <v>10000</v>
      </c>
      <c r="AH547" s="16">
        <f t="shared" si="118"/>
        <v>3570000</v>
      </c>
      <c r="AI547" s="14">
        <f>VLOOKUP(B547,[1]PL1!$A$11:AP$1509,29,1)</f>
        <v>0</v>
      </c>
      <c r="AJ547" s="16">
        <f t="shared" si="119"/>
        <v>0</v>
      </c>
      <c r="AK547" s="14">
        <f>VLOOKUP(B547,[1]PL1!$A$11:AP$1509,31,1)</f>
        <v>0</v>
      </c>
      <c r="AL547" s="16">
        <f t="shared" si="120"/>
        <v>0</v>
      </c>
      <c r="AM547" s="14">
        <f>VLOOKUP(B547,[1]PL1!$A$11:AP$1509,33,1)</f>
        <v>0</v>
      </c>
      <c r="AN547" s="16">
        <f t="shared" si="121"/>
        <v>0</v>
      </c>
      <c r="AO547" s="14">
        <f>VLOOKUP(B547,[1]PL1!$A$11:AP$1509,35,1)</f>
        <v>0</v>
      </c>
      <c r="AP547" s="16">
        <f t="shared" si="122"/>
        <v>0</v>
      </c>
      <c r="AQ547" s="14">
        <f>VLOOKUP(B547,[1]PL1!$A$11:AP$1509,37,1)</f>
        <v>0</v>
      </c>
      <c r="AR547" s="16">
        <f t="shared" si="123"/>
        <v>0</v>
      </c>
      <c r="AS547" s="14">
        <f>VLOOKUP(B547,[1]PL1!$A$11:AP$1509,39,1)</f>
        <v>0</v>
      </c>
      <c r="AT547" s="16">
        <f t="shared" si="124"/>
        <v>0</v>
      </c>
      <c r="AU547" s="14">
        <f>VLOOKUP(B547,[1]PL1!$A$11:AP$1509,41,1)</f>
        <v>0</v>
      </c>
      <c r="AV547" s="16">
        <f t="shared" si="125"/>
        <v>0</v>
      </c>
    </row>
    <row r="548" spans="1:48" ht="60" x14ac:dyDescent="0.25">
      <c r="A548" s="18">
        <v>542</v>
      </c>
      <c r="B548" s="27" t="s">
        <v>2910</v>
      </c>
      <c r="C548" s="18">
        <f>VLOOKUP(B548,[1]PL1!A$9:AP$1509,4,1)</f>
        <v>833</v>
      </c>
      <c r="D548" s="18" t="s">
        <v>80</v>
      </c>
      <c r="E548" s="28" t="s">
        <v>4781</v>
      </c>
      <c r="F548" s="28" t="s">
        <v>4162</v>
      </c>
      <c r="G548" s="18" t="s">
        <v>6527</v>
      </c>
      <c r="H548" s="28" t="s">
        <v>1428</v>
      </c>
      <c r="I548" s="28" t="s">
        <v>126</v>
      </c>
      <c r="J548" s="18" t="s">
        <v>1431</v>
      </c>
      <c r="K548" s="18" t="s">
        <v>133</v>
      </c>
      <c r="L548" s="28" t="s">
        <v>4163</v>
      </c>
      <c r="M548" s="28" t="s">
        <v>4164</v>
      </c>
      <c r="N548" s="28" t="s">
        <v>4165</v>
      </c>
      <c r="O548" s="18" t="s">
        <v>78</v>
      </c>
      <c r="P548" s="29">
        <v>1120</v>
      </c>
      <c r="Q548" s="30">
        <v>26901</v>
      </c>
      <c r="R548" s="30">
        <v>26901</v>
      </c>
      <c r="S548" s="31">
        <f t="shared" si="112"/>
        <v>30129120</v>
      </c>
      <c r="T548" s="28" t="s">
        <v>6127</v>
      </c>
      <c r="U548" s="28" t="s">
        <v>47</v>
      </c>
      <c r="V548" s="32" t="s">
        <v>6222</v>
      </c>
      <c r="W548" s="14">
        <f>VLOOKUP(B548,[1]PL1!$A$11:AP$1509,17,1)</f>
        <v>1000</v>
      </c>
      <c r="X548" s="15">
        <f t="shared" si="113"/>
        <v>26901000</v>
      </c>
      <c r="Y548" s="14">
        <f>VLOOKUP(B548,[1]PL1!$A$11:AP$1509,19,1)</f>
        <v>0</v>
      </c>
      <c r="Z548" s="16">
        <f t="shared" si="114"/>
        <v>0</v>
      </c>
      <c r="AA548" s="14">
        <f>VLOOKUP(B548,[1]PL1!$A$11:AP$1509,21,1)</f>
        <v>0</v>
      </c>
      <c r="AB548" s="16">
        <f t="shared" si="115"/>
        <v>0</v>
      </c>
      <c r="AC548" s="14">
        <f>VLOOKUP(B548,[1]PL1!$A$11:AP$1509,23,1)</f>
        <v>0</v>
      </c>
      <c r="AD548" s="16">
        <f t="shared" si="116"/>
        <v>0</v>
      </c>
      <c r="AE548" s="14">
        <f>VLOOKUP(B548,[1]PL1!$A$11:AP$1509,25,1)</f>
        <v>0</v>
      </c>
      <c r="AF548" s="16">
        <f t="shared" si="117"/>
        <v>0</v>
      </c>
      <c r="AG548" s="14">
        <f>VLOOKUP(B548,[1]PL1!$A$11:AP$1509,27,1)</f>
        <v>0</v>
      </c>
      <c r="AH548" s="16">
        <f t="shared" si="118"/>
        <v>0</v>
      </c>
      <c r="AI548" s="14">
        <f>VLOOKUP(B548,[1]PL1!$A$11:AP$1509,29,1)</f>
        <v>0</v>
      </c>
      <c r="AJ548" s="16">
        <f t="shared" si="119"/>
        <v>0</v>
      </c>
      <c r="AK548" s="14">
        <f>VLOOKUP(B548,[1]PL1!$A$11:AP$1509,31,1)</f>
        <v>0</v>
      </c>
      <c r="AL548" s="16">
        <f t="shared" si="120"/>
        <v>0</v>
      </c>
      <c r="AM548" s="14">
        <f>VLOOKUP(B548,[1]PL1!$A$11:AP$1509,33,1)</f>
        <v>0</v>
      </c>
      <c r="AN548" s="16">
        <f t="shared" si="121"/>
        <v>0</v>
      </c>
      <c r="AO548" s="14">
        <f>VLOOKUP(B548,[1]PL1!$A$11:AP$1509,35,1)</f>
        <v>0</v>
      </c>
      <c r="AP548" s="16">
        <f t="shared" si="122"/>
        <v>0</v>
      </c>
      <c r="AQ548" s="14">
        <f>VLOOKUP(B548,[1]PL1!$A$11:AP$1509,37,1)</f>
        <v>0</v>
      </c>
      <c r="AR548" s="16">
        <f t="shared" si="123"/>
        <v>0</v>
      </c>
      <c r="AS548" s="14">
        <f>VLOOKUP(B548,[1]PL1!$A$11:AP$1509,39,1)</f>
        <v>0</v>
      </c>
      <c r="AT548" s="16">
        <f t="shared" si="124"/>
        <v>0</v>
      </c>
      <c r="AU548" s="14">
        <f>VLOOKUP(B548,[1]PL1!$A$11:AP$1509,41,1)</f>
        <v>120</v>
      </c>
      <c r="AV548" s="16">
        <f t="shared" si="125"/>
        <v>3228120</v>
      </c>
    </row>
    <row r="549" spans="1:48" ht="60" x14ac:dyDescent="0.25">
      <c r="A549" s="18">
        <v>543</v>
      </c>
      <c r="B549" s="27" t="s">
        <v>4364</v>
      </c>
      <c r="C549" s="18">
        <f>VLOOKUP(B549,[1]PL1!A$9:AP$1509,4,1)</f>
        <v>833</v>
      </c>
      <c r="D549" s="18" t="s">
        <v>80</v>
      </c>
      <c r="E549" s="28" t="s">
        <v>4782</v>
      </c>
      <c r="F549" s="28" t="s">
        <v>4162</v>
      </c>
      <c r="G549" s="18" t="s">
        <v>6528</v>
      </c>
      <c r="H549" s="28" t="s">
        <v>1428</v>
      </c>
      <c r="I549" s="28" t="s">
        <v>126</v>
      </c>
      <c r="J549" s="18" t="s">
        <v>1431</v>
      </c>
      <c r="K549" s="18" t="s">
        <v>133</v>
      </c>
      <c r="L549" s="28" t="s">
        <v>4289</v>
      </c>
      <c r="M549" s="28" t="s">
        <v>4164</v>
      </c>
      <c r="N549" s="28" t="s">
        <v>4165</v>
      </c>
      <c r="O549" s="18" t="s">
        <v>78</v>
      </c>
      <c r="P549" s="29">
        <v>5300</v>
      </c>
      <c r="Q549" s="30">
        <v>30072</v>
      </c>
      <c r="R549" s="30">
        <v>27783</v>
      </c>
      <c r="S549" s="31">
        <f t="shared" si="112"/>
        <v>147249900</v>
      </c>
      <c r="T549" s="28" t="s">
        <v>6127</v>
      </c>
      <c r="U549" s="28" t="s">
        <v>47</v>
      </c>
      <c r="V549" s="32" t="s">
        <v>6222</v>
      </c>
      <c r="W549" s="14">
        <f>VLOOKUP(B549,[1]PL1!$A$11:AP$1509,17,1)</f>
        <v>0</v>
      </c>
      <c r="X549" s="15">
        <f t="shared" si="113"/>
        <v>0</v>
      </c>
      <c r="Y549" s="14">
        <f>VLOOKUP(B549,[1]PL1!$A$11:AP$1509,19,1)</f>
        <v>0</v>
      </c>
      <c r="Z549" s="16">
        <f t="shared" si="114"/>
        <v>0</v>
      </c>
      <c r="AA549" s="14">
        <f>VLOOKUP(B549,[1]PL1!$A$11:AP$1509,21,1)</f>
        <v>4000</v>
      </c>
      <c r="AB549" s="16">
        <f t="shared" si="115"/>
        <v>111132000</v>
      </c>
      <c r="AC549" s="14">
        <f>VLOOKUP(B549,[1]PL1!$A$11:AP$1509,23,1)</f>
        <v>0</v>
      </c>
      <c r="AD549" s="16">
        <f t="shared" si="116"/>
        <v>0</v>
      </c>
      <c r="AE549" s="14">
        <f>VLOOKUP(B549,[1]PL1!$A$11:AP$1509,25,1)</f>
        <v>0</v>
      </c>
      <c r="AF549" s="16">
        <f t="shared" si="117"/>
        <v>0</v>
      </c>
      <c r="AG549" s="14">
        <f>VLOOKUP(B549,[1]PL1!$A$11:AP$1509,27,1)</f>
        <v>0</v>
      </c>
      <c r="AH549" s="16">
        <f t="shared" si="118"/>
        <v>0</v>
      </c>
      <c r="AI549" s="14">
        <f>VLOOKUP(B549,[1]PL1!$A$11:AP$1509,29,1)</f>
        <v>100</v>
      </c>
      <c r="AJ549" s="16">
        <f t="shared" si="119"/>
        <v>2778300</v>
      </c>
      <c r="AK549" s="14">
        <f>VLOOKUP(B549,[1]PL1!$A$11:AP$1509,31,1)</f>
        <v>0</v>
      </c>
      <c r="AL549" s="16">
        <f t="shared" si="120"/>
        <v>0</v>
      </c>
      <c r="AM549" s="14">
        <f>VLOOKUP(B549,[1]PL1!$A$11:AP$1509,33,1)</f>
        <v>700</v>
      </c>
      <c r="AN549" s="16">
        <f t="shared" si="121"/>
        <v>19448100</v>
      </c>
      <c r="AO549" s="14">
        <f>VLOOKUP(B549,[1]PL1!$A$11:AP$1509,35,1)</f>
        <v>0</v>
      </c>
      <c r="AP549" s="16">
        <f t="shared" si="122"/>
        <v>0</v>
      </c>
      <c r="AQ549" s="14">
        <f>VLOOKUP(B549,[1]PL1!$A$11:AP$1509,37,1)</f>
        <v>0</v>
      </c>
      <c r="AR549" s="16">
        <f t="shared" si="123"/>
        <v>0</v>
      </c>
      <c r="AS549" s="14">
        <f>VLOOKUP(B549,[1]PL1!$A$11:AP$1509,39,1)</f>
        <v>0</v>
      </c>
      <c r="AT549" s="16">
        <f t="shared" si="124"/>
        <v>0</v>
      </c>
      <c r="AU549" s="14">
        <f>VLOOKUP(B549,[1]PL1!$A$11:AP$1509,41,1)</f>
        <v>500</v>
      </c>
      <c r="AV549" s="16">
        <f t="shared" si="125"/>
        <v>13891500</v>
      </c>
    </row>
    <row r="550" spans="1:48" ht="60" x14ac:dyDescent="0.25">
      <c r="A550" s="18">
        <v>544</v>
      </c>
      <c r="B550" s="27" t="s">
        <v>4161</v>
      </c>
      <c r="C550" s="18">
        <f>VLOOKUP(B550,[1]PL1!A$9:AP$1509,4,1)</f>
        <v>361</v>
      </c>
      <c r="D550" s="18" t="s">
        <v>35</v>
      </c>
      <c r="E550" s="28" t="s">
        <v>3351</v>
      </c>
      <c r="F550" s="28" t="s">
        <v>3352</v>
      </c>
      <c r="G550" s="18" t="s">
        <v>131</v>
      </c>
      <c r="H550" s="28" t="s">
        <v>243</v>
      </c>
      <c r="I550" s="28" t="s">
        <v>76</v>
      </c>
      <c r="J550" s="18" t="s">
        <v>462</v>
      </c>
      <c r="K550" s="18" t="s">
        <v>141</v>
      </c>
      <c r="L550" s="28" t="s">
        <v>3353</v>
      </c>
      <c r="M550" s="28" t="s">
        <v>3322</v>
      </c>
      <c r="N550" s="28" t="s">
        <v>44</v>
      </c>
      <c r="O550" s="18" t="s">
        <v>78</v>
      </c>
      <c r="P550" s="29">
        <v>500</v>
      </c>
      <c r="Q550" s="30">
        <v>36000</v>
      </c>
      <c r="R550" s="30">
        <v>26250</v>
      </c>
      <c r="S550" s="31">
        <f t="shared" si="112"/>
        <v>13125000</v>
      </c>
      <c r="T550" s="28" t="s">
        <v>3322</v>
      </c>
      <c r="U550" s="28" t="s">
        <v>110</v>
      </c>
      <c r="V550" s="32" t="s">
        <v>6234</v>
      </c>
      <c r="W550" s="14">
        <f>VLOOKUP(B550,[1]PL1!$A$11:AP$1509,17,1)</f>
        <v>500</v>
      </c>
      <c r="X550" s="15">
        <f t="shared" si="113"/>
        <v>13125000</v>
      </c>
      <c r="Y550" s="14">
        <f>VLOOKUP(B550,[1]PL1!$A$11:AP$1509,19,1)</f>
        <v>0</v>
      </c>
      <c r="Z550" s="16">
        <f t="shared" si="114"/>
        <v>0</v>
      </c>
      <c r="AA550" s="14">
        <f>VLOOKUP(B550,[1]PL1!$A$11:AP$1509,21,1)</f>
        <v>0</v>
      </c>
      <c r="AB550" s="16">
        <f t="shared" si="115"/>
        <v>0</v>
      </c>
      <c r="AC550" s="14">
        <f>VLOOKUP(B550,[1]PL1!$A$11:AP$1509,23,1)</f>
        <v>0</v>
      </c>
      <c r="AD550" s="16">
        <f t="shared" si="116"/>
        <v>0</v>
      </c>
      <c r="AE550" s="14">
        <f>VLOOKUP(B550,[1]PL1!$A$11:AP$1509,25,1)</f>
        <v>0</v>
      </c>
      <c r="AF550" s="16">
        <f t="shared" si="117"/>
        <v>0</v>
      </c>
      <c r="AG550" s="14">
        <f>VLOOKUP(B550,[1]PL1!$A$11:AP$1509,27,1)</f>
        <v>0</v>
      </c>
      <c r="AH550" s="16">
        <f t="shared" si="118"/>
        <v>0</v>
      </c>
      <c r="AI550" s="14">
        <f>VLOOKUP(B550,[1]PL1!$A$11:AP$1509,29,1)</f>
        <v>0</v>
      </c>
      <c r="AJ550" s="16">
        <f t="shared" si="119"/>
        <v>0</v>
      </c>
      <c r="AK550" s="14">
        <f>VLOOKUP(B550,[1]PL1!$A$11:AP$1509,31,1)</f>
        <v>0</v>
      </c>
      <c r="AL550" s="16">
        <f t="shared" si="120"/>
        <v>0</v>
      </c>
      <c r="AM550" s="14">
        <f>VLOOKUP(B550,[1]PL1!$A$11:AP$1509,33,1)</f>
        <v>0</v>
      </c>
      <c r="AN550" s="16">
        <f t="shared" si="121"/>
        <v>0</v>
      </c>
      <c r="AO550" s="14">
        <f>VLOOKUP(B550,[1]PL1!$A$11:AP$1509,35,1)</f>
        <v>0</v>
      </c>
      <c r="AP550" s="16">
        <f t="shared" si="122"/>
        <v>0</v>
      </c>
      <c r="AQ550" s="14">
        <f>VLOOKUP(B550,[1]PL1!$A$11:AP$1509,37,1)</f>
        <v>0</v>
      </c>
      <c r="AR550" s="16">
        <f t="shared" si="123"/>
        <v>0</v>
      </c>
      <c r="AS550" s="14">
        <f>VLOOKUP(B550,[1]PL1!$A$11:AP$1509,39,1)</f>
        <v>0</v>
      </c>
      <c r="AT550" s="16">
        <f t="shared" si="124"/>
        <v>0</v>
      </c>
      <c r="AU550" s="14">
        <f>VLOOKUP(B550,[1]PL1!$A$11:AP$1509,41,1)</f>
        <v>0</v>
      </c>
      <c r="AV550" s="16">
        <f t="shared" si="125"/>
        <v>0</v>
      </c>
    </row>
    <row r="551" spans="1:48" ht="60" x14ac:dyDescent="0.25">
      <c r="A551" s="18">
        <v>545</v>
      </c>
      <c r="B551" s="27" t="s">
        <v>4166</v>
      </c>
      <c r="C551" s="18">
        <f>VLOOKUP(B551,[1]PL1!A$9:AP$1509,4,1)</f>
        <v>924</v>
      </c>
      <c r="D551" s="18" t="s">
        <v>73</v>
      </c>
      <c r="E551" s="28" t="s">
        <v>2301</v>
      </c>
      <c r="F551" s="28" t="s">
        <v>6405</v>
      </c>
      <c r="G551" s="18" t="s">
        <v>290</v>
      </c>
      <c r="H551" s="28" t="s">
        <v>1213</v>
      </c>
      <c r="I551" s="28" t="s">
        <v>40</v>
      </c>
      <c r="J551" s="18" t="s">
        <v>197</v>
      </c>
      <c r="K551" s="18" t="s">
        <v>133</v>
      </c>
      <c r="L551" s="28" t="s">
        <v>2302</v>
      </c>
      <c r="M551" s="28" t="s">
        <v>2141</v>
      </c>
      <c r="N551" s="28" t="s">
        <v>44</v>
      </c>
      <c r="O551" s="18" t="s">
        <v>317</v>
      </c>
      <c r="P551" s="29">
        <v>30000</v>
      </c>
      <c r="Q551" s="30">
        <v>2400</v>
      </c>
      <c r="R551" s="30">
        <v>1100</v>
      </c>
      <c r="S551" s="31">
        <f t="shared" si="112"/>
        <v>33000000</v>
      </c>
      <c r="T551" s="28" t="s">
        <v>2250</v>
      </c>
      <c r="U551" s="28" t="s">
        <v>47</v>
      </c>
      <c r="V551" s="32" t="s">
        <v>6237</v>
      </c>
      <c r="W551" s="14">
        <f>VLOOKUP(B551,[1]PL1!$A$11:AP$1509,17,1)</f>
        <v>5000</v>
      </c>
      <c r="X551" s="15">
        <f t="shared" si="113"/>
        <v>5500000</v>
      </c>
      <c r="Y551" s="14">
        <f>VLOOKUP(B551,[1]PL1!$A$11:AP$1509,19,1)</f>
        <v>0</v>
      </c>
      <c r="Z551" s="16">
        <f t="shared" si="114"/>
        <v>0</v>
      </c>
      <c r="AA551" s="14">
        <f>VLOOKUP(B551,[1]PL1!$A$11:AP$1509,21,1)</f>
        <v>0</v>
      </c>
      <c r="AB551" s="16">
        <f t="shared" si="115"/>
        <v>0</v>
      </c>
      <c r="AC551" s="14">
        <f>VLOOKUP(B551,[1]PL1!$A$11:AP$1509,23,1)</f>
        <v>0</v>
      </c>
      <c r="AD551" s="16">
        <f t="shared" si="116"/>
        <v>0</v>
      </c>
      <c r="AE551" s="14">
        <f>VLOOKUP(B551,[1]PL1!$A$11:AP$1509,25,1)</f>
        <v>25000</v>
      </c>
      <c r="AF551" s="16">
        <f t="shared" si="117"/>
        <v>27500000</v>
      </c>
      <c r="AG551" s="14">
        <f>VLOOKUP(B551,[1]PL1!$A$11:AP$1509,27,1)</f>
        <v>0</v>
      </c>
      <c r="AH551" s="16">
        <f t="shared" si="118"/>
        <v>0</v>
      </c>
      <c r="AI551" s="14">
        <f>VLOOKUP(B551,[1]PL1!$A$11:AP$1509,29,1)</f>
        <v>0</v>
      </c>
      <c r="AJ551" s="16">
        <f t="shared" si="119"/>
        <v>0</v>
      </c>
      <c r="AK551" s="14">
        <f>VLOOKUP(B551,[1]PL1!$A$11:AP$1509,31,1)</f>
        <v>0</v>
      </c>
      <c r="AL551" s="16">
        <f t="shared" si="120"/>
        <v>0</v>
      </c>
      <c r="AM551" s="14">
        <f>VLOOKUP(B551,[1]PL1!$A$11:AP$1509,33,1)</f>
        <v>0</v>
      </c>
      <c r="AN551" s="16">
        <f t="shared" si="121"/>
        <v>0</v>
      </c>
      <c r="AO551" s="14">
        <f>VLOOKUP(B551,[1]PL1!$A$11:AP$1509,35,1)</f>
        <v>0</v>
      </c>
      <c r="AP551" s="16">
        <f t="shared" si="122"/>
        <v>0</v>
      </c>
      <c r="AQ551" s="14">
        <f>VLOOKUP(B551,[1]PL1!$A$11:AP$1509,37,1)</f>
        <v>0</v>
      </c>
      <c r="AR551" s="16">
        <f t="shared" si="123"/>
        <v>0</v>
      </c>
      <c r="AS551" s="14">
        <f>VLOOKUP(B551,[1]PL1!$A$11:AP$1509,39,1)</f>
        <v>0</v>
      </c>
      <c r="AT551" s="16">
        <f t="shared" si="124"/>
        <v>0</v>
      </c>
      <c r="AU551" s="14">
        <f>VLOOKUP(B551,[1]PL1!$A$11:AP$1509,41,1)</f>
        <v>0</v>
      </c>
      <c r="AV551" s="16">
        <f t="shared" si="125"/>
        <v>0</v>
      </c>
    </row>
    <row r="552" spans="1:48" ht="30" x14ac:dyDescent="0.25">
      <c r="A552" s="18">
        <v>546</v>
      </c>
      <c r="B552" s="27" t="s">
        <v>3350</v>
      </c>
      <c r="C552" s="18">
        <f>VLOOKUP(B552,[1]PL1!A$9:AP$1509,4,1)</f>
        <v>868</v>
      </c>
      <c r="D552" s="18" t="s">
        <v>35</v>
      </c>
      <c r="E552" s="28" t="s">
        <v>1403</v>
      </c>
      <c r="F552" s="28" t="s">
        <v>1404</v>
      </c>
      <c r="G552" s="18" t="s">
        <v>6447</v>
      </c>
      <c r="H552" s="28" t="s">
        <v>1386</v>
      </c>
      <c r="I552" s="28" t="s">
        <v>1387</v>
      </c>
      <c r="J552" s="18" t="s">
        <v>1405</v>
      </c>
      <c r="K552" s="18" t="s">
        <v>133</v>
      </c>
      <c r="L552" s="28" t="s">
        <v>1406</v>
      </c>
      <c r="M552" s="28" t="s">
        <v>1388</v>
      </c>
      <c r="N552" s="28" t="s">
        <v>44</v>
      </c>
      <c r="O552" s="18" t="s">
        <v>78</v>
      </c>
      <c r="P552" s="29">
        <v>4750</v>
      </c>
      <c r="Q552" s="30">
        <v>98000</v>
      </c>
      <c r="R552" s="30">
        <v>96000</v>
      </c>
      <c r="S552" s="31">
        <f t="shared" si="112"/>
        <v>456000000</v>
      </c>
      <c r="T552" s="28" t="s">
        <v>1389</v>
      </c>
      <c r="U552" s="28" t="s">
        <v>47</v>
      </c>
      <c r="V552" s="32" t="s">
        <v>6164</v>
      </c>
      <c r="W552" s="14">
        <f>VLOOKUP(B552,[1]PL1!$A$11:AP$1509,17,1)</f>
        <v>1200</v>
      </c>
      <c r="X552" s="15">
        <f t="shared" si="113"/>
        <v>115200000</v>
      </c>
      <c r="Y552" s="14">
        <f>VLOOKUP(B552,[1]PL1!$A$11:AP$1509,19,1)</f>
        <v>0</v>
      </c>
      <c r="Z552" s="16">
        <f t="shared" si="114"/>
        <v>0</v>
      </c>
      <c r="AA552" s="14">
        <f>VLOOKUP(B552,[1]PL1!$A$11:AP$1509,21,1)</f>
        <v>0</v>
      </c>
      <c r="AB552" s="16">
        <f t="shared" si="115"/>
        <v>0</v>
      </c>
      <c r="AC552" s="14">
        <f>VLOOKUP(B552,[1]PL1!$A$11:AP$1509,23,1)</f>
        <v>0</v>
      </c>
      <c r="AD552" s="16">
        <f t="shared" si="116"/>
        <v>0</v>
      </c>
      <c r="AE552" s="14">
        <f>VLOOKUP(B552,[1]PL1!$A$11:AP$1509,25,1)</f>
        <v>0</v>
      </c>
      <c r="AF552" s="16">
        <f t="shared" si="117"/>
        <v>0</v>
      </c>
      <c r="AG552" s="14">
        <f>VLOOKUP(B552,[1]PL1!$A$11:AP$1509,27,1)</f>
        <v>0</v>
      </c>
      <c r="AH552" s="16">
        <f t="shared" si="118"/>
        <v>0</v>
      </c>
      <c r="AI552" s="14">
        <f>VLOOKUP(B552,[1]PL1!$A$11:AP$1509,29,1)</f>
        <v>1000</v>
      </c>
      <c r="AJ552" s="16">
        <f t="shared" si="119"/>
        <v>96000000</v>
      </c>
      <c r="AK552" s="14">
        <f>VLOOKUP(B552,[1]PL1!$A$11:AP$1509,31,1)</f>
        <v>2050</v>
      </c>
      <c r="AL552" s="16">
        <f t="shared" si="120"/>
        <v>196800000</v>
      </c>
      <c r="AM552" s="14">
        <f>VLOOKUP(B552,[1]PL1!$A$11:AP$1509,33,1)</f>
        <v>300</v>
      </c>
      <c r="AN552" s="16">
        <f t="shared" si="121"/>
        <v>28800000</v>
      </c>
      <c r="AO552" s="14">
        <f>VLOOKUP(B552,[1]PL1!$A$11:AP$1509,35,1)</f>
        <v>0</v>
      </c>
      <c r="AP552" s="16">
        <f t="shared" si="122"/>
        <v>0</v>
      </c>
      <c r="AQ552" s="14">
        <f>VLOOKUP(B552,[1]PL1!$A$11:AP$1509,37,1)</f>
        <v>0</v>
      </c>
      <c r="AR552" s="16">
        <f t="shared" si="123"/>
        <v>0</v>
      </c>
      <c r="AS552" s="14">
        <f>VLOOKUP(B552,[1]PL1!$A$11:AP$1509,39,1)</f>
        <v>0</v>
      </c>
      <c r="AT552" s="16">
        <f t="shared" si="124"/>
        <v>0</v>
      </c>
      <c r="AU552" s="14">
        <f>VLOOKUP(B552,[1]PL1!$A$11:AP$1509,41,1)</f>
        <v>200</v>
      </c>
      <c r="AV552" s="16">
        <f t="shared" si="125"/>
        <v>19200000</v>
      </c>
    </row>
    <row r="553" spans="1:48" ht="45" x14ac:dyDescent="0.25">
      <c r="A553" s="18">
        <v>547</v>
      </c>
      <c r="B553" s="27" t="s">
        <v>2300</v>
      </c>
      <c r="C553" s="18">
        <f>VLOOKUP(B553,[1]PL1!A$9:AP$1509,4,1)</f>
        <v>868</v>
      </c>
      <c r="D553" s="18" t="s">
        <v>73</v>
      </c>
      <c r="E553" s="28" t="s">
        <v>4783</v>
      </c>
      <c r="F553" s="28" t="s">
        <v>1404</v>
      </c>
      <c r="G553" s="18" t="s">
        <v>4784</v>
      </c>
      <c r="H553" s="28" t="s">
        <v>3422</v>
      </c>
      <c r="I553" s="28" t="s">
        <v>1387</v>
      </c>
      <c r="J553" s="18" t="s">
        <v>582</v>
      </c>
      <c r="K553" s="18" t="s">
        <v>141</v>
      </c>
      <c r="L553" s="28" t="s">
        <v>5648</v>
      </c>
      <c r="M553" s="28" t="s">
        <v>194</v>
      </c>
      <c r="N553" s="28" t="s">
        <v>205</v>
      </c>
      <c r="O553" s="18" t="s">
        <v>577</v>
      </c>
      <c r="P553" s="29">
        <v>600</v>
      </c>
      <c r="Q553" s="30">
        <v>150000</v>
      </c>
      <c r="R553" s="30">
        <v>147800</v>
      </c>
      <c r="S553" s="31">
        <f t="shared" si="112"/>
        <v>88680000</v>
      </c>
      <c r="T553" s="28" t="s">
        <v>6123</v>
      </c>
      <c r="U553" s="28" t="s">
        <v>47</v>
      </c>
      <c r="V553" s="32" t="s">
        <v>6216</v>
      </c>
      <c r="W553" s="14">
        <f>VLOOKUP(B553,[1]PL1!$A$11:AP$1509,17,1)</f>
        <v>0</v>
      </c>
      <c r="X553" s="15">
        <f t="shared" si="113"/>
        <v>0</v>
      </c>
      <c r="Y553" s="14">
        <f>VLOOKUP(B553,[1]PL1!$A$11:AP$1509,19,1)</f>
        <v>0</v>
      </c>
      <c r="Z553" s="16">
        <f t="shared" si="114"/>
        <v>0</v>
      </c>
      <c r="AA553" s="14">
        <f>VLOOKUP(B553,[1]PL1!$A$11:AP$1509,21,1)</f>
        <v>0</v>
      </c>
      <c r="AB553" s="16">
        <f t="shared" si="115"/>
        <v>0</v>
      </c>
      <c r="AC553" s="14">
        <f>VLOOKUP(B553,[1]PL1!$A$11:AP$1509,23,1)</f>
        <v>0</v>
      </c>
      <c r="AD553" s="16">
        <f t="shared" si="116"/>
        <v>0</v>
      </c>
      <c r="AE553" s="14">
        <f>VLOOKUP(B553,[1]PL1!$A$11:AP$1509,25,1)</f>
        <v>0</v>
      </c>
      <c r="AF553" s="16">
        <f t="shared" si="117"/>
        <v>0</v>
      </c>
      <c r="AG553" s="14">
        <f>VLOOKUP(B553,[1]PL1!$A$11:AP$1509,27,1)</f>
        <v>0</v>
      </c>
      <c r="AH553" s="16">
        <f t="shared" si="118"/>
        <v>0</v>
      </c>
      <c r="AI553" s="14">
        <f>VLOOKUP(B553,[1]PL1!$A$11:AP$1509,29,1)</f>
        <v>100</v>
      </c>
      <c r="AJ553" s="16">
        <f t="shared" si="119"/>
        <v>14780000</v>
      </c>
      <c r="AK553" s="14">
        <f>VLOOKUP(B553,[1]PL1!$A$11:AP$1509,31,1)</f>
        <v>0</v>
      </c>
      <c r="AL553" s="16">
        <f t="shared" si="120"/>
        <v>0</v>
      </c>
      <c r="AM553" s="14">
        <f>VLOOKUP(B553,[1]PL1!$A$11:AP$1509,33,1)</f>
        <v>0</v>
      </c>
      <c r="AN553" s="16">
        <f t="shared" si="121"/>
        <v>0</v>
      </c>
      <c r="AO553" s="14">
        <f>VLOOKUP(B553,[1]PL1!$A$11:AP$1509,35,1)</f>
        <v>500</v>
      </c>
      <c r="AP553" s="16">
        <f t="shared" si="122"/>
        <v>73900000</v>
      </c>
      <c r="AQ553" s="14">
        <f>VLOOKUP(B553,[1]PL1!$A$11:AP$1509,37,1)</f>
        <v>0</v>
      </c>
      <c r="AR553" s="16">
        <f t="shared" si="123"/>
        <v>0</v>
      </c>
      <c r="AS553" s="14">
        <f>VLOOKUP(B553,[1]PL1!$A$11:AP$1509,39,1)</f>
        <v>0</v>
      </c>
      <c r="AT553" s="16">
        <f t="shared" si="124"/>
        <v>0</v>
      </c>
      <c r="AU553" s="14">
        <f>VLOOKUP(B553,[1]PL1!$A$11:AP$1509,41,1)</f>
        <v>0</v>
      </c>
      <c r="AV553" s="16">
        <f t="shared" si="125"/>
        <v>0</v>
      </c>
    </row>
    <row r="554" spans="1:48" ht="75" x14ac:dyDescent="0.25">
      <c r="A554" s="18">
        <v>548</v>
      </c>
      <c r="B554" s="27" t="s">
        <v>4365</v>
      </c>
      <c r="C554" s="18">
        <f>VLOOKUP(B554,[1]PL1!A$9:AP$1509,4,1)</f>
        <v>868</v>
      </c>
      <c r="D554" s="18" t="s">
        <v>378</v>
      </c>
      <c r="E554" s="28" t="s">
        <v>4785</v>
      </c>
      <c r="F554" s="28" t="s">
        <v>1404</v>
      </c>
      <c r="G554" s="18" t="s">
        <v>4784</v>
      </c>
      <c r="H554" s="28" t="s">
        <v>1386</v>
      </c>
      <c r="I554" s="28" t="s">
        <v>1387</v>
      </c>
      <c r="J554" s="18" t="s">
        <v>5307</v>
      </c>
      <c r="K554" s="18" t="s">
        <v>141</v>
      </c>
      <c r="L554" s="28" t="s">
        <v>5592</v>
      </c>
      <c r="M554" s="28" t="s">
        <v>5593</v>
      </c>
      <c r="N554" s="28" t="s">
        <v>205</v>
      </c>
      <c r="O554" s="18" t="s">
        <v>1777</v>
      </c>
      <c r="P554" s="29">
        <v>100</v>
      </c>
      <c r="Q554" s="30">
        <v>160000</v>
      </c>
      <c r="R554" s="30">
        <v>116000</v>
      </c>
      <c r="S554" s="31">
        <f t="shared" si="112"/>
        <v>11600000</v>
      </c>
      <c r="T554" s="28" t="s">
        <v>3556</v>
      </c>
      <c r="U554" s="28" t="s">
        <v>425</v>
      </c>
      <c r="V554" s="32" t="s">
        <v>6201</v>
      </c>
      <c r="W554" s="14">
        <f>VLOOKUP(B554,[1]PL1!$A$11:AP$1509,17,1)</f>
        <v>0</v>
      </c>
      <c r="X554" s="15">
        <f t="shared" si="113"/>
        <v>0</v>
      </c>
      <c r="Y554" s="14">
        <f>VLOOKUP(B554,[1]PL1!$A$11:AP$1509,19,1)</f>
        <v>0</v>
      </c>
      <c r="Z554" s="16">
        <f t="shared" si="114"/>
        <v>0</v>
      </c>
      <c r="AA554" s="14">
        <f>VLOOKUP(B554,[1]PL1!$A$11:AP$1509,21,1)</f>
        <v>0</v>
      </c>
      <c r="AB554" s="16">
        <f t="shared" si="115"/>
        <v>0</v>
      </c>
      <c r="AC554" s="14">
        <f>VLOOKUP(B554,[1]PL1!$A$11:AP$1509,23,1)</f>
        <v>0</v>
      </c>
      <c r="AD554" s="16">
        <f t="shared" si="116"/>
        <v>0</v>
      </c>
      <c r="AE554" s="14">
        <f>VLOOKUP(B554,[1]PL1!$A$11:AP$1509,25,1)</f>
        <v>0</v>
      </c>
      <c r="AF554" s="16">
        <f t="shared" si="117"/>
        <v>0</v>
      </c>
      <c r="AG554" s="14">
        <f>VLOOKUP(B554,[1]PL1!$A$11:AP$1509,27,1)</f>
        <v>0</v>
      </c>
      <c r="AH554" s="16">
        <f t="shared" si="118"/>
        <v>0</v>
      </c>
      <c r="AI554" s="14">
        <f>VLOOKUP(B554,[1]PL1!$A$11:AP$1509,29,1)</f>
        <v>0</v>
      </c>
      <c r="AJ554" s="16">
        <f t="shared" si="119"/>
        <v>0</v>
      </c>
      <c r="AK554" s="14">
        <f>VLOOKUP(B554,[1]PL1!$A$11:AP$1509,31,1)</f>
        <v>0</v>
      </c>
      <c r="AL554" s="16">
        <f t="shared" si="120"/>
        <v>0</v>
      </c>
      <c r="AM554" s="14">
        <f>VLOOKUP(B554,[1]PL1!$A$11:AP$1509,33,1)</f>
        <v>0</v>
      </c>
      <c r="AN554" s="16">
        <f t="shared" si="121"/>
        <v>0</v>
      </c>
      <c r="AO554" s="14">
        <f>VLOOKUP(B554,[1]PL1!$A$11:AP$1509,35,1)</f>
        <v>0</v>
      </c>
      <c r="AP554" s="16">
        <f t="shared" si="122"/>
        <v>0</v>
      </c>
      <c r="AQ554" s="14">
        <f>VLOOKUP(B554,[1]PL1!$A$11:AP$1509,37,1)</f>
        <v>0</v>
      </c>
      <c r="AR554" s="16">
        <f t="shared" si="123"/>
        <v>0</v>
      </c>
      <c r="AS554" s="14">
        <f>VLOOKUP(B554,[1]PL1!$A$11:AP$1509,39,1)</f>
        <v>0</v>
      </c>
      <c r="AT554" s="16">
        <f t="shared" si="124"/>
        <v>0</v>
      </c>
      <c r="AU554" s="14">
        <f>VLOOKUP(B554,[1]PL1!$A$11:AP$1509,41,1)</f>
        <v>100</v>
      </c>
      <c r="AV554" s="16">
        <f t="shared" si="125"/>
        <v>11600000</v>
      </c>
    </row>
    <row r="555" spans="1:48" ht="105" x14ac:dyDescent="0.25">
      <c r="A555" s="18">
        <v>549</v>
      </c>
      <c r="B555" s="27" t="s">
        <v>1402</v>
      </c>
      <c r="C555" s="18">
        <f>VLOOKUP(B555,[1]PL1!A$9:AP$1509,4,1)</f>
        <v>868</v>
      </c>
      <c r="D555" s="18" t="s">
        <v>80</v>
      </c>
      <c r="E555" s="28" t="s">
        <v>1758</v>
      </c>
      <c r="F555" s="28" t="s">
        <v>1404</v>
      </c>
      <c r="G555" s="18" t="s">
        <v>6473</v>
      </c>
      <c r="H555" s="28" t="s">
        <v>4786</v>
      </c>
      <c r="I555" s="28" t="s">
        <v>575</v>
      </c>
      <c r="J555" s="18" t="s">
        <v>582</v>
      </c>
      <c r="K555" s="18" t="s">
        <v>141</v>
      </c>
      <c r="L555" s="28" t="s">
        <v>1759</v>
      </c>
      <c r="M555" s="28" t="s">
        <v>1760</v>
      </c>
      <c r="N555" s="28" t="s">
        <v>1711</v>
      </c>
      <c r="O555" s="18" t="s">
        <v>1761</v>
      </c>
      <c r="P555" s="29">
        <v>700</v>
      </c>
      <c r="Q555" s="30">
        <v>106462</v>
      </c>
      <c r="R555" s="30">
        <v>106462</v>
      </c>
      <c r="S555" s="31">
        <f t="shared" si="112"/>
        <v>74523400</v>
      </c>
      <c r="T555" s="28" t="s">
        <v>8080</v>
      </c>
      <c r="U555" s="28" t="s">
        <v>47</v>
      </c>
      <c r="V555" s="32" t="s">
        <v>6185</v>
      </c>
      <c r="W555" s="14">
        <f>VLOOKUP(B555,[1]PL1!$A$11:AP$1509,17,1)</f>
        <v>500</v>
      </c>
      <c r="X555" s="15">
        <f t="shared" si="113"/>
        <v>53231000</v>
      </c>
      <c r="Y555" s="14">
        <f>VLOOKUP(B555,[1]PL1!$A$11:AP$1509,19,1)</f>
        <v>0</v>
      </c>
      <c r="Z555" s="16">
        <f t="shared" si="114"/>
        <v>0</v>
      </c>
      <c r="AA555" s="14">
        <f>VLOOKUP(B555,[1]PL1!$A$11:AP$1509,21,1)</f>
        <v>0</v>
      </c>
      <c r="AB555" s="16">
        <f t="shared" si="115"/>
        <v>0</v>
      </c>
      <c r="AC555" s="14">
        <f>VLOOKUP(B555,[1]PL1!$A$11:AP$1509,23,1)</f>
        <v>200</v>
      </c>
      <c r="AD555" s="16">
        <f t="shared" si="116"/>
        <v>21292400</v>
      </c>
      <c r="AE555" s="14">
        <f>VLOOKUP(B555,[1]PL1!$A$11:AP$1509,25,1)</f>
        <v>0</v>
      </c>
      <c r="AF555" s="16">
        <f t="shared" si="117"/>
        <v>0</v>
      </c>
      <c r="AG555" s="14">
        <f>VLOOKUP(B555,[1]PL1!$A$11:AP$1509,27,1)</f>
        <v>0</v>
      </c>
      <c r="AH555" s="16">
        <f t="shared" si="118"/>
        <v>0</v>
      </c>
      <c r="AI555" s="14">
        <f>VLOOKUP(B555,[1]PL1!$A$11:AP$1509,29,1)</f>
        <v>0</v>
      </c>
      <c r="AJ555" s="16">
        <f t="shared" si="119"/>
        <v>0</v>
      </c>
      <c r="AK555" s="14">
        <f>VLOOKUP(B555,[1]PL1!$A$11:AP$1509,31,1)</f>
        <v>0</v>
      </c>
      <c r="AL555" s="16">
        <f t="shared" si="120"/>
        <v>0</v>
      </c>
      <c r="AM555" s="14">
        <f>VLOOKUP(B555,[1]PL1!$A$11:AP$1509,33,1)</f>
        <v>0</v>
      </c>
      <c r="AN555" s="16">
        <f t="shared" si="121"/>
        <v>0</v>
      </c>
      <c r="AO555" s="14">
        <f>VLOOKUP(B555,[1]PL1!$A$11:AP$1509,35,1)</f>
        <v>0</v>
      </c>
      <c r="AP555" s="16">
        <f t="shared" si="122"/>
        <v>0</v>
      </c>
      <c r="AQ555" s="14">
        <f>VLOOKUP(B555,[1]PL1!$A$11:AP$1509,37,1)</f>
        <v>0</v>
      </c>
      <c r="AR555" s="16">
        <f t="shared" si="123"/>
        <v>0</v>
      </c>
      <c r="AS555" s="14">
        <f>VLOOKUP(B555,[1]PL1!$A$11:AP$1509,39,1)</f>
        <v>0</v>
      </c>
      <c r="AT555" s="16">
        <f t="shared" si="124"/>
        <v>0</v>
      </c>
      <c r="AU555" s="14">
        <f>VLOOKUP(B555,[1]PL1!$A$11:AP$1509,41,1)</f>
        <v>0</v>
      </c>
      <c r="AV555" s="16">
        <f t="shared" si="125"/>
        <v>0</v>
      </c>
    </row>
    <row r="556" spans="1:48" ht="60" x14ac:dyDescent="0.25">
      <c r="A556" s="18">
        <v>550</v>
      </c>
      <c r="B556" s="27" t="s">
        <v>1762</v>
      </c>
      <c r="C556" s="18">
        <f>VLOOKUP(B556,[1]PL1!A$9:AP$1509,4,1)</f>
        <v>868</v>
      </c>
      <c r="D556" s="18" t="s">
        <v>80</v>
      </c>
      <c r="E556" s="28" t="s">
        <v>1763</v>
      </c>
      <c r="F556" s="28" t="s">
        <v>1404</v>
      </c>
      <c r="G556" s="18" t="s">
        <v>6474</v>
      </c>
      <c r="H556" s="28" t="s">
        <v>1386</v>
      </c>
      <c r="I556" s="28" t="s">
        <v>1387</v>
      </c>
      <c r="J556" s="18" t="s">
        <v>1764</v>
      </c>
      <c r="K556" s="18" t="s">
        <v>141</v>
      </c>
      <c r="L556" s="28" t="s">
        <v>1765</v>
      </c>
      <c r="M556" s="28" t="s">
        <v>1766</v>
      </c>
      <c r="N556" s="28" t="s">
        <v>1711</v>
      </c>
      <c r="O556" s="18" t="s">
        <v>108</v>
      </c>
      <c r="P556" s="29">
        <v>120</v>
      </c>
      <c r="Q556" s="30">
        <v>147926</v>
      </c>
      <c r="R556" s="30">
        <v>147926</v>
      </c>
      <c r="S556" s="31">
        <f t="shared" si="112"/>
        <v>17751120</v>
      </c>
      <c r="T556" s="28" t="s">
        <v>8080</v>
      </c>
      <c r="U556" s="28" t="s">
        <v>47</v>
      </c>
      <c r="V556" s="32" t="s">
        <v>6185</v>
      </c>
      <c r="W556" s="14">
        <f>VLOOKUP(B556,[1]PL1!$A$11:AP$1509,17,1)</f>
        <v>0</v>
      </c>
      <c r="X556" s="15">
        <f t="shared" si="113"/>
        <v>0</v>
      </c>
      <c r="Y556" s="14">
        <f>VLOOKUP(B556,[1]PL1!$A$11:AP$1509,19,1)</f>
        <v>0</v>
      </c>
      <c r="Z556" s="16">
        <f t="shared" si="114"/>
        <v>0</v>
      </c>
      <c r="AA556" s="14">
        <f>VLOOKUP(B556,[1]PL1!$A$11:AP$1509,21,1)</f>
        <v>0</v>
      </c>
      <c r="AB556" s="16">
        <f t="shared" si="115"/>
        <v>0</v>
      </c>
      <c r="AC556" s="14">
        <f>VLOOKUP(B556,[1]PL1!$A$11:AP$1509,23,1)</f>
        <v>0</v>
      </c>
      <c r="AD556" s="16">
        <f t="shared" si="116"/>
        <v>0</v>
      </c>
      <c r="AE556" s="14">
        <f>VLOOKUP(B556,[1]PL1!$A$11:AP$1509,25,1)</f>
        <v>0</v>
      </c>
      <c r="AF556" s="16">
        <f t="shared" si="117"/>
        <v>0</v>
      </c>
      <c r="AG556" s="14">
        <f>VLOOKUP(B556,[1]PL1!$A$11:AP$1509,27,1)</f>
        <v>0</v>
      </c>
      <c r="AH556" s="16">
        <f t="shared" si="118"/>
        <v>0</v>
      </c>
      <c r="AI556" s="14">
        <f>VLOOKUP(B556,[1]PL1!$A$11:AP$1509,29,1)</f>
        <v>0</v>
      </c>
      <c r="AJ556" s="16">
        <f t="shared" si="119"/>
        <v>0</v>
      </c>
      <c r="AK556" s="14">
        <f>VLOOKUP(B556,[1]PL1!$A$11:AP$1509,31,1)</f>
        <v>0</v>
      </c>
      <c r="AL556" s="16">
        <f t="shared" si="120"/>
        <v>0</v>
      </c>
      <c r="AM556" s="14">
        <f>VLOOKUP(B556,[1]PL1!$A$11:AP$1509,33,1)</f>
        <v>0</v>
      </c>
      <c r="AN556" s="16">
        <f t="shared" si="121"/>
        <v>0</v>
      </c>
      <c r="AO556" s="14">
        <f>VLOOKUP(B556,[1]PL1!$A$11:AP$1509,35,1)</f>
        <v>0</v>
      </c>
      <c r="AP556" s="16">
        <f t="shared" si="122"/>
        <v>0</v>
      </c>
      <c r="AQ556" s="14">
        <f>VLOOKUP(B556,[1]PL1!$A$11:AP$1509,37,1)</f>
        <v>0</v>
      </c>
      <c r="AR556" s="16">
        <f t="shared" si="123"/>
        <v>0</v>
      </c>
      <c r="AS556" s="14">
        <f>VLOOKUP(B556,[1]PL1!$A$11:AP$1509,39,1)</f>
        <v>0</v>
      </c>
      <c r="AT556" s="16">
        <f t="shared" si="124"/>
        <v>0</v>
      </c>
      <c r="AU556" s="14">
        <f>VLOOKUP(B556,[1]PL1!$A$11:AP$1509,41,1)</f>
        <v>120</v>
      </c>
      <c r="AV556" s="16">
        <f t="shared" si="125"/>
        <v>17751120</v>
      </c>
    </row>
    <row r="557" spans="1:48" ht="45" x14ac:dyDescent="0.25">
      <c r="A557" s="18">
        <v>551</v>
      </c>
      <c r="B557" s="27" t="s">
        <v>4007</v>
      </c>
      <c r="C557" s="18">
        <f>VLOOKUP(B557,[1]PL1!A$9:AP$1509,4,1)</f>
        <v>572</v>
      </c>
      <c r="D557" s="18" t="s">
        <v>35</v>
      </c>
      <c r="E557" s="28" t="s">
        <v>4787</v>
      </c>
      <c r="F557" s="28" t="s">
        <v>6401</v>
      </c>
      <c r="G557" s="18" t="s">
        <v>290</v>
      </c>
      <c r="H557" s="28" t="s">
        <v>140</v>
      </c>
      <c r="I557" s="28" t="s">
        <v>40</v>
      </c>
      <c r="J557" s="18" t="s">
        <v>3831</v>
      </c>
      <c r="K557" s="18" t="s">
        <v>133</v>
      </c>
      <c r="L557" s="28" t="s">
        <v>6025</v>
      </c>
      <c r="M557" s="28" t="s">
        <v>2558</v>
      </c>
      <c r="N557" s="28" t="s">
        <v>44</v>
      </c>
      <c r="O557" s="18" t="s">
        <v>45</v>
      </c>
      <c r="P557" s="29">
        <v>50000</v>
      </c>
      <c r="Q557" s="30">
        <v>4600</v>
      </c>
      <c r="R557" s="30">
        <v>4599</v>
      </c>
      <c r="S557" s="31">
        <f t="shared" si="112"/>
        <v>229950000</v>
      </c>
      <c r="T557" s="28" t="s">
        <v>6156</v>
      </c>
      <c r="U557" s="28" t="s">
        <v>47</v>
      </c>
      <c r="V557" s="32" t="s">
        <v>6295</v>
      </c>
      <c r="W557" s="14">
        <f>VLOOKUP(B557,[1]PL1!$A$11:AP$1509,17,1)</f>
        <v>50000</v>
      </c>
      <c r="X557" s="15">
        <f t="shared" si="113"/>
        <v>229950000</v>
      </c>
      <c r="Y557" s="14">
        <f>VLOOKUP(B557,[1]PL1!$A$11:AP$1509,19,1)</f>
        <v>0</v>
      </c>
      <c r="Z557" s="16">
        <f t="shared" si="114"/>
        <v>0</v>
      </c>
      <c r="AA557" s="14">
        <f>VLOOKUP(B557,[1]PL1!$A$11:AP$1509,21,1)</f>
        <v>0</v>
      </c>
      <c r="AB557" s="16">
        <f t="shared" si="115"/>
        <v>0</v>
      </c>
      <c r="AC557" s="14">
        <f>VLOOKUP(B557,[1]PL1!$A$11:AP$1509,23,1)</f>
        <v>0</v>
      </c>
      <c r="AD557" s="16">
        <f t="shared" si="116"/>
        <v>0</v>
      </c>
      <c r="AE557" s="14">
        <f>VLOOKUP(B557,[1]PL1!$A$11:AP$1509,25,1)</f>
        <v>0</v>
      </c>
      <c r="AF557" s="16">
        <f t="shared" si="117"/>
        <v>0</v>
      </c>
      <c r="AG557" s="14">
        <f>VLOOKUP(B557,[1]PL1!$A$11:AP$1509,27,1)</f>
        <v>0</v>
      </c>
      <c r="AH557" s="16">
        <f t="shared" si="118"/>
        <v>0</v>
      </c>
      <c r="AI557" s="14">
        <f>VLOOKUP(B557,[1]PL1!$A$11:AP$1509,29,1)</f>
        <v>0</v>
      </c>
      <c r="AJ557" s="16">
        <f t="shared" si="119"/>
        <v>0</v>
      </c>
      <c r="AK557" s="14">
        <f>VLOOKUP(B557,[1]PL1!$A$11:AP$1509,31,1)</f>
        <v>0</v>
      </c>
      <c r="AL557" s="16">
        <f t="shared" si="120"/>
        <v>0</v>
      </c>
      <c r="AM557" s="14">
        <f>VLOOKUP(B557,[1]PL1!$A$11:AP$1509,33,1)</f>
        <v>0</v>
      </c>
      <c r="AN557" s="16">
        <f t="shared" si="121"/>
        <v>0</v>
      </c>
      <c r="AO557" s="14">
        <f>VLOOKUP(B557,[1]PL1!$A$11:AP$1509,35,1)</f>
        <v>0</v>
      </c>
      <c r="AP557" s="16">
        <f t="shared" si="122"/>
        <v>0</v>
      </c>
      <c r="AQ557" s="14">
        <f>VLOOKUP(B557,[1]PL1!$A$11:AP$1509,37,1)</f>
        <v>0</v>
      </c>
      <c r="AR557" s="16">
        <f t="shared" si="123"/>
        <v>0</v>
      </c>
      <c r="AS557" s="14">
        <f>VLOOKUP(B557,[1]PL1!$A$11:AP$1509,39,1)</f>
        <v>0</v>
      </c>
      <c r="AT557" s="16">
        <f t="shared" si="124"/>
        <v>0</v>
      </c>
      <c r="AU557" s="14">
        <f>VLOOKUP(B557,[1]PL1!$A$11:AP$1509,41,1)</f>
        <v>0</v>
      </c>
      <c r="AV557" s="16">
        <f t="shared" si="125"/>
        <v>0</v>
      </c>
    </row>
    <row r="558" spans="1:48" ht="60" x14ac:dyDescent="0.25">
      <c r="A558" s="18">
        <v>552</v>
      </c>
      <c r="B558" s="27" t="s">
        <v>3885</v>
      </c>
      <c r="C558" s="18">
        <f>VLOOKUP(B558,[1]PL1!A$9:AP$1509,4,1)</f>
        <v>572</v>
      </c>
      <c r="D558" s="18" t="s">
        <v>73</v>
      </c>
      <c r="E558" s="28" t="s">
        <v>3886</v>
      </c>
      <c r="F558" s="28" t="s">
        <v>6401</v>
      </c>
      <c r="G558" s="18" t="s">
        <v>209</v>
      </c>
      <c r="H558" s="28" t="s">
        <v>88</v>
      </c>
      <c r="I558" s="28" t="s">
        <v>40</v>
      </c>
      <c r="J558" s="18" t="s">
        <v>161</v>
      </c>
      <c r="K558" s="18" t="s">
        <v>133</v>
      </c>
      <c r="L558" s="28" t="s">
        <v>3887</v>
      </c>
      <c r="M558" s="28" t="s">
        <v>3868</v>
      </c>
      <c r="N558" s="28" t="s">
        <v>44</v>
      </c>
      <c r="O558" s="18" t="s">
        <v>45</v>
      </c>
      <c r="P558" s="29">
        <v>5000</v>
      </c>
      <c r="Q558" s="30">
        <v>6800</v>
      </c>
      <c r="R558" s="30">
        <v>6800</v>
      </c>
      <c r="S558" s="31">
        <f t="shared" si="112"/>
        <v>34000000</v>
      </c>
      <c r="T558" s="28" t="s">
        <v>8081</v>
      </c>
      <c r="U558" s="28" t="s">
        <v>47</v>
      </c>
      <c r="V558" s="32" t="s">
        <v>6236</v>
      </c>
      <c r="W558" s="14">
        <f>VLOOKUP(B558,[1]PL1!$A$11:AP$1509,17,1)</f>
        <v>0</v>
      </c>
      <c r="X558" s="15">
        <f t="shared" si="113"/>
        <v>0</v>
      </c>
      <c r="Y558" s="14">
        <f>VLOOKUP(B558,[1]PL1!$A$11:AP$1509,19,1)</f>
        <v>0</v>
      </c>
      <c r="Z558" s="16">
        <f t="shared" si="114"/>
        <v>0</v>
      </c>
      <c r="AA558" s="14">
        <f>VLOOKUP(B558,[1]PL1!$A$11:AP$1509,21,1)</f>
        <v>0</v>
      </c>
      <c r="AB558" s="16">
        <f t="shared" si="115"/>
        <v>0</v>
      </c>
      <c r="AC558" s="14">
        <f>VLOOKUP(B558,[1]PL1!$A$11:AP$1509,23,1)</f>
        <v>0</v>
      </c>
      <c r="AD558" s="16">
        <f t="shared" si="116"/>
        <v>0</v>
      </c>
      <c r="AE558" s="14">
        <f>VLOOKUP(B558,[1]PL1!$A$11:AP$1509,25,1)</f>
        <v>0</v>
      </c>
      <c r="AF558" s="16">
        <f t="shared" si="117"/>
        <v>0</v>
      </c>
      <c r="AG558" s="14">
        <f>VLOOKUP(B558,[1]PL1!$A$11:AP$1509,27,1)</f>
        <v>0</v>
      </c>
      <c r="AH558" s="16">
        <f t="shared" si="118"/>
        <v>0</v>
      </c>
      <c r="AI558" s="14">
        <f>VLOOKUP(B558,[1]PL1!$A$11:AP$1509,29,1)</f>
        <v>5000</v>
      </c>
      <c r="AJ558" s="16">
        <f t="shared" si="119"/>
        <v>34000000</v>
      </c>
      <c r="AK558" s="14">
        <f>VLOOKUP(B558,[1]PL1!$A$11:AP$1509,31,1)</f>
        <v>0</v>
      </c>
      <c r="AL558" s="16">
        <f t="shared" si="120"/>
        <v>0</v>
      </c>
      <c r="AM558" s="14">
        <f>VLOOKUP(B558,[1]PL1!$A$11:AP$1509,33,1)</f>
        <v>0</v>
      </c>
      <c r="AN558" s="16">
        <f t="shared" si="121"/>
        <v>0</v>
      </c>
      <c r="AO558" s="14">
        <f>VLOOKUP(B558,[1]PL1!$A$11:AP$1509,35,1)</f>
        <v>0</v>
      </c>
      <c r="AP558" s="16">
        <f t="shared" si="122"/>
        <v>0</v>
      </c>
      <c r="AQ558" s="14">
        <f>VLOOKUP(B558,[1]PL1!$A$11:AP$1509,37,1)</f>
        <v>0</v>
      </c>
      <c r="AR558" s="16">
        <f t="shared" si="123"/>
        <v>0</v>
      </c>
      <c r="AS558" s="14">
        <f>VLOOKUP(B558,[1]PL1!$A$11:AP$1509,39,1)</f>
        <v>0</v>
      </c>
      <c r="AT558" s="16">
        <f t="shared" si="124"/>
        <v>0</v>
      </c>
      <c r="AU558" s="14">
        <f>VLOOKUP(B558,[1]PL1!$A$11:AP$1509,41,1)</f>
        <v>0</v>
      </c>
      <c r="AV558" s="16">
        <f t="shared" si="125"/>
        <v>0</v>
      </c>
    </row>
    <row r="559" spans="1:48" ht="45" x14ac:dyDescent="0.25">
      <c r="A559" s="18">
        <v>553</v>
      </c>
      <c r="B559" s="27" t="s">
        <v>4366</v>
      </c>
      <c r="C559" s="18">
        <f>VLOOKUP(B559,[1]PL1!A$9:AP$1509,4,1)</f>
        <v>572</v>
      </c>
      <c r="D559" s="18" t="s">
        <v>35</v>
      </c>
      <c r="E559" s="28" t="s">
        <v>4788</v>
      </c>
      <c r="F559" s="28" t="s">
        <v>6401</v>
      </c>
      <c r="G559" s="18" t="s">
        <v>209</v>
      </c>
      <c r="H559" s="28" t="s">
        <v>140</v>
      </c>
      <c r="I559" s="28" t="s">
        <v>40</v>
      </c>
      <c r="J559" s="18" t="s">
        <v>89</v>
      </c>
      <c r="K559" s="18" t="s">
        <v>141</v>
      </c>
      <c r="L559" s="28" t="s">
        <v>5752</v>
      </c>
      <c r="M559" s="28" t="s">
        <v>3515</v>
      </c>
      <c r="N559" s="28" t="s">
        <v>44</v>
      </c>
      <c r="O559" s="18" t="s">
        <v>45</v>
      </c>
      <c r="P559" s="29">
        <v>150000</v>
      </c>
      <c r="Q559" s="30">
        <v>6800</v>
      </c>
      <c r="R559" s="30">
        <v>5750</v>
      </c>
      <c r="S559" s="31">
        <f t="shared" si="112"/>
        <v>862500000</v>
      </c>
      <c r="T559" s="28" t="s">
        <v>6133</v>
      </c>
      <c r="U559" s="28" t="s">
        <v>47</v>
      </c>
      <c r="V559" s="32" t="s">
        <v>6240</v>
      </c>
      <c r="W559" s="14">
        <f>VLOOKUP(B559,[1]PL1!$A$11:AP$1509,17,1)</f>
        <v>150000</v>
      </c>
      <c r="X559" s="15">
        <f t="shared" si="113"/>
        <v>862500000</v>
      </c>
      <c r="Y559" s="14">
        <f>VLOOKUP(B559,[1]PL1!$A$11:AP$1509,19,1)</f>
        <v>0</v>
      </c>
      <c r="Z559" s="16">
        <f t="shared" si="114"/>
        <v>0</v>
      </c>
      <c r="AA559" s="14">
        <f>VLOOKUP(B559,[1]PL1!$A$11:AP$1509,21,1)</f>
        <v>0</v>
      </c>
      <c r="AB559" s="16">
        <f t="shared" si="115"/>
        <v>0</v>
      </c>
      <c r="AC559" s="14">
        <f>VLOOKUP(B559,[1]PL1!$A$11:AP$1509,23,1)</f>
        <v>0</v>
      </c>
      <c r="AD559" s="16">
        <f t="shared" si="116"/>
        <v>0</v>
      </c>
      <c r="AE559" s="14">
        <f>VLOOKUP(B559,[1]PL1!$A$11:AP$1509,25,1)</f>
        <v>0</v>
      </c>
      <c r="AF559" s="16">
        <f t="shared" si="117"/>
        <v>0</v>
      </c>
      <c r="AG559" s="14">
        <f>VLOOKUP(B559,[1]PL1!$A$11:AP$1509,27,1)</f>
        <v>0</v>
      </c>
      <c r="AH559" s="16">
        <f t="shared" si="118"/>
        <v>0</v>
      </c>
      <c r="AI559" s="14">
        <f>VLOOKUP(B559,[1]PL1!$A$11:AP$1509,29,1)</f>
        <v>0</v>
      </c>
      <c r="AJ559" s="16">
        <f t="shared" si="119"/>
        <v>0</v>
      </c>
      <c r="AK559" s="14">
        <f>VLOOKUP(B559,[1]PL1!$A$11:AP$1509,31,1)</f>
        <v>0</v>
      </c>
      <c r="AL559" s="16">
        <f t="shared" si="120"/>
        <v>0</v>
      </c>
      <c r="AM559" s="14">
        <f>VLOOKUP(B559,[1]PL1!$A$11:AP$1509,33,1)</f>
        <v>0</v>
      </c>
      <c r="AN559" s="16">
        <f t="shared" si="121"/>
        <v>0</v>
      </c>
      <c r="AO559" s="14">
        <f>VLOOKUP(B559,[1]PL1!$A$11:AP$1509,35,1)</f>
        <v>0</v>
      </c>
      <c r="AP559" s="16">
        <f t="shared" si="122"/>
        <v>0</v>
      </c>
      <c r="AQ559" s="14">
        <f>VLOOKUP(B559,[1]PL1!$A$11:AP$1509,37,1)</f>
        <v>0</v>
      </c>
      <c r="AR559" s="16">
        <f t="shared" si="123"/>
        <v>0</v>
      </c>
      <c r="AS559" s="14">
        <f>VLOOKUP(B559,[1]PL1!$A$11:AP$1509,39,1)</f>
        <v>0</v>
      </c>
      <c r="AT559" s="16">
        <f t="shared" si="124"/>
        <v>0</v>
      </c>
      <c r="AU559" s="14">
        <f>VLOOKUP(B559,[1]PL1!$A$11:AP$1509,41,1)</f>
        <v>0</v>
      </c>
      <c r="AV559" s="16">
        <f t="shared" si="125"/>
        <v>0</v>
      </c>
    </row>
    <row r="560" spans="1:48" ht="45" x14ac:dyDescent="0.25">
      <c r="A560" s="18">
        <v>554</v>
      </c>
      <c r="B560" s="27" t="s">
        <v>2650</v>
      </c>
      <c r="C560" s="18">
        <f>VLOOKUP(B560,[1]PL1!A$9:AP$1509,4,1)</f>
        <v>252</v>
      </c>
      <c r="D560" s="18" t="s">
        <v>80</v>
      </c>
      <c r="E560" s="28" t="s">
        <v>4789</v>
      </c>
      <c r="F560" s="28" t="s">
        <v>6424</v>
      </c>
      <c r="G560" s="18" t="s">
        <v>69</v>
      </c>
      <c r="H560" s="28" t="s">
        <v>140</v>
      </c>
      <c r="I560" s="28" t="s">
        <v>40</v>
      </c>
      <c r="J560" s="18" t="s">
        <v>5308</v>
      </c>
      <c r="K560" s="18" t="s">
        <v>522</v>
      </c>
      <c r="L560" s="28" t="s">
        <v>5869</v>
      </c>
      <c r="M560" s="28" t="s">
        <v>5870</v>
      </c>
      <c r="N560" s="28" t="s">
        <v>1711</v>
      </c>
      <c r="O560" s="18" t="s">
        <v>45</v>
      </c>
      <c r="P560" s="29">
        <v>10000</v>
      </c>
      <c r="Q560" s="30">
        <v>20990</v>
      </c>
      <c r="R560" s="30">
        <v>18500</v>
      </c>
      <c r="S560" s="31">
        <f t="shared" si="112"/>
        <v>185000000</v>
      </c>
      <c r="T560" s="28" t="s">
        <v>8116</v>
      </c>
      <c r="U560" s="28" t="s">
        <v>47</v>
      </c>
      <c r="V560" s="32" t="s">
        <v>6263</v>
      </c>
      <c r="W560" s="14">
        <f>VLOOKUP(B560,[1]PL1!$A$11:AP$1509,17,1)</f>
        <v>10000</v>
      </c>
      <c r="X560" s="15">
        <f t="shared" si="113"/>
        <v>185000000</v>
      </c>
      <c r="Y560" s="14">
        <f>VLOOKUP(B560,[1]PL1!$A$11:AP$1509,19,1)</f>
        <v>0</v>
      </c>
      <c r="Z560" s="16">
        <f t="shared" si="114"/>
        <v>0</v>
      </c>
      <c r="AA560" s="14">
        <f>VLOOKUP(B560,[1]PL1!$A$11:AP$1509,21,1)</f>
        <v>0</v>
      </c>
      <c r="AB560" s="16">
        <f t="shared" si="115"/>
        <v>0</v>
      </c>
      <c r="AC560" s="14">
        <f>VLOOKUP(B560,[1]PL1!$A$11:AP$1509,23,1)</f>
        <v>0</v>
      </c>
      <c r="AD560" s="16">
        <f t="shared" si="116"/>
        <v>0</v>
      </c>
      <c r="AE560" s="14">
        <f>VLOOKUP(B560,[1]PL1!$A$11:AP$1509,25,1)</f>
        <v>0</v>
      </c>
      <c r="AF560" s="16">
        <f t="shared" si="117"/>
        <v>0</v>
      </c>
      <c r="AG560" s="14">
        <f>VLOOKUP(B560,[1]PL1!$A$11:AP$1509,27,1)</f>
        <v>0</v>
      </c>
      <c r="AH560" s="16">
        <f t="shared" si="118"/>
        <v>0</v>
      </c>
      <c r="AI560" s="14">
        <f>VLOOKUP(B560,[1]PL1!$A$11:AP$1509,29,1)</f>
        <v>0</v>
      </c>
      <c r="AJ560" s="16">
        <f t="shared" si="119"/>
        <v>0</v>
      </c>
      <c r="AK560" s="14">
        <f>VLOOKUP(B560,[1]PL1!$A$11:AP$1509,31,1)</f>
        <v>0</v>
      </c>
      <c r="AL560" s="16">
        <f t="shared" si="120"/>
        <v>0</v>
      </c>
      <c r="AM560" s="14">
        <f>VLOOKUP(B560,[1]PL1!$A$11:AP$1509,33,1)</f>
        <v>0</v>
      </c>
      <c r="AN560" s="16">
        <f t="shared" si="121"/>
        <v>0</v>
      </c>
      <c r="AO560" s="14">
        <f>VLOOKUP(B560,[1]PL1!$A$11:AP$1509,35,1)</f>
        <v>0</v>
      </c>
      <c r="AP560" s="16">
        <f t="shared" si="122"/>
        <v>0</v>
      </c>
      <c r="AQ560" s="14">
        <f>VLOOKUP(B560,[1]PL1!$A$11:AP$1509,37,1)</f>
        <v>0</v>
      </c>
      <c r="AR560" s="16">
        <f t="shared" si="123"/>
        <v>0</v>
      </c>
      <c r="AS560" s="14">
        <f>VLOOKUP(B560,[1]PL1!$A$11:AP$1509,39,1)</f>
        <v>0</v>
      </c>
      <c r="AT560" s="16">
        <f t="shared" si="124"/>
        <v>0</v>
      </c>
      <c r="AU560" s="14">
        <f>VLOOKUP(B560,[1]PL1!$A$11:AP$1509,41,1)</f>
        <v>0</v>
      </c>
      <c r="AV560" s="16">
        <f t="shared" si="125"/>
        <v>0</v>
      </c>
    </row>
    <row r="561" spans="1:48" ht="60" x14ac:dyDescent="0.25">
      <c r="A561" s="18">
        <v>555</v>
      </c>
      <c r="B561" s="27" t="s">
        <v>1361</v>
      </c>
      <c r="C561" s="18">
        <f>VLOOKUP(B561,[1]PL1!A$9:AP$1509,4,1)</f>
        <v>252</v>
      </c>
      <c r="D561" s="18" t="s">
        <v>35</v>
      </c>
      <c r="E561" s="28" t="s">
        <v>4791</v>
      </c>
      <c r="F561" s="28" t="s">
        <v>4790</v>
      </c>
      <c r="G561" s="18" t="s">
        <v>2423</v>
      </c>
      <c r="H561" s="28" t="s">
        <v>75</v>
      </c>
      <c r="I561" s="28" t="s">
        <v>76</v>
      </c>
      <c r="J561" s="18" t="s">
        <v>3798</v>
      </c>
      <c r="K561" s="18" t="s">
        <v>133</v>
      </c>
      <c r="L561" s="28" t="s">
        <v>6026</v>
      </c>
      <c r="M561" s="28" t="s">
        <v>2468</v>
      </c>
      <c r="N561" s="28" t="s">
        <v>44</v>
      </c>
      <c r="O561" s="18" t="s">
        <v>78</v>
      </c>
      <c r="P561" s="29">
        <v>500</v>
      </c>
      <c r="Q561" s="30">
        <v>259000</v>
      </c>
      <c r="R561" s="30">
        <v>216000</v>
      </c>
      <c r="S561" s="31">
        <f t="shared" si="112"/>
        <v>108000000</v>
      </c>
      <c r="T561" s="28" t="s">
        <v>6156</v>
      </c>
      <c r="U561" s="28" t="s">
        <v>47</v>
      </c>
      <c r="V561" s="32" t="s">
        <v>6295</v>
      </c>
      <c r="W561" s="14">
        <f>VLOOKUP(B561,[1]PL1!$A$11:AP$1509,17,1)</f>
        <v>500</v>
      </c>
      <c r="X561" s="15">
        <f t="shared" si="113"/>
        <v>108000000</v>
      </c>
      <c r="Y561" s="14">
        <f>VLOOKUP(B561,[1]PL1!$A$11:AP$1509,19,1)</f>
        <v>0</v>
      </c>
      <c r="Z561" s="16">
        <f t="shared" si="114"/>
        <v>0</v>
      </c>
      <c r="AA561" s="14">
        <f>VLOOKUP(B561,[1]PL1!$A$11:AP$1509,21,1)</f>
        <v>0</v>
      </c>
      <c r="AB561" s="16">
        <f t="shared" si="115"/>
        <v>0</v>
      </c>
      <c r="AC561" s="14">
        <f>VLOOKUP(B561,[1]PL1!$A$11:AP$1509,23,1)</f>
        <v>0</v>
      </c>
      <c r="AD561" s="16">
        <f t="shared" si="116"/>
        <v>0</v>
      </c>
      <c r="AE561" s="14">
        <f>VLOOKUP(B561,[1]PL1!$A$11:AP$1509,25,1)</f>
        <v>0</v>
      </c>
      <c r="AF561" s="16">
        <f t="shared" si="117"/>
        <v>0</v>
      </c>
      <c r="AG561" s="14">
        <f>VLOOKUP(B561,[1]PL1!$A$11:AP$1509,27,1)</f>
        <v>0</v>
      </c>
      <c r="AH561" s="16">
        <f t="shared" si="118"/>
        <v>0</v>
      </c>
      <c r="AI561" s="14">
        <f>VLOOKUP(B561,[1]PL1!$A$11:AP$1509,29,1)</f>
        <v>0</v>
      </c>
      <c r="AJ561" s="16">
        <f t="shared" si="119"/>
        <v>0</v>
      </c>
      <c r="AK561" s="14">
        <f>VLOOKUP(B561,[1]PL1!$A$11:AP$1509,31,1)</f>
        <v>0</v>
      </c>
      <c r="AL561" s="16">
        <f t="shared" si="120"/>
        <v>0</v>
      </c>
      <c r="AM561" s="14">
        <f>VLOOKUP(B561,[1]PL1!$A$11:AP$1509,33,1)</f>
        <v>0</v>
      </c>
      <c r="AN561" s="16">
        <f t="shared" si="121"/>
        <v>0</v>
      </c>
      <c r="AO561" s="14">
        <f>VLOOKUP(B561,[1]PL1!$A$11:AP$1509,35,1)</f>
        <v>0</v>
      </c>
      <c r="AP561" s="16">
        <f t="shared" si="122"/>
        <v>0</v>
      </c>
      <c r="AQ561" s="14">
        <f>VLOOKUP(B561,[1]PL1!$A$11:AP$1509,37,1)</f>
        <v>0</v>
      </c>
      <c r="AR561" s="16">
        <f t="shared" si="123"/>
        <v>0</v>
      </c>
      <c r="AS561" s="14">
        <f>VLOOKUP(B561,[1]PL1!$A$11:AP$1509,39,1)</f>
        <v>0</v>
      </c>
      <c r="AT561" s="16">
        <f t="shared" si="124"/>
        <v>0</v>
      </c>
      <c r="AU561" s="14">
        <f>VLOOKUP(B561,[1]PL1!$A$11:AP$1509,41,1)</f>
        <v>0</v>
      </c>
      <c r="AV561" s="16">
        <f t="shared" si="125"/>
        <v>0</v>
      </c>
    </row>
    <row r="562" spans="1:48" ht="105" x14ac:dyDescent="0.25">
      <c r="A562" s="18">
        <v>556</v>
      </c>
      <c r="B562" s="27" t="s">
        <v>2193</v>
      </c>
      <c r="C562" s="18">
        <f>VLOOKUP(B562,[1]PL1!A$9:AP$1509,4,1)</f>
        <v>660</v>
      </c>
      <c r="D562" s="18" t="s">
        <v>35</v>
      </c>
      <c r="E562" s="28" t="s">
        <v>2651</v>
      </c>
      <c r="F562" s="28" t="s">
        <v>2194</v>
      </c>
      <c r="G562" s="18" t="s">
        <v>290</v>
      </c>
      <c r="H562" s="28" t="s">
        <v>178</v>
      </c>
      <c r="I562" s="28" t="s">
        <v>40</v>
      </c>
      <c r="J562" s="18" t="s">
        <v>2652</v>
      </c>
      <c r="K562" s="18" t="s">
        <v>133</v>
      </c>
      <c r="L562" s="28" t="s">
        <v>2653</v>
      </c>
      <c r="M562" s="28" t="s">
        <v>8110</v>
      </c>
      <c r="N562" s="28" t="s">
        <v>44</v>
      </c>
      <c r="O562" s="18" t="s">
        <v>45</v>
      </c>
      <c r="P562" s="29">
        <v>53000</v>
      </c>
      <c r="Q562" s="30">
        <v>250</v>
      </c>
      <c r="R562" s="30">
        <v>250</v>
      </c>
      <c r="S562" s="31">
        <f t="shared" si="112"/>
        <v>13250000</v>
      </c>
      <c r="T562" s="28" t="s">
        <v>6134</v>
      </c>
      <c r="U562" s="28" t="s">
        <v>47</v>
      </c>
      <c r="V562" s="32" t="s">
        <v>6241</v>
      </c>
      <c r="W562" s="14">
        <f>VLOOKUP(B562,[1]PL1!$A$11:AP$1509,17,1)</f>
        <v>50000</v>
      </c>
      <c r="X562" s="15">
        <f t="shared" si="113"/>
        <v>12500000</v>
      </c>
      <c r="Y562" s="14">
        <f>VLOOKUP(B562,[1]PL1!$A$11:AP$1509,19,1)</f>
        <v>0</v>
      </c>
      <c r="Z562" s="16">
        <f t="shared" si="114"/>
        <v>0</v>
      </c>
      <c r="AA562" s="14">
        <f>VLOOKUP(B562,[1]PL1!$A$11:AP$1509,21,1)</f>
        <v>0</v>
      </c>
      <c r="AB562" s="16">
        <f t="shared" si="115"/>
        <v>0</v>
      </c>
      <c r="AC562" s="14">
        <f>VLOOKUP(B562,[1]PL1!$A$11:AP$1509,23,1)</f>
        <v>0</v>
      </c>
      <c r="AD562" s="16">
        <f t="shared" si="116"/>
        <v>0</v>
      </c>
      <c r="AE562" s="14">
        <f>VLOOKUP(B562,[1]PL1!$A$11:AP$1509,25,1)</f>
        <v>0</v>
      </c>
      <c r="AF562" s="16">
        <f t="shared" si="117"/>
        <v>0</v>
      </c>
      <c r="AG562" s="14">
        <f>VLOOKUP(B562,[1]PL1!$A$11:AP$1509,27,1)</f>
        <v>0</v>
      </c>
      <c r="AH562" s="16">
        <f t="shared" si="118"/>
        <v>0</v>
      </c>
      <c r="AI562" s="14">
        <f>VLOOKUP(B562,[1]PL1!$A$11:AP$1509,29,1)</f>
        <v>0</v>
      </c>
      <c r="AJ562" s="16">
        <f t="shared" si="119"/>
        <v>0</v>
      </c>
      <c r="AK562" s="14">
        <f>VLOOKUP(B562,[1]PL1!$A$11:AP$1509,31,1)</f>
        <v>0</v>
      </c>
      <c r="AL562" s="16">
        <f t="shared" si="120"/>
        <v>0</v>
      </c>
      <c r="AM562" s="14">
        <f>VLOOKUP(B562,[1]PL1!$A$11:AP$1509,33,1)</f>
        <v>3000</v>
      </c>
      <c r="AN562" s="16">
        <f t="shared" si="121"/>
        <v>750000</v>
      </c>
      <c r="AO562" s="14">
        <f>VLOOKUP(B562,[1]PL1!$A$11:AP$1509,35,1)</f>
        <v>0</v>
      </c>
      <c r="AP562" s="16">
        <f t="shared" si="122"/>
        <v>0</v>
      </c>
      <c r="AQ562" s="14">
        <f>VLOOKUP(B562,[1]PL1!$A$11:AP$1509,37,1)</f>
        <v>0</v>
      </c>
      <c r="AR562" s="16">
        <f t="shared" si="123"/>
        <v>0</v>
      </c>
      <c r="AS562" s="14">
        <f>VLOOKUP(B562,[1]PL1!$A$11:AP$1509,39,1)</f>
        <v>0</v>
      </c>
      <c r="AT562" s="16">
        <f t="shared" si="124"/>
        <v>0</v>
      </c>
      <c r="AU562" s="14">
        <f>VLOOKUP(B562,[1]PL1!$A$11:AP$1509,41,1)</f>
        <v>0</v>
      </c>
      <c r="AV562" s="16">
        <f t="shared" si="125"/>
        <v>0</v>
      </c>
    </row>
    <row r="563" spans="1:48" ht="45" x14ac:dyDescent="0.25">
      <c r="A563" s="18">
        <v>557</v>
      </c>
      <c r="B563" s="27" t="s">
        <v>3006</v>
      </c>
      <c r="C563" s="18">
        <f>VLOOKUP(B563,[1]PL1!A$9:AP$1509,4,1)</f>
        <v>660</v>
      </c>
      <c r="D563" s="18" t="s">
        <v>80</v>
      </c>
      <c r="E563" s="28" t="s">
        <v>1362</v>
      </c>
      <c r="F563" s="28" t="s">
        <v>2194</v>
      </c>
      <c r="G563" s="18" t="s">
        <v>209</v>
      </c>
      <c r="H563" s="28" t="s">
        <v>178</v>
      </c>
      <c r="I563" s="28" t="s">
        <v>40</v>
      </c>
      <c r="J563" s="18" t="s">
        <v>197</v>
      </c>
      <c r="K563" s="18" t="s">
        <v>133</v>
      </c>
      <c r="L563" s="28" t="s">
        <v>1363</v>
      </c>
      <c r="M563" s="28" t="s">
        <v>1990</v>
      </c>
      <c r="N563" s="28" t="s">
        <v>450</v>
      </c>
      <c r="O563" s="18" t="s">
        <v>45</v>
      </c>
      <c r="P563" s="29">
        <v>184000</v>
      </c>
      <c r="Q563" s="30">
        <v>2800</v>
      </c>
      <c r="R563" s="30">
        <v>2800</v>
      </c>
      <c r="S563" s="31">
        <f t="shared" si="112"/>
        <v>515200000</v>
      </c>
      <c r="T563" s="28" t="s">
        <v>6137</v>
      </c>
      <c r="U563" s="28" t="s">
        <v>47</v>
      </c>
      <c r="V563" s="32" t="s">
        <v>6249</v>
      </c>
      <c r="W563" s="14">
        <f>VLOOKUP(B563,[1]PL1!$A$11:AP$1509,17,1)</f>
        <v>150000</v>
      </c>
      <c r="X563" s="15">
        <f t="shared" si="113"/>
        <v>420000000</v>
      </c>
      <c r="Y563" s="14">
        <f>VLOOKUP(B563,[1]PL1!$A$11:AP$1509,19,1)</f>
        <v>0</v>
      </c>
      <c r="Z563" s="16">
        <f t="shared" si="114"/>
        <v>0</v>
      </c>
      <c r="AA563" s="14">
        <f>VLOOKUP(B563,[1]PL1!$A$11:AP$1509,21,1)</f>
        <v>0</v>
      </c>
      <c r="AB563" s="16">
        <f t="shared" si="115"/>
        <v>0</v>
      </c>
      <c r="AC563" s="14">
        <f>VLOOKUP(B563,[1]PL1!$A$11:AP$1509,23,1)</f>
        <v>500</v>
      </c>
      <c r="AD563" s="16">
        <f t="shared" si="116"/>
        <v>1400000</v>
      </c>
      <c r="AE563" s="14">
        <f>VLOOKUP(B563,[1]PL1!$A$11:AP$1509,25,1)</f>
        <v>0</v>
      </c>
      <c r="AF563" s="16">
        <f t="shared" si="117"/>
        <v>0</v>
      </c>
      <c r="AG563" s="14">
        <f>VLOOKUP(B563,[1]PL1!$A$11:AP$1509,27,1)</f>
        <v>1000</v>
      </c>
      <c r="AH563" s="16">
        <f t="shared" si="118"/>
        <v>2800000</v>
      </c>
      <c r="AI563" s="14">
        <f>VLOOKUP(B563,[1]PL1!$A$11:AP$1509,29,1)</f>
        <v>10000</v>
      </c>
      <c r="AJ563" s="16">
        <f t="shared" si="119"/>
        <v>28000000</v>
      </c>
      <c r="AK563" s="14">
        <f>VLOOKUP(B563,[1]PL1!$A$11:AP$1509,31,1)</f>
        <v>5500</v>
      </c>
      <c r="AL563" s="16">
        <f t="shared" si="120"/>
        <v>15400000</v>
      </c>
      <c r="AM563" s="14">
        <f>VLOOKUP(B563,[1]PL1!$A$11:AP$1509,33,1)</f>
        <v>5000</v>
      </c>
      <c r="AN563" s="16">
        <f t="shared" si="121"/>
        <v>14000000</v>
      </c>
      <c r="AO563" s="14">
        <f>VLOOKUP(B563,[1]PL1!$A$11:AP$1509,35,1)</f>
        <v>2000</v>
      </c>
      <c r="AP563" s="16">
        <f t="shared" si="122"/>
        <v>5600000</v>
      </c>
      <c r="AQ563" s="14">
        <f>VLOOKUP(B563,[1]PL1!$A$11:AP$1509,37,1)</f>
        <v>0</v>
      </c>
      <c r="AR563" s="16">
        <f t="shared" si="123"/>
        <v>0</v>
      </c>
      <c r="AS563" s="14">
        <f>VLOOKUP(B563,[1]PL1!$A$11:AP$1509,39,1)</f>
        <v>0</v>
      </c>
      <c r="AT563" s="16">
        <f t="shared" si="124"/>
        <v>0</v>
      </c>
      <c r="AU563" s="14">
        <f>VLOOKUP(B563,[1]PL1!$A$11:AP$1509,41,1)</f>
        <v>10000</v>
      </c>
      <c r="AV563" s="16">
        <f t="shared" si="125"/>
        <v>28000000</v>
      </c>
    </row>
    <row r="564" spans="1:48" ht="30" x14ac:dyDescent="0.25">
      <c r="A564" s="18">
        <v>558</v>
      </c>
      <c r="B564" s="27" t="s">
        <v>2061</v>
      </c>
      <c r="C564" s="18">
        <f>VLOOKUP(B564,[1]PL1!A$9:AP$1509,4,1)</f>
        <v>660</v>
      </c>
      <c r="D564" s="18" t="s">
        <v>35</v>
      </c>
      <c r="E564" s="28" t="s">
        <v>4792</v>
      </c>
      <c r="F564" s="28" t="s">
        <v>2194</v>
      </c>
      <c r="G564" s="18" t="s">
        <v>2195</v>
      </c>
      <c r="H564" s="28" t="s">
        <v>243</v>
      </c>
      <c r="I564" s="28" t="s">
        <v>76</v>
      </c>
      <c r="J564" s="18" t="s">
        <v>5270</v>
      </c>
      <c r="K564" s="18" t="s">
        <v>141</v>
      </c>
      <c r="L564" s="28" t="s">
        <v>5444</v>
      </c>
      <c r="M564" s="28" t="s">
        <v>215</v>
      </c>
      <c r="N564" s="28" t="s">
        <v>44</v>
      </c>
      <c r="O564" s="18" t="s">
        <v>55</v>
      </c>
      <c r="P564" s="29">
        <v>36800</v>
      </c>
      <c r="Q564" s="30">
        <v>3780</v>
      </c>
      <c r="R564" s="30">
        <v>670</v>
      </c>
      <c r="S564" s="31">
        <f t="shared" si="112"/>
        <v>24656000</v>
      </c>
      <c r="T564" s="28" t="s">
        <v>215</v>
      </c>
      <c r="U564" s="28" t="s">
        <v>110</v>
      </c>
      <c r="V564" s="32" t="s">
        <v>6168</v>
      </c>
      <c r="W564" s="14">
        <f>VLOOKUP(B564,[1]PL1!$A$11:AP$1509,17,1)</f>
        <v>30000</v>
      </c>
      <c r="X564" s="15">
        <f t="shared" si="113"/>
        <v>20100000</v>
      </c>
      <c r="Y564" s="14">
        <f>VLOOKUP(B564,[1]PL1!$A$11:AP$1509,19,1)</f>
        <v>0</v>
      </c>
      <c r="Z564" s="16">
        <f t="shared" si="114"/>
        <v>0</v>
      </c>
      <c r="AA564" s="14">
        <f>VLOOKUP(B564,[1]PL1!$A$11:AP$1509,21,1)</f>
        <v>0</v>
      </c>
      <c r="AB564" s="16">
        <f t="shared" si="115"/>
        <v>0</v>
      </c>
      <c r="AC564" s="14">
        <f>VLOOKUP(B564,[1]PL1!$A$11:AP$1509,23,1)</f>
        <v>0</v>
      </c>
      <c r="AD564" s="16">
        <f t="shared" si="116"/>
        <v>0</v>
      </c>
      <c r="AE564" s="14">
        <f>VLOOKUP(B564,[1]PL1!$A$11:AP$1509,25,1)</f>
        <v>0</v>
      </c>
      <c r="AF564" s="16">
        <f t="shared" si="117"/>
        <v>0</v>
      </c>
      <c r="AG564" s="14">
        <f>VLOOKUP(B564,[1]PL1!$A$11:AP$1509,27,1)</f>
        <v>0</v>
      </c>
      <c r="AH564" s="16">
        <f t="shared" si="118"/>
        <v>0</v>
      </c>
      <c r="AI564" s="14">
        <f>VLOOKUP(B564,[1]PL1!$A$11:AP$1509,29,1)</f>
        <v>0</v>
      </c>
      <c r="AJ564" s="16">
        <f t="shared" si="119"/>
        <v>0</v>
      </c>
      <c r="AK564" s="14">
        <f>VLOOKUP(B564,[1]PL1!$A$11:AP$1509,31,1)</f>
        <v>1000</v>
      </c>
      <c r="AL564" s="16">
        <f t="shared" si="120"/>
        <v>670000</v>
      </c>
      <c r="AM564" s="14">
        <f>VLOOKUP(B564,[1]PL1!$A$11:AP$1509,33,1)</f>
        <v>600</v>
      </c>
      <c r="AN564" s="16">
        <f t="shared" si="121"/>
        <v>402000</v>
      </c>
      <c r="AO564" s="14">
        <f>VLOOKUP(B564,[1]PL1!$A$11:AP$1509,35,1)</f>
        <v>200</v>
      </c>
      <c r="AP564" s="16">
        <f t="shared" si="122"/>
        <v>134000</v>
      </c>
      <c r="AQ564" s="14">
        <f>VLOOKUP(B564,[1]PL1!$A$11:AP$1509,37,1)</f>
        <v>5000</v>
      </c>
      <c r="AR564" s="16">
        <f t="shared" si="123"/>
        <v>3350000</v>
      </c>
      <c r="AS564" s="14">
        <f>VLOOKUP(B564,[1]PL1!$A$11:AP$1509,39,1)</f>
        <v>0</v>
      </c>
      <c r="AT564" s="16">
        <f t="shared" si="124"/>
        <v>0</v>
      </c>
      <c r="AU564" s="14">
        <f>VLOOKUP(B564,[1]PL1!$A$11:AP$1509,41,1)</f>
        <v>0</v>
      </c>
      <c r="AV564" s="16">
        <f t="shared" si="125"/>
        <v>0</v>
      </c>
    </row>
    <row r="565" spans="1:48" ht="45" x14ac:dyDescent="0.25">
      <c r="A565" s="18">
        <v>559</v>
      </c>
      <c r="B565" s="27" t="s">
        <v>1320</v>
      </c>
      <c r="C565" s="18">
        <f>VLOOKUP(B565,[1]PL1!A$9:AP$1509,4,1)</f>
        <v>660</v>
      </c>
      <c r="D565" s="18" t="s">
        <v>35</v>
      </c>
      <c r="E565" s="28" t="s">
        <v>3007</v>
      </c>
      <c r="F565" s="28" t="s">
        <v>2194</v>
      </c>
      <c r="G565" s="18" t="s">
        <v>3008</v>
      </c>
      <c r="H565" s="28" t="s">
        <v>243</v>
      </c>
      <c r="I565" s="28" t="s">
        <v>76</v>
      </c>
      <c r="J565" s="18" t="s">
        <v>2466</v>
      </c>
      <c r="K565" s="18" t="s">
        <v>141</v>
      </c>
      <c r="L565" s="28" t="s">
        <v>3009</v>
      </c>
      <c r="M565" s="28" t="s">
        <v>2979</v>
      </c>
      <c r="N565" s="28" t="s">
        <v>44</v>
      </c>
      <c r="O565" s="18" t="s">
        <v>55</v>
      </c>
      <c r="P565" s="29">
        <v>1720</v>
      </c>
      <c r="Q565" s="30">
        <v>9450</v>
      </c>
      <c r="R565" s="30">
        <v>9450</v>
      </c>
      <c r="S565" s="31">
        <f t="shared" si="112"/>
        <v>16254000</v>
      </c>
      <c r="T565" s="28" t="s">
        <v>2979</v>
      </c>
      <c r="U565" s="28" t="s">
        <v>110</v>
      </c>
      <c r="V565" s="32" t="s">
        <v>6186</v>
      </c>
      <c r="W565" s="14">
        <f>VLOOKUP(B565,[1]PL1!$A$11:AP$1509,17,1)</f>
        <v>0</v>
      </c>
      <c r="X565" s="15">
        <f t="shared" si="113"/>
        <v>0</v>
      </c>
      <c r="Y565" s="14">
        <f>VLOOKUP(B565,[1]PL1!$A$11:AP$1509,19,1)</f>
        <v>0</v>
      </c>
      <c r="Z565" s="16">
        <f t="shared" si="114"/>
        <v>0</v>
      </c>
      <c r="AA565" s="14">
        <f>VLOOKUP(B565,[1]PL1!$A$11:AP$1509,21,1)</f>
        <v>0</v>
      </c>
      <c r="AB565" s="16">
        <f t="shared" si="115"/>
        <v>0</v>
      </c>
      <c r="AC565" s="14">
        <f>VLOOKUP(B565,[1]PL1!$A$11:AP$1509,23,1)</f>
        <v>200</v>
      </c>
      <c r="AD565" s="16">
        <f t="shared" si="116"/>
        <v>1890000</v>
      </c>
      <c r="AE565" s="14">
        <f>VLOOKUP(B565,[1]PL1!$A$11:AP$1509,25,1)</f>
        <v>20</v>
      </c>
      <c r="AF565" s="16">
        <f t="shared" si="117"/>
        <v>189000</v>
      </c>
      <c r="AG565" s="14">
        <f>VLOOKUP(B565,[1]PL1!$A$11:AP$1509,27,1)</f>
        <v>0</v>
      </c>
      <c r="AH565" s="16">
        <f t="shared" si="118"/>
        <v>0</v>
      </c>
      <c r="AI565" s="14">
        <f>VLOOKUP(B565,[1]PL1!$A$11:AP$1509,29,1)</f>
        <v>500</v>
      </c>
      <c r="AJ565" s="16">
        <f t="shared" si="119"/>
        <v>4725000</v>
      </c>
      <c r="AK565" s="14">
        <f>VLOOKUP(B565,[1]PL1!$A$11:AP$1509,31,1)</f>
        <v>0</v>
      </c>
      <c r="AL565" s="16">
        <f t="shared" si="120"/>
        <v>0</v>
      </c>
      <c r="AM565" s="14">
        <f>VLOOKUP(B565,[1]PL1!$A$11:AP$1509,33,1)</f>
        <v>500</v>
      </c>
      <c r="AN565" s="16">
        <f t="shared" si="121"/>
        <v>4725000</v>
      </c>
      <c r="AO565" s="14">
        <f>VLOOKUP(B565,[1]PL1!$A$11:AP$1509,35,1)</f>
        <v>0</v>
      </c>
      <c r="AP565" s="16">
        <f t="shared" si="122"/>
        <v>0</v>
      </c>
      <c r="AQ565" s="14">
        <f>VLOOKUP(B565,[1]PL1!$A$11:AP$1509,37,1)</f>
        <v>0</v>
      </c>
      <c r="AR565" s="16">
        <f t="shared" si="123"/>
        <v>0</v>
      </c>
      <c r="AS565" s="14">
        <f>VLOOKUP(B565,[1]PL1!$A$11:AP$1509,39,1)</f>
        <v>0</v>
      </c>
      <c r="AT565" s="16">
        <f t="shared" si="124"/>
        <v>0</v>
      </c>
      <c r="AU565" s="14">
        <f>VLOOKUP(B565,[1]PL1!$A$11:AP$1509,41,1)</f>
        <v>500</v>
      </c>
      <c r="AV565" s="16">
        <f t="shared" si="125"/>
        <v>4725000</v>
      </c>
    </row>
    <row r="566" spans="1:48" ht="45" x14ac:dyDescent="0.25">
      <c r="A566" s="18">
        <v>560</v>
      </c>
      <c r="B566" s="27" t="s">
        <v>2065</v>
      </c>
      <c r="C566" s="18">
        <f>VLOOKUP(B566,[1]PL1!A$9:AP$1509,4,1)</f>
        <v>616</v>
      </c>
      <c r="D566" s="18" t="s">
        <v>35</v>
      </c>
      <c r="E566" s="28" t="s">
        <v>2062</v>
      </c>
      <c r="F566" s="28" t="s">
        <v>2063</v>
      </c>
      <c r="G566" s="18" t="s">
        <v>4793</v>
      </c>
      <c r="H566" s="28" t="s">
        <v>692</v>
      </c>
      <c r="I566" s="28" t="s">
        <v>105</v>
      </c>
      <c r="J566" s="18" t="s">
        <v>1325</v>
      </c>
      <c r="K566" s="18" t="s">
        <v>141</v>
      </c>
      <c r="L566" s="28" t="s">
        <v>2064</v>
      </c>
      <c r="M566" s="28" t="s">
        <v>2035</v>
      </c>
      <c r="N566" s="28" t="s">
        <v>44</v>
      </c>
      <c r="O566" s="18" t="s">
        <v>558</v>
      </c>
      <c r="P566" s="29">
        <v>3500</v>
      </c>
      <c r="Q566" s="30">
        <v>33500</v>
      </c>
      <c r="R566" s="30">
        <v>16000</v>
      </c>
      <c r="S566" s="31">
        <f t="shared" si="112"/>
        <v>56000000</v>
      </c>
      <c r="T566" s="28" t="s">
        <v>2036</v>
      </c>
      <c r="U566" s="28" t="s">
        <v>47</v>
      </c>
      <c r="V566" s="32" t="s">
        <v>6289</v>
      </c>
      <c r="W566" s="14">
        <f>VLOOKUP(B566,[1]PL1!$A$11:AP$1509,17,1)</f>
        <v>1000</v>
      </c>
      <c r="X566" s="15">
        <f t="shared" si="113"/>
        <v>16000000</v>
      </c>
      <c r="Y566" s="14">
        <f>VLOOKUP(B566,[1]PL1!$A$11:AP$1509,19,1)</f>
        <v>0</v>
      </c>
      <c r="Z566" s="16">
        <f t="shared" si="114"/>
        <v>0</v>
      </c>
      <c r="AA566" s="14">
        <f>VLOOKUP(B566,[1]PL1!$A$11:AP$1509,21,1)</f>
        <v>0</v>
      </c>
      <c r="AB566" s="16">
        <f t="shared" si="115"/>
        <v>0</v>
      </c>
      <c r="AC566" s="14">
        <f>VLOOKUP(B566,[1]PL1!$A$11:AP$1509,23,1)</f>
        <v>0</v>
      </c>
      <c r="AD566" s="16">
        <f t="shared" si="116"/>
        <v>0</v>
      </c>
      <c r="AE566" s="14">
        <f>VLOOKUP(B566,[1]PL1!$A$11:AP$1509,25,1)</f>
        <v>2000</v>
      </c>
      <c r="AF566" s="16">
        <f t="shared" si="117"/>
        <v>32000000</v>
      </c>
      <c r="AG566" s="14">
        <f>VLOOKUP(B566,[1]PL1!$A$11:AP$1509,27,1)</f>
        <v>400</v>
      </c>
      <c r="AH566" s="16">
        <f t="shared" si="118"/>
        <v>6400000</v>
      </c>
      <c r="AI566" s="14">
        <f>VLOOKUP(B566,[1]PL1!$A$11:AP$1509,29,1)</f>
        <v>0</v>
      </c>
      <c r="AJ566" s="16">
        <f t="shared" si="119"/>
        <v>0</v>
      </c>
      <c r="AK566" s="14">
        <f>VLOOKUP(B566,[1]PL1!$A$11:AP$1509,31,1)</f>
        <v>0</v>
      </c>
      <c r="AL566" s="16">
        <f t="shared" si="120"/>
        <v>0</v>
      </c>
      <c r="AM566" s="14">
        <f>VLOOKUP(B566,[1]PL1!$A$11:AP$1509,33,1)</f>
        <v>0</v>
      </c>
      <c r="AN566" s="16">
        <f t="shared" si="121"/>
        <v>0</v>
      </c>
      <c r="AO566" s="14">
        <f>VLOOKUP(B566,[1]PL1!$A$11:AP$1509,35,1)</f>
        <v>0</v>
      </c>
      <c r="AP566" s="16">
        <f t="shared" si="122"/>
        <v>0</v>
      </c>
      <c r="AQ566" s="14">
        <f>VLOOKUP(B566,[1]PL1!$A$11:AP$1509,37,1)</f>
        <v>0</v>
      </c>
      <c r="AR566" s="16">
        <f t="shared" si="123"/>
        <v>0</v>
      </c>
      <c r="AS566" s="14">
        <f>VLOOKUP(B566,[1]PL1!$A$11:AP$1509,39,1)</f>
        <v>100</v>
      </c>
      <c r="AT566" s="16">
        <f t="shared" si="124"/>
        <v>1600000</v>
      </c>
      <c r="AU566" s="14">
        <f>VLOOKUP(B566,[1]PL1!$A$11:AP$1509,41,1)</f>
        <v>0</v>
      </c>
      <c r="AV566" s="16">
        <f t="shared" si="125"/>
        <v>0</v>
      </c>
    </row>
    <row r="567" spans="1:48" ht="45" x14ac:dyDescent="0.25">
      <c r="A567" s="18">
        <v>561</v>
      </c>
      <c r="B567" s="27" t="s">
        <v>1407</v>
      </c>
      <c r="C567" s="18">
        <f>VLOOKUP(B567,[1]PL1!A$9:AP$1509,4,1)</f>
        <v>616</v>
      </c>
      <c r="D567" s="18" t="s">
        <v>35</v>
      </c>
      <c r="E567" s="28" t="s">
        <v>4794</v>
      </c>
      <c r="F567" s="28" t="s">
        <v>2063</v>
      </c>
      <c r="G567" s="18" t="s">
        <v>6493</v>
      </c>
      <c r="H567" s="28" t="s">
        <v>1328</v>
      </c>
      <c r="I567" s="28" t="s">
        <v>105</v>
      </c>
      <c r="J567" s="18" t="s">
        <v>1317</v>
      </c>
      <c r="K567" s="18" t="s">
        <v>133</v>
      </c>
      <c r="L567" s="28" t="s">
        <v>5564</v>
      </c>
      <c r="M567" s="28" t="s">
        <v>5563</v>
      </c>
      <c r="N567" s="28" t="s">
        <v>44</v>
      </c>
      <c r="O567" s="18" t="s">
        <v>558</v>
      </c>
      <c r="P567" s="29">
        <v>200</v>
      </c>
      <c r="Q567" s="30">
        <v>43500</v>
      </c>
      <c r="R567" s="30">
        <v>39900</v>
      </c>
      <c r="S567" s="31">
        <f t="shared" si="112"/>
        <v>7980000</v>
      </c>
      <c r="T567" s="28" t="s">
        <v>1319</v>
      </c>
      <c r="U567" s="28" t="s">
        <v>47</v>
      </c>
      <c r="V567" s="32" t="s">
        <v>6191</v>
      </c>
      <c r="W567" s="14">
        <f>VLOOKUP(B567,[1]PL1!$A$11:AP$1509,17,1)</f>
        <v>0</v>
      </c>
      <c r="X567" s="15">
        <f t="shared" si="113"/>
        <v>0</v>
      </c>
      <c r="Y567" s="14">
        <f>VLOOKUP(B567,[1]PL1!$A$11:AP$1509,19,1)</f>
        <v>0</v>
      </c>
      <c r="Z567" s="16">
        <f t="shared" si="114"/>
        <v>0</v>
      </c>
      <c r="AA567" s="14">
        <f>VLOOKUP(B567,[1]PL1!$A$11:AP$1509,21,1)</f>
        <v>0</v>
      </c>
      <c r="AB567" s="16">
        <f t="shared" si="115"/>
        <v>0</v>
      </c>
      <c r="AC567" s="14">
        <f>VLOOKUP(B567,[1]PL1!$A$11:AP$1509,23,1)</f>
        <v>0</v>
      </c>
      <c r="AD567" s="16">
        <f t="shared" si="116"/>
        <v>0</v>
      </c>
      <c r="AE567" s="14">
        <f>VLOOKUP(B567,[1]PL1!$A$11:AP$1509,25,1)</f>
        <v>0</v>
      </c>
      <c r="AF567" s="16">
        <f t="shared" si="117"/>
        <v>0</v>
      </c>
      <c r="AG567" s="14">
        <f>VLOOKUP(B567,[1]PL1!$A$11:AP$1509,27,1)</f>
        <v>0</v>
      </c>
      <c r="AH567" s="16">
        <f t="shared" si="118"/>
        <v>0</v>
      </c>
      <c r="AI567" s="14">
        <f>VLOOKUP(B567,[1]PL1!$A$11:AP$1509,29,1)</f>
        <v>200</v>
      </c>
      <c r="AJ567" s="16">
        <f t="shared" si="119"/>
        <v>7980000</v>
      </c>
      <c r="AK567" s="14">
        <f>VLOOKUP(B567,[1]PL1!$A$11:AP$1509,31,1)</f>
        <v>0</v>
      </c>
      <c r="AL567" s="16">
        <f t="shared" si="120"/>
        <v>0</v>
      </c>
      <c r="AM567" s="14">
        <f>VLOOKUP(B567,[1]PL1!$A$11:AP$1509,33,1)</f>
        <v>0</v>
      </c>
      <c r="AN567" s="16">
        <f t="shared" si="121"/>
        <v>0</v>
      </c>
      <c r="AO567" s="14">
        <f>VLOOKUP(B567,[1]PL1!$A$11:AP$1509,35,1)</f>
        <v>0</v>
      </c>
      <c r="AP567" s="16">
        <f t="shared" si="122"/>
        <v>0</v>
      </c>
      <c r="AQ567" s="14">
        <f>VLOOKUP(B567,[1]PL1!$A$11:AP$1509,37,1)</f>
        <v>0</v>
      </c>
      <c r="AR567" s="16">
        <f t="shared" si="123"/>
        <v>0</v>
      </c>
      <c r="AS567" s="14">
        <f>VLOOKUP(B567,[1]PL1!$A$11:AP$1509,39,1)</f>
        <v>0</v>
      </c>
      <c r="AT567" s="16">
        <f t="shared" si="124"/>
        <v>0</v>
      </c>
      <c r="AU567" s="14">
        <f>VLOOKUP(B567,[1]PL1!$A$11:AP$1509,41,1)</f>
        <v>0</v>
      </c>
      <c r="AV567" s="16">
        <f t="shared" si="125"/>
        <v>0</v>
      </c>
    </row>
    <row r="568" spans="1:48" ht="45" x14ac:dyDescent="0.25">
      <c r="A568" s="18">
        <v>562</v>
      </c>
      <c r="B568" s="27" t="s">
        <v>434</v>
      </c>
      <c r="C568" s="18">
        <f>VLOOKUP(B568,[1]PL1!A$9:AP$1509,4,1)</f>
        <v>617</v>
      </c>
      <c r="D568" s="18" t="s">
        <v>35</v>
      </c>
      <c r="E568" s="28" t="s">
        <v>4795</v>
      </c>
      <c r="F568" s="28" t="s">
        <v>6433</v>
      </c>
      <c r="G568" s="18" t="s">
        <v>6593</v>
      </c>
      <c r="H568" s="28" t="s">
        <v>692</v>
      </c>
      <c r="I568" s="28" t="s">
        <v>105</v>
      </c>
      <c r="J568" s="18" t="s">
        <v>4075</v>
      </c>
      <c r="K568" s="18" t="s">
        <v>133</v>
      </c>
      <c r="L568" s="28" t="s">
        <v>5988</v>
      </c>
      <c r="M568" s="28" t="s">
        <v>3972</v>
      </c>
      <c r="N568" s="28" t="s">
        <v>44</v>
      </c>
      <c r="O568" s="18" t="s">
        <v>558</v>
      </c>
      <c r="P568" s="29">
        <v>1000</v>
      </c>
      <c r="Q568" s="30">
        <v>22700</v>
      </c>
      <c r="R568" s="30">
        <v>16500</v>
      </c>
      <c r="S568" s="31">
        <f t="shared" si="112"/>
        <v>16500000</v>
      </c>
      <c r="T568" s="28" t="s">
        <v>3914</v>
      </c>
      <c r="U568" s="28" t="s">
        <v>47</v>
      </c>
      <c r="V568" s="32" t="s">
        <v>6286</v>
      </c>
      <c r="W568" s="14">
        <f>VLOOKUP(B568,[1]PL1!$A$11:AP$1509,17,1)</f>
        <v>0</v>
      </c>
      <c r="X568" s="15">
        <f t="shared" si="113"/>
        <v>0</v>
      </c>
      <c r="Y568" s="14">
        <f>VLOOKUP(B568,[1]PL1!$A$11:AP$1509,19,1)</f>
        <v>0</v>
      </c>
      <c r="Z568" s="16">
        <f t="shared" si="114"/>
        <v>0</v>
      </c>
      <c r="AA568" s="14">
        <f>VLOOKUP(B568,[1]PL1!$A$11:AP$1509,21,1)</f>
        <v>0</v>
      </c>
      <c r="AB568" s="16">
        <f t="shared" si="115"/>
        <v>0</v>
      </c>
      <c r="AC568" s="14">
        <f>VLOOKUP(B568,[1]PL1!$A$11:AP$1509,23,1)</f>
        <v>0</v>
      </c>
      <c r="AD568" s="16">
        <f t="shared" si="116"/>
        <v>0</v>
      </c>
      <c r="AE568" s="14">
        <f>VLOOKUP(B568,[1]PL1!$A$11:AP$1509,25,1)</f>
        <v>1000</v>
      </c>
      <c r="AF568" s="16">
        <f t="shared" si="117"/>
        <v>16500000</v>
      </c>
      <c r="AG568" s="14">
        <f>VLOOKUP(B568,[1]PL1!$A$11:AP$1509,27,1)</f>
        <v>0</v>
      </c>
      <c r="AH568" s="16">
        <f t="shared" si="118"/>
        <v>0</v>
      </c>
      <c r="AI568" s="14">
        <f>VLOOKUP(B568,[1]PL1!$A$11:AP$1509,29,1)</f>
        <v>0</v>
      </c>
      <c r="AJ568" s="16">
        <f t="shared" si="119"/>
        <v>0</v>
      </c>
      <c r="AK568" s="14">
        <f>VLOOKUP(B568,[1]PL1!$A$11:AP$1509,31,1)</f>
        <v>0</v>
      </c>
      <c r="AL568" s="16">
        <f t="shared" si="120"/>
        <v>0</v>
      </c>
      <c r="AM568" s="14">
        <f>VLOOKUP(B568,[1]PL1!$A$11:AP$1509,33,1)</f>
        <v>0</v>
      </c>
      <c r="AN568" s="16">
        <f t="shared" si="121"/>
        <v>0</v>
      </c>
      <c r="AO568" s="14">
        <f>VLOOKUP(B568,[1]PL1!$A$11:AP$1509,35,1)</f>
        <v>0</v>
      </c>
      <c r="AP568" s="16">
        <f t="shared" si="122"/>
        <v>0</v>
      </c>
      <c r="AQ568" s="14">
        <f>VLOOKUP(B568,[1]PL1!$A$11:AP$1509,37,1)</f>
        <v>0</v>
      </c>
      <c r="AR568" s="16">
        <f t="shared" si="123"/>
        <v>0</v>
      </c>
      <c r="AS568" s="14">
        <f>VLOOKUP(B568,[1]PL1!$A$11:AP$1509,39,1)</f>
        <v>0</v>
      </c>
      <c r="AT568" s="16">
        <f t="shared" si="124"/>
        <v>0</v>
      </c>
      <c r="AU568" s="14">
        <f>VLOOKUP(B568,[1]PL1!$A$11:AP$1509,41,1)</f>
        <v>0</v>
      </c>
      <c r="AV568" s="16">
        <f t="shared" si="125"/>
        <v>0</v>
      </c>
    </row>
    <row r="569" spans="1:48" ht="45" x14ac:dyDescent="0.25">
      <c r="A569" s="18">
        <v>563</v>
      </c>
      <c r="B569" s="27" t="s">
        <v>3523</v>
      </c>
      <c r="C569" s="18">
        <f>VLOOKUP(B569,[1]PL1!A$9:AP$1509,4,1)</f>
        <v>149</v>
      </c>
      <c r="D569" s="18" t="s">
        <v>80</v>
      </c>
      <c r="E569" s="28" t="s">
        <v>435</v>
      </c>
      <c r="F569" s="28" t="s">
        <v>436</v>
      </c>
      <c r="G569" s="18" t="s">
        <v>139</v>
      </c>
      <c r="H569" s="28" t="s">
        <v>70</v>
      </c>
      <c r="I569" s="28" t="s">
        <v>40</v>
      </c>
      <c r="J569" s="18" t="s">
        <v>421</v>
      </c>
      <c r="K569" s="18" t="s">
        <v>133</v>
      </c>
      <c r="L569" s="28" t="s">
        <v>437</v>
      </c>
      <c r="M569" s="28" t="s">
        <v>423</v>
      </c>
      <c r="N569" s="28" t="s">
        <v>352</v>
      </c>
      <c r="O569" s="18" t="s">
        <v>45</v>
      </c>
      <c r="P569" s="29">
        <v>1000</v>
      </c>
      <c r="Q569" s="30">
        <v>3100</v>
      </c>
      <c r="R569" s="30">
        <v>3100</v>
      </c>
      <c r="S569" s="31">
        <f t="shared" si="112"/>
        <v>3100000</v>
      </c>
      <c r="T569" s="28" t="s">
        <v>424</v>
      </c>
      <c r="U569" s="28" t="s">
        <v>425</v>
      </c>
      <c r="V569" s="32" t="s">
        <v>6193</v>
      </c>
      <c r="W569" s="14">
        <f>VLOOKUP(B569,[1]PL1!$A$11:AP$1509,17,1)</f>
        <v>0</v>
      </c>
      <c r="X569" s="15">
        <f t="shared" si="113"/>
        <v>0</v>
      </c>
      <c r="Y569" s="14">
        <f>VLOOKUP(B569,[1]PL1!$A$11:AP$1509,19,1)</f>
        <v>0</v>
      </c>
      <c r="Z569" s="16">
        <f t="shared" si="114"/>
        <v>0</v>
      </c>
      <c r="AA569" s="14">
        <f>VLOOKUP(B569,[1]PL1!$A$11:AP$1509,21,1)</f>
        <v>0</v>
      </c>
      <c r="AB569" s="16">
        <f t="shared" si="115"/>
        <v>0</v>
      </c>
      <c r="AC569" s="14">
        <f>VLOOKUP(B569,[1]PL1!$A$11:AP$1509,23,1)</f>
        <v>0</v>
      </c>
      <c r="AD569" s="16">
        <f t="shared" si="116"/>
        <v>0</v>
      </c>
      <c r="AE569" s="14">
        <f>VLOOKUP(B569,[1]PL1!$A$11:AP$1509,25,1)</f>
        <v>0</v>
      </c>
      <c r="AF569" s="16">
        <f t="shared" si="117"/>
        <v>0</v>
      </c>
      <c r="AG569" s="14">
        <f>VLOOKUP(B569,[1]PL1!$A$11:AP$1509,27,1)</f>
        <v>0</v>
      </c>
      <c r="AH569" s="16">
        <f t="shared" si="118"/>
        <v>0</v>
      </c>
      <c r="AI569" s="14">
        <f>VLOOKUP(B569,[1]PL1!$A$11:AP$1509,29,1)</f>
        <v>0</v>
      </c>
      <c r="AJ569" s="16">
        <f t="shared" si="119"/>
        <v>0</v>
      </c>
      <c r="AK569" s="14">
        <f>VLOOKUP(B569,[1]PL1!$A$11:AP$1509,31,1)</f>
        <v>0</v>
      </c>
      <c r="AL569" s="16">
        <f t="shared" si="120"/>
        <v>0</v>
      </c>
      <c r="AM569" s="14">
        <f>VLOOKUP(B569,[1]PL1!$A$11:AP$1509,33,1)</f>
        <v>0</v>
      </c>
      <c r="AN569" s="16">
        <f t="shared" si="121"/>
        <v>0</v>
      </c>
      <c r="AO569" s="14">
        <f>VLOOKUP(B569,[1]PL1!$A$11:AP$1509,35,1)</f>
        <v>0</v>
      </c>
      <c r="AP569" s="16">
        <f t="shared" si="122"/>
        <v>0</v>
      </c>
      <c r="AQ569" s="14">
        <f>VLOOKUP(B569,[1]PL1!$A$11:AP$1509,37,1)</f>
        <v>0</v>
      </c>
      <c r="AR569" s="16">
        <f t="shared" si="123"/>
        <v>0</v>
      </c>
      <c r="AS569" s="14">
        <f>VLOOKUP(B569,[1]PL1!$A$11:AP$1509,39,1)</f>
        <v>0</v>
      </c>
      <c r="AT569" s="16">
        <f t="shared" si="124"/>
        <v>0</v>
      </c>
      <c r="AU569" s="14">
        <f>VLOOKUP(B569,[1]PL1!$A$11:AP$1509,41,1)</f>
        <v>1000</v>
      </c>
      <c r="AV569" s="16">
        <f t="shared" si="125"/>
        <v>3100000</v>
      </c>
    </row>
    <row r="570" spans="1:48" ht="45" x14ac:dyDescent="0.25">
      <c r="A570" s="18">
        <v>564</v>
      </c>
      <c r="B570" s="27" t="s">
        <v>3888</v>
      </c>
      <c r="C570" s="18">
        <f>VLOOKUP(B570,[1]PL1!A$9:AP$1509,4,1)</f>
        <v>149</v>
      </c>
      <c r="D570" s="18" t="s">
        <v>68</v>
      </c>
      <c r="E570" s="28" t="s">
        <v>4796</v>
      </c>
      <c r="F570" s="28" t="s">
        <v>436</v>
      </c>
      <c r="G570" s="18" t="s">
        <v>213</v>
      </c>
      <c r="H570" s="28" t="s">
        <v>1213</v>
      </c>
      <c r="I570" s="28" t="s">
        <v>40</v>
      </c>
      <c r="J570" s="18" t="s">
        <v>1209</v>
      </c>
      <c r="K570" s="18" t="s">
        <v>522</v>
      </c>
      <c r="L570" s="28" t="s">
        <v>1219</v>
      </c>
      <c r="M570" s="28" t="s">
        <v>1177</v>
      </c>
      <c r="N570" s="28" t="s">
        <v>44</v>
      </c>
      <c r="O570" s="18" t="s">
        <v>317</v>
      </c>
      <c r="P570" s="29">
        <v>36000</v>
      </c>
      <c r="Q570" s="30">
        <v>4500</v>
      </c>
      <c r="R570" s="30">
        <v>3444</v>
      </c>
      <c r="S570" s="31">
        <f t="shared" si="112"/>
        <v>123984000</v>
      </c>
      <c r="T570" s="28" t="s">
        <v>1178</v>
      </c>
      <c r="U570" s="28" t="s">
        <v>47</v>
      </c>
      <c r="V570" s="32" t="s">
        <v>6210</v>
      </c>
      <c r="W570" s="14">
        <f>VLOOKUP(B570,[1]PL1!$A$11:AP$1509,17,1)</f>
        <v>10000</v>
      </c>
      <c r="X570" s="15">
        <f t="shared" si="113"/>
        <v>34440000</v>
      </c>
      <c r="Y570" s="14">
        <f>VLOOKUP(B570,[1]PL1!$A$11:AP$1509,19,1)</f>
        <v>0</v>
      </c>
      <c r="Z570" s="16">
        <f t="shared" si="114"/>
        <v>0</v>
      </c>
      <c r="AA570" s="14">
        <f>VLOOKUP(B570,[1]PL1!$A$11:AP$1509,21,1)</f>
        <v>0</v>
      </c>
      <c r="AB570" s="16">
        <f t="shared" si="115"/>
        <v>0</v>
      </c>
      <c r="AC570" s="14">
        <f>VLOOKUP(B570,[1]PL1!$A$11:AP$1509,23,1)</f>
        <v>0</v>
      </c>
      <c r="AD570" s="16">
        <f t="shared" si="116"/>
        <v>0</v>
      </c>
      <c r="AE570" s="14">
        <f>VLOOKUP(B570,[1]PL1!$A$11:AP$1509,25,1)</f>
        <v>5000</v>
      </c>
      <c r="AF570" s="16">
        <f t="shared" si="117"/>
        <v>17220000</v>
      </c>
      <c r="AG570" s="14">
        <f>VLOOKUP(B570,[1]PL1!$A$11:AP$1509,27,1)</f>
        <v>0</v>
      </c>
      <c r="AH570" s="16">
        <f t="shared" si="118"/>
        <v>0</v>
      </c>
      <c r="AI570" s="14">
        <f>VLOOKUP(B570,[1]PL1!$A$11:AP$1509,29,1)</f>
        <v>0</v>
      </c>
      <c r="AJ570" s="16">
        <f t="shared" si="119"/>
        <v>0</v>
      </c>
      <c r="AK570" s="14">
        <f>VLOOKUP(B570,[1]PL1!$A$11:AP$1509,31,1)</f>
        <v>10000</v>
      </c>
      <c r="AL570" s="16">
        <f t="shared" si="120"/>
        <v>34440000</v>
      </c>
      <c r="AM570" s="14">
        <f>VLOOKUP(B570,[1]PL1!$A$11:AP$1509,33,1)</f>
        <v>1000</v>
      </c>
      <c r="AN570" s="16">
        <f t="shared" si="121"/>
        <v>3444000</v>
      </c>
      <c r="AO570" s="14">
        <f>VLOOKUP(B570,[1]PL1!$A$11:AP$1509,35,1)</f>
        <v>3000</v>
      </c>
      <c r="AP570" s="16">
        <f t="shared" si="122"/>
        <v>10332000</v>
      </c>
      <c r="AQ570" s="14">
        <f>VLOOKUP(B570,[1]PL1!$A$11:AP$1509,37,1)</f>
        <v>5000</v>
      </c>
      <c r="AR570" s="16">
        <f t="shared" si="123"/>
        <v>17220000</v>
      </c>
      <c r="AS570" s="14">
        <f>VLOOKUP(B570,[1]PL1!$A$11:AP$1509,39,1)</f>
        <v>0</v>
      </c>
      <c r="AT570" s="16">
        <f t="shared" si="124"/>
        <v>0</v>
      </c>
      <c r="AU570" s="14">
        <f>VLOOKUP(B570,[1]PL1!$A$11:AP$1509,41,1)</f>
        <v>2000</v>
      </c>
      <c r="AV570" s="16">
        <f t="shared" si="125"/>
        <v>6888000</v>
      </c>
    </row>
    <row r="571" spans="1:48" ht="45" x14ac:dyDescent="0.25">
      <c r="A571" s="18">
        <v>565</v>
      </c>
      <c r="B571" s="27" t="s">
        <v>2911</v>
      </c>
      <c r="C571" s="18">
        <f>VLOOKUP(B571,[1]PL1!A$9:AP$1509,4,1)</f>
        <v>149</v>
      </c>
      <c r="D571" s="18" t="s">
        <v>35</v>
      </c>
      <c r="E571" s="28" t="s">
        <v>4797</v>
      </c>
      <c r="F571" s="28" t="s">
        <v>436</v>
      </c>
      <c r="G571" s="18" t="s">
        <v>213</v>
      </c>
      <c r="H571" s="28" t="s">
        <v>986</v>
      </c>
      <c r="I571" s="28" t="s">
        <v>40</v>
      </c>
      <c r="J571" s="18" t="s">
        <v>2321</v>
      </c>
      <c r="K571" s="18" t="s">
        <v>141</v>
      </c>
      <c r="L571" s="28" t="s">
        <v>5916</v>
      </c>
      <c r="M571" s="28" t="s">
        <v>5917</v>
      </c>
      <c r="N571" s="28" t="s">
        <v>44</v>
      </c>
      <c r="O571" s="18" t="s">
        <v>45</v>
      </c>
      <c r="P571" s="29">
        <v>30000</v>
      </c>
      <c r="Q571" s="30">
        <v>7000</v>
      </c>
      <c r="R571" s="30">
        <v>5600</v>
      </c>
      <c r="S571" s="31">
        <f t="shared" si="112"/>
        <v>168000000</v>
      </c>
      <c r="T571" s="28" t="s">
        <v>6148</v>
      </c>
      <c r="U571" s="28" t="s">
        <v>47</v>
      </c>
      <c r="V571" s="32" t="s">
        <v>6272</v>
      </c>
      <c r="W571" s="14">
        <f>VLOOKUP(B571,[1]PL1!$A$11:AP$1509,17,1)</f>
        <v>30000</v>
      </c>
      <c r="X571" s="15">
        <f t="shared" si="113"/>
        <v>168000000</v>
      </c>
      <c r="Y571" s="14">
        <f>VLOOKUP(B571,[1]PL1!$A$11:AP$1509,19,1)</f>
        <v>0</v>
      </c>
      <c r="Z571" s="16">
        <f t="shared" si="114"/>
        <v>0</v>
      </c>
      <c r="AA571" s="14">
        <f>VLOOKUP(B571,[1]PL1!$A$11:AP$1509,21,1)</f>
        <v>0</v>
      </c>
      <c r="AB571" s="16">
        <f t="shared" si="115"/>
        <v>0</v>
      </c>
      <c r="AC571" s="14">
        <f>VLOOKUP(B571,[1]PL1!$A$11:AP$1509,23,1)</f>
        <v>0</v>
      </c>
      <c r="AD571" s="16">
        <f t="shared" si="116"/>
        <v>0</v>
      </c>
      <c r="AE571" s="14">
        <f>VLOOKUP(B571,[1]PL1!$A$11:AP$1509,25,1)</f>
        <v>0</v>
      </c>
      <c r="AF571" s="16">
        <f t="shared" si="117"/>
        <v>0</v>
      </c>
      <c r="AG571" s="14">
        <f>VLOOKUP(B571,[1]PL1!$A$11:AP$1509,27,1)</f>
        <v>0</v>
      </c>
      <c r="AH571" s="16">
        <f t="shared" si="118"/>
        <v>0</v>
      </c>
      <c r="AI571" s="14">
        <f>VLOOKUP(B571,[1]PL1!$A$11:AP$1509,29,1)</f>
        <v>0</v>
      </c>
      <c r="AJ571" s="16">
        <f t="shared" si="119"/>
        <v>0</v>
      </c>
      <c r="AK571" s="14">
        <f>VLOOKUP(B571,[1]PL1!$A$11:AP$1509,31,1)</f>
        <v>0</v>
      </c>
      <c r="AL571" s="16">
        <f t="shared" si="120"/>
        <v>0</v>
      </c>
      <c r="AM571" s="14">
        <f>VLOOKUP(B571,[1]PL1!$A$11:AP$1509,33,1)</f>
        <v>0</v>
      </c>
      <c r="AN571" s="16">
        <f t="shared" si="121"/>
        <v>0</v>
      </c>
      <c r="AO571" s="14">
        <f>VLOOKUP(B571,[1]PL1!$A$11:AP$1509,35,1)</f>
        <v>0</v>
      </c>
      <c r="AP571" s="16">
        <f t="shared" si="122"/>
        <v>0</v>
      </c>
      <c r="AQ571" s="14">
        <f>VLOOKUP(B571,[1]PL1!$A$11:AP$1509,37,1)</f>
        <v>0</v>
      </c>
      <c r="AR571" s="16">
        <f t="shared" si="123"/>
        <v>0</v>
      </c>
      <c r="AS571" s="14">
        <f>VLOOKUP(B571,[1]PL1!$A$11:AP$1509,39,1)</f>
        <v>0</v>
      </c>
      <c r="AT571" s="16">
        <f t="shared" si="124"/>
        <v>0</v>
      </c>
      <c r="AU571" s="14">
        <f>VLOOKUP(B571,[1]PL1!$A$11:AP$1509,41,1)</f>
        <v>0</v>
      </c>
      <c r="AV571" s="16">
        <f t="shared" si="125"/>
        <v>0</v>
      </c>
    </row>
    <row r="572" spans="1:48" ht="45" x14ac:dyDescent="0.25">
      <c r="A572" s="18">
        <v>566</v>
      </c>
      <c r="B572" s="27" t="s">
        <v>3889</v>
      </c>
      <c r="C572" s="18">
        <f>VLOOKUP(B572,[1]PL1!A$9:AP$1509,4,1)</f>
        <v>149</v>
      </c>
      <c r="D572" s="18" t="s">
        <v>73</v>
      </c>
      <c r="E572" s="28" t="s">
        <v>3524</v>
      </c>
      <c r="F572" s="28" t="s">
        <v>436</v>
      </c>
      <c r="G572" s="18" t="s">
        <v>145</v>
      </c>
      <c r="H572" s="28" t="s">
        <v>88</v>
      </c>
      <c r="I572" s="28" t="s">
        <v>40</v>
      </c>
      <c r="J572" s="18" t="s">
        <v>89</v>
      </c>
      <c r="K572" s="18" t="s">
        <v>133</v>
      </c>
      <c r="L572" s="28" t="s">
        <v>3525</v>
      </c>
      <c r="M572" s="28" t="s">
        <v>2393</v>
      </c>
      <c r="N572" s="28" t="s">
        <v>44</v>
      </c>
      <c r="O572" s="18" t="s">
        <v>45</v>
      </c>
      <c r="P572" s="29">
        <v>20000</v>
      </c>
      <c r="Q572" s="30">
        <v>7000</v>
      </c>
      <c r="R572" s="30">
        <v>6500</v>
      </c>
      <c r="S572" s="31">
        <f t="shared" si="112"/>
        <v>130000000</v>
      </c>
      <c r="T572" s="28" t="s">
        <v>8084</v>
      </c>
      <c r="U572" s="28" t="s">
        <v>47</v>
      </c>
      <c r="V572" s="32" t="s">
        <v>6302</v>
      </c>
      <c r="W572" s="14">
        <f>VLOOKUP(B572,[1]PL1!$A$11:AP$1509,17,1)</f>
        <v>20000</v>
      </c>
      <c r="X572" s="15">
        <f t="shared" si="113"/>
        <v>130000000</v>
      </c>
      <c r="Y572" s="14">
        <f>VLOOKUP(B572,[1]PL1!$A$11:AP$1509,19,1)</f>
        <v>0</v>
      </c>
      <c r="Z572" s="16">
        <f t="shared" si="114"/>
        <v>0</v>
      </c>
      <c r="AA572" s="14">
        <f>VLOOKUP(B572,[1]PL1!$A$11:AP$1509,21,1)</f>
        <v>0</v>
      </c>
      <c r="AB572" s="16">
        <f t="shared" si="115"/>
        <v>0</v>
      </c>
      <c r="AC572" s="14">
        <f>VLOOKUP(B572,[1]PL1!$A$11:AP$1509,23,1)</f>
        <v>0</v>
      </c>
      <c r="AD572" s="16">
        <f t="shared" si="116"/>
        <v>0</v>
      </c>
      <c r="AE572" s="14">
        <f>VLOOKUP(B572,[1]PL1!$A$11:AP$1509,25,1)</f>
        <v>0</v>
      </c>
      <c r="AF572" s="16">
        <f t="shared" si="117"/>
        <v>0</v>
      </c>
      <c r="AG572" s="14">
        <f>VLOOKUP(B572,[1]PL1!$A$11:AP$1509,27,1)</f>
        <v>0</v>
      </c>
      <c r="AH572" s="16">
        <f t="shared" si="118"/>
        <v>0</v>
      </c>
      <c r="AI572" s="14">
        <f>VLOOKUP(B572,[1]PL1!$A$11:AP$1509,29,1)</f>
        <v>0</v>
      </c>
      <c r="AJ572" s="16">
        <f t="shared" si="119"/>
        <v>0</v>
      </c>
      <c r="AK572" s="14">
        <f>VLOOKUP(B572,[1]PL1!$A$11:AP$1509,31,1)</f>
        <v>0</v>
      </c>
      <c r="AL572" s="16">
        <f t="shared" si="120"/>
        <v>0</v>
      </c>
      <c r="AM572" s="14">
        <f>VLOOKUP(B572,[1]PL1!$A$11:AP$1509,33,1)</f>
        <v>0</v>
      </c>
      <c r="AN572" s="16">
        <f t="shared" si="121"/>
        <v>0</v>
      </c>
      <c r="AO572" s="14">
        <f>VLOOKUP(B572,[1]PL1!$A$11:AP$1509,35,1)</f>
        <v>0</v>
      </c>
      <c r="AP572" s="16">
        <f t="shared" si="122"/>
        <v>0</v>
      </c>
      <c r="AQ572" s="14">
        <f>VLOOKUP(B572,[1]PL1!$A$11:AP$1509,37,1)</f>
        <v>0</v>
      </c>
      <c r="AR572" s="16">
        <f t="shared" si="123"/>
        <v>0</v>
      </c>
      <c r="AS572" s="14">
        <f>VLOOKUP(B572,[1]PL1!$A$11:AP$1509,39,1)</f>
        <v>0</v>
      </c>
      <c r="AT572" s="16">
        <f t="shared" si="124"/>
        <v>0</v>
      </c>
      <c r="AU572" s="14">
        <f>VLOOKUP(B572,[1]PL1!$A$11:AP$1509,41,1)</f>
        <v>0</v>
      </c>
      <c r="AV572" s="16">
        <f t="shared" si="125"/>
        <v>0</v>
      </c>
    </row>
    <row r="573" spans="1:48" ht="45" x14ac:dyDescent="0.25">
      <c r="A573" s="18">
        <v>567</v>
      </c>
      <c r="B573" s="27" t="s">
        <v>1220</v>
      </c>
      <c r="C573" s="18">
        <f>VLOOKUP(B573,[1]PL1!A$9:AP$1509,4,1)</f>
        <v>149</v>
      </c>
      <c r="D573" s="18" t="s">
        <v>73</v>
      </c>
      <c r="E573" s="28" t="s">
        <v>4798</v>
      </c>
      <c r="F573" s="28" t="s">
        <v>436</v>
      </c>
      <c r="G573" s="18" t="s">
        <v>1543</v>
      </c>
      <c r="H573" s="28" t="s">
        <v>88</v>
      </c>
      <c r="I573" s="28" t="s">
        <v>40</v>
      </c>
      <c r="J573" s="18" t="s">
        <v>1476</v>
      </c>
      <c r="K573" s="18" t="s">
        <v>133</v>
      </c>
      <c r="L573" s="28" t="s">
        <v>5900</v>
      </c>
      <c r="M573" s="28" t="s">
        <v>1478</v>
      </c>
      <c r="N573" s="28" t="s">
        <v>44</v>
      </c>
      <c r="O573" s="18" t="s">
        <v>45</v>
      </c>
      <c r="P573" s="29">
        <v>15000</v>
      </c>
      <c r="Q573" s="30">
        <v>8000</v>
      </c>
      <c r="R573" s="30">
        <v>6000</v>
      </c>
      <c r="S573" s="31">
        <f t="shared" si="112"/>
        <v>90000000</v>
      </c>
      <c r="T573" s="28" t="s">
        <v>8082</v>
      </c>
      <c r="U573" s="28" t="s">
        <v>47</v>
      </c>
      <c r="V573" s="32" t="s">
        <v>6270</v>
      </c>
      <c r="W573" s="14">
        <f>VLOOKUP(B573,[1]PL1!$A$11:AP$1509,17,1)</f>
        <v>10000</v>
      </c>
      <c r="X573" s="15">
        <f t="shared" si="113"/>
        <v>60000000</v>
      </c>
      <c r="Y573" s="14">
        <f>VLOOKUP(B573,[1]PL1!$A$11:AP$1509,19,1)</f>
        <v>0</v>
      </c>
      <c r="Z573" s="16">
        <f t="shared" si="114"/>
        <v>0</v>
      </c>
      <c r="AA573" s="14">
        <f>VLOOKUP(B573,[1]PL1!$A$11:AP$1509,21,1)</f>
        <v>0</v>
      </c>
      <c r="AB573" s="16">
        <f t="shared" si="115"/>
        <v>0</v>
      </c>
      <c r="AC573" s="14">
        <f>VLOOKUP(B573,[1]PL1!$A$11:AP$1509,23,1)</f>
        <v>0</v>
      </c>
      <c r="AD573" s="16">
        <f t="shared" si="116"/>
        <v>0</v>
      </c>
      <c r="AE573" s="14">
        <f>VLOOKUP(B573,[1]PL1!$A$11:AP$1509,25,1)</f>
        <v>0</v>
      </c>
      <c r="AF573" s="16">
        <f t="shared" si="117"/>
        <v>0</v>
      </c>
      <c r="AG573" s="14">
        <f>VLOOKUP(B573,[1]PL1!$A$11:AP$1509,27,1)</f>
        <v>0</v>
      </c>
      <c r="AH573" s="16">
        <f t="shared" si="118"/>
        <v>0</v>
      </c>
      <c r="AI573" s="14">
        <f>VLOOKUP(B573,[1]PL1!$A$11:AP$1509,29,1)</f>
        <v>5000</v>
      </c>
      <c r="AJ573" s="16">
        <f t="shared" si="119"/>
        <v>30000000</v>
      </c>
      <c r="AK573" s="14">
        <f>VLOOKUP(B573,[1]PL1!$A$11:AP$1509,31,1)</f>
        <v>0</v>
      </c>
      <c r="AL573" s="16">
        <f t="shared" si="120"/>
        <v>0</v>
      </c>
      <c r="AM573" s="14">
        <f>VLOOKUP(B573,[1]PL1!$A$11:AP$1509,33,1)</f>
        <v>0</v>
      </c>
      <c r="AN573" s="16">
        <f t="shared" si="121"/>
        <v>0</v>
      </c>
      <c r="AO573" s="14">
        <f>VLOOKUP(B573,[1]PL1!$A$11:AP$1509,35,1)</f>
        <v>0</v>
      </c>
      <c r="AP573" s="16">
        <f t="shared" si="122"/>
        <v>0</v>
      </c>
      <c r="AQ573" s="14">
        <f>VLOOKUP(B573,[1]PL1!$A$11:AP$1509,37,1)</f>
        <v>0</v>
      </c>
      <c r="AR573" s="16">
        <f t="shared" si="123"/>
        <v>0</v>
      </c>
      <c r="AS573" s="14">
        <f>VLOOKUP(B573,[1]PL1!$A$11:AP$1509,39,1)</f>
        <v>0</v>
      </c>
      <c r="AT573" s="16">
        <f t="shared" si="124"/>
        <v>0</v>
      </c>
      <c r="AU573" s="14">
        <f>VLOOKUP(B573,[1]PL1!$A$11:AP$1509,41,1)</f>
        <v>0</v>
      </c>
      <c r="AV573" s="16">
        <f t="shared" si="125"/>
        <v>0</v>
      </c>
    </row>
    <row r="574" spans="1:48" ht="60" x14ac:dyDescent="0.25">
      <c r="A574" s="18">
        <v>568</v>
      </c>
      <c r="B574" s="27" t="s">
        <v>4367</v>
      </c>
      <c r="C574" s="18">
        <f>VLOOKUP(B574,[1]PL1!A$9:AP$1509,4,1)</f>
        <v>645</v>
      </c>
      <c r="D574" s="18" t="s">
        <v>80</v>
      </c>
      <c r="E574" s="28" t="s">
        <v>2912</v>
      </c>
      <c r="F574" s="28" t="s">
        <v>6312</v>
      </c>
      <c r="G574" s="18" t="s">
        <v>6456</v>
      </c>
      <c r="H574" s="28" t="s">
        <v>243</v>
      </c>
      <c r="I574" s="28" t="s">
        <v>76</v>
      </c>
      <c r="J574" s="18" t="s">
        <v>127</v>
      </c>
      <c r="K574" s="18" t="s">
        <v>133</v>
      </c>
      <c r="L574" s="28" t="s">
        <v>2913</v>
      </c>
      <c r="M574" s="28" t="s">
        <v>2905</v>
      </c>
      <c r="N574" s="28" t="s">
        <v>849</v>
      </c>
      <c r="O574" s="18" t="s">
        <v>78</v>
      </c>
      <c r="P574" s="29">
        <v>200</v>
      </c>
      <c r="Q574" s="30">
        <v>562380</v>
      </c>
      <c r="R574" s="30">
        <v>520000</v>
      </c>
      <c r="S574" s="31">
        <f t="shared" si="112"/>
        <v>104000000</v>
      </c>
      <c r="T574" s="28" t="s">
        <v>6103</v>
      </c>
      <c r="U574" s="28" t="s">
        <v>425</v>
      </c>
      <c r="V574" s="32" t="s">
        <v>6172</v>
      </c>
      <c r="W574" s="14">
        <f>VLOOKUP(B574,[1]PL1!$A$11:AP$1509,17,1)</f>
        <v>200</v>
      </c>
      <c r="X574" s="15">
        <f t="shared" si="113"/>
        <v>104000000</v>
      </c>
      <c r="Y574" s="14">
        <f>VLOOKUP(B574,[1]PL1!$A$11:AP$1509,19,1)</f>
        <v>0</v>
      </c>
      <c r="Z574" s="16">
        <f t="shared" si="114"/>
        <v>0</v>
      </c>
      <c r="AA574" s="14">
        <f>VLOOKUP(B574,[1]PL1!$A$11:AP$1509,21,1)</f>
        <v>0</v>
      </c>
      <c r="AB574" s="16">
        <f t="shared" si="115"/>
        <v>0</v>
      </c>
      <c r="AC574" s="14">
        <f>VLOOKUP(B574,[1]PL1!$A$11:AP$1509,23,1)</f>
        <v>0</v>
      </c>
      <c r="AD574" s="16">
        <f t="shared" si="116"/>
        <v>0</v>
      </c>
      <c r="AE574" s="14">
        <f>VLOOKUP(B574,[1]PL1!$A$11:AP$1509,25,1)</f>
        <v>0</v>
      </c>
      <c r="AF574" s="16">
        <f t="shared" si="117"/>
        <v>0</v>
      </c>
      <c r="AG574" s="14">
        <f>VLOOKUP(B574,[1]PL1!$A$11:AP$1509,27,1)</f>
        <v>0</v>
      </c>
      <c r="AH574" s="16">
        <f t="shared" si="118"/>
        <v>0</v>
      </c>
      <c r="AI574" s="14">
        <f>VLOOKUP(B574,[1]PL1!$A$11:AP$1509,29,1)</f>
        <v>0</v>
      </c>
      <c r="AJ574" s="16">
        <f t="shared" si="119"/>
        <v>0</v>
      </c>
      <c r="AK574" s="14">
        <f>VLOOKUP(B574,[1]PL1!$A$11:AP$1509,31,1)</f>
        <v>0</v>
      </c>
      <c r="AL574" s="16">
        <f t="shared" si="120"/>
        <v>0</v>
      </c>
      <c r="AM574" s="14">
        <f>VLOOKUP(B574,[1]PL1!$A$11:AP$1509,33,1)</f>
        <v>0</v>
      </c>
      <c r="AN574" s="16">
        <f t="shared" si="121"/>
        <v>0</v>
      </c>
      <c r="AO574" s="14">
        <f>VLOOKUP(B574,[1]PL1!$A$11:AP$1509,35,1)</f>
        <v>0</v>
      </c>
      <c r="AP574" s="16">
        <f t="shared" si="122"/>
        <v>0</v>
      </c>
      <c r="AQ574" s="14">
        <f>VLOOKUP(B574,[1]PL1!$A$11:AP$1509,37,1)</f>
        <v>0</v>
      </c>
      <c r="AR574" s="16">
        <f t="shared" si="123"/>
        <v>0</v>
      </c>
      <c r="AS574" s="14">
        <f>VLOOKUP(B574,[1]PL1!$A$11:AP$1509,39,1)</f>
        <v>0</v>
      </c>
      <c r="AT574" s="16">
        <f t="shared" si="124"/>
        <v>0</v>
      </c>
      <c r="AU574" s="14">
        <f>VLOOKUP(B574,[1]PL1!$A$11:AP$1509,41,1)</f>
        <v>0</v>
      </c>
      <c r="AV574" s="16">
        <f t="shared" si="125"/>
        <v>0</v>
      </c>
    </row>
    <row r="575" spans="1:48" ht="60" x14ac:dyDescent="0.25">
      <c r="A575" s="18">
        <v>569</v>
      </c>
      <c r="B575" s="27" t="s">
        <v>2559</v>
      </c>
      <c r="C575" s="18">
        <f>VLOOKUP(B575,[1]PL1!A$9:AP$1509,4,1)</f>
        <v>472</v>
      </c>
      <c r="D575" s="18" t="s">
        <v>80</v>
      </c>
      <c r="E575" s="28" t="s">
        <v>1767</v>
      </c>
      <c r="F575" s="28" t="s">
        <v>6331</v>
      </c>
      <c r="G575" s="18" t="s">
        <v>6475</v>
      </c>
      <c r="H575" s="28" t="s">
        <v>103</v>
      </c>
      <c r="I575" s="28" t="s">
        <v>465</v>
      </c>
      <c r="J575" s="18" t="s">
        <v>5309</v>
      </c>
      <c r="K575" s="18" t="s">
        <v>1768</v>
      </c>
      <c r="L575" s="28" t="s">
        <v>1769</v>
      </c>
      <c r="M575" s="28" t="s">
        <v>1770</v>
      </c>
      <c r="N575" s="28" t="s">
        <v>849</v>
      </c>
      <c r="O575" s="18" t="s">
        <v>148</v>
      </c>
      <c r="P575" s="29">
        <v>470</v>
      </c>
      <c r="Q575" s="30">
        <v>110000</v>
      </c>
      <c r="R575" s="30">
        <v>110000</v>
      </c>
      <c r="S575" s="31">
        <f t="shared" si="112"/>
        <v>51700000</v>
      </c>
      <c r="T575" s="28" t="s">
        <v>8080</v>
      </c>
      <c r="U575" s="28" t="s">
        <v>47</v>
      </c>
      <c r="V575" s="32" t="s">
        <v>6185</v>
      </c>
      <c r="W575" s="14">
        <f>VLOOKUP(B575,[1]PL1!$A$11:AP$1509,17,1)</f>
        <v>150</v>
      </c>
      <c r="X575" s="15">
        <f t="shared" si="113"/>
        <v>16500000</v>
      </c>
      <c r="Y575" s="14">
        <f>VLOOKUP(B575,[1]PL1!$A$11:AP$1509,19,1)</f>
        <v>0</v>
      </c>
      <c r="Z575" s="16">
        <f t="shared" si="114"/>
        <v>0</v>
      </c>
      <c r="AA575" s="14">
        <f>VLOOKUP(B575,[1]PL1!$A$11:AP$1509,21,1)</f>
        <v>0</v>
      </c>
      <c r="AB575" s="16">
        <f t="shared" si="115"/>
        <v>0</v>
      </c>
      <c r="AC575" s="14">
        <f>VLOOKUP(B575,[1]PL1!$A$11:AP$1509,23,1)</f>
        <v>0</v>
      </c>
      <c r="AD575" s="16">
        <f t="shared" si="116"/>
        <v>0</v>
      </c>
      <c r="AE575" s="14">
        <f>VLOOKUP(B575,[1]PL1!$A$11:AP$1509,25,1)</f>
        <v>0</v>
      </c>
      <c r="AF575" s="16">
        <f t="shared" si="117"/>
        <v>0</v>
      </c>
      <c r="AG575" s="14">
        <f>VLOOKUP(B575,[1]PL1!$A$11:AP$1509,27,1)</f>
        <v>0</v>
      </c>
      <c r="AH575" s="16">
        <f t="shared" si="118"/>
        <v>0</v>
      </c>
      <c r="AI575" s="14">
        <f>VLOOKUP(B575,[1]PL1!$A$11:AP$1509,29,1)</f>
        <v>20</v>
      </c>
      <c r="AJ575" s="16">
        <f t="shared" si="119"/>
        <v>2200000</v>
      </c>
      <c r="AK575" s="14">
        <f>VLOOKUP(B575,[1]PL1!$A$11:AP$1509,31,1)</f>
        <v>0</v>
      </c>
      <c r="AL575" s="16">
        <f t="shared" si="120"/>
        <v>0</v>
      </c>
      <c r="AM575" s="14">
        <f>VLOOKUP(B575,[1]PL1!$A$11:AP$1509,33,1)</f>
        <v>0</v>
      </c>
      <c r="AN575" s="16">
        <f t="shared" si="121"/>
        <v>0</v>
      </c>
      <c r="AO575" s="14">
        <f>VLOOKUP(B575,[1]PL1!$A$11:AP$1509,35,1)</f>
        <v>0</v>
      </c>
      <c r="AP575" s="16">
        <f t="shared" si="122"/>
        <v>0</v>
      </c>
      <c r="AQ575" s="14">
        <f>VLOOKUP(B575,[1]PL1!$A$11:AP$1509,37,1)</f>
        <v>0</v>
      </c>
      <c r="AR575" s="16">
        <f t="shared" si="123"/>
        <v>0</v>
      </c>
      <c r="AS575" s="14">
        <f>VLOOKUP(B575,[1]PL1!$A$11:AP$1509,39,1)</f>
        <v>0</v>
      </c>
      <c r="AT575" s="16">
        <f t="shared" si="124"/>
        <v>0</v>
      </c>
      <c r="AU575" s="14">
        <f>VLOOKUP(B575,[1]PL1!$A$11:AP$1509,41,1)</f>
        <v>300</v>
      </c>
      <c r="AV575" s="16">
        <f t="shared" si="125"/>
        <v>33000000</v>
      </c>
    </row>
    <row r="576" spans="1:48" ht="45" x14ac:dyDescent="0.25">
      <c r="A576" s="18">
        <v>570</v>
      </c>
      <c r="B576" s="27" t="s">
        <v>3674</v>
      </c>
      <c r="C576" s="18">
        <f>VLOOKUP(B576,[1]PL1!A$9:AP$1509,4,1)</f>
        <v>573</v>
      </c>
      <c r="D576" s="18" t="s">
        <v>73</v>
      </c>
      <c r="E576" s="28" t="s">
        <v>8122</v>
      </c>
      <c r="F576" s="28" t="s">
        <v>2560</v>
      </c>
      <c r="G576" s="18" t="s">
        <v>1543</v>
      </c>
      <c r="H576" s="28" t="s">
        <v>88</v>
      </c>
      <c r="I576" s="28" t="s">
        <v>40</v>
      </c>
      <c r="J576" s="18" t="s">
        <v>292</v>
      </c>
      <c r="K576" s="18" t="s">
        <v>133</v>
      </c>
      <c r="L576" s="28" t="s">
        <v>2561</v>
      </c>
      <c r="M576" s="28" t="s">
        <v>2393</v>
      </c>
      <c r="N576" s="28" t="s">
        <v>44</v>
      </c>
      <c r="O576" s="18" t="s">
        <v>45</v>
      </c>
      <c r="P576" s="29">
        <v>100000</v>
      </c>
      <c r="Q576" s="30">
        <v>4500</v>
      </c>
      <c r="R576" s="30">
        <v>4480</v>
      </c>
      <c r="S576" s="31">
        <f t="shared" si="112"/>
        <v>448000000</v>
      </c>
      <c r="T576" s="28" t="s">
        <v>6156</v>
      </c>
      <c r="U576" s="28" t="s">
        <v>47</v>
      </c>
      <c r="V576" s="32" t="s">
        <v>6295</v>
      </c>
      <c r="W576" s="14">
        <f>VLOOKUP(B576,[1]PL1!$A$11:AP$1509,17,1)</f>
        <v>100000</v>
      </c>
      <c r="X576" s="15">
        <f t="shared" si="113"/>
        <v>448000000</v>
      </c>
      <c r="Y576" s="14">
        <f>VLOOKUP(B576,[1]PL1!$A$11:AP$1509,19,1)</f>
        <v>0</v>
      </c>
      <c r="Z576" s="16">
        <f t="shared" si="114"/>
        <v>0</v>
      </c>
      <c r="AA576" s="14">
        <f>VLOOKUP(B576,[1]PL1!$A$11:AP$1509,21,1)</f>
        <v>0</v>
      </c>
      <c r="AB576" s="16">
        <f t="shared" si="115"/>
        <v>0</v>
      </c>
      <c r="AC576" s="14">
        <f>VLOOKUP(B576,[1]PL1!$A$11:AP$1509,23,1)</f>
        <v>0</v>
      </c>
      <c r="AD576" s="16">
        <f t="shared" si="116"/>
        <v>0</v>
      </c>
      <c r="AE576" s="14">
        <f>VLOOKUP(B576,[1]PL1!$A$11:AP$1509,25,1)</f>
        <v>0</v>
      </c>
      <c r="AF576" s="16">
        <f t="shared" si="117"/>
        <v>0</v>
      </c>
      <c r="AG576" s="14">
        <f>VLOOKUP(B576,[1]PL1!$A$11:AP$1509,27,1)</f>
        <v>0</v>
      </c>
      <c r="AH576" s="16">
        <f t="shared" si="118"/>
        <v>0</v>
      </c>
      <c r="AI576" s="14">
        <f>VLOOKUP(B576,[1]PL1!$A$11:AP$1509,29,1)</f>
        <v>0</v>
      </c>
      <c r="AJ576" s="16">
        <f t="shared" si="119"/>
        <v>0</v>
      </c>
      <c r="AK576" s="14">
        <f>VLOOKUP(B576,[1]PL1!$A$11:AP$1509,31,1)</f>
        <v>0</v>
      </c>
      <c r="AL576" s="16">
        <f t="shared" si="120"/>
        <v>0</v>
      </c>
      <c r="AM576" s="14">
        <f>VLOOKUP(B576,[1]PL1!$A$11:AP$1509,33,1)</f>
        <v>0</v>
      </c>
      <c r="AN576" s="16">
        <f t="shared" si="121"/>
        <v>0</v>
      </c>
      <c r="AO576" s="14">
        <f>VLOOKUP(B576,[1]PL1!$A$11:AP$1509,35,1)</f>
        <v>0</v>
      </c>
      <c r="AP576" s="16">
        <f t="shared" si="122"/>
        <v>0</v>
      </c>
      <c r="AQ576" s="14">
        <f>VLOOKUP(B576,[1]PL1!$A$11:AP$1509,37,1)</f>
        <v>0</v>
      </c>
      <c r="AR576" s="16">
        <f t="shared" si="123"/>
        <v>0</v>
      </c>
      <c r="AS576" s="14">
        <f>VLOOKUP(B576,[1]PL1!$A$11:AP$1509,39,1)</f>
        <v>0</v>
      </c>
      <c r="AT576" s="16">
        <f t="shared" si="124"/>
        <v>0</v>
      </c>
      <c r="AU576" s="14">
        <f>VLOOKUP(B576,[1]PL1!$A$11:AP$1509,41,1)</f>
        <v>0</v>
      </c>
      <c r="AV576" s="16">
        <f t="shared" si="125"/>
        <v>0</v>
      </c>
    </row>
    <row r="577" spans="1:48" ht="45" x14ac:dyDescent="0.25">
      <c r="A577" s="18">
        <v>571</v>
      </c>
      <c r="B577" s="27" t="s">
        <v>1514</v>
      </c>
      <c r="C577" s="18">
        <f>VLOOKUP(B577,[1]PL1!A$9:AP$1509,4,1)</f>
        <v>573</v>
      </c>
      <c r="D577" s="18" t="s">
        <v>35</v>
      </c>
      <c r="E577" s="28" t="s">
        <v>4799</v>
      </c>
      <c r="F577" s="28" t="s">
        <v>2560</v>
      </c>
      <c r="G577" s="18" t="s">
        <v>1543</v>
      </c>
      <c r="H577" s="28" t="s">
        <v>88</v>
      </c>
      <c r="I577" s="28" t="s">
        <v>40</v>
      </c>
      <c r="J577" s="18" t="s">
        <v>179</v>
      </c>
      <c r="K577" s="18" t="s">
        <v>133</v>
      </c>
      <c r="L577" s="28" t="s">
        <v>5839</v>
      </c>
      <c r="M577" s="28" t="s">
        <v>885</v>
      </c>
      <c r="N577" s="28" t="s">
        <v>44</v>
      </c>
      <c r="O577" s="18" t="s">
        <v>45</v>
      </c>
      <c r="P577" s="29">
        <v>31000</v>
      </c>
      <c r="Q577" s="30">
        <v>4500</v>
      </c>
      <c r="R577" s="30">
        <v>1490</v>
      </c>
      <c r="S577" s="31">
        <f t="shared" si="112"/>
        <v>46190000</v>
      </c>
      <c r="T577" s="28" t="s">
        <v>885</v>
      </c>
      <c r="U577" s="28" t="s">
        <v>110</v>
      </c>
      <c r="V577" s="32" t="s">
        <v>6257</v>
      </c>
      <c r="W577" s="14">
        <f>VLOOKUP(B577,[1]PL1!$A$11:AP$1509,17,1)</f>
        <v>30000</v>
      </c>
      <c r="X577" s="15">
        <f t="shared" si="113"/>
        <v>44700000</v>
      </c>
      <c r="Y577" s="14">
        <f>VLOOKUP(B577,[1]PL1!$A$11:AP$1509,19,1)</f>
        <v>0</v>
      </c>
      <c r="Z577" s="16">
        <f t="shared" si="114"/>
        <v>0</v>
      </c>
      <c r="AA577" s="14">
        <f>VLOOKUP(B577,[1]PL1!$A$11:AP$1509,21,1)</f>
        <v>0</v>
      </c>
      <c r="AB577" s="16">
        <f t="shared" si="115"/>
        <v>0</v>
      </c>
      <c r="AC577" s="14">
        <f>VLOOKUP(B577,[1]PL1!$A$11:AP$1509,23,1)</f>
        <v>0</v>
      </c>
      <c r="AD577" s="16">
        <f t="shared" si="116"/>
        <v>0</v>
      </c>
      <c r="AE577" s="14">
        <f>VLOOKUP(B577,[1]PL1!$A$11:AP$1509,25,1)</f>
        <v>0</v>
      </c>
      <c r="AF577" s="16">
        <f t="shared" si="117"/>
        <v>0</v>
      </c>
      <c r="AG577" s="14">
        <f>VLOOKUP(B577,[1]PL1!$A$11:AP$1509,27,1)</f>
        <v>0</v>
      </c>
      <c r="AH577" s="16">
        <f t="shared" si="118"/>
        <v>0</v>
      </c>
      <c r="AI577" s="14">
        <f>VLOOKUP(B577,[1]PL1!$A$11:AP$1509,29,1)</f>
        <v>1000</v>
      </c>
      <c r="AJ577" s="16">
        <f t="shared" si="119"/>
        <v>1490000</v>
      </c>
      <c r="AK577" s="14">
        <f>VLOOKUP(B577,[1]PL1!$A$11:AP$1509,31,1)</f>
        <v>0</v>
      </c>
      <c r="AL577" s="16">
        <f t="shared" si="120"/>
        <v>0</v>
      </c>
      <c r="AM577" s="14">
        <f>VLOOKUP(B577,[1]PL1!$A$11:AP$1509,33,1)</f>
        <v>0</v>
      </c>
      <c r="AN577" s="16">
        <f t="shared" si="121"/>
        <v>0</v>
      </c>
      <c r="AO577" s="14">
        <f>VLOOKUP(B577,[1]PL1!$A$11:AP$1509,35,1)</f>
        <v>0</v>
      </c>
      <c r="AP577" s="16">
        <f t="shared" si="122"/>
        <v>0</v>
      </c>
      <c r="AQ577" s="14">
        <f>VLOOKUP(B577,[1]PL1!$A$11:AP$1509,37,1)</f>
        <v>0</v>
      </c>
      <c r="AR577" s="16">
        <f t="shared" si="123"/>
        <v>0</v>
      </c>
      <c r="AS577" s="14">
        <f>VLOOKUP(B577,[1]PL1!$A$11:AP$1509,39,1)</f>
        <v>0</v>
      </c>
      <c r="AT577" s="16">
        <f t="shared" si="124"/>
        <v>0</v>
      </c>
      <c r="AU577" s="14">
        <f>VLOOKUP(B577,[1]PL1!$A$11:AP$1509,41,1)</f>
        <v>0</v>
      </c>
      <c r="AV577" s="16">
        <f t="shared" si="125"/>
        <v>0</v>
      </c>
    </row>
    <row r="578" spans="1:48" ht="60" x14ac:dyDescent="0.25">
      <c r="A578" s="18">
        <v>572</v>
      </c>
      <c r="B578" s="27" t="s">
        <v>492</v>
      </c>
      <c r="C578" s="18">
        <f>VLOOKUP(B578,[1]PL1!A$9:AP$1509,4,1)</f>
        <v>211</v>
      </c>
      <c r="D578" s="18" t="s">
        <v>35</v>
      </c>
      <c r="E578" s="28" t="s">
        <v>3675</v>
      </c>
      <c r="F578" s="28" t="s">
        <v>1516</v>
      </c>
      <c r="G578" s="18" t="s">
        <v>4800</v>
      </c>
      <c r="H578" s="28" t="s">
        <v>125</v>
      </c>
      <c r="I578" s="28" t="s">
        <v>3676</v>
      </c>
      <c r="J578" s="18" t="s">
        <v>1431</v>
      </c>
      <c r="K578" s="18" t="s">
        <v>133</v>
      </c>
      <c r="L578" s="28" t="s">
        <v>5720</v>
      </c>
      <c r="M578" s="28" t="s">
        <v>3322</v>
      </c>
      <c r="N578" s="28" t="s">
        <v>44</v>
      </c>
      <c r="O578" s="18" t="s">
        <v>78</v>
      </c>
      <c r="P578" s="29">
        <v>1600</v>
      </c>
      <c r="Q578" s="30">
        <v>3150</v>
      </c>
      <c r="R578" s="30">
        <v>2027</v>
      </c>
      <c r="S578" s="31">
        <f t="shared" si="112"/>
        <v>3243200</v>
      </c>
      <c r="T578" s="28" t="s">
        <v>3322</v>
      </c>
      <c r="U578" s="28" t="s">
        <v>110</v>
      </c>
      <c r="V578" s="32" t="s">
        <v>6234</v>
      </c>
      <c r="W578" s="14">
        <f>VLOOKUP(B578,[1]PL1!$A$11:AP$1509,17,1)</f>
        <v>0</v>
      </c>
      <c r="X578" s="15">
        <f t="shared" si="113"/>
        <v>0</v>
      </c>
      <c r="Y578" s="14">
        <f>VLOOKUP(B578,[1]PL1!$A$11:AP$1509,19,1)</f>
        <v>0</v>
      </c>
      <c r="Z578" s="16">
        <f t="shared" si="114"/>
        <v>0</v>
      </c>
      <c r="AA578" s="14">
        <f>VLOOKUP(B578,[1]PL1!$A$11:AP$1509,21,1)</f>
        <v>0</v>
      </c>
      <c r="AB578" s="16">
        <f t="shared" si="115"/>
        <v>0</v>
      </c>
      <c r="AC578" s="14">
        <f>VLOOKUP(B578,[1]PL1!$A$11:AP$1509,23,1)</f>
        <v>0</v>
      </c>
      <c r="AD578" s="16">
        <f t="shared" si="116"/>
        <v>0</v>
      </c>
      <c r="AE578" s="14">
        <f>VLOOKUP(B578,[1]PL1!$A$11:AP$1509,25,1)</f>
        <v>0</v>
      </c>
      <c r="AF578" s="16">
        <f t="shared" si="117"/>
        <v>0</v>
      </c>
      <c r="AG578" s="14">
        <f>VLOOKUP(B578,[1]PL1!$A$11:AP$1509,27,1)</f>
        <v>0</v>
      </c>
      <c r="AH578" s="16">
        <f t="shared" si="118"/>
        <v>0</v>
      </c>
      <c r="AI578" s="14">
        <f>VLOOKUP(B578,[1]PL1!$A$11:AP$1509,29,1)</f>
        <v>0</v>
      </c>
      <c r="AJ578" s="16">
        <f t="shared" si="119"/>
        <v>0</v>
      </c>
      <c r="AK578" s="14">
        <f>VLOOKUP(B578,[1]PL1!$A$11:AP$1509,31,1)</f>
        <v>0</v>
      </c>
      <c r="AL578" s="16">
        <f t="shared" si="120"/>
        <v>0</v>
      </c>
      <c r="AM578" s="14">
        <f>VLOOKUP(B578,[1]PL1!$A$11:AP$1509,33,1)</f>
        <v>800</v>
      </c>
      <c r="AN578" s="16">
        <f t="shared" si="121"/>
        <v>1621600</v>
      </c>
      <c r="AO578" s="14">
        <f>VLOOKUP(B578,[1]PL1!$A$11:AP$1509,35,1)</f>
        <v>500</v>
      </c>
      <c r="AP578" s="16">
        <f t="shared" si="122"/>
        <v>1013500</v>
      </c>
      <c r="AQ578" s="14">
        <f>VLOOKUP(B578,[1]PL1!$A$11:AP$1509,37,1)</f>
        <v>0</v>
      </c>
      <c r="AR578" s="16">
        <f t="shared" si="123"/>
        <v>0</v>
      </c>
      <c r="AS578" s="14">
        <f>VLOOKUP(B578,[1]PL1!$A$11:AP$1509,39,1)</f>
        <v>300</v>
      </c>
      <c r="AT578" s="16">
        <f t="shared" si="124"/>
        <v>608100</v>
      </c>
      <c r="AU578" s="14">
        <f>VLOOKUP(B578,[1]PL1!$A$11:AP$1509,41,1)</f>
        <v>0</v>
      </c>
      <c r="AV578" s="16">
        <f t="shared" si="125"/>
        <v>0</v>
      </c>
    </row>
    <row r="579" spans="1:48" ht="45" x14ac:dyDescent="0.25">
      <c r="A579" s="18">
        <v>573</v>
      </c>
      <c r="B579" s="27" t="s">
        <v>4008</v>
      </c>
      <c r="C579" s="18">
        <f>VLOOKUP(B579,[1]PL1!A$9:AP$1509,4,1)</f>
        <v>211</v>
      </c>
      <c r="D579" s="18" t="s">
        <v>35</v>
      </c>
      <c r="E579" s="28" t="s">
        <v>1515</v>
      </c>
      <c r="F579" s="28" t="s">
        <v>1516</v>
      </c>
      <c r="G579" s="18" t="s">
        <v>1517</v>
      </c>
      <c r="H579" s="28" t="s">
        <v>243</v>
      </c>
      <c r="I579" s="28" t="s">
        <v>76</v>
      </c>
      <c r="J579" s="18" t="s">
        <v>1518</v>
      </c>
      <c r="K579" s="18" t="s">
        <v>141</v>
      </c>
      <c r="L579" s="28" t="s">
        <v>1519</v>
      </c>
      <c r="M579" s="28" t="s">
        <v>1458</v>
      </c>
      <c r="N579" s="28" t="s">
        <v>44</v>
      </c>
      <c r="O579" s="18" t="s">
        <v>55</v>
      </c>
      <c r="P579" s="29">
        <v>34100</v>
      </c>
      <c r="Q579" s="30">
        <v>2415</v>
      </c>
      <c r="R579" s="30">
        <v>1029</v>
      </c>
      <c r="S579" s="31">
        <f t="shared" si="112"/>
        <v>35088900</v>
      </c>
      <c r="T579" s="28" t="s">
        <v>8082</v>
      </c>
      <c r="U579" s="28" t="s">
        <v>47</v>
      </c>
      <c r="V579" s="32" t="s">
        <v>6270</v>
      </c>
      <c r="W579" s="14">
        <f>VLOOKUP(B579,[1]PL1!$A$11:AP$1509,17,1)</f>
        <v>2000</v>
      </c>
      <c r="X579" s="15">
        <f t="shared" si="113"/>
        <v>2058000</v>
      </c>
      <c r="Y579" s="14">
        <f>VLOOKUP(B579,[1]PL1!$A$11:AP$1509,19,1)</f>
        <v>0</v>
      </c>
      <c r="Z579" s="16">
        <f t="shared" si="114"/>
        <v>0</v>
      </c>
      <c r="AA579" s="14">
        <f>VLOOKUP(B579,[1]PL1!$A$11:AP$1509,21,1)</f>
        <v>0</v>
      </c>
      <c r="AB579" s="16">
        <f t="shared" si="115"/>
        <v>0</v>
      </c>
      <c r="AC579" s="14">
        <f>VLOOKUP(B579,[1]PL1!$A$11:AP$1509,23,1)</f>
        <v>8000</v>
      </c>
      <c r="AD579" s="16">
        <f t="shared" si="116"/>
        <v>8232000</v>
      </c>
      <c r="AE579" s="14">
        <f>VLOOKUP(B579,[1]PL1!$A$11:AP$1509,25,1)</f>
        <v>100</v>
      </c>
      <c r="AF579" s="16">
        <f t="shared" si="117"/>
        <v>102900</v>
      </c>
      <c r="AG579" s="14">
        <f>VLOOKUP(B579,[1]PL1!$A$11:AP$1509,27,1)</f>
        <v>0</v>
      </c>
      <c r="AH579" s="16">
        <f t="shared" si="118"/>
        <v>0</v>
      </c>
      <c r="AI579" s="14">
        <f>VLOOKUP(B579,[1]PL1!$A$11:AP$1509,29,1)</f>
        <v>10000</v>
      </c>
      <c r="AJ579" s="16">
        <f t="shared" si="119"/>
        <v>10290000</v>
      </c>
      <c r="AK579" s="14">
        <f>VLOOKUP(B579,[1]PL1!$A$11:AP$1509,31,1)</f>
        <v>1000</v>
      </c>
      <c r="AL579" s="16">
        <f t="shared" si="120"/>
        <v>1029000</v>
      </c>
      <c r="AM579" s="14">
        <f>VLOOKUP(B579,[1]PL1!$A$11:AP$1509,33,1)</f>
        <v>7000</v>
      </c>
      <c r="AN579" s="16">
        <f t="shared" si="121"/>
        <v>7203000</v>
      </c>
      <c r="AO579" s="14">
        <f>VLOOKUP(B579,[1]PL1!$A$11:AP$1509,35,1)</f>
        <v>2000</v>
      </c>
      <c r="AP579" s="16">
        <f t="shared" si="122"/>
        <v>2058000</v>
      </c>
      <c r="AQ579" s="14">
        <f>VLOOKUP(B579,[1]PL1!$A$11:AP$1509,37,1)</f>
        <v>1000</v>
      </c>
      <c r="AR579" s="16">
        <f t="shared" si="123"/>
        <v>1029000</v>
      </c>
      <c r="AS579" s="14">
        <f>VLOOKUP(B579,[1]PL1!$A$11:AP$1509,39,1)</f>
        <v>1000</v>
      </c>
      <c r="AT579" s="16">
        <f t="shared" si="124"/>
        <v>1029000</v>
      </c>
      <c r="AU579" s="14">
        <f>VLOOKUP(B579,[1]PL1!$A$11:AP$1509,41,1)</f>
        <v>2000</v>
      </c>
      <c r="AV579" s="16">
        <f t="shared" si="125"/>
        <v>2058000</v>
      </c>
    </row>
    <row r="580" spans="1:48" ht="45" x14ac:dyDescent="0.25">
      <c r="A580" s="18">
        <v>574</v>
      </c>
      <c r="B580" s="27" t="s">
        <v>93</v>
      </c>
      <c r="C580" s="18">
        <f>VLOOKUP(B580,[1]PL1!A$9:AP$1509,4,1)</f>
        <v>211</v>
      </c>
      <c r="D580" s="18" t="s">
        <v>35</v>
      </c>
      <c r="E580" s="28" t="s">
        <v>4801</v>
      </c>
      <c r="F580" s="28" t="s">
        <v>1516</v>
      </c>
      <c r="G580" s="18" t="s">
        <v>4802</v>
      </c>
      <c r="H580" s="28" t="s">
        <v>243</v>
      </c>
      <c r="I580" s="28" t="s">
        <v>76</v>
      </c>
      <c r="J580" s="18" t="s">
        <v>5269</v>
      </c>
      <c r="K580" s="18" t="s">
        <v>133</v>
      </c>
      <c r="L580" s="28" t="s">
        <v>5437</v>
      </c>
      <c r="M580" s="28" t="s">
        <v>5438</v>
      </c>
      <c r="N580" s="28" t="s">
        <v>44</v>
      </c>
      <c r="O580" s="18" t="s">
        <v>55</v>
      </c>
      <c r="P580" s="29">
        <v>10000</v>
      </c>
      <c r="Q580" s="30">
        <v>3850</v>
      </c>
      <c r="R580" s="30">
        <v>3500</v>
      </c>
      <c r="S580" s="31">
        <f t="shared" si="112"/>
        <v>35000000</v>
      </c>
      <c r="T580" s="28" t="s">
        <v>3148</v>
      </c>
      <c r="U580" s="28" t="s">
        <v>47</v>
      </c>
      <c r="V580" s="32" t="s">
        <v>6165</v>
      </c>
      <c r="W580" s="14">
        <f>VLOOKUP(B580,[1]PL1!$A$11:AP$1509,17,1)</f>
        <v>10000</v>
      </c>
      <c r="X580" s="15">
        <f t="shared" si="113"/>
        <v>35000000</v>
      </c>
      <c r="Y580" s="14">
        <f>VLOOKUP(B580,[1]PL1!$A$11:AP$1509,19,1)</f>
        <v>0</v>
      </c>
      <c r="Z580" s="16">
        <f t="shared" si="114"/>
        <v>0</v>
      </c>
      <c r="AA580" s="14">
        <f>VLOOKUP(B580,[1]PL1!$A$11:AP$1509,21,1)</f>
        <v>0</v>
      </c>
      <c r="AB580" s="16">
        <f t="shared" si="115"/>
        <v>0</v>
      </c>
      <c r="AC580" s="14">
        <f>VLOOKUP(B580,[1]PL1!$A$11:AP$1509,23,1)</f>
        <v>0</v>
      </c>
      <c r="AD580" s="16">
        <f t="shared" si="116"/>
        <v>0</v>
      </c>
      <c r="AE580" s="14">
        <f>VLOOKUP(B580,[1]PL1!$A$11:AP$1509,25,1)</f>
        <v>0</v>
      </c>
      <c r="AF580" s="16">
        <f t="shared" si="117"/>
        <v>0</v>
      </c>
      <c r="AG580" s="14">
        <f>VLOOKUP(B580,[1]PL1!$A$11:AP$1509,27,1)</f>
        <v>0</v>
      </c>
      <c r="AH580" s="16">
        <f t="shared" si="118"/>
        <v>0</v>
      </c>
      <c r="AI580" s="14">
        <f>VLOOKUP(B580,[1]PL1!$A$11:AP$1509,29,1)</f>
        <v>0</v>
      </c>
      <c r="AJ580" s="16">
        <f t="shared" si="119"/>
        <v>0</v>
      </c>
      <c r="AK580" s="14">
        <f>VLOOKUP(B580,[1]PL1!$A$11:AP$1509,31,1)</f>
        <v>0</v>
      </c>
      <c r="AL580" s="16">
        <f t="shared" si="120"/>
        <v>0</v>
      </c>
      <c r="AM580" s="14">
        <f>VLOOKUP(B580,[1]PL1!$A$11:AP$1509,33,1)</f>
        <v>0</v>
      </c>
      <c r="AN580" s="16">
        <f t="shared" si="121"/>
        <v>0</v>
      </c>
      <c r="AO580" s="14">
        <f>VLOOKUP(B580,[1]PL1!$A$11:AP$1509,35,1)</f>
        <v>0</v>
      </c>
      <c r="AP580" s="16">
        <f t="shared" si="122"/>
        <v>0</v>
      </c>
      <c r="AQ580" s="14">
        <f>VLOOKUP(B580,[1]PL1!$A$11:AP$1509,37,1)</f>
        <v>0</v>
      </c>
      <c r="AR580" s="16">
        <f t="shared" si="123"/>
        <v>0</v>
      </c>
      <c r="AS580" s="14">
        <f>VLOOKUP(B580,[1]PL1!$A$11:AP$1509,39,1)</f>
        <v>0</v>
      </c>
      <c r="AT580" s="16">
        <f t="shared" si="124"/>
        <v>0</v>
      </c>
      <c r="AU580" s="14">
        <f>VLOOKUP(B580,[1]PL1!$A$11:AP$1509,41,1)</f>
        <v>0</v>
      </c>
      <c r="AV580" s="16">
        <f t="shared" si="125"/>
        <v>0</v>
      </c>
    </row>
    <row r="581" spans="1:48" ht="30" x14ac:dyDescent="0.25">
      <c r="A581" s="18">
        <v>575</v>
      </c>
      <c r="B581" s="27" t="s">
        <v>2434</v>
      </c>
      <c r="C581" s="18">
        <f>VLOOKUP(B581,[1]PL1!A$9:AP$1509,4,1)</f>
        <v>939</v>
      </c>
      <c r="D581" s="18" t="s">
        <v>73</v>
      </c>
      <c r="E581" s="28" t="s">
        <v>4803</v>
      </c>
      <c r="F581" s="28" t="s">
        <v>493</v>
      </c>
      <c r="G581" s="18" t="s">
        <v>209</v>
      </c>
      <c r="H581" s="28" t="s">
        <v>494</v>
      </c>
      <c r="I581" s="28" t="s">
        <v>40</v>
      </c>
      <c r="J581" s="18" t="s">
        <v>292</v>
      </c>
      <c r="K581" s="18" t="s">
        <v>495</v>
      </c>
      <c r="L581" s="28" t="s">
        <v>496</v>
      </c>
      <c r="M581" s="28" t="s">
        <v>497</v>
      </c>
      <c r="N581" s="28" t="s">
        <v>498</v>
      </c>
      <c r="O581" s="18" t="s">
        <v>45</v>
      </c>
      <c r="P581" s="29">
        <v>135200</v>
      </c>
      <c r="Q581" s="30">
        <v>2850</v>
      </c>
      <c r="R581" s="30">
        <v>2725</v>
      </c>
      <c r="S581" s="31">
        <f t="shared" si="112"/>
        <v>368420000</v>
      </c>
      <c r="T581" s="28" t="s">
        <v>8116</v>
      </c>
      <c r="U581" s="28" t="s">
        <v>47</v>
      </c>
      <c r="V581" s="32" t="s">
        <v>6263</v>
      </c>
      <c r="W581" s="14">
        <f>VLOOKUP(B581,[1]PL1!$A$11:AP$1509,17,1)</f>
        <v>100000</v>
      </c>
      <c r="X581" s="15">
        <f t="shared" si="113"/>
        <v>272500000</v>
      </c>
      <c r="Y581" s="14">
        <f>VLOOKUP(B581,[1]PL1!$A$11:AP$1509,19,1)</f>
        <v>0</v>
      </c>
      <c r="Z581" s="16">
        <f t="shared" si="114"/>
        <v>0</v>
      </c>
      <c r="AA581" s="14">
        <f>VLOOKUP(B581,[1]PL1!$A$11:AP$1509,21,1)</f>
        <v>0</v>
      </c>
      <c r="AB581" s="16">
        <f t="shared" si="115"/>
        <v>0</v>
      </c>
      <c r="AC581" s="14">
        <f>VLOOKUP(B581,[1]PL1!$A$11:AP$1509,23,1)</f>
        <v>200</v>
      </c>
      <c r="AD581" s="16">
        <f t="shared" si="116"/>
        <v>545000</v>
      </c>
      <c r="AE581" s="14">
        <f>VLOOKUP(B581,[1]PL1!$A$11:AP$1509,25,1)</f>
        <v>0</v>
      </c>
      <c r="AF581" s="16">
        <f t="shared" si="117"/>
        <v>0</v>
      </c>
      <c r="AG581" s="14">
        <f>VLOOKUP(B581,[1]PL1!$A$11:AP$1509,27,1)</f>
        <v>0</v>
      </c>
      <c r="AH581" s="16">
        <f t="shared" si="118"/>
        <v>0</v>
      </c>
      <c r="AI581" s="14">
        <f>VLOOKUP(B581,[1]PL1!$A$11:AP$1509,29,1)</f>
        <v>0</v>
      </c>
      <c r="AJ581" s="16">
        <f t="shared" si="119"/>
        <v>0</v>
      </c>
      <c r="AK581" s="14">
        <f>VLOOKUP(B581,[1]PL1!$A$11:AP$1509,31,1)</f>
        <v>0</v>
      </c>
      <c r="AL581" s="16">
        <f t="shared" si="120"/>
        <v>0</v>
      </c>
      <c r="AM581" s="14">
        <f>VLOOKUP(B581,[1]PL1!$A$11:AP$1509,33,1)</f>
        <v>20000</v>
      </c>
      <c r="AN581" s="16">
        <f t="shared" si="121"/>
        <v>54500000</v>
      </c>
      <c r="AO581" s="14">
        <f>VLOOKUP(B581,[1]PL1!$A$11:AP$1509,35,1)</f>
        <v>0</v>
      </c>
      <c r="AP581" s="16">
        <f t="shared" si="122"/>
        <v>0</v>
      </c>
      <c r="AQ581" s="14">
        <f>VLOOKUP(B581,[1]PL1!$A$11:AP$1509,37,1)</f>
        <v>0</v>
      </c>
      <c r="AR581" s="16">
        <f t="shared" si="123"/>
        <v>0</v>
      </c>
      <c r="AS581" s="14">
        <f>VLOOKUP(B581,[1]PL1!$A$11:AP$1509,39,1)</f>
        <v>0</v>
      </c>
      <c r="AT581" s="16">
        <f t="shared" si="124"/>
        <v>0</v>
      </c>
      <c r="AU581" s="14">
        <f>VLOOKUP(B581,[1]PL1!$A$11:AP$1509,41,1)</f>
        <v>15000</v>
      </c>
      <c r="AV581" s="16">
        <f t="shared" si="125"/>
        <v>40875000</v>
      </c>
    </row>
    <row r="582" spans="1:48" ht="45" x14ac:dyDescent="0.25">
      <c r="A582" s="18">
        <v>576</v>
      </c>
      <c r="B582" s="27" t="s">
        <v>2431</v>
      </c>
      <c r="C582" s="18">
        <f>VLOOKUP(B582,[1]PL1!A$9:AP$1509,4,1)</f>
        <v>939</v>
      </c>
      <c r="D582" s="18" t="s">
        <v>35</v>
      </c>
      <c r="E582" s="28" t="s">
        <v>4009</v>
      </c>
      <c r="F582" s="28" t="s">
        <v>493</v>
      </c>
      <c r="G582" s="18" t="s">
        <v>209</v>
      </c>
      <c r="H582" s="28" t="s">
        <v>88</v>
      </c>
      <c r="I582" s="28" t="s">
        <v>40</v>
      </c>
      <c r="J582" s="18" t="s">
        <v>89</v>
      </c>
      <c r="K582" s="18" t="s">
        <v>141</v>
      </c>
      <c r="L582" s="28" t="s">
        <v>4010</v>
      </c>
      <c r="M582" s="28" t="s">
        <v>3997</v>
      </c>
      <c r="N582" s="28" t="s">
        <v>44</v>
      </c>
      <c r="O582" s="18" t="s">
        <v>45</v>
      </c>
      <c r="P582" s="29">
        <v>226000</v>
      </c>
      <c r="Q582" s="30">
        <v>780</v>
      </c>
      <c r="R582" s="30">
        <v>325</v>
      </c>
      <c r="S582" s="31">
        <f t="shared" si="112"/>
        <v>73450000</v>
      </c>
      <c r="T582" s="28" t="s">
        <v>3997</v>
      </c>
      <c r="U582" s="28" t="s">
        <v>110</v>
      </c>
      <c r="V582" s="32" t="s">
        <v>6202</v>
      </c>
      <c r="W582" s="14">
        <f>VLOOKUP(B582,[1]PL1!$A$11:AP$1509,17,1)</f>
        <v>0</v>
      </c>
      <c r="X582" s="15">
        <f t="shared" si="113"/>
        <v>0</v>
      </c>
      <c r="Y582" s="14">
        <f>VLOOKUP(B582,[1]PL1!$A$11:AP$1509,19,1)</f>
        <v>0</v>
      </c>
      <c r="Z582" s="16">
        <f t="shared" si="114"/>
        <v>0</v>
      </c>
      <c r="AA582" s="14">
        <f>VLOOKUP(B582,[1]PL1!$A$11:AP$1509,21,1)</f>
        <v>0</v>
      </c>
      <c r="AB582" s="16">
        <f t="shared" si="115"/>
        <v>0</v>
      </c>
      <c r="AC582" s="14">
        <f>VLOOKUP(B582,[1]PL1!$A$11:AP$1509,23,1)</f>
        <v>0</v>
      </c>
      <c r="AD582" s="16">
        <f t="shared" si="116"/>
        <v>0</v>
      </c>
      <c r="AE582" s="14">
        <f>VLOOKUP(B582,[1]PL1!$A$11:AP$1509,25,1)</f>
        <v>200000</v>
      </c>
      <c r="AF582" s="16">
        <f t="shared" si="117"/>
        <v>65000000</v>
      </c>
      <c r="AG582" s="14">
        <f>VLOOKUP(B582,[1]PL1!$A$11:AP$1509,27,1)</f>
        <v>0</v>
      </c>
      <c r="AH582" s="16">
        <f t="shared" si="118"/>
        <v>0</v>
      </c>
      <c r="AI582" s="14">
        <f>VLOOKUP(B582,[1]PL1!$A$11:AP$1509,29,1)</f>
        <v>0</v>
      </c>
      <c r="AJ582" s="16">
        <f t="shared" si="119"/>
        <v>0</v>
      </c>
      <c r="AK582" s="14">
        <f>VLOOKUP(B582,[1]PL1!$A$11:AP$1509,31,1)</f>
        <v>24000</v>
      </c>
      <c r="AL582" s="16">
        <f t="shared" si="120"/>
        <v>7800000</v>
      </c>
      <c r="AM582" s="14">
        <f>VLOOKUP(B582,[1]PL1!$A$11:AP$1509,33,1)</f>
        <v>0</v>
      </c>
      <c r="AN582" s="16">
        <f t="shared" si="121"/>
        <v>0</v>
      </c>
      <c r="AO582" s="14">
        <f>VLOOKUP(B582,[1]PL1!$A$11:AP$1509,35,1)</f>
        <v>0</v>
      </c>
      <c r="AP582" s="16">
        <f t="shared" si="122"/>
        <v>0</v>
      </c>
      <c r="AQ582" s="14">
        <f>VLOOKUP(B582,[1]PL1!$A$11:AP$1509,37,1)</f>
        <v>0</v>
      </c>
      <c r="AR582" s="16">
        <f t="shared" si="123"/>
        <v>0</v>
      </c>
      <c r="AS582" s="14">
        <f>VLOOKUP(B582,[1]PL1!$A$11:AP$1509,39,1)</f>
        <v>2000</v>
      </c>
      <c r="AT582" s="16">
        <f t="shared" si="124"/>
        <v>650000</v>
      </c>
      <c r="AU582" s="14">
        <f>VLOOKUP(B582,[1]PL1!$A$11:AP$1509,41,1)</f>
        <v>0</v>
      </c>
      <c r="AV582" s="16">
        <f t="shared" si="125"/>
        <v>0</v>
      </c>
    </row>
    <row r="583" spans="1:48" ht="60" x14ac:dyDescent="0.25">
      <c r="A583" s="18">
        <v>577</v>
      </c>
      <c r="B583" s="27" t="s">
        <v>1222</v>
      </c>
      <c r="C583" s="18">
        <f>VLOOKUP(B583,[1]PL1!A$9:AP$1509,4,1)</f>
        <v>939</v>
      </c>
      <c r="D583" s="18" t="s">
        <v>80</v>
      </c>
      <c r="E583" s="28" t="s">
        <v>4804</v>
      </c>
      <c r="F583" s="28" t="s">
        <v>493</v>
      </c>
      <c r="G583" s="18" t="s">
        <v>94</v>
      </c>
      <c r="H583" s="28" t="s">
        <v>88</v>
      </c>
      <c r="I583" s="28" t="s">
        <v>40</v>
      </c>
      <c r="J583" s="18" t="s">
        <v>5310</v>
      </c>
      <c r="K583" s="18" t="s">
        <v>133</v>
      </c>
      <c r="L583" s="28" t="s">
        <v>95</v>
      </c>
      <c r="M583" s="28" t="s">
        <v>5467</v>
      </c>
      <c r="N583" s="28" t="s">
        <v>96</v>
      </c>
      <c r="O583" s="18" t="s">
        <v>45</v>
      </c>
      <c r="P583" s="29">
        <v>18000</v>
      </c>
      <c r="Q583" s="30">
        <v>6000</v>
      </c>
      <c r="R583" s="30">
        <v>5980</v>
      </c>
      <c r="S583" s="31">
        <f t="shared" ref="S583:S646" si="126">R583*P583</f>
        <v>107640000</v>
      </c>
      <c r="T583" s="28" t="s">
        <v>71</v>
      </c>
      <c r="U583" s="28" t="s">
        <v>47</v>
      </c>
      <c r="V583" s="32" t="s">
        <v>6173</v>
      </c>
      <c r="W583" s="14">
        <f>VLOOKUP(B583,[1]PL1!$A$11:AP$1509,17,1)</f>
        <v>0</v>
      </c>
      <c r="X583" s="15">
        <f t="shared" ref="X583:X646" si="127">W583*R583</f>
        <v>0</v>
      </c>
      <c r="Y583" s="14">
        <f>VLOOKUP(B583,[1]PL1!$A$11:AP$1509,19,1)</f>
        <v>0</v>
      </c>
      <c r="Z583" s="16">
        <f t="shared" ref="Z583:Z646" si="128">Y583*R583</f>
        <v>0</v>
      </c>
      <c r="AA583" s="14">
        <f>VLOOKUP(B583,[1]PL1!$A$11:AP$1509,21,1)</f>
        <v>0</v>
      </c>
      <c r="AB583" s="16">
        <f t="shared" ref="AB583:AB646" si="129">AA583*R583</f>
        <v>0</v>
      </c>
      <c r="AC583" s="14">
        <f>VLOOKUP(B583,[1]PL1!$A$11:AP$1509,23,1)</f>
        <v>0</v>
      </c>
      <c r="AD583" s="16">
        <f t="shared" ref="AD583:AD646" si="130">AC583*R583</f>
        <v>0</v>
      </c>
      <c r="AE583" s="14">
        <f>VLOOKUP(B583,[1]PL1!$A$11:AP$1509,25,1)</f>
        <v>0</v>
      </c>
      <c r="AF583" s="16">
        <f t="shared" ref="AF583:AF646" si="131">AE583*R583</f>
        <v>0</v>
      </c>
      <c r="AG583" s="14">
        <f>VLOOKUP(B583,[1]PL1!$A$11:AP$1509,27,1)</f>
        <v>0</v>
      </c>
      <c r="AH583" s="16">
        <f t="shared" ref="AH583:AH646" si="132">AG583*R583</f>
        <v>0</v>
      </c>
      <c r="AI583" s="14">
        <f>VLOOKUP(B583,[1]PL1!$A$11:AP$1509,29,1)</f>
        <v>0</v>
      </c>
      <c r="AJ583" s="16">
        <f t="shared" ref="AJ583:AJ646" si="133">AI583*R583</f>
        <v>0</v>
      </c>
      <c r="AK583" s="14">
        <f>VLOOKUP(B583,[1]PL1!$A$11:AP$1509,31,1)</f>
        <v>0</v>
      </c>
      <c r="AL583" s="16">
        <f t="shared" ref="AL583:AL646" si="134">AK583*R583</f>
        <v>0</v>
      </c>
      <c r="AM583" s="14">
        <f>VLOOKUP(B583,[1]PL1!$A$11:AP$1509,33,1)</f>
        <v>0</v>
      </c>
      <c r="AN583" s="16">
        <f t="shared" ref="AN583:AN646" si="135">AM583*R583</f>
        <v>0</v>
      </c>
      <c r="AO583" s="14">
        <f>VLOOKUP(B583,[1]PL1!$A$11:AP$1509,35,1)</f>
        <v>0</v>
      </c>
      <c r="AP583" s="16">
        <f t="shared" ref="AP583:AP646" si="136">AO583*R583</f>
        <v>0</v>
      </c>
      <c r="AQ583" s="14">
        <f>VLOOKUP(B583,[1]PL1!$A$11:AP$1509,37,1)</f>
        <v>0</v>
      </c>
      <c r="AR583" s="16">
        <f t="shared" ref="AR583:AR646" si="137">AQ583*R583</f>
        <v>0</v>
      </c>
      <c r="AS583" s="14">
        <f>VLOOKUP(B583,[1]PL1!$A$11:AP$1509,39,1)</f>
        <v>0</v>
      </c>
      <c r="AT583" s="16">
        <f t="shared" ref="AT583:AT646" si="138">AS583*R583</f>
        <v>0</v>
      </c>
      <c r="AU583" s="14">
        <f>VLOOKUP(B583,[1]PL1!$A$11:AP$1509,41,1)</f>
        <v>18000</v>
      </c>
      <c r="AV583" s="16">
        <f t="shared" ref="AV583:AV646" si="139">AU583*R583</f>
        <v>107640000</v>
      </c>
    </row>
    <row r="584" spans="1:48" ht="45" x14ac:dyDescent="0.25">
      <c r="A584" s="18">
        <v>578</v>
      </c>
      <c r="B584" s="27" t="s">
        <v>3677</v>
      </c>
      <c r="C584" s="18">
        <f>VLOOKUP(B584,[1]PL1!A$9:AP$1509,4,1)</f>
        <v>939</v>
      </c>
      <c r="D584" s="18" t="s">
        <v>73</v>
      </c>
      <c r="E584" s="28" t="s">
        <v>4805</v>
      </c>
      <c r="F584" s="28" t="s">
        <v>493</v>
      </c>
      <c r="G584" s="18" t="s">
        <v>299</v>
      </c>
      <c r="H584" s="28" t="s">
        <v>88</v>
      </c>
      <c r="I584" s="28" t="s">
        <v>40</v>
      </c>
      <c r="J584" s="18" t="s">
        <v>432</v>
      </c>
      <c r="K584" s="18" t="s">
        <v>133</v>
      </c>
      <c r="L584" s="28" t="s">
        <v>8151</v>
      </c>
      <c r="M584" s="28" t="s">
        <v>5550</v>
      </c>
      <c r="N584" s="28" t="s">
        <v>2589</v>
      </c>
      <c r="O584" s="18" t="s">
        <v>45</v>
      </c>
      <c r="P584" s="29">
        <v>30000</v>
      </c>
      <c r="Q584" s="30">
        <v>5000</v>
      </c>
      <c r="R584" s="30">
        <v>4100</v>
      </c>
      <c r="S584" s="31">
        <f t="shared" si="126"/>
        <v>123000000</v>
      </c>
      <c r="T584" s="28" t="s">
        <v>2097</v>
      </c>
      <c r="U584" s="28" t="s">
        <v>47</v>
      </c>
      <c r="V584" s="32" t="s">
        <v>6188</v>
      </c>
      <c r="W584" s="14">
        <f>VLOOKUP(B584,[1]PL1!$A$11:AP$1509,17,1)</f>
        <v>0</v>
      </c>
      <c r="X584" s="15">
        <f t="shared" si="127"/>
        <v>0</v>
      </c>
      <c r="Y584" s="14">
        <f>VLOOKUP(B584,[1]PL1!$A$11:AP$1509,19,1)</f>
        <v>0</v>
      </c>
      <c r="Z584" s="16">
        <f t="shared" si="128"/>
        <v>0</v>
      </c>
      <c r="AA584" s="14">
        <f>VLOOKUP(B584,[1]PL1!$A$11:AP$1509,21,1)</f>
        <v>0</v>
      </c>
      <c r="AB584" s="16">
        <f t="shared" si="129"/>
        <v>0</v>
      </c>
      <c r="AC584" s="14">
        <f>VLOOKUP(B584,[1]PL1!$A$11:AP$1509,23,1)</f>
        <v>0</v>
      </c>
      <c r="AD584" s="16">
        <f t="shared" si="130"/>
        <v>0</v>
      </c>
      <c r="AE584" s="14">
        <f>VLOOKUP(B584,[1]PL1!$A$11:AP$1509,25,1)</f>
        <v>0</v>
      </c>
      <c r="AF584" s="16">
        <f t="shared" si="131"/>
        <v>0</v>
      </c>
      <c r="AG584" s="14">
        <f>VLOOKUP(B584,[1]PL1!$A$11:AP$1509,27,1)</f>
        <v>0</v>
      </c>
      <c r="AH584" s="16">
        <f t="shared" si="132"/>
        <v>0</v>
      </c>
      <c r="AI584" s="14">
        <f>VLOOKUP(B584,[1]PL1!$A$11:AP$1509,29,1)</f>
        <v>0</v>
      </c>
      <c r="AJ584" s="16">
        <f t="shared" si="133"/>
        <v>0</v>
      </c>
      <c r="AK584" s="14">
        <f>VLOOKUP(B584,[1]PL1!$A$11:AP$1509,31,1)</f>
        <v>0</v>
      </c>
      <c r="AL584" s="16">
        <f t="shared" si="134"/>
        <v>0</v>
      </c>
      <c r="AM584" s="14">
        <f>VLOOKUP(B584,[1]PL1!$A$11:AP$1509,33,1)</f>
        <v>10000</v>
      </c>
      <c r="AN584" s="16">
        <f t="shared" si="135"/>
        <v>41000000</v>
      </c>
      <c r="AO584" s="14">
        <f>VLOOKUP(B584,[1]PL1!$A$11:AP$1509,35,1)</f>
        <v>20000</v>
      </c>
      <c r="AP584" s="16">
        <f t="shared" si="136"/>
        <v>82000000</v>
      </c>
      <c r="AQ584" s="14">
        <f>VLOOKUP(B584,[1]PL1!$A$11:AP$1509,37,1)</f>
        <v>0</v>
      </c>
      <c r="AR584" s="16">
        <f t="shared" si="137"/>
        <v>0</v>
      </c>
      <c r="AS584" s="14">
        <f>VLOOKUP(B584,[1]PL1!$A$11:AP$1509,39,1)</f>
        <v>0</v>
      </c>
      <c r="AT584" s="16">
        <f t="shared" si="138"/>
        <v>0</v>
      </c>
      <c r="AU584" s="14">
        <f>VLOOKUP(B584,[1]PL1!$A$11:AP$1509,41,1)</f>
        <v>0</v>
      </c>
      <c r="AV584" s="16">
        <f t="shared" si="139"/>
        <v>0</v>
      </c>
    </row>
    <row r="585" spans="1:48" ht="60" x14ac:dyDescent="0.25">
      <c r="A585" s="18">
        <v>579</v>
      </c>
      <c r="B585" s="27" t="s">
        <v>1227</v>
      </c>
      <c r="C585" s="18">
        <f>VLOOKUP(B585,[1]PL1!A$9:AP$1509,4,1)</f>
        <v>939</v>
      </c>
      <c r="D585" s="18" t="s">
        <v>80</v>
      </c>
      <c r="E585" s="28" t="s">
        <v>2435</v>
      </c>
      <c r="F585" s="28" t="s">
        <v>493</v>
      </c>
      <c r="G585" s="18" t="s">
        <v>1452</v>
      </c>
      <c r="H585" s="28" t="s">
        <v>1031</v>
      </c>
      <c r="I585" s="28" t="s">
        <v>40</v>
      </c>
      <c r="J585" s="18" t="s">
        <v>485</v>
      </c>
      <c r="K585" s="18" t="s">
        <v>133</v>
      </c>
      <c r="L585" s="28" t="s">
        <v>2436</v>
      </c>
      <c r="M585" s="28" t="s">
        <v>5681</v>
      </c>
      <c r="N585" s="28" t="s">
        <v>96</v>
      </c>
      <c r="O585" s="18" t="s">
        <v>317</v>
      </c>
      <c r="P585" s="29">
        <v>90000</v>
      </c>
      <c r="Q585" s="30">
        <v>9000</v>
      </c>
      <c r="R585" s="30">
        <v>8800</v>
      </c>
      <c r="S585" s="31">
        <f t="shared" si="126"/>
        <v>792000000</v>
      </c>
      <c r="T585" s="28" t="s">
        <v>6128</v>
      </c>
      <c r="U585" s="28" t="s">
        <v>47</v>
      </c>
      <c r="V585" s="32" t="s">
        <v>6223</v>
      </c>
      <c r="W585" s="14">
        <f>VLOOKUP(B585,[1]PL1!$A$11:AP$1509,17,1)</f>
        <v>80000</v>
      </c>
      <c r="X585" s="15">
        <f t="shared" si="127"/>
        <v>704000000</v>
      </c>
      <c r="Y585" s="14">
        <f>VLOOKUP(B585,[1]PL1!$A$11:AP$1509,19,1)</f>
        <v>0</v>
      </c>
      <c r="Z585" s="16">
        <f t="shared" si="128"/>
        <v>0</v>
      </c>
      <c r="AA585" s="14">
        <f>VLOOKUP(B585,[1]PL1!$A$11:AP$1509,21,1)</f>
        <v>0</v>
      </c>
      <c r="AB585" s="16">
        <f t="shared" si="129"/>
        <v>0</v>
      </c>
      <c r="AC585" s="14">
        <f>VLOOKUP(B585,[1]PL1!$A$11:AP$1509,23,1)</f>
        <v>0</v>
      </c>
      <c r="AD585" s="16">
        <f t="shared" si="130"/>
        <v>0</v>
      </c>
      <c r="AE585" s="14">
        <f>VLOOKUP(B585,[1]PL1!$A$11:AP$1509,25,1)</f>
        <v>0</v>
      </c>
      <c r="AF585" s="16">
        <f t="shared" si="131"/>
        <v>0</v>
      </c>
      <c r="AG585" s="14">
        <f>VLOOKUP(B585,[1]PL1!$A$11:AP$1509,27,1)</f>
        <v>0</v>
      </c>
      <c r="AH585" s="16">
        <f t="shared" si="132"/>
        <v>0</v>
      </c>
      <c r="AI585" s="14">
        <f>VLOOKUP(B585,[1]PL1!$A$11:AP$1509,29,1)</f>
        <v>10000</v>
      </c>
      <c r="AJ585" s="16">
        <f t="shared" si="133"/>
        <v>88000000</v>
      </c>
      <c r="AK585" s="14">
        <f>VLOOKUP(B585,[1]PL1!$A$11:AP$1509,31,1)</f>
        <v>0</v>
      </c>
      <c r="AL585" s="16">
        <f t="shared" si="134"/>
        <v>0</v>
      </c>
      <c r="AM585" s="14">
        <f>VLOOKUP(B585,[1]PL1!$A$11:AP$1509,33,1)</f>
        <v>0</v>
      </c>
      <c r="AN585" s="16">
        <f t="shared" si="135"/>
        <v>0</v>
      </c>
      <c r="AO585" s="14">
        <f>VLOOKUP(B585,[1]PL1!$A$11:AP$1509,35,1)</f>
        <v>0</v>
      </c>
      <c r="AP585" s="16">
        <f t="shared" si="136"/>
        <v>0</v>
      </c>
      <c r="AQ585" s="14">
        <f>VLOOKUP(B585,[1]PL1!$A$11:AP$1509,37,1)</f>
        <v>0</v>
      </c>
      <c r="AR585" s="16">
        <f t="shared" si="137"/>
        <v>0</v>
      </c>
      <c r="AS585" s="14">
        <f>VLOOKUP(B585,[1]PL1!$A$11:AP$1509,39,1)</f>
        <v>0</v>
      </c>
      <c r="AT585" s="16">
        <f t="shared" si="138"/>
        <v>0</v>
      </c>
      <c r="AU585" s="14">
        <f>VLOOKUP(B585,[1]PL1!$A$11:AP$1509,41,1)</f>
        <v>0</v>
      </c>
      <c r="AV585" s="16">
        <f t="shared" si="139"/>
        <v>0</v>
      </c>
    </row>
    <row r="586" spans="1:48" ht="60" x14ac:dyDescent="0.25">
      <c r="A586" s="18">
        <v>580</v>
      </c>
      <c r="B586" s="27" t="s">
        <v>4274</v>
      </c>
      <c r="C586" s="18">
        <f>VLOOKUP(B586,[1]PL1!A$9:AP$1509,4,1)</f>
        <v>773</v>
      </c>
      <c r="D586" s="18" t="s">
        <v>68</v>
      </c>
      <c r="E586" s="28" t="s">
        <v>2432</v>
      </c>
      <c r="F586" s="28" t="s">
        <v>3679</v>
      </c>
      <c r="G586" s="18" t="s">
        <v>1224</v>
      </c>
      <c r="H586" s="28" t="s">
        <v>88</v>
      </c>
      <c r="I586" s="28" t="s">
        <v>314</v>
      </c>
      <c r="J586" s="18" t="s">
        <v>89</v>
      </c>
      <c r="K586" s="18" t="s">
        <v>133</v>
      </c>
      <c r="L586" s="28" t="s">
        <v>2433</v>
      </c>
      <c r="M586" s="28" t="s">
        <v>5650</v>
      </c>
      <c r="N586" s="28" t="s">
        <v>44</v>
      </c>
      <c r="O586" s="18" t="s">
        <v>45</v>
      </c>
      <c r="P586" s="29">
        <v>90000</v>
      </c>
      <c r="Q586" s="30">
        <v>2500</v>
      </c>
      <c r="R586" s="30">
        <v>2000</v>
      </c>
      <c r="S586" s="31">
        <f t="shared" si="126"/>
        <v>180000000</v>
      </c>
      <c r="T586" s="28" t="s">
        <v>6124</v>
      </c>
      <c r="U586" s="28" t="s">
        <v>47</v>
      </c>
      <c r="V586" s="32" t="s">
        <v>6217</v>
      </c>
      <c r="W586" s="14">
        <f>VLOOKUP(B586,[1]PL1!$A$11:AP$1509,17,1)</f>
        <v>0</v>
      </c>
      <c r="X586" s="15">
        <f t="shared" si="127"/>
        <v>0</v>
      </c>
      <c r="Y586" s="14">
        <f>VLOOKUP(B586,[1]PL1!$A$11:AP$1509,19,1)</f>
        <v>0</v>
      </c>
      <c r="Z586" s="16">
        <f t="shared" si="128"/>
        <v>0</v>
      </c>
      <c r="AA586" s="14">
        <f>VLOOKUP(B586,[1]PL1!$A$11:AP$1509,21,1)</f>
        <v>0</v>
      </c>
      <c r="AB586" s="16">
        <f t="shared" si="129"/>
        <v>0</v>
      </c>
      <c r="AC586" s="14">
        <f>VLOOKUP(B586,[1]PL1!$A$11:AP$1509,23,1)</f>
        <v>0</v>
      </c>
      <c r="AD586" s="16">
        <f t="shared" si="130"/>
        <v>0</v>
      </c>
      <c r="AE586" s="14">
        <f>VLOOKUP(B586,[1]PL1!$A$11:AP$1509,25,1)</f>
        <v>0</v>
      </c>
      <c r="AF586" s="16">
        <f t="shared" si="131"/>
        <v>0</v>
      </c>
      <c r="AG586" s="14">
        <f>VLOOKUP(B586,[1]PL1!$A$11:AP$1509,27,1)</f>
        <v>20000</v>
      </c>
      <c r="AH586" s="16">
        <f t="shared" si="132"/>
        <v>40000000</v>
      </c>
      <c r="AI586" s="14">
        <f>VLOOKUP(B586,[1]PL1!$A$11:AP$1509,29,1)</f>
        <v>0</v>
      </c>
      <c r="AJ586" s="16">
        <f t="shared" si="133"/>
        <v>0</v>
      </c>
      <c r="AK586" s="14">
        <f>VLOOKUP(B586,[1]PL1!$A$11:AP$1509,31,1)</f>
        <v>0</v>
      </c>
      <c r="AL586" s="16">
        <f t="shared" si="134"/>
        <v>0</v>
      </c>
      <c r="AM586" s="14">
        <f>VLOOKUP(B586,[1]PL1!$A$11:AP$1509,33,1)</f>
        <v>70000</v>
      </c>
      <c r="AN586" s="16">
        <f t="shared" si="135"/>
        <v>140000000</v>
      </c>
      <c r="AO586" s="14">
        <f>VLOOKUP(B586,[1]PL1!$A$11:AP$1509,35,1)</f>
        <v>0</v>
      </c>
      <c r="AP586" s="16">
        <f t="shared" si="136"/>
        <v>0</v>
      </c>
      <c r="AQ586" s="14">
        <f>VLOOKUP(B586,[1]PL1!$A$11:AP$1509,37,1)</f>
        <v>0</v>
      </c>
      <c r="AR586" s="16">
        <f t="shared" si="137"/>
        <v>0</v>
      </c>
      <c r="AS586" s="14">
        <f>VLOOKUP(B586,[1]PL1!$A$11:AP$1509,39,1)</f>
        <v>0</v>
      </c>
      <c r="AT586" s="16">
        <f t="shared" si="138"/>
        <v>0</v>
      </c>
      <c r="AU586" s="14">
        <f>VLOOKUP(B586,[1]PL1!$A$11:AP$1509,41,1)</f>
        <v>0</v>
      </c>
      <c r="AV586" s="16">
        <f t="shared" si="139"/>
        <v>0</v>
      </c>
    </row>
    <row r="587" spans="1:48" ht="45" x14ac:dyDescent="0.25">
      <c r="A587" s="18">
        <v>581</v>
      </c>
      <c r="B587" s="27" t="s">
        <v>4011</v>
      </c>
      <c r="C587" s="18">
        <f>VLOOKUP(B587,[1]PL1!A$9:AP$1509,4,1)</f>
        <v>773</v>
      </c>
      <c r="D587" s="18" t="s">
        <v>35</v>
      </c>
      <c r="E587" s="28" t="s">
        <v>1223</v>
      </c>
      <c r="F587" s="28" t="s">
        <v>3679</v>
      </c>
      <c r="G587" s="18" t="s">
        <v>1224</v>
      </c>
      <c r="H587" s="28" t="s">
        <v>1031</v>
      </c>
      <c r="I587" s="28" t="s">
        <v>314</v>
      </c>
      <c r="J587" s="18" t="s">
        <v>1225</v>
      </c>
      <c r="K587" s="18" t="s">
        <v>133</v>
      </c>
      <c r="L587" s="28" t="s">
        <v>1226</v>
      </c>
      <c r="M587" s="28" t="s">
        <v>1177</v>
      </c>
      <c r="N587" s="28" t="s">
        <v>44</v>
      </c>
      <c r="O587" s="18" t="s">
        <v>317</v>
      </c>
      <c r="P587" s="29">
        <v>120000</v>
      </c>
      <c r="Q587" s="30">
        <v>2000</v>
      </c>
      <c r="R587" s="30">
        <v>1848</v>
      </c>
      <c r="S587" s="31">
        <f t="shared" si="126"/>
        <v>221760000</v>
      </c>
      <c r="T587" s="28" t="s">
        <v>1178</v>
      </c>
      <c r="U587" s="28" t="s">
        <v>47</v>
      </c>
      <c r="V587" s="32" t="s">
        <v>6210</v>
      </c>
      <c r="W587" s="14">
        <f>VLOOKUP(B587,[1]PL1!$A$11:AP$1509,17,1)</f>
        <v>0</v>
      </c>
      <c r="X587" s="15">
        <f t="shared" si="127"/>
        <v>0</v>
      </c>
      <c r="Y587" s="14">
        <f>VLOOKUP(B587,[1]PL1!$A$11:AP$1509,19,1)</f>
        <v>0</v>
      </c>
      <c r="Z587" s="16">
        <f t="shared" si="128"/>
        <v>0</v>
      </c>
      <c r="AA587" s="14">
        <f>VLOOKUP(B587,[1]PL1!$A$11:AP$1509,21,1)</f>
        <v>0</v>
      </c>
      <c r="AB587" s="16">
        <f t="shared" si="129"/>
        <v>0</v>
      </c>
      <c r="AC587" s="14">
        <f>VLOOKUP(B587,[1]PL1!$A$11:AP$1509,23,1)</f>
        <v>0</v>
      </c>
      <c r="AD587" s="16">
        <f t="shared" si="130"/>
        <v>0</v>
      </c>
      <c r="AE587" s="14">
        <f>VLOOKUP(B587,[1]PL1!$A$11:AP$1509,25,1)</f>
        <v>0</v>
      </c>
      <c r="AF587" s="16">
        <f t="shared" si="131"/>
        <v>0</v>
      </c>
      <c r="AG587" s="14">
        <f>VLOOKUP(B587,[1]PL1!$A$11:AP$1509,27,1)</f>
        <v>30000</v>
      </c>
      <c r="AH587" s="16">
        <f t="shared" si="132"/>
        <v>55440000</v>
      </c>
      <c r="AI587" s="14">
        <f>VLOOKUP(B587,[1]PL1!$A$11:AP$1509,29,1)</f>
        <v>50000</v>
      </c>
      <c r="AJ587" s="16">
        <f t="shared" si="133"/>
        <v>92400000</v>
      </c>
      <c r="AK587" s="14">
        <f>VLOOKUP(B587,[1]PL1!$A$11:AP$1509,31,1)</f>
        <v>0</v>
      </c>
      <c r="AL587" s="16">
        <f t="shared" si="134"/>
        <v>0</v>
      </c>
      <c r="AM587" s="14">
        <f>VLOOKUP(B587,[1]PL1!$A$11:AP$1509,33,1)</f>
        <v>40000</v>
      </c>
      <c r="AN587" s="16">
        <f t="shared" si="135"/>
        <v>73920000</v>
      </c>
      <c r="AO587" s="14">
        <f>VLOOKUP(B587,[1]PL1!$A$11:AP$1509,35,1)</f>
        <v>0</v>
      </c>
      <c r="AP587" s="16">
        <f t="shared" si="136"/>
        <v>0</v>
      </c>
      <c r="AQ587" s="14">
        <f>VLOOKUP(B587,[1]PL1!$A$11:AP$1509,37,1)</f>
        <v>0</v>
      </c>
      <c r="AR587" s="16">
        <f t="shared" si="137"/>
        <v>0</v>
      </c>
      <c r="AS587" s="14">
        <f>VLOOKUP(B587,[1]PL1!$A$11:AP$1509,39,1)</f>
        <v>0</v>
      </c>
      <c r="AT587" s="16">
        <f t="shared" si="138"/>
        <v>0</v>
      </c>
      <c r="AU587" s="14">
        <f>VLOOKUP(B587,[1]PL1!$A$11:AP$1509,41,1)</f>
        <v>0</v>
      </c>
      <c r="AV587" s="16">
        <f t="shared" si="139"/>
        <v>0</v>
      </c>
    </row>
    <row r="588" spans="1:48" ht="75" x14ac:dyDescent="0.25">
      <c r="A588" s="18">
        <v>582</v>
      </c>
      <c r="B588" s="27" t="s">
        <v>4014</v>
      </c>
      <c r="C588" s="18">
        <f>VLOOKUP(B588,[1]PL1!A$9:AP$1509,4,1)</f>
        <v>773</v>
      </c>
      <c r="D588" s="18" t="s">
        <v>73</v>
      </c>
      <c r="E588" s="28" t="s">
        <v>3678</v>
      </c>
      <c r="F588" s="28" t="s">
        <v>3679</v>
      </c>
      <c r="G588" s="18" t="s">
        <v>1229</v>
      </c>
      <c r="H588" s="28" t="s">
        <v>88</v>
      </c>
      <c r="I588" s="28" t="s">
        <v>40</v>
      </c>
      <c r="J588" s="18" t="s">
        <v>89</v>
      </c>
      <c r="K588" s="18" t="s">
        <v>133</v>
      </c>
      <c r="L588" s="28" t="s">
        <v>3680</v>
      </c>
      <c r="M588" s="28" t="s">
        <v>6052</v>
      </c>
      <c r="N588" s="28" t="s">
        <v>44</v>
      </c>
      <c r="O588" s="18" t="s">
        <v>45</v>
      </c>
      <c r="P588" s="29">
        <v>62000</v>
      </c>
      <c r="Q588" s="30">
        <v>2730</v>
      </c>
      <c r="R588" s="30">
        <v>1450</v>
      </c>
      <c r="S588" s="31">
        <f t="shared" si="126"/>
        <v>89900000</v>
      </c>
      <c r="T588" s="28" t="s">
        <v>6160</v>
      </c>
      <c r="U588" s="28" t="s">
        <v>47</v>
      </c>
      <c r="V588" s="32" t="s">
        <v>6300</v>
      </c>
      <c r="W588" s="14">
        <f>VLOOKUP(B588,[1]PL1!$A$11:AP$1509,17,1)</f>
        <v>0</v>
      </c>
      <c r="X588" s="15">
        <f t="shared" si="127"/>
        <v>0</v>
      </c>
      <c r="Y588" s="14">
        <f>VLOOKUP(B588,[1]PL1!$A$11:AP$1509,19,1)</f>
        <v>0</v>
      </c>
      <c r="Z588" s="16">
        <f t="shared" si="128"/>
        <v>0</v>
      </c>
      <c r="AA588" s="14">
        <f>VLOOKUP(B588,[1]PL1!$A$11:AP$1509,21,1)</f>
        <v>0</v>
      </c>
      <c r="AB588" s="16">
        <f t="shared" si="129"/>
        <v>0</v>
      </c>
      <c r="AC588" s="14">
        <f>VLOOKUP(B588,[1]PL1!$A$11:AP$1509,23,1)</f>
        <v>0</v>
      </c>
      <c r="AD588" s="16">
        <f t="shared" si="130"/>
        <v>0</v>
      </c>
      <c r="AE588" s="14">
        <f>VLOOKUP(B588,[1]PL1!$A$11:AP$1509,25,1)</f>
        <v>0</v>
      </c>
      <c r="AF588" s="16">
        <f t="shared" si="131"/>
        <v>0</v>
      </c>
      <c r="AG588" s="14">
        <f>VLOOKUP(B588,[1]PL1!$A$11:AP$1509,27,1)</f>
        <v>0</v>
      </c>
      <c r="AH588" s="16">
        <f t="shared" si="132"/>
        <v>0</v>
      </c>
      <c r="AI588" s="14">
        <f>VLOOKUP(B588,[1]PL1!$A$11:AP$1509,29,1)</f>
        <v>0</v>
      </c>
      <c r="AJ588" s="16">
        <f t="shared" si="133"/>
        <v>0</v>
      </c>
      <c r="AK588" s="14">
        <f>VLOOKUP(B588,[1]PL1!$A$11:AP$1509,31,1)</f>
        <v>0</v>
      </c>
      <c r="AL588" s="16">
        <f t="shared" si="134"/>
        <v>0</v>
      </c>
      <c r="AM588" s="14">
        <f>VLOOKUP(B588,[1]PL1!$A$11:AP$1509,33,1)</f>
        <v>50000</v>
      </c>
      <c r="AN588" s="16">
        <f t="shared" si="135"/>
        <v>72500000</v>
      </c>
      <c r="AO588" s="14">
        <f>VLOOKUP(B588,[1]PL1!$A$11:AP$1509,35,1)</f>
        <v>0</v>
      </c>
      <c r="AP588" s="16">
        <f t="shared" si="136"/>
        <v>0</v>
      </c>
      <c r="AQ588" s="14">
        <f>VLOOKUP(B588,[1]PL1!$A$11:AP$1509,37,1)</f>
        <v>0</v>
      </c>
      <c r="AR588" s="16">
        <f t="shared" si="137"/>
        <v>0</v>
      </c>
      <c r="AS588" s="14">
        <f>VLOOKUP(B588,[1]PL1!$A$11:AP$1509,39,1)</f>
        <v>0</v>
      </c>
      <c r="AT588" s="16">
        <f t="shared" si="138"/>
        <v>0</v>
      </c>
      <c r="AU588" s="14">
        <f>VLOOKUP(B588,[1]PL1!$A$11:AP$1509,41,1)</f>
        <v>12000</v>
      </c>
      <c r="AV588" s="16">
        <f t="shared" si="139"/>
        <v>17400000</v>
      </c>
    </row>
    <row r="589" spans="1:48" ht="45" x14ac:dyDescent="0.25">
      <c r="A589" s="18">
        <v>583</v>
      </c>
      <c r="B589" s="27" t="s">
        <v>3832</v>
      </c>
      <c r="C589" s="18">
        <f>VLOOKUP(B589,[1]PL1!A$9:AP$1509,4,1)</f>
        <v>773</v>
      </c>
      <c r="D589" s="18" t="s">
        <v>68</v>
      </c>
      <c r="E589" s="28" t="s">
        <v>4806</v>
      </c>
      <c r="F589" s="28" t="s">
        <v>3679</v>
      </c>
      <c r="G589" s="18" t="s">
        <v>1229</v>
      </c>
      <c r="H589" s="28" t="s">
        <v>178</v>
      </c>
      <c r="I589" s="28" t="s">
        <v>40</v>
      </c>
      <c r="J589" s="18" t="s">
        <v>179</v>
      </c>
      <c r="K589" s="18" t="s">
        <v>133</v>
      </c>
      <c r="L589" s="28" t="s">
        <v>5859</v>
      </c>
      <c r="M589" s="28" t="s">
        <v>5835</v>
      </c>
      <c r="N589" s="28" t="s">
        <v>92</v>
      </c>
      <c r="O589" s="18" t="s">
        <v>45</v>
      </c>
      <c r="P589" s="29">
        <v>42000</v>
      </c>
      <c r="Q589" s="30">
        <v>3200</v>
      </c>
      <c r="R589" s="30">
        <v>1700</v>
      </c>
      <c r="S589" s="31">
        <f t="shared" si="126"/>
        <v>71400000</v>
      </c>
      <c r="T589" s="28" t="s">
        <v>6142</v>
      </c>
      <c r="U589" s="28" t="s">
        <v>47</v>
      </c>
      <c r="V589" s="32" t="s">
        <v>6260</v>
      </c>
      <c r="W589" s="14">
        <f>VLOOKUP(B589,[1]PL1!$A$11:AP$1509,17,1)</f>
        <v>0</v>
      </c>
      <c r="X589" s="15">
        <f t="shared" si="127"/>
        <v>0</v>
      </c>
      <c r="Y589" s="14">
        <f>VLOOKUP(B589,[1]PL1!$A$11:AP$1509,19,1)</f>
        <v>0</v>
      </c>
      <c r="Z589" s="16">
        <f t="shared" si="128"/>
        <v>0</v>
      </c>
      <c r="AA589" s="14">
        <f>VLOOKUP(B589,[1]PL1!$A$11:AP$1509,21,1)</f>
        <v>0</v>
      </c>
      <c r="AB589" s="16">
        <f t="shared" si="129"/>
        <v>0</v>
      </c>
      <c r="AC589" s="14">
        <f>VLOOKUP(B589,[1]PL1!$A$11:AP$1509,23,1)</f>
        <v>0</v>
      </c>
      <c r="AD589" s="16">
        <f t="shared" si="130"/>
        <v>0</v>
      </c>
      <c r="AE589" s="14">
        <f>VLOOKUP(B589,[1]PL1!$A$11:AP$1509,25,1)</f>
        <v>0</v>
      </c>
      <c r="AF589" s="16">
        <f t="shared" si="131"/>
        <v>0</v>
      </c>
      <c r="AG589" s="14">
        <f>VLOOKUP(B589,[1]PL1!$A$11:AP$1509,27,1)</f>
        <v>7000</v>
      </c>
      <c r="AH589" s="16">
        <f t="shared" si="132"/>
        <v>11900000</v>
      </c>
      <c r="AI589" s="14">
        <f>VLOOKUP(B589,[1]PL1!$A$11:AP$1509,29,1)</f>
        <v>5000</v>
      </c>
      <c r="AJ589" s="16">
        <f t="shared" si="133"/>
        <v>8500000</v>
      </c>
      <c r="AK589" s="14">
        <f>VLOOKUP(B589,[1]PL1!$A$11:AP$1509,31,1)</f>
        <v>0</v>
      </c>
      <c r="AL589" s="16">
        <f t="shared" si="134"/>
        <v>0</v>
      </c>
      <c r="AM589" s="14">
        <f>VLOOKUP(B589,[1]PL1!$A$11:AP$1509,33,1)</f>
        <v>0</v>
      </c>
      <c r="AN589" s="16">
        <f t="shared" si="135"/>
        <v>0</v>
      </c>
      <c r="AO589" s="14">
        <f>VLOOKUP(B589,[1]PL1!$A$11:AP$1509,35,1)</f>
        <v>30000</v>
      </c>
      <c r="AP589" s="16">
        <f t="shared" si="136"/>
        <v>51000000</v>
      </c>
      <c r="AQ589" s="14">
        <f>VLOOKUP(B589,[1]PL1!$A$11:AP$1509,37,1)</f>
        <v>0</v>
      </c>
      <c r="AR589" s="16">
        <f t="shared" si="137"/>
        <v>0</v>
      </c>
      <c r="AS589" s="14">
        <f>VLOOKUP(B589,[1]PL1!$A$11:AP$1509,39,1)</f>
        <v>0</v>
      </c>
      <c r="AT589" s="16">
        <f t="shared" si="138"/>
        <v>0</v>
      </c>
      <c r="AU589" s="14">
        <f>VLOOKUP(B589,[1]PL1!$A$11:AP$1509,41,1)</f>
        <v>0</v>
      </c>
      <c r="AV589" s="16">
        <f t="shared" si="139"/>
        <v>0</v>
      </c>
    </row>
    <row r="590" spans="1:48" ht="45" x14ac:dyDescent="0.25">
      <c r="A590" s="18">
        <v>584</v>
      </c>
      <c r="B590" s="27" t="s">
        <v>1231</v>
      </c>
      <c r="C590" s="18">
        <f>VLOOKUP(B590,[1]PL1!A$9:AP$1509,4,1)</f>
        <v>773</v>
      </c>
      <c r="D590" s="18" t="s">
        <v>35</v>
      </c>
      <c r="E590" s="28" t="s">
        <v>1228</v>
      </c>
      <c r="F590" s="28" t="s">
        <v>3679</v>
      </c>
      <c r="G590" s="18" t="s">
        <v>1229</v>
      </c>
      <c r="H590" s="28" t="s">
        <v>1031</v>
      </c>
      <c r="I590" s="28" t="s">
        <v>40</v>
      </c>
      <c r="J590" s="18" t="s">
        <v>1225</v>
      </c>
      <c r="K590" s="18" t="s">
        <v>133</v>
      </c>
      <c r="L590" s="28" t="s">
        <v>1230</v>
      </c>
      <c r="M590" s="28" t="s">
        <v>1177</v>
      </c>
      <c r="N590" s="28" t="s">
        <v>44</v>
      </c>
      <c r="O590" s="18" t="s">
        <v>317</v>
      </c>
      <c r="P590" s="29">
        <v>100000</v>
      </c>
      <c r="Q590" s="30">
        <v>2700</v>
      </c>
      <c r="R590" s="30">
        <v>2394</v>
      </c>
      <c r="S590" s="31">
        <f t="shared" si="126"/>
        <v>239400000</v>
      </c>
      <c r="T590" s="28" t="s">
        <v>1178</v>
      </c>
      <c r="U590" s="28" t="s">
        <v>47</v>
      </c>
      <c r="V590" s="32" t="s">
        <v>6210</v>
      </c>
      <c r="W590" s="14">
        <f>VLOOKUP(B590,[1]PL1!$A$11:AP$1509,17,1)</f>
        <v>50000</v>
      </c>
      <c r="X590" s="15">
        <f t="shared" si="127"/>
        <v>119700000</v>
      </c>
      <c r="Y590" s="14">
        <f>VLOOKUP(B590,[1]PL1!$A$11:AP$1509,19,1)</f>
        <v>0</v>
      </c>
      <c r="Z590" s="16">
        <f t="shared" si="128"/>
        <v>0</v>
      </c>
      <c r="AA590" s="14">
        <f>VLOOKUP(B590,[1]PL1!$A$11:AP$1509,21,1)</f>
        <v>0</v>
      </c>
      <c r="AB590" s="16">
        <f t="shared" si="129"/>
        <v>0</v>
      </c>
      <c r="AC590" s="14">
        <f>VLOOKUP(B590,[1]PL1!$A$11:AP$1509,23,1)</f>
        <v>0</v>
      </c>
      <c r="AD590" s="16">
        <f t="shared" si="130"/>
        <v>0</v>
      </c>
      <c r="AE590" s="14">
        <f>VLOOKUP(B590,[1]PL1!$A$11:AP$1509,25,1)</f>
        <v>0</v>
      </c>
      <c r="AF590" s="16">
        <f t="shared" si="131"/>
        <v>0</v>
      </c>
      <c r="AG590" s="14">
        <f>VLOOKUP(B590,[1]PL1!$A$11:AP$1509,27,1)</f>
        <v>0</v>
      </c>
      <c r="AH590" s="16">
        <f t="shared" si="132"/>
        <v>0</v>
      </c>
      <c r="AI590" s="14">
        <f>VLOOKUP(B590,[1]PL1!$A$11:AP$1509,29,1)</f>
        <v>0</v>
      </c>
      <c r="AJ590" s="16">
        <f t="shared" si="133"/>
        <v>0</v>
      </c>
      <c r="AK590" s="14">
        <f>VLOOKUP(B590,[1]PL1!$A$11:AP$1509,31,1)</f>
        <v>0</v>
      </c>
      <c r="AL590" s="16">
        <f t="shared" si="134"/>
        <v>0</v>
      </c>
      <c r="AM590" s="14">
        <f>VLOOKUP(B590,[1]PL1!$A$11:AP$1509,33,1)</f>
        <v>50000</v>
      </c>
      <c r="AN590" s="16">
        <f t="shared" si="135"/>
        <v>119700000</v>
      </c>
      <c r="AO590" s="14">
        <f>VLOOKUP(B590,[1]PL1!$A$11:AP$1509,35,1)</f>
        <v>0</v>
      </c>
      <c r="AP590" s="16">
        <f t="shared" si="136"/>
        <v>0</v>
      </c>
      <c r="AQ590" s="14">
        <f>VLOOKUP(B590,[1]PL1!$A$11:AP$1509,37,1)</f>
        <v>0</v>
      </c>
      <c r="AR590" s="16">
        <f t="shared" si="137"/>
        <v>0</v>
      </c>
      <c r="AS590" s="14">
        <f>VLOOKUP(B590,[1]PL1!$A$11:AP$1509,39,1)</f>
        <v>0</v>
      </c>
      <c r="AT590" s="16">
        <f t="shared" si="138"/>
        <v>0</v>
      </c>
      <c r="AU590" s="14">
        <f>VLOOKUP(B590,[1]PL1!$A$11:AP$1509,41,1)</f>
        <v>0</v>
      </c>
      <c r="AV590" s="16">
        <f t="shared" si="139"/>
        <v>0</v>
      </c>
    </row>
    <row r="591" spans="1:48" ht="60" x14ac:dyDescent="0.25">
      <c r="A591" s="18">
        <v>585</v>
      </c>
      <c r="B591" s="27" t="s">
        <v>3461</v>
      </c>
      <c r="C591" s="18">
        <f>VLOOKUP(B591,[1]PL1!A$9:AP$1509,4,1)</f>
        <v>774</v>
      </c>
      <c r="D591" s="18" t="s">
        <v>80</v>
      </c>
      <c r="E591" s="28" t="s">
        <v>4012</v>
      </c>
      <c r="F591" s="28" t="s">
        <v>1232</v>
      </c>
      <c r="G591" s="18" t="s">
        <v>415</v>
      </c>
      <c r="H591" s="28" t="s">
        <v>877</v>
      </c>
      <c r="I591" s="28" t="s">
        <v>40</v>
      </c>
      <c r="J591" s="18" t="s">
        <v>2440</v>
      </c>
      <c r="K591" s="18" t="s">
        <v>133</v>
      </c>
      <c r="L591" s="28" t="s">
        <v>4013</v>
      </c>
      <c r="M591" s="28" t="s">
        <v>4004</v>
      </c>
      <c r="N591" s="28" t="s">
        <v>418</v>
      </c>
      <c r="O591" s="18" t="s">
        <v>45</v>
      </c>
      <c r="P591" s="29">
        <v>63000</v>
      </c>
      <c r="Q591" s="30">
        <v>2750</v>
      </c>
      <c r="R591" s="30">
        <v>2520</v>
      </c>
      <c r="S591" s="31">
        <f t="shared" si="126"/>
        <v>158760000</v>
      </c>
      <c r="T591" s="28" t="s">
        <v>3914</v>
      </c>
      <c r="U591" s="28" t="s">
        <v>47</v>
      </c>
      <c r="V591" s="32" t="s">
        <v>6286</v>
      </c>
      <c r="W591" s="14">
        <f>VLOOKUP(B591,[1]PL1!$A$11:AP$1509,17,1)</f>
        <v>0</v>
      </c>
      <c r="X591" s="15">
        <f t="shared" si="127"/>
        <v>0</v>
      </c>
      <c r="Y591" s="14">
        <f>VLOOKUP(B591,[1]PL1!$A$11:AP$1509,19,1)</f>
        <v>0</v>
      </c>
      <c r="Z591" s="16">
        <f t="shared" si="128"/>
        <v>0</v>
      </c>
      <c r="AA591" s="14">
        <f>VLOOKUP(B591,[1]PL1!$A$11:AP$1509,21,1)</f>
        <v>0</v>
      </c>
      <c r="AB591" s="16">
        <f t="shared" si="129"/>
        <v>0</v>
      </c>
      <c r="AC591" s="14">
        <f>VLOOKUP(B591,[1]PL1!$A$11:AP$1509,23,1)</f>
        <v>0</v>
      </c>
      <c r="AD591" s="16">
        <f t="shared" si="130"/>
        <v>0</v>
      </c>
      <c r="AE591" s="14">
        <f>VLOOKUP(B591,[1]PL1!$A$11:AP$1509,25,1)</f>
        <v>0</v>
      </c>
      <c r="AF591" s="16">
        <f t="shared" si="131"/>
        <v>0</v>
      </c>
      <c r="AG591" s="14">
        <f>VLOOKUP(B591,[1]PL1!$A$11:AP$1509,27,1)</f>
        <v>30000</v>
      </c>
      <c r="AH591" s="16">
        <f t="shared" si="132"/>
        <v>75600000</v>
      </c>
      <c r="AI591" s="14">
        <f>VLOOKUP(B591,[1]PL1!$A$11:AP$1509,29,1)</f>
        <v>30000</v>
      </c>
      <c r="AJ591" s="16">
        <f t="shared" si="133"/>
        <v>75600000</v>
      </c>
      <c r="AK591" s="14">
        <f>VLOOKUP(B591,[1]PL1!$A$11:AP$1509,31,1)</f>
        <v>0</v>
      </c>
      <c r="AL591" s="16">
        <f t="shared" si="134"/>
        <v>0</v>
      </c>
      <c r="AM591" s="14">
        <f>VLOOKUP(B591,[1]PL1!$A$11:AP$1509,33,1)</f>
        <v>0</v>
      </c>
      <c r="AN591" s="16">
        <f t="shared" si="135"/>
        <v>0</v>
      </c>
      <c r="AO591" s="14">
        <f>VLOOKUP(B591,[1]PL1!$A$11:AP$1509,35,1)</f>
        <v>0</v>
      </c>
      <c r="AP591" s="16">
        <f t="shared" si="136"/>
        <v>0</v>
      </c>
      <c r="AQ591" s="14">
        <f>VLOOKUP(B591,[1]PL1!$A$11:AP$1509,37,1)</f>
        <v>0</v>
      </c>
      <c r="AR591" s="16">
        <f t="shared" si="137"/>
        <v>0</v>
      </c>
      <c r="AS591" s="14">
        <f>VLOOKUP(B591,[1]PL1!$A$11:AP$1509,39,1)</f>
        <v>0</v>
      </c>
      <c r="AT591" s="16">
        <f t="shared" si="138"/>
        <v>0</v>
      </c>
      <c r="AU591" s="14">
        <f>VLOOKUP(B591,[1]PL1!$A$11:AP$1509,41,1)</f>
        <v>3000</v>
      </c>
      <c r="AV591" s="16">
        <f t="shared" si="139"/>
        <v>7560000</v>
      </c>
    </row>
    <row r="592" spans="1:48" ht="90" x14ac:dyDescent="0.25">
      <c r="A592" s="18">
        <v>586</v>
      </c>
      <c r="B592" s="27" t="s">
        <v>4018</v>
      </c>
      <c r="C592" s="18">
        <f>VLOOKUP(B592,[1]PL1!A$9:AP$1509,4,1)</f>
        <v>774</v>
      </c>
      <c r="D592" s="18" t="s">
        <v>80</v>
      </c>
      <c r="E592" s="28" t="s">
        <v>4015</v>
      </c>
      <c r="F592" s="28" t="s">
        <v>1232</v>
      </c>
      <c r="G592" s="18" t="s">
        <v>94</v>
      </c>
      <c r="H592" s="28" t="s">
        <v>4016</v>
      </c>
      <c r="I592" s="28" t="s">
        <v>40</v>
      </c>
      <c r="J592" s="18" t="s">
        <v>5311</v>
      </c>
      <c r="K592" s="18" t="s">
        <v>141</v>
      </c>
      <c r="L592" s="28" t="s">
        <v>4017</v>
      </c>
      <c r="M592" s="28" t="s">
        <v>4004</v>
      </c>
      <c r="N592" s="28" t="s">
        <v>418</v>
      </c>
      <c r="O592" s="18" t="s">
        <v>45</v>
      </c>
      <c r="P592" s="29">
        <v>30000</v>
      </c>
      <c r="Q592" s="30">
        <v>5150</v>
      </c>
      <c r="R592" s="30">
        <v>5145</v>
      </c>
      <c r="S592" s="31">
        <f t="shared" si="126"/>
        <v>154350000</v>
      </c>
      <c r="T592" s="28" t="s">
        <v>3914</v>
      </c>
      <c r="U592" s="28" t="s">
        <v>47</v>
      </c>
      <c r="V592" s="32" t="s">
        <v>6286</v>
      </c>
      <c r="W592" s="14">
        <f>VLOOKUP(B592,[1]PL1!$A$11:AP$1509,17,1)</f>
        <v>0</v>
      </c>
      <c r="X592" s="15">
        <f t="shared" si="127"/>
        <v>0</v>
      </c>
      <c r="Y592" s="14">
        <f>VLOOKUP(B592,[1]PL1!$A$11:AP$1509,19,1)</f>
        <v>0</v>
      </c>
      <c r="Z592" s="16">
        <f t="shared" si="128"/>
        <v>0</v>
      </c>
      <c r="AA592" s="14">
        <f>VLOOKUP(B592,[1]PL1!$A$11:AP$1509,21,1)</f>
        <v>0</v>
      </c>
      <c r="AB592" s="16">
        <f t="shared" si="129"/>
        <v>0</v>
      </c>
      <c r="AC592" s="14">
        <f>VLOOKUP(B592,[1]PL1!$A$11:AP$1509,23,1)</f>
        <v>0</v>
      </c>
      <c r="AD592" s="16">
        <f t="shared" si="130"/>
        <v>0</v>
      </c>
      <c r="AE592" s="14">
        <f>VLOOKUP(B592,[1]PL1!$A$11:AP$1509,25,1)</f>
        <v>0</v>
      </c>
      <c r="AF592" s="16">
        <f t="shared" si="131"/>
        <v>0</v>
      </c>
      <c r="AG592" s="14">
        <f>VLOOKUP(B592,[1]PL1!$A$11:AP$1509,27,1)</f>
        <v>30000</v>
      </c>
      <c r="AH592" s="16">
        <f t="shared" si="132"/>
        <v>154350000</v>
      </c>
      <c r="AI592" s="14">
        <f>VLOOKUP(B592,[1]PL1!$A$11:AP$1509,29,1)</f>
        <v>0</v>
      </c>
      <c r="AJ592" s="16">
        <f t="shared" si="133"/>
        <v>0</v>
      </c>
      <c r="AK592" s="14">
        <f>VLOOKUP(B592,[1]PL1!$A$11:AP$1509,31,1)</f>
        <v>0</v>
      </c>
      <c r="AL592" s="16">
        <f t="shared" si="134"/>
        <v>0</v>
      </c>
      <c r="AM592" s="14">
        <f>VLOOKUP(B592,[1]PL1!$A$11:AP$1509,33,1)</f>
        <v>0</v>
      </c>
      <c r="AN592" s="16">
        <f t="shared" si="135"/>
        <v>0</v>
      </c>
      <c r="AO592" s="14">
        <f>VLOOKUP(B592,[1]PL1!$A$11:AP$1509,35,1)</f>
        <v>0</v>
      </c>
      <c r="AP592" s="16">
        <f t="shared" si="136"/>
        <v>0</v>
      </c>
      <c r="AQ592" s="14">
        <f>VLOOKUP(B592,[1]PL1!$A$11:AP$1509,37,1)</f>
        <v>0</v>
      </c>
      <c r="AR592" s="16">
        <f t="shared" si="137"/>
        <v>0</v>
      </c>
      <c r="AS592" s="14">
        <f>VLOOKUP(B592,[1]PL1!$A$11:AP$1509,39,1)</f>
        <v>0</v>
      </c>
      <c r="AT592" s="16">
        <f t="shared" si="138"/>
        <v>0</v>
      </c>
      <c r="AU592" s="14">
        <f>VLOOKUP(B592,[1]PL1!$A$11:AP$1509,41,1)</f>
        <v>0</v>
      </c>
      <c r="AV592" s="16">
        <f t="shared" si="139"/>
        <v>0</v>
      </c>
    </row>
    <row r="593" spans="1:48" ht="60" x14ac:dyDescent="0.25">
      <c r="A593" s="18">
        <v>587</v>
      </c>
      <c r="B593" s="27" t="s">
        <v>2529</v>
      </c>
      <c r="C593" s="18">
        <f>VLOOKUP(B593,[1]PL1!A$9:AP$1509,4,1)</f>
        <v>774</v>
      </c>
      <c r="D593" s="18" t="s">
        <v>73</v>
      </c>
      <c r="E593" s="28" t="s">
        <v>4807</v>
      </c>
      <c r="F593" s="28" t="s">
        <v>1232</v>
      </c>
      <c r="G593" s="18" t="s">
        <v>94</v>
      </c>
      <c r="H593" s="28" t="s">
        <v>877</v>
      </c>
      <c r="I593" s="28" t="s">
        <v>40</v>
      </c>
      <c r="J593" s="18" t="s">
        <v>3833</v>
      </c>
      <c r="K593" s="18" t="s">
        <v>141</v>
      </c>
      <c r="L593" s="28" t="s">
        <v>3834</v>
      </c>
      <c r="M593" s="28" t="s">
        <v>3794</v>
      </c>
      <c r="N593" s="28" t="s">
        <v>44</v>
      </c>
      <c r="O593" s="18" t="s">
        <v>317</v>
      </c>
      <c r="P593" s="29">
        <v>184600</v>
      </c>
      <c r="Q593" s="30">
        <v>4100</v>
      </c>
      <c r="R593" s="30">
        <v>3000</v>
      </c>
      <c r="S593" s="31">
        <f t="shared" si="126"/>
        <v>553800000</v>
      </c>
      <c r="T593" s="28" t="s">
        <v>6137</v>
      </c>
      <c r="U593" s="28" t="s">
        <v>47</v>
      </c>
      <c r="V593" s="32" t="s">
        <v>6249</v>
      </c>
      <c r="W593" s="14">
        <f>VLOOKUP(B593,[1]PL1!$A$11:AP$1509,17,1)</f>
        <v>30000</v>
      </c>
      <c r="X593" s="15">
        <f t="shared" si="127"/>
        <v>90000000</v>
      </c>
      <c r="Y593" s="14">
        <f>VLOOKUP(B593,[1]PL1!$A$11:AP$1509,19,1)</f>
        <v>0</v>
      </c>
      <c r="Z593" s="16">
        <f t="shared" si="128"/>
        <v>0</v>
      </c>
      <c r="AA593" s="14">
        <f>VLOOKUP(B593,[1]PL1!$A$11:AP$1509,21,1)</f>
        <v>0</v>
      </c>
      <c r="AB593" s="16">
        <f t="shared" si="129"/>
        <v>0</v>
      </c>
      <c r="AC593" s="14">
        <f>VLOOKUP(B593,[1]PL1!$A$11:AP$1509,23,1)</f>
        <v>0</v>
      </c>
      <c r="AD593" s="16">
        <f t="shared" si="130"/>
        <v>0</v>
      </c>
      <c r="AE593" s="14">
        <f>VLOOKUP(B593,[1]PL1!$A$11:AP$1509,25,1)</f>
        <v>0</v>
      </c>
      <c r="AF593" s="16">
        <f t="shared" si="131"/>
        <v>0</v>
      </c>
      <c r="AG593" s="14">
        <f>VLOOKUP(B593,[1]PL1!$A$11:AP$1509,27,1)</f>
        <v>0</v>
      </c>
      <c r="AH593" s="16">
        <f t="shared" si="132"/>
        <v>0</v>
      </c>
      <c r="AI593" s="14">
        <f>VLOOKUP(B593,[1]PL1!$A$11:AP$1509,29,1)</f>
        <v>40000</v>
      </c>
      <c r="AJ593" s="16">
        <f t="shared" si="133"/>
        <v>120000000</v>
      </c>
      <c r="AK593" s="14">
        <f>VLOOKUP(B593,[1]PL1!$A$11:AP$1509,31,1)</f>
        <v>84600</v>
      </c>
      <c r="AL593" s="16">
        <f t="shared" si="134"/>
        <v>253800000</v>
      </c>
      <c r="AM593" s="14">
        <f>VLOOKUP(B593,[1]PL1!$A$11:AP$1509,33,1)</f>
        <v>7000</v>
      </c>
      <c r="AN593" s="16">
        <f t="shared" si="135"/>
        <v>21000000</v>
      </c>
      <c r="AO593" s="14">
        <f>VLOOKUP(B593,[1]PL1!$A$11:AP$1509,35,1)</f>
        <v>0</v>
      </c>
      <c r="AP593" s="16">
        <f t="shared" si="136"/>
        <v>0</v>
      </c>
      <c r="AQ593" s="14">
        <f>VLOOKUP(B593,[1]PL1!$A$11:AP$1509,37,1)</f>
        <v>20000</v>
      </c>
      <c r="AR593" s="16">
        <f t="shared" si="137"/>
        <v>60000000</v>
      </c>
      <c r="AS593" s="14">
        <f>VLOOKUP(B593,[1]PL1!$A$11:AP$1509,39,1)</f>
        <v>0</v>
      </c>
      <c r="AT593" s="16">
        <f t="shared" si="138"/>
        <v>0</v>
      </c>
      <c r="AU593" s="14">
        <f>VLOOKUP(B593,[1]PL1!$A$11:AP$1509,41,1)</f>
        <v>3000</v>
      </c>
      <c r="AV593" s="16">
        <f t="shared" si="139"/>
        <v>9000000</v>
      </c>
    </row>
    <row r="594" spans="1:48" ht="60" x14ac:dyDescent="0.25">
      <c r="A594" s="18">
        <v>588</v>
      </c>
      <c r="B594" s="27" t="s">
        <v>2066</v>
      </c>
      <c r="C594" s="18">
        <f>VLOOKUP(B594,[1]PL1!A$9:AP$1509,4,1)</f>
        <v>774</v>
      </c>
      <c r="D594" s="18" t="s">
        <v>68</v>
      </c>
      <c r="E594" s="28" t="s">
        <v>4019</v>
      </c>
      <c r="F594" s="28" t="s">
        <v>1232</v>
      </c>
      <c r="G594" s="18" t="s">
        <v>299</v>
      </c>
      <c r="H594" s="28" t="s">
        <v>178</v>
      </c>
      <c r="I594" s="28" t="s">
        <v>40</v>
      </c>
      <c r="J594" s="18" t="s">
        <v>2757</v>
      </c>
      <c r="K594" s="18" t="s">
        <v>133</v>
      </c>
      <c r="L594" s="28" t="s">
        <v>4020</v>
      </c>
      <c r="M594" s="28" t="s">
        <v>4021</v>
      </c>
      <c r="N594" s="28" t="s">
        <v>205</v>
      </c>
      <c r="O594" s="18" t="s">
        <v>45</v>
      </c>
      <c r="P594" s="29">
        <v>532000</v>
      </c>
      <c r="Q594" s="30">
        <v>3000</v>
      </c>
      <c r="R594" s="30">
        <v>1890</v>
      </c>
      <c r="S594" s="31">
        <f t="shared" si="126"/>
        <v>1005480000</v>
      </c>
      <c r="T594" s="28" t="s">
        <v>6141</v>
      </c>
      <c r="U594" s="28" t="s">
        <v>6163</v>
      </c>
      <c r="V594" s="32" t="s">
        <v>6256</v>
      </c>
      <c r="W594" s="14">
        <f>VLOOKUP(B594,[1]PL1!$A$11:AP$1509,17,1)</f>
        <v>150000</v>
      </c>
      <c r="X594" s="15">
        <f t="shared" si="127"/>
        <v>283500000</v>
      </c>
      <c r="Y594" s="14">
        <f>VLOOKUP(B594,[1]PL1!$A$11:AP$1509,19,1)</f>
        <v>2000</v>
      </c>
      <c r="Z594" s="16">
        <f t="shared" si="128"/>
        <v>3780000</v>
      </c>
      <c r="AA594" s="14">
        <f>VLOOKUP(B594,[1]PL1!$A$11:AP$1509,21,1)</f>
        <v>0</v>
      </c>
      <c r="AB594" s="16">
        <f t="shared" si="129"/>
        <v>0</v>
      </c>
      <c r="AC594" s="14">
        <f>VLOOKUP(B594,[1]PL1!$A$11:AP$1509,23,1)</f>
        <v>0</v>
      </c>
      <c r="AD594" s="16">
        <f t="shared" si="130"/>
        <v>0</v>
      </c>
      <c r="AE594" s="14">
        <f>VLOOKUP(B594,[1]PL1!$A$11:AP$1509,25,1)</f>
        <v>0</v>
      </c>
      <c r="AF594" s="16">
        <f t="shared" si="131"/>
        <v>0</v>
      </c>
      <c r="AG594" s="14">
        <f>VLOOKUP(B594,[1]PL1!$A$11:AP$1509,27,1)</f>
        <v>200000</v>
      </c>
      <c r="AH594" s="16">
        <f t="shared" si="132"/>
        <v>378000000</v>
      </c>
      <c r="AI594" s="14">
        <f>VLOOKUP(B594,[1]PL1!$A$11:AP$1509,29,1)</f>
        <v>100000</v>
      </c>
      <c r="AJ594" s="16">
        <f t="shared" si="133"/>
        <v>189000000</v>
      </c>
      <c r="AK594" s="14">
        <f>VLOOKUP(B594,[1]PL1!$A$11:AP$1509,31,1)</f>
        <v>0</v>
      </c>
      <c r="AL594" s="16">
        <f t="shared" si="134"/>
        <v>0</v>
      </c>
      <c r="AM594" s="14">
        <f>VLOOKUP(B594,[1]PL1!$A$11:AP$1509,33,1)</f>
        <v>0</v>
      </c>
      <c r="AN594" s="16">
        <f t="shared" si="135"/>
        <v>0</v>
      </c>
      <c r="AO594" s="14">
        <f>VLOOKUP(B594,[1]PL1!$A$11:AP$1509,35,1)</f>
        <v>30000</v>
      </c>
      <c r="AP594" s="16">
        <f t="shared" si="136"/>
        <v>56700000</v>
      </c>
      <c r="AQ594" s="14">
        <f>VLOOKUP(B594,[1]PL1!$A$11:AP$1509,37,1)</f>
        <v>50000</v>
      </c>
      <c r="AR594" s="16">
        <f t="shared" si="137"/>
        <v>94500000</v>
      </c>
      <c r="AS594" s="14">
        <f>VLOOKUP(B594,[1]PL1!$A$11:AP$1509,39,1)</f>
        <v>0</v>
      </c>
      <c r="AT594" s="16">
        <f t="shared" si="138"/>
        <v>0</v>
      </c>
      <c r="AU594" s="14">
        <f>VLOOKUP(B594,[1]PL1!$A$11:AP$1509,41,1)</f>
        <v>0</v>
      </c>
      <c r="AV594" s="16">
        <f t="shared" si="139"/>
        <v>0</v>
      </c>
    </row>
    <row r="595" spans="1:48" ht="45" x14ac:dyDescent="0.25">
      <c r="A595" s="18">
        <v>589</v>
      </c>
      <c r="B595" s="27" t="s">
        <v>4022</v>
      </c>
      <c r="C595" s="18">
        <f>VLOOKUP(B595,[1]PL1!A$9:AP$1509,4,1)</f>
        <v>775</v>
      </c>
      <c r="D595" s="18" t="s">
        <v>68</v>
      </c>
      <c r="E595" s="28" t="s">
        <v>2530</v>
      </c>
      <c r="F595" s="28" t="s">
        <v>2531</v>
      </c>
      <c r="G595" s="18" t="s">
        <v>2532</v>
      </c>
      <c r="H595" s="28" t="s">
        <v>178</v>
      </c>
      <c r="I595" s="28" t="s">
        <v>40</v>
      </c>
      <c r="J595" s="18" t="s">
        <v>179</v>
      </c>
      <c r="K595" s="18" t="s">
        <v>133</v>
      </c>
      <c r="L595" s="28" t="s">
        <v>2533</v>
      </c>
      <c r="M595" s="28" t="s">
        <v>2534</v>
      </c>
      <c r="N595" s="28" t="s">
        <v>92</v>
      </c>
      <c r="O595" s="18" t="s">
        <v>45</v>
      </c>
      <c r="P595" s="29">
        <v>555100</v>
      </c>
      <c r="Q595" s="30">
        <v>3900</v>
      </c>
      <c r="R595" s="30">
        <v>3850</v>
      </c>
      <c r="S595" s="31">
        <f t="shared" si="126"/>
        <v>2137135000</v>
      </c>
      <c r="T595" s="28" t="s">
        <v>2515</v>
      </c>
      <c r="U595" s="28" t="s">
        <v>6163</v>
      </c>
      <c r="V595" s="32" t="s">
        <v>6276</v>
      </c>
      <c r="W595" s="14">
        <f>VLOOKUP(B595,[1]PL1!$A$11:AP$1509,17,1)</f>
        <v>250000</v>
      </c>
      <c r="X595" s="15">
        <f t="shared" si="127"/>
        <v>962500000</v>
      </c>
      <c r="Y595" s="14">
        <f>VLOOKUP(B595,[1]PL1!$A$11:AP$1509,19,1)</f>
        <v>0</v>
      </c>
      <c r="Z595" s="16">
        <f t="shared" si="128"/>
        <v>0</v>
      </c>
      <c r="AA595" s="14">
        <f>VLOOKUP(B595,[1]PL1!$A$11:AP$1509,21,1)</f>
        <v>0</v>
      </c>
      <c r="AB595" s="16">
        <f t="shared" si="129"/>
        <v>0</v>
      </c>
      <c r="AC595" s="14">
        <f>VLOOKUP(B595,[1]PL1!$A$11:AP$1509,23,1)</f>
        <v>0</v>
      </c>
      <c r="AD595" s="16">
        <f t="shared" si="130"/>
        <v>0</v>
      </c>
      <c r="AE595" s="14">
        <f>VLOOKUP(B595,[1]PL1!$A$11:AP$1509,25,1)</f>
        <v>0</v>
      </c>
      <c r="AF595" s="16">
        <f t="shared" si="131"/>
        <v>0</v>
      </c>
      <c r="AG595" s="14">
        <f>VLOOKUP(B595,[1]PL1!$A$11:AP$1509,27,1)</f>
        <v>100000</v>
      </c>
      <c r="AH595" s="16">
        <f t="shared" si="132"/>
        <v>385000000</v>
      </c>
      <c r="AI595" s="14">
        <f>VLOOKUP(B595,[1]PL1!$A$11:AP$1509,29,1)</f>
        <v>50000</v>
      </c>
      <c r="AJ595" s="16">
        <f t="shared" si="133"/>
        <v>192500000</v>
      </c>
      <c r="AK595" s="14">
        <f>VLOOKUP(B595,[1]PL1!$A$11:AP$1509,31,1)</f>
        <v>82100</v>
      </c>
      <c r="AL595" s="16">
        <f t="shared" si="134"/>
        <v>316085000</v>
      </c>
      <c r="AM595" s="14">
        <f>VLOOKUP(B595,[1]PL1!$A$11:AP$1509,33,1)</f>
        <v>0</v>
      </c>
      <c r="AN595" s="16">
        <f t="shared" si="135"/>
        <v>0</v>
      </c>
      <c r="AO595" s="14">
        <f>VLOOKUP(B595,[1]PL1!$A$11:AP$1509,35,1)</f>
        <v>40000</v>
      </c>
      <c r="AP595" s="16">
        <f t="shared" si="136"/>
        <v>154000000</v>
      </c>
      <c r="AQ595" s="14">
        <f>VLOOKUP(B595,[1]PL1!$A$11:AP$1509,37,1)</f>
        <v>10000</v>
      </c>
      <c r="AR595" s="16">
        <f t="shared" si="137"/>
        <v>38500000</v>
      </c>
      <c r="AS595" s="14">
        <f>VLOOKUP(B595,[1]PL1!$A$11:AP$1509,39,1)</f>
        <v>3000</v>
      </c>
      <c r="AT595" s="16">
        <f t="shared" si="138"/>
        <v>11550000</v>
      </c>
      <c r="AU595" s="14">
        <f>VLOOKUP(B595,[1]PL1!$A$11:AP$1509,41,1)</f>
        <v>20000</v>
      </c>
      <c r="AV595" s="16">
        <f t="shared" si="139"/>
        <v>77000000</v>
      </c>
    </row>
    <row r="596" spans="1:48" ht="45" x14ac:dyDescent="0.25">
      <c r="A596" s="18">
        <v>590</v>
      </c>
      <c r="B596" s="27" t="s">
        <v>2914</v>
      </c>
      <c r="C596" s="18">
        <f>VLOOKUP(B596,[1]PL1!A$9:AP$1509,4,1)</f>
        <v>775</v>
      </c>
      <c r="D596" s="18" t="s">
        <v>378</v>
      </c>
      <c r="E596" s="28" t="s">
        <v>4808</v>
      </c>
      <c r="F596" s="28" t="s">
        <v>2531</v>
      </c>
      <c r="G596" s="18" t="s">
        <v>2532</v>
      </c>
      <c r="H596" s="28" t="s">
        <v>178</v>
      </c>
      <c r="I596" s="28" t="s">
        <v>40</v>
      </c>
      <c r="J596" s="18" t="s">
        <v>2639</v>
      </c>
      <c r="K596" s="18" t="s">
        <v>133</v>
      </c>
      <c r="L596" s="28" t="s">
        <v>5932</v>
      </c>
      <c r="M596" s="28" t="s">
        <v>5933</v>
      </c>
      <c r="N596" s="28" t="s">
        <v>92</v>
      </c>
      <c r="O596" s="18" t="s">
        <v>45</v>
      </c>
      <c r="P596" s="29">
        <v>180000</v>
      </c>
      <c r="Q596" s="30">
        <v>3360</v>
      </c>
      <c r="R596" s="30">
        <v>3350</v>
      </c>
      <c r="S596" s="31">
        <f t="shared" si="126"/>
        <v>603000000</v>
      </c>
      <c r="T596" s="28" t="s">
        <v>2515</v>
      </c>
      <c r="U596" s="28" t="s">
        <v>6163</v>
      </c>
      <c r="V596" s="32" t="s">
        <v>6276</v>
      </c>
      <c r="W596" s="14">
        <f>VLOOKUP(B596,[1]PL1!$A$11:AP$1509,17,1)</f>
        <v>100000</v>
      </c>
      <c r="X596" s="15">
        <f t="shared" si="127"/>
        <v>335000000</v>
      </c>
      <c r="Y596" s="14">
        <f>VLOOKUP(B596,[1]PL1!$A$11:AP$1509,19,1)</f>
        <v>0</v>
      </c>
      <c r="Z596" s="16">
        <f t="shared" si="128"/>
        <v>0</v>
      </c>
      <c r="AA596" s="14">
        <f>VLOOKUP(B596,[1]PL1!$A$11:AP$1509,21,1)</f>
        <v>0</v>
      </c>
      <c r="AB596" s="16">
        <f t="shared" si="129"/>
        <v>0</v>
      </c>
      <c r="AC596" s="14">
        <f>VLOOKUP(B596,[1]PL1!$A$11:AP$1509,23,1)</f>
        <v>0</v>
      </c>
      <c r="AD596" s="16">
        <f t="shared" si="130"/>
        <v>0</v>
      </c>
      <c r="AE596" s="14">
        <f>VLOOKUP(B596,[1]PL1!$A$11:AP$1509,25,1)</f>
        <v>0</v>
      </c>
      <c r="AF596" s="16">
        <f t="shared" si="131"/>
        <v>0</v>
      </c>
      <c r="AG596" s="14">
        <f>VLOOKUP(B596,[1]PL1!$A$11:AP$1509,27,1)</f>
        <v>30000</v>
      </c>
      <c r="AH596" s="16">
        <f t="shared" si="132"/>
        <v>100500000</v>
      </c>
      <c r="AI596" s="14">
        <f>VLOOKUP(B596,[1]PL1!$A$11:AP$1509,29,1)</f>
        <v>10000</v>
      </c>
      <c r="AJ596" s="16">
        <f t="shared" si="133"/>
        <v>33500000</v>
      </c>
      <c r="AK596" s="14">
        <f>VLOOKUP(B596,[1]PL1!$A$11:AP$1509,31,1)</f>
        <v>0</v>
      </c>
      <c r="AL596" s="16">
        <f t="shared" si="134"/>
        <v>0</v>
      </c>
      <c r="AM596" s="14">
        <f>VLOOKUP(B596,[1]PL1!$A$11:AP$1509,33,1)</f>
        <v>20000</v>
      </c>
      <c r="AN596" s="16">
        <f t="shared" si="135"/>
        <v>67000000</v>
      </c>
      <c r="AO596" s="14">
        <f>VLOOKUP(B596,[1]PL1!$A$11:AP$1509,35,1)</f>
        <v>20000</v>
      </c>
      <c r="AP596" s="16">
        <f t="shared" si="136"/>
        <v>67000000</v>
      </c>
      <c r="AQ596" s="14">
        <f>VLOOKUP(B596,[1]PL1!$A$11:AP$1509,37,1)</f>
        <v>0</v>
      </c>
      <c r="AR596" s="16">
        <f t="shared" si="137"/>
        <v>0</v>
      </c>
      <c r="AS596" s="14">
        <f>VLOOKUP(B596,[1]PL1!$A$11:AP$1509,39,1)</f>
        <v>0</v>
      </c>
      <c r="AT596" s="16">
        <f t="shared" si="138"/>
        <v>0</v>
      </c>
      <c r="AU596" s="14">
        <f>VLOOKUP(B596,[1]PL1!$A$11:AP$1509,41,1)</f>
        <v>0</v>
      </c>
      <c r="AV596" s="16">
        <f t="shared" si="139"/>
        <v>0</v>
      </c>
    </row>
    <row r="597" spans="1:48" ht="30" x14ac:dyDescent="0.25">
      <c r="A597" s="18">
        <v>591</v>
      </c>
      <c r="B597" s="27" t="s">
        <v>658</v>
      </c>
      <c r="C597" s="18">
        <f>VLOOKUP(B597,[1]PL1!A$9:AP$1509,4,1)</f>
        <v>776</v>
      </c>
      <c r="D597" s="18" t="s">
        <v>73</v>
      </c>
      <c r="E597" s="28" t="s">
        <v>4809</v>
      </c>
      <c r="F597" s="28" t="s">
        <v>2068</v>
      </c>
      <c r="G597" s="18" t="s">
        <v>932</v>
      </c>
      <c r="H597" s="28" t="s">
        <v>178</v>
      </c>
      <c r="I597" s="28" t="s">
        <v>40</v>
      </c>
      <c r="J597" s="18" t="s">
        <v>89</v>
      </c>
      <c r="K597" s="18" t="s">
        <v>133</v>
      </c>
      <c r="L597" s="28" t="s">
        <v>5454</v>
      </c>
      <c r="M597" s="28" t="s">
        <v>185</v>
      </c>
      <c r="N597" s="28" t="s">
        <v>205</v>
      </c>
      <c r="O597" s="18" t="s">
        <v>45</v>
      </c>
      <c r="P597" s="29">
        <v>215000</v>
      </c>
      <c r="Q597" s="30">
        <v>1200</v>
      </c>
      <c r="R597" s="30">
        <v>850</v>
      </c>
      <c r="S597" s="31">
        <f t="shared" si="126"/>
        <v>182750000</v>
      </c>
      <c r="T597" s="28" t="s">
        <v>6102</v>
      </c>
      <c r="U597" s="28" t="s">
        <v>47</v>
      </c>
      <c r="V597" s="32" t="s">
        <v>6171</v>
      </c>
      <c r="W597" s="14">
        <f>VLOOKUP(B597,[1]PL1!$A$11:AP$1509,17,1)</f>
        <v>200000</v>
      </c>
      <c r="X597" s="15">
        <f t="shared" si="127"/>
        <v>170000000</v>
      </c>
      <c r="Y597" s="14">
        <f>VLOOKUP(B597,[1]PL1!$A$11:AP$1509,19,1)</f>
        <v>0</v>
      </c>
      <c r="Z597" s="16">
        <f t="shared" si="128"/>
        <v>0</v>
      </c>
      <c r="AA597" s="14">
        <f>VLOOKUP(B597,[1]PL1!$A$11:AP$1509,21,1)</f>
        <v>0</v>
      </c>
      <c r="AB597" s="16">
        <f t="shared" si="129"/>
        <v>0</v>
      </c>
      <c r="AC597" s="14">
        <f>VLOOKUP(B597,[1]PL1!$A$11:AP$1509,23,1)</f>
        <v>0</v>
      </c>
      <c r="AD597" s="16">
        <f t="shared" si="130"/>
        <v>0</v>
      </c>
      <c r="AE597" s="14">
        <f>VLOOKUP(B597,[1]PL1!$A$11:AP$1509,25,1)</f>
        <v>0</v>
      </c>
      <c r="AF597" s="16">
        <f t="shared" si="131"/>
        <v>0</v>
      </c>
      <c r="AG597" s="14">
        <f>VLOOKUP(B597,[1]PL1!$A$11:AP$1509,27,1)</f>
        <v>0</v>
      </c>
      <c r="AH597" s="16">
        <f t="shared" si="132"/>
        <v>0</v>
      </c>
      <c r="AI597" s="14">
        <f>VLOOKUP(B597,[1]PL1!$A$11:AP$1509,29,1)</f>
        <v>0</v>
      </c>
      <c r="AJ597" s="16">
        <f t="shared" si="133"/>
        <v>0</v>
      </c>
      <c r="AK597" s="14">
        <f>VLOOKUP(B597,[1]PL1!$A$11:AP$1509,31,1)</f>
        <v>0</v>
      </c>
      <c r="AL597" s="16">
        <f t="shared" si="134"/>
        <v>0</v>
      </c>
      <c r="AM597" s="14">
        <f>VLOOKUP(B597,[1]PL1!$A$11:AP$1509,33,1)</f>
        <v>15000</v>
      </c>
      <c r="AN597" s="16">
        <f t="shared" si="135"/>
        <v>12750000</v>
      </c>
      <c r="AO597" s="14">
        <f>VLOOKUP(B597,[1]PL1!$A$11:AP$1509,35,1)</f>
        <v>0</v>
      </c>
      <c r="AP597" s="16">
        <f t="shared" si="136"/>
        <v>0</v>
      </c>
      <c r="AQ597" s="14">
        <f>VLOOKUP(B597,[1]PL1!$A$11:AP$1509,37,1)</f>
        <v>0</v>
      </c>
      <c r="AR597" s="16">
        <f t="shared" si="137"/>
        <v>0</v>
      </c>
      <c r="AS597" s="14">
        <f>VLOOKUP(B597,[1]PL1!$A$11:AP$1509,39,1)</f>
        <v>0</v>
      </c>
      <c r="AT597" s="16">
        <f t="shared" si="138"/>
        <v>0</v>
      </c>
      <c r="AU597" s="14">
        <f>VLOOKUP(B597,[1]PL1!$A$11:AP$1509,41,1)</f>
        <v>0</v>
      </c>
      <c r="AV597" s="16">
        <f t="shared" si="139"/>
        <v>0</v>
      </c>
    </row>
    <row r="598" spans="1:48" ht="45" x14ac:dyDescent="0.25">
      <c r="A598" s="18">
        <v>592</v>
      </c>
      <c r="B598" s="27" t="s">
        <v>2303</v>
      </c>
      <c r="C598" s="18">
        <f>VLOOKUP(B598,[1]PL1!A$9:AP$1509,4,1)</f>
        <v>776</v>
      </c>
      <c r="D598" s="18" t="s">
        <v>35</v>
      </c>
      <c r="E598" s="28" t="s">
        <v>2067</v>
      </c>
      <c r="F598" s="28" t="s">
        <v>2068</v>
      </c>
      <c r="G598" s="18" t="s">
        <v>932</v>
      </c>
      <c r="H598" s="28" t="s">
        <v>178</v>
      </c>
      <c r="I598" s="28" t="s">
        <v>40</v>
      </c>
      <c r="J598" s="18" t="s">
        <v>89</v>
      </c>
      <c r="K598" s="18" t="s">
        <v>141</v>
      </c>
      <c r="L598" s="28" t="s">
        <v>2069</v>
      </c>
      <c r="M598" s="28" t="s">
        <v>2035</v>
      </c>
      <c r="N598" s="28" t="s">
        <v>44</v>
      </c>
      <c r="O598" s="18" t="s">
        <v>45</v>
      </c>
      <c r="P598" s="29">
        <v>200000</v>
      </c>
      <c r="Q598" s="30">
        <v>1000</v>
      </c>
      <c r="R598" s="30">
        <v>820</v>
      </c>
      <c r="S598" s="31">
        <f t="shared" si="126"/>
        <v>164000000</v>
      </c>
      <c r="T598" s="28" t="s">
        <v>2036</v>
      </c>
      <c r="U598" s="28" t="s">
        <v>47</v>
      </c>
      <c r="V598" s="32" t="s">
        <v>6289</v>
      </c>
      <c r="W598" s="14">
        <f>VLOOKUP(B598,[1]PL1!$A$11:AP$1509,17,1)</f>
        <v>200000</v>
      </c>
      <c r="X598" s="15">
        <f t="shared" si="127"/>
        <v>164000000</v>
      </c>
      <c r="Y598" s="14">
        <f>VLOOKUP(B598,[1]PL1!$A$11:AP$1509,19,1)</f>
        <v>0</v>
      </c>
      <c r="Z598" s="16">
        <f t="shared" si="128"/>
        <v>0</v>
      </c>
      <c r="AA598" s="14">
        <f>VLOOKUP(B598,[1]PL1!$A$11:AP$1509,21,1)</f>
        <v>0</v>
      </c>
      <c r="AB598" s="16">
        <f t="shared" si="129"/>
        <v>0</v>
      </c>
      <c r="AC598" s="14">
        <f>VLOOKUP(B598,[1]PL1!$A$11:AP$1509,23,1)</f>
        <v>0</v>
      </c>
      <c r="AD598" s="16">
        <f t="shared" si="130"/>
        <v>0</v>
      </c>
      <c r="AE598" s="14">
        <f>VLOOKUP(B598,[1]PL1!$A$11:AP$1509,25,1)</f>
        <v>0</v>
      </c>
      <c r="AF598" s="16">
        <f t="shared" si="131"/>
        <v>0</v>
      </c>
      <c r="AG598" s="14">
        <f>VLOOKUP(B598,[1]PL1!$A$11:AP$1509,27,1)</f>
        <v>0</v>
      </c>
      <c r="AH598" s="16">
        <f t="shared" si="132"/>
        <v>0</v>
      </c>
      <c r="AI598" s="14">
        <f>VLOOKUP(B598,[1]PL1!$A$11:AP$1509,29,1)</f>
        <v>0</v>
      </c>
      <c r="AJ598" s="16">
        <f t="shared" si="133"/>
        <v>0</v>
      </c>
      <c r="AK598" s="14">
        <f>VLOOKUP(B598,[1]PL1!$A$11:AP$1509,31,1)</f>
        <v>0</v>
      </c>
      <c r="AL598" s="16">
        <f t="shared" si="134"/>
        <v>0</v>
      </c>
      <c r="AM598" s="14">
        <f>VLOOKUP(B598,[1]PL1!$A$11:AP$1509,33,1)</f>
        <v>0</v>
      </c>
      <c r="AN598" s="16">
        <f t="shared" si="135"/>
        <v>0</v>
      </c>
      <c r="AO598" s="14">
        <f>VLOOKUP(B598,[1]PL1!$A$11:AP$1509,35,1)</f>
        <v>0</v>
      </c>
      <c r="AP598" s="16">
        <f t="shared" si="136"/>
        <v>0</v>
      </c>
      <c r="AQ598" s="14">
        <f>VLOOKUP(B598,[1]PL1!$A$11:AP$1509,37,1)</f>
        <v>0</v>
      </c>
      <c r="AR598" s="16">
        <f t="shared" si="137"/>
        <v>0</v>
      </c>
      <c r="AS598" s="14">
        <f>VLOOKUP(B598,[1]PL1!$A$11:AP$1509,39,1)</f>
        <v>0</v>
      </c>
      <c r="AT598" s="16">
        <f t="shared" si="138"/>
        <v>0</v>
      </c>
      <c r="AU598" s="14">
        <f>VLOOKUP(B598,[1]PL1!$A$11:AP$1509,41,1)</f>
        <v>0</v>
      </c>
      <c r="AV598" s="16">
        <f t="shared" si="139"/>
        <v>0</v>
      </c>
    </row>
    <row r="599" spans="1:48" ht="45" x14ac:dyDescent="0.25">
      <c r="A599" s="18">
        <v>593</v>
      </c>
      <c r="B599" s="27" t="s">
        <v>2679</v>
      </c>
      <c r="C599" s="18">
        <f>VLOOKUP(B599,[1]PL1!A$9:AP$1509,4,1)</f>
        <v>776</v>
      </c>
      <c r="D599" s="18" t="s">
        <v>68</v>
      </c>
      <c r="E599" s="28" t="s">
        <v>4023</v>
      </c>
      <c r="F599" s="28" t="s">
        <v>2068</v>
      </c>
      <c r="G599" s="18" t="s">
        <v>238</v>
      </c>
      <c r="H599" s="28" t="s">
        <v>178</v>
      </c>
      <c r="I599" s="28" t="s">
        <v>40</v>
      </c>
      <c r="J599" s="18" t="s">
        <v>4024</v>
      </c>
      <c r="K599" s="18" t="s">
        <v>133</v>
      </c>
      <c r="L599" s="28" t="s">
        <v>4025</v>
      </c>
      <c r="M599" s="28" t="s">
        <v>3917</v>
      </c>
      <c r="N599" s="28" t="s">
        <v>44</v>
      </c>
      <c r="O599" s="18" t="s">
        <v>45</v>
      </c>
      <c r="P599" s="29">
        <v>86000</v>
      </c>
      <c r="Q599" s="30">
        <v>2440</v>
      </c>
      <c r="R599" s="30">
        <v>1670</v>
      </c>
      <c r="S599" s="31">
        <f t="shared" si="126"/>
        <v>143620000</v>
      </c>
      <c r="T599" s="28" t="s">
        <v>3914</v>
      </c>
      <c r="U599" s="28" t="s">
        <v>47</v>
      </c>
      <c r="V599" s="32" t="s">
        <v>6286</v>
      </c>
      <c r="W599" s="14">
        <f>VLOOKUP(B599,[1]PL1!$A$11:AP$1509,17,1)</f>
        <v>0</v>
      </c>
      <c r="X599" s="15">
        <f t="shared" si="127"/>
        <v>0</v>
      </c>
      <c r="Y599" s="14">
        <f>VLOOKUP(B599,[1]PL1!$A$11:AP$1509,19,1)</f>
        <v>0</v>
      </c>
      <c r="Z599" s="16">
        <f t="shared" si="128"/>
        <v>0</v>
      </c>
      <c r="AA599" s="14">
        <f>VLOOKUP(B599,[1]PL1!$A$11:AP$1509,21,1)</f>
        <v>0</v>
      </c>
      <c r="AB599" s="16">
        <f t="shared" si="129"/>
        <v>0</v>
      </c>
      <c r="AC599" s="14">
        <f>VLOOKUP(B599,[1]PL1!$A$11:AP$1509,23,1)</f>
        <v>0</v>
      </c>
      <c r="AD599" s="16">
        <f t="shared" si="130"/>
        <v>0</v>
      </c>
      <c r="AE599" s="14">
        <f>VLOOKUP(B599,[1]PL1!$A$11:AP$1509,25,1)</f>
        <v>0</v>
      </c>
      <c r="AF599" s="16">
        <f t="shared" si="131"/>
        <v>0</v>
      </c>
      <c r="AG599" s="14">
        <f>VLOOKUP(B599,[1]PL1!$A$11:AP$1509,27,1)</f>
        <v>70000</v>
      </c>
      <c r="AH599" s="16">
        <f t="shared" si="132"/>
        <v>116900000</v>
      </c>
      <c r="AI599" s="14">
        <f>VLOOKUP(B599,[1]PL1!$A$11:AP$1509,29,1)</f>
        <v>0</v>
      </c>
      <c r="AJ599" s="16">
        <f t="shared" si="133"/>
        <v>0</v>
      </c>
      <c r="AK599" s="14">
        <f>VLOOKUP(B599,[1]PL1!$A$11:AP$1509,31,1)</f>
        <v>0</v>
      </c>
      <c r="AL599" s="16">
        <f t="shared" si="134"/>
        <v>0</v>
      </c>
      <c r="AM599" s="14">
        <f>VLOOKUP(B599,[1]PL1!$A$11:AP$1509,33,1)</f>
        <v>0</v>
      </c>
      <c r="AN599" s="16">
        <f t="shared" si="135"/>
        <v>0</v>
      </c>
      <c r="AO599" s="14">
        <f>VLOOKUP(B599,[1]PL1!$A$11:AP$1509,35,1)</f>
        <v>0</v>
      </c>
      <c r="AP599" s="16">
        <f t="shared" si="136"/>
        <v>0</v>
      </c>
      <c r="AQ599" s="14">
        <f>VLOOKUP(B599,[1]PL1!$A$11:AP$1509,37,1)</f>
        <v>10000</v>
      </c>
      <c r="AR599" s="16">
        <f t="shared" si="137"/>
        <v>16700000</v>
      </c>
      <c r="AS599" s="14">
        <f>VLOOKUP(B599,[1]PL1!$A$11:AP$1509,39,1)</f>
        <v>0</v>
      </c>
      <c r="AT599" s="16">
        <f t="shared" si="138"/>
        <v>0</v>
      </c>
      <c r="AU599" s="14">
        <f>VLOOKUP(B599,[1]PL1!$A$11:AP$1509,41,1)</f>
        <v>6000</v>
      </c>
      <c r="AV599" s="16">
        <f t="shared" si="139"/>
        <v>10020000</v>
      </c>
    </row>
    <row r="600" spans="1:48" ht="45" x14ac:dyDescent="0.25">
      <c r="A600" s="18">
        <v>594</v>
      </c>
      <c r="B600" s="27" t="s">
        <v>834</v>
      </c>
      <c r="C600" s="18">
        <f>VLOOKUP(B600,[1]PL1!A$9:AP$1509,4,1)</f>
        <v>776</v>
      </c>
      <c r="D600" s="18" t="s">
        <v>35</v>
      </c>
      <c r="E600" s="28" t="s">
        <v>4810</v>
      </c>
      <c r="F600" s="28" t="s">
        <v>2068</v>
      </c>
      <c r="G600" s="18" t="s">
        <v>238</v>
      </c>
      <c r="H600" s="28" t="s">
        <v>178</v>
      </c>
      <c r="I600" s="28" t="s">
        <v>40</v>
      </c>
      <c r="J600" s="18" t="s">
        <v>179</v>
      </c>
      <c r="K600" s="18" t="s">
        <v>133</v>
      </c>
      <c r="L600" s="28" t="s">
        <v>5840</v>
      </c>
      <c r="M600" s="28" t="s">
        <v>885</v>
      </c>
      <c r="N600" s="28" t="s">
        <v>44</v>
      </c>
      <c r="O600" s="18" t="s">
        <v>45</v>
      </c>
      <c r="P600" s="29">
        <v>221000</v>
      </c>
      <c r="Q600" s="30">
        <v>1300</v>
      </c>
      <c r="R600" s="30">
        <v>165</v>
      </c>
      <c r="S600" s="31">
        <f t="shared" si="126"/>
        <v>36465000</v>
      </c>
      <c r="T600" s="28" t="s">
        <v>885</v>
      </c>
      <c r="U600" s="28" t="s">
        <v>110</v>
      </c>
      <c r="V600" s="32" t="s">
        <v>6257</v>
      </c>
      <c r="W600" s="14">
        <f>VLOOKUP(B600,[1]PL1!$A$11:AP$1509,17,1)</f>
        <v>0</v>
      </c>
      <c r="X600" s="15">
        <f t="shared" si="127"/>
        <v>0</v>
      </c>
      <c r="Y600" s="14">
        <f>VLOOKUP(B600,[1]PL1!$A$11:AP$1509,19,1)</f>
        <v>0</v>
      </c>
      <c r="Z600" s="16">
        <f t="shared" si="128"/>
        <v>0</v>
      </c>
      <c r="AA600" s="14">
        <f>VLOOKUP(B600,[1]PL1!$A$11:AP$1509,21,1)</f>
        <v>0</v>
      </c>
      <c r="AB600" s="16">
        <f t="shared" si="129"/>
        <v>0</v>
      </c>
      <c r="AC600" s="14">
        <f>VLOOKUP(B600,[1]PL1!$A$11:AP$1509,23,1)</f>
        <v>0</v>
      </c>
      <c r="AD600" s="16">
        <f t="shared" si="130"/>
        <v>0</v>
      </c>
      <c r="AE600" s="14">
        <f>VLOOKUP(B600,[1]PL1!$A$11:AP$1509,25,1)</f>
        <v>0</v>
      </c>
      <c r="AF600" s="16">
        <f t="shared" si="131"/>
        <v>0</v>
      </c>
      <c r="AG600" s="14">
        <f>VLOOKUP(B600,[1]PL1!$A$11:AP$1509,27,1)</f>
        <v>0</v>
      </c>
      <c r="AH600" s="16">
        <f t="shared" si="132"/>
        <v>0</v>
      </c>
      <c r="AI600" s="14">
        <f>VLOOKUP(B600,[1]PL1!$A$11:AP$1509,29,1)</f>
        <v>0</v>
      </c>
      <c r="AJ600" s="16">
        <f t="shared" si="133"/>
        <v>0</v>
      </c>
      <c r="AK600" s="14">
        <f>VLOOKUP(B600,[1]PL1!$A$11:AP$1509,31,1)</f>
        <v>221000</v>
      </c>
      <c r="AL600" s="16">
        <f t="shared" si="134"/>
        <v>36465000</v>
      </c>
      <c r="AM600" s="14">
        <f>VLOOKUP(B600,[1]PL1!$A$11:AP$1509,33,1)</f>
        <v>0</v>
      </c>
      <c r="AN600" s="16">
        <f t="shared" si="135"/>
        <v>0</v>
      </c>
      <c r="AO600" s="14">
        <f>VLOOKUP(B600,[1]PL1!$A$11:AP$1509,35,1)</f>
        <v>0</v>
      </c>
      <c r="AP600" s="16">
        <f t="shared" si="136"/>
        <v>0</v>
      </c>
      <c r="AQ600" s="14">
        <f>VLOOKUP(B600,[1]PL1!$A$11:AP$1509,37,1)</f>
        <v>0</v>
      </c>
      <c r="AR600" s="16">
        <f t="shared" si="137"/>
        <v>0</v>
      </c>
      <c r="AS600" s="14">
        <f>VLOOKUP(B600,[1]PL1!$A$11:AP$1509,39,1)</f>
        <v>0</v>
      </c>
      <c r="AT600" s="16">
        <f t="shared" si="138"/>
        <v>0</v>
      </c>
      <c r="AU600" s="14">
        <f>VLOOKUP(B600,[1]PL1!$A$11:AP$1509,41,1)</f>
        <v>0</v>
      </c>
      <c r="AV600" s="16">
        <f t="shared" si="139"/>
        <v>0</v>
      </c>
    </row>
    <row r="601" spans="1:48" ht="45" x14ac:dyDescent="0.25">
      <c r="A601" s="18">
        <v>595</v>
      </c>
      <c r="B601" s="27" t="s">
        <v>3526</v>
      </c>
      <c r="C601" s="18">
        <f>VLOOKUP(B601,[1]PL1!A$9:AP$1509,4,1)</f>
        <v>776</v>
      </c>
      <c r="D601" s="18" t="s">
        <v>35</v>
      </c>
      <c r="E601" s="28" t="s">
        <v>4811</v>
      </c>
      <c r="F601" s="28" t="s">
        <v>2068</v>
      </c>
      <c r="G601" s="18" t="s">
        <v>659</v>
      </c>
      <c r="H601" s="28" t="s">
        <v>4562</v>
      </c>
      <c r="I601" s="28" t="s">
        <v>40</v>
      </c>
      <c r="J601" s="18" t="s">
        <v>89</v>
      </c>
      <c r="K601" s="18" t="s">
        <v>133</v>
      </c>
      <c r="L601" s="28" t="s">
        <v>5594</v>
      </c>
      <c r="M601" s="28" t="s">
        <v>5595</v>
      </c>
      <c r="N601" s="28" t="s">
        <v>44</v>
      </c>
      <c r="O601" s="18" t="s">
        <v>45</v>
      </c>
      <c r="P601" s="29">
        <v>100000</v>
      </c>
      <c r="Q601" s="30">
        <v>1600</v>
      </c>
      <c r="R601" s="30">
        <v>867</v>
      </c>
      <c r="S601" s="31">
        <f t="shared" si="126"/>
        <v>86700000</v>
      </c>
      <c r="T601" s="28" t="s">
        <v>3556</v>
      </c>
      <c r="U601" s="28" t="s">
        <v>47</v>
      </c>
      <c r="V601" s="32" t="s">
        <v>6201</v>
      </c>
      <c r="W601" s="14">
        <f>VLOOKUP(B601,[1]PL1!$A$11:AP$1509,17,1)</f>
        <v>100000</v>
      </c>
      <c r="X601" s="15">
        <f t="shared" si="127"/>
        <v>86700000</v>
      </c>
      <c r="Y601" s="14">
        <f>VLOOKUP(B601,[1]PL1!$A$11:AP$1509,19,1)</f>
        <v>0</v>
      </c>
      <c r="Z601" s="16">
        <f t="shared" si="128"/>
        <v>0</v>
      </c>
      <c r="AA601" s="14">
        <f>VLOOKUP(B601,[1]PL1!$A$11:AP$1509,21,1)</f>
        <v>0</v>
      </c>
      <c r="AB601" s="16">
        <f t="shared" si="129"/>
        <v>0</v>
      </c>
      <c r="AC601" s="14">
        <f>VLOOKUP(B601,[1]PL1!$A$11:AP$1509,23,1)</f>
        <v>0</v>
      </c>
      <c r="AD601" s="16">
        <f t="shared" si="130"/>
        <v>0</v>
      </c>
      <c r="AE601" s="14">
        <f>VLOOKUP(B601,[1]PL1!$A$11:AP$1509,25,1)</f>
        <v>0</v>
      </c>
      <c r="AF601" s="16">
        <f t="shared" si="131"/>
        <v>0</v>
      </c>
      <c r="AG601" s="14">
        <f>VLOOKUP(B601,[1]PL1!$A$11:AP$1509,27,1)</f>
        <v>0</v>
      </c>
      <c r="AH601" s="16">
        <f t="shared" si="132"/>
        <v>0</v>
      </c>
      <c r="AI601" s="14">
        <f>VLOOKUP(B601,[1]PL1!$A$11:AP$1509,29,1)</f>
        <v>0</v>
      </c>
      <c r="AJ601" s="16">
        <f t="shared" si="133"/>
        <v>0</v>
      </c>
      <c r="AK601" s="14">
        <f>VLOOKUP(B601,[1]PL1!$A$11:AP$1509,31,1)</f>
        <v>0</v>
      </c>
      <c r="AL601" s="16">
        <f t="shared" si="134"/>
        <v>0</v>
      </c>
      <c r="AM601" s="14">
        <f>VLOOKUP(B601,[1]PL1!$A$11:AP$1509,33,1)</f>
        <v>0</v>
      </c>
      <c r="AN601" s="16">
        <f t="shared" si="135"/>
        <v>0</v>
      </c>
      <c r="AO601" s="14">
        <f>VLOOKUP(B601,[1]PL1!$A$11:AP$1509,35,1)</f>
        <v>0</v>
      </c>
      <c r="AP601" s="16">
        <f t="shared" si="136"/>
        <v>0</v>
      </c>
      <c r="AQ601" s="14">
        <f>VLOOKUP(B601,[1]PL1!$A$11:AP$1509,37,1)</f>
        <v>0</v>
      </c>
      <c r="AR601" s="16">
        <f t="shared" si="137"/>
        <v>0</v>
      </c>
      <c r="AS601" s="14">
        <f>VLOOKUP(B601,[1]PL1!$A$11:AP$1509,39,1)</f>
        <v>0</v>
      </c>
      <c r="AT601" s="16">
        <f t="shared" si="138"/>
        <v>0</v>
      </c>
      <c r="AU601" s="14">
        <f>VLOOKUP(B601,[1]PL1!$A$11:AP$1509,41,1)</f>
        <v>0</v>
      </c>
      <c r="AV601" s="16">
        <f t="shared" si="139"/>
        <v>0</v>
      </c>
    </row>
    <row r="602" spans="1:48" ht="60" x14ac:dyDescent="0.25">
      <c r="A602" s="18">
        <v>596</v>
      </c>
      <c r="B602" s="27" t="s">
        <v>2306</v>
      </c>
      <c r="C602" s="18">
        <f>VLOOKUP(B602,[1]PL1!A$9:AP$1509,4,1)</f>
        <v>776</v>
      </c>
      <c r="D602" s="18" t="s">
        <v>68</v>
      </c>
      <c r="E602" s="28" t="s">
        <v>2304</v>
      </c>
      <c r="F602" s="28" t="s">
        <v>2068</v>
      </c>
      <c r="G602" s="18" t="s">
        <v>769</v>
      </c>
      <c r="H602" s="28" t="s">
        <v>1023</v>
      </c>
      <c r="I602" s="28" t="s">
        <v>40</v>
      </c>
      <c r="J602" s="18" t="s">
        <v>89</v>
      </c>
      <c r="K602" s="18" t="s">
        <v>141</v>
      </c>
      <c r="L602" s="28" t="s">
        <v>2305</v>
      </c>
      <c r="M602" s="28" t="s">
        <v>2141</v>
      </c>
      <c r="N602" s="28" t="s">
        <v>44</v>
      </c>
      <c r="O602" s="18" t="s">
        <v>317</v>
      </c>
      <c r="P602" s="29">
        <v>160000</v>
      </c>
      <c r="Q602" s="30">
        <v>2700</v>
      </c>
      <c r="R602" s="30">
        <v>910</v>
      </c>
      <c r="S602" s="31">
        <f t="shared" si="126"/>
        <v>145600000</v>
      </c>
      <c r="T602" s="28" t="s">
        <v>2250</v>
      </c>
      <c r="U602" s="28" t="s">
        <v>47</v>
      </c>
      <c r="V602" s="32" t="s">
        <v>6237</v>
      </c>
      <c r="W602" s="14">
        <f>VLOOKUP(B602,[1]PL1!$A$11:AP$1509,17,1)</f>
        <v>0</v>
      </c>
      <c r="X602" s="15">
        <f t="shared" si="127"/>
        <v>0</v>
      </c>
      <c r="Y602" s="14">
        <f>VLOOKUP(B602,[1]PL1!$A$11:AP$1509,19,1)</f>
        <v>0</v>
      </c>
      <c r="Z602" s="16">
        <f t="shared" si="128"/>
        <v>0</v>
      </c>
      <c r="AA602" s="14">
        <f>VLOOKUP(B602,[1]PL1!$A$11:AP$1509,21,1)</f>
        <v>0</v>
      </c>
      <c r="AB602" s="16">
        <f t="shared" si="129"/>
        <v>0</v>
      </c>
      <c r="AC602" s="14">
        <f>VLOOKUP(B602,[1]PL1!$A$11:AP$1509,23,1)</f>
        <v>0</v>
      </c>
      <c r="AD602" s="16">
        <f t="shared" si="130"/>
        <v>0</v>
      </c>
      <c r="AE602" s="14">
        <f>VLOOKUP(B602,[1]PL1!$A$11:AP$1509,25,1)</f>
        <v>0</v>
      </c>
      <c r="AF602" s="16">
        <f t="shared" si="131"/>
        <v>0</v>
      </c>
      <c r="AG602" s="14">
        <f>VLOOKUP(B602,[1]PL1!$A$11:AP$1509,27,1)</f>
        <v>70000</v>
      </c>
      <c r="AH602" s="16">
        <f t="shared" si="132"/>
        <v>63700000</v>
      </c>
      <c r="AI602" s="14">
        <f>VLOOKUP(B602,[1]PL1!$A$11:AP$1509,29,1)</f>
        <v>0</v>
      </c>
      <c r="AJ602" s="16">
        <f t="shared" si="133"/>
        <v>0</v>
      </c>
      <c r="AK602" s="14">
        <f>VLOOKUP(B602,[1]PL1!$A$11:AP$1509,31,1)</f>
        <v>0</v>
      </c>
      <c r="AL602" s="16">
        <f t="shared" si="134"/>
        <v>0</v>
      </c>
      <c r="AM602" s="14">
        <f>VLOOKUP(B602,[1]PL1!$A$11:AP$1509,33,1)</f>
        <v>0</v>
      </c>
      <c r="AN602" s="16">
        <f t="shared" si="135"/>
        <v>0</v>
      </c>
      <c r="AO602" s="14">
        <f>VLOOKUP(B602,[1]PL1!$A$11:AP$1509,35,1)</f>
        <v>0</v>
      </c>
      <c r="AP602" s="16">
        <f t="shared" si="136"/>
        <v>0</v>
      </c>
      <c r="AQ602" s="14">
        <f>VLOOKUP(B602,[1]PL1!$A$11:AP$1509,37,1)</f>
        <v>0</v>
      </c>
      <c r="AR602" s="16">
        <f t="shared" si="137"/>
        <v>0</v>
      </c>
      <c r="AS602" s="14">
        <f>VLOOKUP(B602,[1]PL1!$A$11:AP$1509,39,1)</f>
        <v>0</v>
      </c>
      <c r="AT602" s="16">
        <f t="shared" si="138"/>
        <v>0</v>
      </c>
      <c r="AU602" s="14">
        <f>VLOOKUP(B602,[1]PL1!$A$11:AP$1509,41,1)</f>
        <v>90000</v>
      </c>
      <c r="AV602" s="16">
        <f t="shared" si="139"/>
        <v>81900000</v>
      </c>
    </row>
    <row r="603" spans="1:48" ht="45" x14ac:dyDescent="0.25">
      <c r="A603" s="18">
        <v>597</v>
      </c>
      <c r="B603" s="27" t="s">
        <v>937</v>
      </c>
      <c r="C603" s="18">
        <f>VLOOKUP(B603,[1]PL1!A$9:AP$1509,4,1)</f>
        <v>777</v>
      </c>
      <c r="D603" s="18" t="s">
        <v>68</v>
      </c>
      <c r="E603" s="28" t="s">
        <v>835</v>
      </c>
      <c r="F603" s="28" t="s">
        <v>6360</v>
      </c>
      <c r="G603" s="18" t="s">
        <v>836</v>
      </c>
      <c r="H603" s="28" t="s">
        <v>837</v>
      </c>
      <c r="I603" s="28" t="s">
        <v>40</v>
      </c>
      <c r="J603" s="18" t="s">
        <v>255</v>
      </c>
      <c r="K603" s="18" t="s">
        <v>141</v>
      </c>
      <c r="L603" s="28" t="s">
        <v>838</v>
      </c>
      <c r="M603" s="28" t="s">
        <v>839</v>
      </c>
      <c r="N603" s="28" t="s">
        <v>92</v>
      </c>
      <c r="O603" s="18" t="s">
        <v>45</v>
      </c>
      <c r="P603" s="29">
        <v>160000</v>
      </c>
      <c r="Q603" s="30">
        <v>3300</v>
      </c>
      <c r="R603" s="30">
        <v>3000</v>
      </c>
      <c r="S603" s="31">
        <f t="shared" si="126"/>
        <v>480000000</v>
      </c>
      <c r="T603" s="28" t="s">
        <v>6127</v>
      </c>
      <c r="U603" s="28" t="s">
        <v>47</v>
      </c>
      <c r="V603" s="32" t="s">
        <v>6222</v>
      </c>
      <c r="W603" s="14">
        <f>VLOOKUP(B603,[1]PL1!$A$11:AP$1509,17,1)</f>
        <v>100000</v>
      </c>
      <c r="X603" s="15">
        <f t="shared" si="127"/>
        <v>300000000</v>
      </c>
      <c r="Y603" s="14">
        <f>VLOOKUP(B603,[1]PL1!$A$11:AP$1509,19,1)</f>
        <v>0</v>
      </c>
      <c r="Z603" s="16">
        <f t="shared" si="128"/>
        <v>0</v>
      </c>
      <c r="AA603" s="14">
        <f>VLOOKUP(B603,[1]PL1!$A$11:AP$1509,21,1)</f>
        <v>0</v>
      </c>
      <c r="AB603" s="16">
        <f t="shared" si="129"/>
        <v>0</v>
      </c>
      <c r="AC603" s="14">
        <f>VLOOKUP(B603,[1]PL1!$A$11:AP$1509,23,1)</f>
        <v>0</v>
      </c>
      <c r="AD603" s="16">
        <f t="shared" si="130"/>
        <v>0</v>
      </c>
      <c r="AE603" s="14">
        <f>VLOOKUP(B603,[1]PL1!$A$11:AP$1509,25,1)</f>
        <v>0</v>
      </c>
      <c r="AF603" s="16">
        <f t="shared" si="131"/>
        <v>0</v>
      </c>
      <c r="AG603" s="14">
        <f>VLOOKUP(B603,[1]PL1!$A$11:AP$1509,27,1)</f>
        <v>0</v>
      </c>
      <c r="AH603" s="16">
        <f t="shared" si="132"/>
        <v>0</v>
      </c>
      <c r="AI603" s="14">
        <f>VLOOKUP(B603,[1]PL1!$A$11:AP$1509,29,1)</f>
        <v>0</v>
      </c>
      <c r="AJ603" s="16">
        <f t="shared" si="133"/>
        <v>0</v>
      </c>
      <c r="AK603" s="14">
        <f>VLOOKUP(B603,[1]PL1!$A$11:AP$1509,31,1)</f>
        <v>0</v>
      </c>
      <c r="AL603" s="16">
        <f t="shared" si="134"/>
        <v>0</v>
      </c>
      <c r="AM603" s="14">
        <f>VLOOKUP(B603,[1]PL1!$A$11:AP$1509,33,1)</f>
        <v>50000</v>
      </c>
      <c r="AN603" s="16">
        <f t="shared" si="135"/>
        <v>150000000</v>
      </c>
      <c r="AO603" s="14">
        <f>VLOOKUP(B603,[1]PL1!$A$11:AP$1509,35,1)</f>
        <v>0</v>
      </c>
      <c r="AP603" s="16">
        <f t="shared" si="136"/>
        <v>0</v>
      </c>
      <c r="AQ603" s="14">
        <f>VLOOKUP(B603,[1]PL1!$A$11:AP$1509,37,1)</f>
        <v>0</v>
      </c>
      <c r="AR603" s="16">
        <f t="shared" si="137"/>
        <v>0</v>
      </c>
      <c r="AS603" s="14">
        <f>VLOOKUP(B603,[1]PL1!$A$11:AP$1509,39,1)</f>
        <v>0</v>
      </c>
      <c r="AT603" s="16">
        <f t="shared" si="138"/>
        <v>0</v>
      </c>
      <c r="AU603" s="14">
        <f>VLOOKUP(B603,[1]PL1!$A$11:AP$1509,41,1)</f>
        <v>10000</v>
      </c>
      <c r="AV603" s="16">
        <f t="shared" si="139"/>
        <v>30000000</v>
      </c>
    </row>
    <row r="604" spans="1:48" ht="45" x14ac:dyDescent="0.25">
      <c r="A604" s="18">
        <v>598</v>
      </c>
      <c r="B604" s="27" t="s">
        <v>1037</v>
      </c>
      <c r="C604" s="18">
        <f>VLOOKUP(B604,[1]PL1!A$9:AP$1509,4,1)</f>
        <v>777</v>
      </c>
      <c r="D604" s="18" t="s">
        <v>35</v>
      </c>
      <c r="E604" s="28" t="s">
        <v>1235</v>
      </c>
      <c r="F604" s="28" t="s">
        <v>6360</v>
      </c>
      <c r="G604" s="18" t="s">
        <v>836</v>
      </c>
      <c r="H604" s="28" t="s">
        <v>1031</v>
      </c>
      <c r="I604" s="28" t="s">
        <v>40</v>
      </c>
      <c r="J604" s="18" t="s">
        <v>1209</v>
      </c>
      <c r="K604" s="18" t="s">
        <v>133</v>
      </c>
      <c r="L604" s="28" t="s">
        <v>1236</v>
      </c>
      <c r="M604" s="28" t="s">
        <v>1177</v>
      </c>
      <c r="N604" s="28" t="s">
        <v>44</v>
      </c>
      <c r="O604" s="18" t="s">
        <v>317</v>
      </c>
      <c r="P604" s="29">
        <v>345500</v>
      </c>
      <c r="Q604" s="30">
        <v>3000</v>
      </c>
      <c r="R604" s="30">
        <v>2499</v>
      </c>
      <c r="S604" s="31">
        <f t="shared" si="126"/>
        <v>863404500</v>
      </c>
      <c r="T604" s="28" t="s">
        <v>1178</v>
      </c>
      <c r="U604" s="28" t="s">
        <v>47</v>
      </c>
      <c r="V604" s="32" t="s">
        <v>6210</v>
      </c>
      <c r="W604" s="14">
        <f>VLOOKUP(B604,[1]PL1!$A$11:AP$1509,17,1)</f>
        <v>30000</v>
      </c>
      <c r="X604" s="15">
        <f t="shared" si="127"/>
        <v>74970000</v>
      </c>
      <c r="Y604" s="14">
        <f>VLOOKUP(B604,[1]PL1!$A$11:AP$1509,19,1)</f>
        <v>0</v>
      </c>
      <c r="Z604" s="16">
        <f t="shared" si="128"/>
        <v>0</v>
      </c>
      <c r="AA604" s="14">
        <f>VLOOKUP(B604,[1]PL1!$A$11:AP$1509,21,1)</f>
        <v>0</v>
      </c>
      <c r="AB604" s="16">
        <f t="shared" si="129"/>
        <v>0</v>
      </c>
      <c r="AC604" s="14">
        <f>VLOOKUP(B604,[1]PL1!$A$11:AP$1509,23,1)</f>
        <v>0</v>
      </c>
      <c r="AD604" s="16">
        <f t="shared" si="130"/>
        <v>0</v>
      </c>
      <c r="AE604" s="14">
        <f>VLOOKUP(B604,[1]PL1!$A$11:AP$1509,25,1)</f>
        <v>0</v>
      </c>
      <c r="AF604" s="16">
        <f t="shared" si="131"/>
        <v>0</v>
      </c>
      <c r="AG604" s="14">
        <f>VLOOKUP(B604,[1]PL1!$A$11:AP$1509,27,1)</f>
        <v>80000</v>
      </c>
      <c r="AH604" s="16">
        <f t="shared" si="132"/>
        <v>199920000</v>
      </c>
      <c r="AI604" s="14">
        <f>VLOOKUP(B604,[1]PL1!$A$11:AP$1509,29,1)</f>
        <v>50000</v>
      </c>
      <c r="AJ604" s="16">
        <f t="shared" si="133"/>
        <v>124950000</v>
      </c>
      <c r="AK604" s="14">
        <f>VLOOKUP(B604,[1]PL1!$A$11:AP$1509,31,1)</f>
        <v>105500</v>
      </c>
      <c r="AL604" s="16">
        <f t="shared" si="134"/>
        <v>263644500</v>
      </c>
      <c r="AM604" s="14">
        <f>VLOOKUP(B604,[1]PL1!$A$11:AP$1509,33,1)</f>
        <v>50000</v>
      </c>
      <c r="AN604" s="16">
        <f t="shared" si="135"/>
        <v>124950000</v>
      </c>
      <c r="AO604" s="14">
        <f>VLOOKUP(B604,[1]PL1!$A$11:AP$1509,35,1)</f>
        <v>10000</v>
      </c>
      <c r="AP604" s="16">
        <f t="shared" si="136"/>
        <v>24990000</v>
      </c>
      <c r="AQ604" s="14">
        <f>VLOOKUP(B604,[1]PL1!$A$11:AP$1509,37,1)</f>
        <v>20000</v>
      </c>
      <c r="AR604" s="16">
        <f t="shared" si="137"/>
        <v>49980000</v>
      </c>
      <c r="AS604" s="14">
        <f>VLOOKUP(B604,[1]PL1!$A$11:AP$1509,39,1)</f>
        <v>0</v>
      </c>
      <c r="AT604" s="16">
        <f t="shared" si="138"/>
        <v>0</v>
      </c>
      <c r="AU604" s="14">
        <f>VLOOKUP(B604,[1]PL1!$A$11:AP$1509,41,1)</f>
        <v>0</v>
      </c>
      <c r="AV604" s="16">
        <f t="shared" si="139"/>
        <v>0</v>
      </c>
    </row>
    <row r="605" spans="1:48" ht="45" x14ac:dyDescent="0.25">
      <c r="A605" s="18">
        <v>599</v>
      </c>
      <c r="B605" s="27" t="s">
        <v>4368</v>
      </c>
      <c r="C605" s="18">
        <f>VLOOKUP(B605,[1]PL1!A$9:AP$1509,4,1)</f>
        <v>778</v>
      </c>
      <c r="D605" s="18" t="s">
        <v>73</v>
      </c>
      <c r="E605" s="28" t="s">
        <v>4812</v>
      </c>
      <c r="F605" s="28" t="s">
        <v>3527</v>
      </c>
      <c r="G605" s="18" t="s">
        <v>453</v>
      </c>
      <c r="H605" s="28" t="s">
        <v>178</v>
      </c>
      <c r="I605" s="28" t="s">
        <v>40</v>
      </c>
      <c r="J605" s="18" t="s">
        <v>179</v>
      </c>
      <c r="K605" s="18" t="s">
        <v>133</v>
      </c>
      <c r="L605" s="28" t="s">
        <v>6084</v>
      </c>
      <c r="M605" s="28" t="s">
        <v>6085</v>
      </c>
      <c r="N605" s="28" t="s">
        <v>205</v>
      </c>
      <c r="O605" s="18" t="s">
        <v>45</v>
      </c>
      <c r="P605" s="29">
        <v>215000</v>
      </c>
      <c r="Q605" s="30">
        <v>3200</v>
      </c>
      <c r="R605" s="30">
        <v>2950</v>
      </c>
      <c r="S605" s="31">
        <f t="shared" si="126"/>
        <v>634250000</v>
      </c>
      <c r="T605" s="28" t="s">
        <v>8084</v>
      </c>
      <c r="U605" s="28" t="s">
        <v>47</v>
      </c>
      <c r="V605" s="32" t="s">
        <v>6302</v>
      </c>
      <c r="W605" s="14">
        <f>VLOOKUP(B605,[1]PL1!$A$11:AP$1509,17,1)</f>
        <v>200000</v>
      </c>
      <c r="X605" s="15">
        <f t="shared" si="127"/>
        <v>590000000</v>
      </c>
      <c r="Y605" s="14">
        <f>VLOOKUP(B605,[1]PL1!$A$11:AP$1509,19,1)</f>
        <v>0</v>
      </c>
      <c r="Z605" s="16">
        <f t="shared" si="128"/>
        <v>0</v>
      </c>
      <c r="AA605" s="14">
        <f>VLOOKUP(B605,[1]PL1!$A$11:AP$1509,21,1)</f>
        <v>0</v>
      </c>
      <c r="AB605" s="16">
        <f t="shared" si="129"/>
        <v>0</v>
      </c>
      <c r="AC605" s="14">
        <f>VLOOKUP(B605,[1]PL1!$A$11:AP$1509,23,1)</f>
        <v>0</v>
      </c>
      <c r="AD605" s="16">
        <f t="shared" si="130"/>
        <v>0</v>
      </c>
      <c r="AE605" s="14">
        <f>VLOOKUP(B605,[1]PL1!$A$11:AP$1509,25,1)</f>
        <v>0</v>
      </c>
      <c r="AF605" s="16">
        <f t="shared" si="131"/>
        <v>0</v>
      </c>
      <c r="AG605" s="14">
        <f>VLOOKUP(B605,[1]PL1!$A$11:AP$1509,27,1)</f>
        <v>15000</v>
      </c>
      <c r="AH605" s="16">
        <f t="shared" si="132"/>
        <v>44250000</v>
      </c>
      <c r="AI605" s="14">
        <f>VLOOKUP(B605,[1]PL1!$A$11:AP$1509,29,1)</f>
        <v>0</v>
      </c>
      <c r="AJ605" s="16">
        <f t="shared" si="133"/>
        <v>0</v>
      </c>
      <c r="AK605" s="14">
        <f>VLOOKUP(B605,[1]PL1!$A$11:AP$1509,31,1)</f>
        <v>0</v>
      </c>
      <c r="AL605" s="16">
        <f t="shared" si="134"/>
        <v>0</v>
      </c>
      <c r="AM605" s="14">
        <f>VLOOKUP(B605,[1]PL1!$A$11:AP$1509,33,1)</f>
        <v>0</v>
      </c>
      <c r="AN605" s="16">
        <f t="shared" si="135"/>
        <v>0</v>
      </c>
      <c r="AO605" s="14">
        <f>VLOOKUP(B605,[1]PL1!$A$11:AP$1509,35,1)</f>
        <v>0</v>
      </c>
      <c r="AP605" s="16">
        <f t="shared" si="136"/>
        <v>0</v>
      </c>
      <c r="AQ605" s="14">
        <f>VLOOKUP(B605,[1]PL1!$A$11:AP$1509,37,1)</f>
        <v>0</v>
      </c>
      <c r="AR605" s="16">
        <f t="shared" si="137"/>
        <v>0</v>
      </c>
      <c r="AS605" s="14">
        <f>VLOOKUP(B605,[1]PL1!$A$11:AP$1509,39,1)</f>
        <v>0</v>
      </c>
      <c r="AT605" s="16">
        <f t="shared" si="138"/>
        <v>0</v>
      </c>
      <c r="AU605" s="14">
        <f>VLOOKUP(B605,[1]PL1!$A$11:AP$1509,41,1)</f>
        <v>0</v>
      </c>
      <c r="AV605" s="16">
        <f t="shared" si="139"/>
        <v>0</v>
      </c>
    </row>
    <row r="606" spans="1:48" ht="45" x14ac:dyDescent="0.25">
      <c r="A606" s="18">
        <v>600</v>
      </c>
      <c r="B606" s="27" t="s">
        <v>1520</v>
      </c>
      <c r="C606" s="18">
        <f>VLOOKUP(B606,[1]PL1!A$9:AP$1509,4,1)</f>
        <v>778</v>
      </c>
      <c r="D606" s="18" t="s">
        <v>35</v>
      </c>
      <c r="E606" s="28" t="s">
        <v>4813</v>
      </c>
      <c r="F606" s="28" t="s">
        <v>3527</v>
      </c>
      <c r="G606" s="18" t="s">
        <v>453</v>
      </c>
      <c r="H606" s="28" t="s">
        <v>178</v>
      </c>
      <c r="I606" s="28" t="s">
        <v>40</v>
      </c>
      <c r="J606" s="18" t="s">
        <v>89</v>
      </c>
      <c r="K606" s="18" t="s">
        <v>141</v>
      </c>
      <c r="L606" s="28" t="s">
        <v>6027</v>
      </c>
      <c r="M606" s="28" t="s">
        <v>2558</v>
      </c>
      <c r="N606" s="28" t="s">
        <v>44</v>
      </c>
      <c r="O606" s="18" t="s">
        <v>45</v>
      </c>
      <c r="P606" s="29">
        <v>250000</v>
      </c>
      <c r="Q606" s="30">
        <v>2900</v>
      </c>
      <c r="R606" s="30">
        <v>1509</v>
      </c>
      <c r="S606" s="31">
        <f t="shared" si="126"/>
        <v>377250000</v>
      </c>
      <c r="T606" s="28" t="s">
        <v>6156</v>
      </c>
      <c r="U606" s="28" t="s">
        <v>47</v>
      </c>
      <c r="V606" s="32" t="s">
        <v>6295</v>
      </c>
      <c r="W606" s="14">
        <f>VLOOKUP(B606,[1]PL1!$A$11:AP$1509,17,1)</f>
        <v>250000</v>
      </c>
      <c r="X606" s="15">
        <f t="shared" si="127"/>
        <v>377250000</v>
      </c>
      <c r="Y606" s="14">
        <f>VLOOKUP(B606,[1]PL1!$A$11:AP$1509,19,1)</f>
        <v>0</v>
      </c>
      <c r="Z606" s="16">
        <f t="shared" si="128"/>
        <v>0</v>
      </c>
      <c r="AA606" s="14">
        <f>VLOOKUP(B606,[1]PL1!$A$11:AP$1509,21,1)</f>
        <v>0</v>
      </c>
      <c r="AB606" s="16">
        <f t="shared" si="129"/>
        <v>0</v>
      </c>
      <c r="AC606" s="14">
        <f>VLOOKUP(B606,[1]PL1!$A$11:AP$1509,23,1)</f>
        <v>0</v>
      </c>
      <c r="AD606" s="16">
        <f t="shared" si="130"/>
        <v>0</v>
      </c>
      <c r="AE606" s="14">
        <f>VLOOKUP(B606,[1]PL1!$A$11:AP$1509,25,1)</f>
        <v>0</v>
      </c>
      <c r="AF606" s="16">
        <f t="shared" si="131"/>
        <v>0</v>
      </c>
      <c r="AG606" s="14">
        <f>VLOOKUP(B606,[1]PL1!$A$11:AP$1509,27,1)</f>
        <v>0</v>
      </c>
      <c r="AH606" s="16">
        <f t="shared" si="132"/>
        <v>0</v>
      </c>
      <c r="AI606" s="14">
        <f>VLOOKUP(B606,[1]PL1!$A$11:AP$1509,29,1)</f>
        <v>0</v>
      </c>
      <c r="AJ606" s="16">
        <f t="shared" si="133"/>
        <v>0</v>
      </c>
      <c r="AK606" s="14">
        <f>VLOOKUP(B606,[1]PL1!$A$11:AP$1509,31,1)</f>
        <v>0</v>
      </c>
      <c r="AL606" s="16">
        <f t="shared" si="134"/>
        <v>0</v>
      </c>
      <c r="AM606" s="14">
        <f>VLOOKUP(B606,[1]PL1!$A$11:AP$1509,33,1)</f>
        <v>0</v>
      </c>
      <c r="AN606" s="16">
        <f t="shared" si="135"/>
        <v>0</v>
      </c>
      <c r="AO606" s="14">
        <f>VLOOKUP(B606,[1]PL1!$A$11:AP$1509,35,1)</f>
        <v>0</v>
      </c>
      <c r="AP606" s="16">
        <f t="shared" si="136"/>
        <v>0</v>
      </c>
      <c r="AQ606" s="14">
        <f>VLOOKUP(B606,[1]PL1!$A$11:AP$1509,37,1)</f>
        <v>0</v>
      </c>
      <c r="AR606" s="16">
        <f t="shared" si="137"/>
        <v>0</v>
      </c>
      <c r="AS606" s="14">
        <f>VLOOKUP(B606,[1]PL1!$A$11:AP$1509,39,1)</f>
        <v>0</v>
      </c>
      <c r="AT606" s="16">
        <f t="shared" si="138"/>
        <v>0</v>
      </c>
      <c r="AU606" s="14">
        <f>VLOOKUP(B606,[1]PL1!$A$11:AP$1509,41,1)</f>
        <v>0</v>
      </c>
      <c r="AV606" s="16">
        <f t="shared" si="139"/>
        <v>0</v>
      </c>
    </row>
    <row r="607" spans="1:48" ht="60" x14ac:dyDescent="0.25">
      <c r="A607" s="18">
        <v>601</v>
      </c>
      <c r="B607" s="27" t="s">
        <v>1525</v>
      </c>
      <c r="C607" s="18">
        <f>VLOOKUP(B607,[1]PL1!A$9:AP$1509,4,1)</f>
        <v>80</v>
      </c>
      <c r="D607" s="18" t="s">
        <v>73</v>
      </c>
      <c r="E607" s="28" t="s">
        <v>2307</v>
      </c>
      <c r="F607" s="28" t="s">
        <v>938</v>
      </c>
      <c r="G607" s="18" t="s">
        <v>69</v>
      </c>
      <c r="H607" s="28" t="s">
        <v>1031</v>
      </c>
      <c r="I607" s="28" t="s">
        <v>40</v>
      </c>
      <c r="J607" s="18" t="s">
        <v>292</v>
      </c>
      <c r="K607" s="18" t="s">
        <v>141</v>
      </c>
      <c r="L607" s="28" t="s">
        <v>2308</v>
      </c>
      <c r="M607" s="28" t="s">
        <v>2141</v>
      </c>
      <c r="N607" s="28" t="s">
        <v>44</v>
      </c>
      <c r="O607" s="18" t="s">
        <v>317</v>
      </c>
      <c r="P607" s="29">
        <v>130000</v>
      </c>
      <c r="Q607" s="30">
        <v>2100</v>
      </c>
      <c r="R607" s="30">
        <v>1450</v>
      </c>
      <c r="S607" s="31">
        <f t="shared" si="126"/>
        <v>188500000</v>
      </c>
      <c r="T607" s="28" t="s">
        <v>2250</v>
      </c>
      <c r="U607" s="28" t="s">
        <v>47</v>
      </c>
      <c r="V607" s="32" t="s">
        <v>6237</v>
      </c>
      <c r="W607" s="14">
        <f>VLOOKUP(B607,[1]PL1!$A$11:AP$1509,17,1)</f>
        <v>0</v>
      </c>
      <c r="X607" s="15">
        <f t="shared" si="127"/>
        <v>0</v>
      </c>
      <c r="Y607" s="14">
        <f>VLOOKUP(B607,[1]PL1!$A$11:AP$1509,19,1)</f>
        <v>3000</v>
      </c>
      <c r="Z607" s="16">
        <f t="shared" si="128"/>
        <v>4350000</v>
      </c>
      <c r="AA607" s="14">
        <f>VLOOKUP(B607,[1]PL1!$A$11:AP$1509,21,1)</f>
        <v>0</v>
      </c>
      <c r="AB607" s="16">
        <f t="shared" si="129"/>
        <v>0</v>
      </c>
      <c r="AC607" s="14">
        <f>VLOOKUP(B607,[1]PL1!$A$11:AP$1509,23,1)</f>
        <v>0</v>
      </c>
      <c r="AD607" s="16">
        <f t="shared" si="130"/>
        <v>0</v>
      </c>
      <c r="AE607" s="14">
        <f>VLOOKUP(B607,[1]PL1!$A$11:AP$1509,25,1)</f>
        <v>0</v>
      </c>
      <c r="AF607" s="16">
        <f t="shared" si="131"/>
        <v>0</v>
      </c>
      <c r="AG607" s="14">
        <f>VLOOKUP(B607,[1]PL1!$A$11:AP$1509,27,1)</f>
        <v>30000</v>
      </c>
      <c r="AH607" s="16">
        <f t="shared" si="132"/>
        <v>43500000</v>
      </c>
      <c r="AI607" s="14">
        <f>VLOOKUP(B607,[1]PL1!$A$11:AP$1509,29,1)</f>
        <v>0</v>
      </c>
      <c r="AJ607" s="16">
        <f t="shared" si="133"/>
        <v>0</v>
      </c>
      <c r="AK607" s="14">
        <f>VLOOKUP(B607,[1]PL1!$A$11:AP$1509,31,1)</f>
        <v>0</v>
      </c>
      <c r="AL607" s="16">
        <f t="shared" si="134"/>
        <v>0</v>
      </c>
      <c r="AM607" s="14">
        <f>VLOOKUP(B607,[1]PL1!$A$11:AP$1509,33,1)</f>
        <v>7000</v>
      </c>
      <c r="AN607" s="16">
        <f t="shared" si="135"/>
        <v>10150000</v>
      </c>
      <c r="AO607" s="14">
        <f>VLOOKUP(B607,[1]PL1!$A$11:AP$1509,35,1)</f>
        <v>20000</v>
      </c>
      <c r="AP607" s="16">
        <f t="shared" si="136"/>
        <v>29000000</v>
      </c>
      <c r="AQ607" s="14">
        <f>VLOOKUP(B607,[1]PL1!$A$11:AP$1509,37,1)</f>
        <v>0</v>
      </c>
      <c r="AR607" s="16">
        <f t="shared" si="137"/>
        <v>0</v>
      </c>
      <c r="AS607" s="14">
        <f>VLOOKUP(B607,[1]PL1!$A$11:AP$1509,39,1)</f>
        <v>0</v>
      </c>
      <c r="AT607" s="16">
        <f t="shared" si="138"/>
        <v>0</v>
      </c>
      <c r="AU607" s="14">
        <f>VLOOKUP(B607,[1]PL1!$A$11:AP$1509,41,1)</f>
        <v>70000</v>
      </c>
      <c r="AV607" s="16">
        <f t="shared" si="139"/>
        <v>101500000</v>
      </c>
    </row>
    <row r="608" spans="1:48" ht="45" x14ac:dyDescent="0.25">
      <c r="A608" s="18">
        <v>602</v>
      </c>
      <c r="B608" s="27" t="s">
        <v>1526</v>
      </c>
      <c r="C608" s="18">
        <f>VLOOKUP(B608,[1]PL1!A$9:AP$1509,4,1)</f>
        <v>80</v>
      </c>
      <c r="D608" s="18" t="s">
        <v>35</v>
      </c>
      <c r="E608" s="28" t="s">
        <v>1038</v>
      </c>
      <c r="F608" s="28" t="s">
        <v>938</v>
      </c>
      <c r="G608" s="18" t="s">
        <v>69</v>
      </c>
      <c r="H608" s="28" t="s">
        <v>1039</v>
      </c>
      <c r="I608" s="28" t="s">
        <v>40</v>
      </c>
      <c r="J608" s="18" t="s">
        <v>1040</v>
      </c>
      <c r="K608" s="18" t="s">
        <v>141</v>
      </c>
      <c r="L608" s="28" t="s">
        <v>1041</v>
      </c>
      <c r="M608" s="28" t="s">
        <v>1025</v>
      </c>
      <c r="N608" s="28" t="s">
        <v>44</v>
      </c>
      <c r="O608" s="18" t="s">
        <v>317</v>
      </c>
      <c r="P608" s="29">
        <v>20000</v>
      </c>
      <c r="Q608" s="30">
        <v>3800</v>
      </c>
      <c r="R608" s="30">
        <v>2200</v>
      </c>
      <c r="S608" s="31">
        <f t="shared" si="126"/>
        <v>44000000</v>
      </c>
      <c r="T608" s="28" t="s">
        <v>1026</v>
      </c>
      <c r="U608" s="28" t="s">
        <v>47</v>
      </c>
      <c r="V608" s="32" t="s">
        <v>6238</v>
      </c>
      <c r="W608" s="14">
        <f>VLOOKUP(B608,[1]PL1!$A$11:AP$1509,17,1)</f>
        <v>0</v>
      </c>
      <c r="X608" s="15">
        <f t="shared" si="127"/>
        <v>0</v>
      </c>
      <c r="Y608" s="14">
        <f>VLOOKUP(B608,[1]PL1!$A$11:AP$1509,19,1)</f>
        <v>0</v>
      </c>
      <c r="Z608" s="16">
        <f t="shared" si="128"/>
        <v>0</v>
      </c>
      <c r="AA608" s="14">
        <f>VLOOKUP(B608,[1]PL1!$A$11:AP$1509,21,1)</f>
        <v>0</v>
      </c>
      <c r="AB608" s="16">
        <f t="shared" si="129"/>
        <v>0</v>
      </c>
      <c r="AC608" s="14">
        <f>VLOOKUP(B608,[1]PL1!$A$11:AP$1509,23,1)</f>
        <v>0</v>
      </c>
      <c r="AD608" s="16">
        <f t="shared" si="130"/>
        <v>0</v>
      </c>
      <c r="AE608" s="14">
        <f>VLOOKUP(B608,[1]PL1!$A$11:AP$1509,25,1)</f>
        <v>0</v>
      </c>
      <c r="AF608" s="16">
        <f t="shared" si="131"/>
        <v>0</v>
      </c>
      <c r="AG608" s="14">
        <f>VLOOKUP(B608,[1]PL1!$A$11:AP$1509,27,1)</f>
        <v>20000</v>
      </c>
      <c r="AH608" s="16">
        <f t="shared" si="132"/>
        <v>44000000</v>
      </c>
      <c r="AI608" s="14">
        <f>VLOOKUP(B608,[1]PL1!$A$11:AP$1509,29,1)</f>
        <v>0</v>
      </c>
      <c r="AJ608" s="16">
        <f t="shared" si="133"/>
        <v>0</v>
      </c>
      <c r="AK608" s="14">
        <f>VLOOKUP(B608,[1]PL1!$A$11:AP$1509,31,1)</f>
        <v>0</v>
      </c>
      <c r="AL608" s="16">
        <f t="shared" si="134"/>
        <v>0</v>
      </c>
      <c r="AM608" s="14">
        <f>VLOOKUP(B608,[1]PL1!$A$11:AP$1509,33,1)</f>
        <v>0</v>
      </c>
      <c r="AN608" s="16">
        <f t="shared" si="135"/>
        <v>0</v>
      </c>
      <c r="AO608" s="14">
        <f>VLOOKUP(B608,[1]PL1!$A$11:AP$1509,35,1)</f>
        <v>0</v>
      </c>
      <c r="AP608" s="16">
        <f t="shared" si="136"/>
        <v>0</v>
      </c>
      <c r="AQ608" s="14">
        <f>VLOOKUP(B608,[1]PL1!$A$11:AP$1509,37,1)</f>
        <v>0</v>
      </c>
      <c r="AR608" s="16">
        <f t="shared" si="137"/>
        <v>0</v>
      </c>
      <c r="AS608" s="14">
        <f>VLOOKUP(B608,[1]PL1!$A$11:AP$1509,39,1)</f>
        <v>0</v>
      </c>
      <c r="AT608" s="16">
        <f t="shared" si="138"/>
        <v>0</v>
      </c>
      <c r="AU608" s="14">
        <f>VLOOKUP(B608,[1]PL1!$A$11:AP$1509,41,1)</f>
        <v>0</v>
      </c>
      <c r="AV608" s="16">
        <f t="shared" si="139"/>
        <v>0</v>
      </c>
    </row>
    <row r="609" spans="1:48" ht="45" x14ac:dyDescent="0.25">
      <c r="A609" s="18">
        <v>603</v>
      </c>
      <c r="B609" s="27" t="s">
        <v>1529</v>
      </c>
      <c r="C609" s="18">
        <f>VLOOKUP(B609,[1]PL1!A$9:AP$1509,4,1)</f>
        <v>80</v>
      </c>
      <c r="D609" s="18" t="s">
        <v>35</v>
      </c>
      <c r="E609" s="28" t="s">
        <v>4814</v>
      </c>
      <c r="F609" s="28" t="s">
        <v>938</v>
      </c>
      <c r="G609" s="18" t="s">
        <v>1911</v>
      </c>
      <c r="H609" s="28" t="s">
        <v>986</v>
      </c>
      <c r="I609" s="28" t="s">
        <v>40</v>
      </c>
      <c r="J609" s="18" t="s">
        <v>5312</v>
      </c>
      <c r="K609" s="18" t="s">
        <v>141</v>
      </c>
      <c r="L609" s="28" t="s">
        <v>5965</v>
      </c>
      <c r="M609" s="28" t="s">
        <v>5966</v>
      </c>
      <c r="N609" s="28" t="s">
        <v>44</v>
      </c>
      <c r="O609" s="18" t="s">
        <v>45</v>
      </c>
      <c r="P609" s="29">
        <v>168000</v>
      </c>
      <c r="Q609" s="30">
        <v>4500</v>
      </c>
      <c r="R609" s="30">
        <v>4494</v>
      </c>
      <c r="S609" s="31">
        <f t="shared" si="126"/>
        <v>754992000</v>
      </c>
      <c r="T609" s="28" t="s">
        <v>8043</v>
      </c>
      <c r="U609" s="28" t="s">
        <v>47</v>
      </c>
      <c r="V609" s="32" t="s">
        <v>6285</v>
      </c>
      <c r="W609" s="14">
        <f>VLOOKUP(B609,[1]PL1!$A$11:AP$1509,17,1)</f>
        <v>50000</v>
      </c>
      <c r="X609" s="15">
        <f t="shared" si="127"/>
        <v>224700000</v>
      </c>
      <c r="Y609" s="14">
        <f>VLOOKUP(B609,[1]PL1!$A$11:AP$1509,19,1)</f>
        <v>0</v>
      </c>
      <c r="Z609" s="16">
        <f t="shared" si="128"/>
        <v>0</v>
      </c>
      <c r="AA609" s="14">
        <f>VLOOKUP(B609,[1]PL1!$A$11:AP$1509,21,1)</f>
        <v>0</v>
      </c>
      <c r="AB609" s="16">
        <f t="shared" si="129"/>
        <v>0</v>
      </c>
      <c r="AC609" s="14">
        <f>VLOOKUP(B609,[1]PL1!$A$11:AP$1509,23,1)</f>
        <v>0</v>
      </c>
      <c r="AD609" s="16">
        <f t="shared" si="130"/>
        <v>0</v>
      </c>
      <c r="AE609" s="14">
        <f>VLOOKUP(B609,[1]PL1!$A$11:AP$1509,25,1)</f>
        <v>0</v>
      </c>
      <c r="AF609" s="16">
        <f t="shared" si="131"/>
        <v>0</v>
      </c>
      <c r="AG609" s="14">
        <f>VLOOKUP(B609,[1]PL1!$A$11:AP$1509,27,1)</f>
        <v>5000</v>
      </c>
      <c r="AH609" s="16">
        <f t="shared" si="132"/>
        <v>22470000</v>
      </c>
      <c r="AI609" s="14">
        <f>VLOOKUP(B609,[1]PL1!$A$11:AP$1509,29,1)</f>
        <v>20000</v>
      </c>
      <c r="AJ609" s="16">
        <f t="shared" si="133"/>
        <v>89880000</v>
      </c>
      <c r="AK609" s="14">
        <f>VLOOKUP(B609,[1]PL1!$A$11:AP$1509,31,1)</f>
        <v>33000</v>
      </c>
      <c r="AL609" s="16">
        <f t="shared" si="134"/>
        <v>148302000</v>
      </c>
      <c r="AM609" s="14">
        <f>VLOOKUP(B609,[1]PL1!$A$11:AP$1509,33,1)</f>
        <v>20000</v>
      </c>
      <c r="AN609" s="16">
        <f t="shared" si="135"/>
        <v>89880000</v>
      </c>
      <c r="AO609" s="14">
        <f>VLOOKUP(B609,[1]PL1!$A$11:AP$1509,35,1)</f>
        <v>40000</v>
      </c>
      <c r="AP609" s="16">
        <f t="shared" si="136"/>
        <v>179760000</v>
      </c>
      <c r="AQ609" s="14">
        <f>VLOOKUP(B609,[1]PL1!$A$11:AP$1509,37,1)</f>
        <v>0</v>
      </c>
      <c r="AR609" s="16">
        <f t="shared" si="137"/>
        <v>0</v>
      </c>
      <c r="AS609" s="14">
        <f>VLOOKUP(B609,[1]PL1!$A$11:AP$1509,39,1)</f>
        <v>0</v>
      </c>
      <c r="AT609" s="16">
        <f t="shared" si="138"/>
        <v>0</v>
      </c>
      <c r="AU609" s="14">
        <f>VLOOKUP(B609,[1]PL1!$A$11:AP$1509,41,1)</f>
        <v>0</v>
      </c>
      <c r="AV609" s="16">
        <f t="shared" si="139"/>
        <v>0</v>
      </c>
    </row>
    <row r="610" spans="1:48" ht="45" x14ac:dyDescent="0.25">
      <c r="A610" s="18">
        <v>604</v>
      </c>
      <c r="B610" s="27" t="s">
        <v>2197</v>
      </c>
      <c r="C610" s="18">
        <f>VLOOKUP(B610,[1]PL1!A$9:AP$1509,4,1)</f>
        <v>80</v>
      </c>
      <c r="D610" s="18" t="s">
        <v>35</v>
      </c>
      <c r="E610" s="28" t="s">
        <v>4815</v>
      </c>
      <c r="F610" s="28" t="s">
        <v>938</v>
      </c>
      <c r="G610" s="18" t="s">
        <v>853</v>
      </c>
      <c r="H610" s="28" t="s">
        <v>136</v>
      </c>
      <c r="I610" s="28" t="s">
        <v>40</v>
      </c>
      <c r="J610" s="18" t="s">
        <v>5313</v>
      </c>
      <c r="K610" s="18" t="s">
        <v>133</v>
      </c>
      <c r="L610" s="28" t="s">
        <v>5626</v>
      </c>
      <c r="M610" s="28" t="s">
        <v>3553</v>
      </c>
      <c r="N610" s="28" t="s">
        <v>44</v>
      </c>
      <c r="O610" s="18" t="s">
        <v>123</v>
      </c>
      <c r="P610" s="29">
        <v>80000</v>
      </c>
      <c r="Q610" s="30">
        <v>5000</v>
      </c>
      <c r="R610" s="30">
        <v>3280</v>
      </c>
      <c r="S610" s="31">
        <f t="shared" si="126"/>
        <v>262400000</v>
      </c>
      <c r="T610" s="28" t="s">
        <v>6119</v>
      </c>
      <c r="U610" s="28" t="s">
        <v>47</v>
      </c>
      <c r="V610" s="32" t="s">
        <v>6207</v>
      </c>
      <c r="W610" s="14">
        <f>VLOOKUP(B610,[1]PL1!$A$11:AP$1509,17,1)</f>
        <v>80000</v>
      </c>
      <c r="X610" s="15">
        <f t="shared" si="127"/>
        <v>262400000</v>
      </c>
      <c r="Y610" s="14">
        <f>VLOOKUP(B610,[1]PL1!$A$11:AP$1509,19,1)</f>
        <v>0</v>
      </c>
      <c r="Z610" s="16">
        <f t="shared" si="128"/>
        <v>0</v>
      </c>
      <c r="AA610" s="14">
        <f>VLOOKUP(B610,[1]PL1!$A$11:AP$1509,21,1)</f>
        <v>0</v>
      </c>
      <c r="AB610" s="16">
        <f t="shared" si="129"/>
        <v>0</v>
      </c>
      <c r="AC610" s="14">
        <f>VLOOKUP(B610,[1]PL1!$A$11:AP$1509,23,1)</f>
        <v>0</v>
      </c>
      <c r="AD610" s="16">
        <f t="shared" si="130"/>
        <v>0</v>
      </c>
      <c r="AE610" s="14">
        <f>VLOOKUP(B610,[1]PL1!$A$11:AP$1509,25,1)</f>
        <v>0</v>
      </c>
      <c r="AF610" s="16">
        <f t="shared" si="131"/>
        <v>0</v>
      </c>
      <c r="AG610" s="14">
        <f>VLOOKUP(B610,[1]PL1!$A$11:AP$1509,27,1)</f>
        <v>0</v>
      </c>
      <c r="AH610" s="16">
        <f t="shared" si="132"/>
        <v>0</v>
      </c>
      <c r="AI610" s="14">
        <f>VLOOKUP(B610,[1]PL1!$A$11:AP$1509,29,1)</f>
        <v>0</v>
      </c>
      <c r="AJ610" s="16">
        <f t="shared" si="133"/>
        <v>0</v>
      </c>
      <c r="AK610" s="14">
        <f>VLOOKUP(B610,[1]PL1!$A$11:AP$1509,31,1)</f>
        <v>0</v>
      </c>
      <c r="AL610" s="16">
        <f t="shared" si="134"/>
        <v>0</v>
      </c>
      <c r="AM610" s="14">
        <f>VLOOKUP(B610,[1]PL1!$A$11:AP$1509,33,1)</f>
        <v>0</v>
      </c>
      <c r="AN610" s="16">
        <f t="shared" si="135"/>
        <v>0</v>
      </c>
      <c r="AO610" s="14">
        <f>VLOOKUP(B610,[1]PL1!$A$11:AP$1509,35,1)</f>
        <v>0</v>
      </c>
      <c r="AP610" s="16">
        <f t="shared" si="136"/>
        <v>0</v>
      </c>
      <c r="AQ610" s="14">
        <f>VLOOKUP(B610,[1]PL1!$A$11:AP$1509,37,1)</f>
        <v>0</v>
      </c>
      <c r="AR610" s="16">
        <f t="shared" si="137"/>
        <v>0</v>
      </c>
      <c r="AS610" s="14">
        <f>VLOOKUP(B610,[1]PL1!$A$11:AP$1509,39,1)</f>
        <v>0</v>
      </c>
      <c r="AT610" s="16">
        <f t="shared" si="138"/>
        <v>0</v>
      </c>
      <c r="AU610" s="14">
        <f>VLOOKUP(B610,[1]PL1!$A$11:AP$1509,41,1)</f>
        <v>0</v>
      </c>
      <c r="AV610" s="16">
        <f t="shared" si="139"/>
        <v>0</v>
      </c>
    </row>
    <row r="611" spans="1:48" ht="45" x14ac:dyDescent="0.25">
      <c r="A611" s="18">
        <v>605</v>
      </c>
      <c r="B611" s="27" t="s">
        <v>1534</v>
      </c>
      <c r="C611" s="18">
        <f>VLOOKUP(B611,[1]PL1!A$9:AP$1509,4,1)</f>
        <v>985</v>
      </c>
      <c r="D611" s="18" t="s">
        <v>35</v>
      </c>
      <c r="E611" s="28" t="s">
        <v>1521</v>
      </c>
      <c r="F611" s="28" t="s">
        <v>1522</v>
      </c>
      <c r="G611" s="18" t="s">
        <v>1457</v>
      </c>
      <c r="H611" s="28" t="s">
        <v>103</v>
      </c>
      <c r="I611" s="28" t="s">
        <v>465</v>
      </c>
      <c r="J611" s="18" t="s">
        <v>1523</v>
      </c>
      <c r="K611" s="18" t="s">
        <v>133</v>
      </c>
      <c r="L611" s="28" t="s">
        <v>1524</v>
      </c>
      <c r="M611" s="28" t="s">
        <v>1458</v>
      </c>
      <c r="N611" s="28" t="s">
        <v>44</v>
      </c>
      <c r="O611" s="18" t="s">
        <v>108</v>
      </c>
      <c r="P611" s="29">
        <v>59500</v>
      </c>
      <c r="Q611" s="30">
        <v>12500</v>
      </c>
      <c r="R611" s="30">
        <v>6789</v>
      </c>
      <c r="S611" s="31">
        <f t="shared" si="126"/>
        <v>403945500</v>
      </c>
      <c r="T611" s="28" t="s">
        <v>8082</v>
      </c>
      <c r="U611" s="28" t="s">
        <v>47</v>
      </c>
      <c r="V611" s="32" t="s">
        <v>6270</v>
      </c>
      <c r="W611" s="14">
        <f>VLOOKUP(B611,[1]PL1!$A$11:AP$1509,17,1)</f>
        <v>40000</v>
      </c>
      <c r="X611" s="15">
        <f t="shared" si="127"/>
        <v>271560000</v>
      </c>
      <c r="Y611" s="14">
        <f>VLOOKUP(B611,[1]PL1!$A$11:AP$1509,19,1)</f>
        <v>0</v>
      </c>
      <c r="Z611" s="16">
        <f t="shared" si="128"/>
        <v>0</v>
      </c>
      <c r="AA611" s="14">
        <f>VLOOKUP(B611,[1]PL1!$A$11:AP$1509,21,1)</f>
        <v>0</v>
      </c>
      <c r="AB611" s="16">
        <f t="shared" si="129"/>
        <v>0</v>
      </c>
      <c r="AC611" s="14">
        <f>VLOOKUP(B611,[1]PL1!$A$11:AP$1509,23,1)</f>
        <v>4000</v>
      </c>
      <c r="AD611" s="16">
        <f t="shared" si="130"/>
        <v>27156000</v>
      </c>
      <c r="AE611" s="14">
        <f>VLOOKUP(B611,[1]PL1!$A$11:AP$1509,25,1)</f>
        <v>0</v>
      </c>
      <c r="AF611" s="16">
        <f t="shared" si="131"/>
        <v>0</v>
      </c>
      <c r="AG611" s="14">
        <f>VLOOKUP(B611,[1]PL1!$A$11:AP$1509,27,1)</f>
        <v>0</v>
      </c>
      <c r="AH611" s="16">
        <f t="shared" si="132"/>
        <v>0</v>
      </c>
      <c r="AI611" s="14">
        <f>VLOOKUP(B611,[1]PL1!$A$11:AP$1509,29,1)</f>
        <v>5000</v>
      </c>
      <c r="AJ611" s="16">
        <f t="shared" si="133"/>
        <v>33945000</v>
      </c>
      <c r="AK611" s="14">
        <f>VLOOKUP(B611,[1]PL1!$A$11:AP$1509,31,1)</f>
        <v>500</v>
      </c>
      <c r="AL611" s="16">
        <f t="shared" si="134"/>
        <v>3394500</v>
      </c>
      <c r="AM611" s="14">
        <f>VLOOKUP(B611,[1]PL1!$A$11:AP$1509,33,1)</f>
        <v>4000</v>
      </c>
      <c r="AN611" s="16">
        <f t="shared" si="135"/>
        <v>27156000</v>
      </c>
      <c r="AO611" s="14">
        <f>VLOOKUP(B611,[1]PL1!$A$11:AP$1509,35,1)</f>
        <v>0</v>
      </c>
      <c r="AP611" s="16">
        <f t="shared" si="136"/>
        <v>0</v>
      </c>
      <c r="AQ611" s="14">
        <f>VLOOKUP(B611,[1]PL1!$A$11:AP$1509,37,1)</f>
        <v>500</v>
      </c>
      <c r="AR611" s="16">
        <f t="shared" si="137"/>
        <v>3394500</v>
      </c>
      <c r="AS611" s="14">
        <f>VLOOKUP(B611,[1]PL1!$A$11:AP$1509,39,1)</f>
        <v>500</v>
      </c>
      <c r="AT611" s="16">
        <f t="shared" si="138"/>
        <v>3394500</v>
      </c>
      <c r="AU611" s="14">
        <f>VLOOKUP(B611,[1]PL1!$A$11:AP$1509,41,1)</f>
        <v>5000</v>
      </c>
      <c r="AV611" s="16">
        <f t="shared" si="139"/>
        <v>33945000</v>
      </c>
    </row>
    <row r="612" spans="1:48" ht="45" x14ac:dyDescent="0.25">
      <c r="A612" s="18">
        <v>606</v>
      </c>
      <c r="B612" s="27" t="s">
        <v>1538</v>
      </c>
      <c r="C612" s="18">
        <f>VLOOKUP(B612,[1]PL1!A$9:AP$1509,4,1)</f>
        <v>985</v>
      </c>
      <c r="D612" s="18" t="s">
        <v>378</v>
      </c>
      <c r="E612" s="28" t="s">
        <v>1521</v>
      </c>
      <c r="F612" s="28" t="s">
        <v>1522</v>
      </c>
      <c r="G612" s="18" t="s">
        <v>1457</v>
      </c>
      <c r="H612" s="28" t="s">
        <v>103</v>
      </c>
      <c r="I612" s="28" t="s">
        <v>465</v>
      </c>
      <c r="J612" s="18" t="s">
        <v>1523</v>
      </c>
      <c r="K612" s="18" t="s">
        <v>133</v>
      </c>
      <c r="L612" s="28" t="s">
        <v>1524</v>
      </c>
      <c r="M612" s="28" t="s">
        <v>1458</v>
      </c>
      <c r="N612" s="28" t="s">
        <v>44</v>
      </c>
      <c r="O612" s="18" t="s">
        <v>108</v>
      </c>
      <c r="P612" s="29">
        <v>5550</v>
      </c>
      <c r="Q612" s="30">
        <v>12500</v>
      </c>
      <c r="R612" s="30">
        <v>6789</v>
      </c>
      <c r="S612" s="31">
        <f t="shared" si="126"/>
        <v>37678950</v>
      </c>
      <c r="T612" s="28" t="s">
        <v>8082</v>
      </c>
      <c r="U612" s="28" t="s">
        <v>47</v>
      </c>
      <c r="V612" s="32" t="s">
        <v>6270</v>
      </c>
      <c r="W612" s="14">
        <f>VLOOKUP(B612,[1]PL1!$A$11:AP$1509,17,1)</f>
        <v>0</v>
      </c>
      <c r="X612" s="15">
        <f t="shared" si="127"/>
        <v>0</v>
      </c>
      <c r="Y612" s="14">
        <f>VLOOKUP(B612,[1]PL1!$A$11:AP$1509,19,1)</f>
        <v>0</v>
      </c>
      <c r="Z612" s="16">
        <f t="shared" si="128"/>
        <v>0</v>
      </c>
      <c r="AA612" s="14">
        <f>VLOOKUP(B612,[1]PL1!$A$11:AP$1509,21,1)</f>
        <v>0</v>
      </c>
      <c r="AB612" s="16">
        <f t="shared" si="129"/>
        <v>0</v>
      </c>
      <c r="AC612" s="14">
        <f>VLOOKUP(B612,[1]PL1!$A$11:AP$1509,23,1)</f>
        <v>0</v>
      </c>
      <c r="AD612" s="16">
        <f t="shared" si="130"/>
        <v>0</v>
      </c>
      <c r="AE612" s="14">
        <f>VLOOKUP(B612,[1]PL1!$A$11:AP$1509,25,1)</f>
        <v>50</v>
      </c>
      <c r="AF612" s="16">
        <f t="shared" si="131"/>
        <v>339450</v>
      </c>
      <c r="AG612" s="14">
        <f>VLOOKUP(B612,[1]PL1!$A$11:AP$1509,27,1)</f>
        <v>0</v>
      </c>
      <c r="AH612" s="16">
        <f t="shared" si="132"/>
        <v>0</v>
      </c>
      <c r="AI612" s="14">
        <f>VLOOKUP(B612,[1]PL1!$A$11:AP$1509,29,1)</f>
        <v>0</v>
      </c>
      <c r="AJ612" s="16">
        <f t="shared" si="133"/>
        <v>0</v>
      </c>
      <c r="AK612" s="14">
        <f>VLOOKUP(B612,[1]PL1!$A$11:AP$1509,31,1)</f>
        <v>0</v>
      </c>
      <c r="AL612" s="16">
        <f t="shared" si="134"/>
        <v>0</v>
      </c>
      <c r="AM612" s="14">
        <f>VLOOKUP(B612,[1]PL1!$A$11:AP$1509,33,1)</f>
        <v>0</v>
      </c>
      <c r="AN612" s="16">
        <f t="shared" si="135"/>
        <v>0</v>
      </c>
      <c r="AO612" s="14">
        <f>VLOOKUP(B612,[1]PL1!$A$11:AP$1509,35,1)</f>
        <v>500</v>
      </c>
      <c r="AP612" s="16">
        <f t="shared" si="136"/>
        <v>3394500</v>
      </c>
      <c r="AQ612" s="14">
        <f>VLOOKUP(B612,[1]PL1!$A$11:AP$1509,37,1)</f>
        <v>0</v>
      </c>
      <c r="AR612" s="16">
        <f t="shared" si="137"/>
        <v>0</v>
      </c>
      <c r="AS612" s="14">
        <f>VLOOKUP(B612,[1]PL1!$A$11:AP$1509,39,1)</f>
        <v>0</v>
      </c>
      <c r="AT612" s="16">
        <f t="shared" si="138"/>
        <v>0</v>
      </c>
      <c r="AU612" s="14">
        <f>VLOOKUP(B612,[1]PL1!$A$11:AP$1509,41,1)</f>
        <v>5000</v>
      </c>
      <c r="AV612" s="16">
        <f t="shared" si="139"/>
        <v>33945000</v>
      </c>
    </row>
    <row r="613" spans="1:48" ht="60" x14ac:dyDescent="0.25">
      <c r="A613" s="18">
        <v>607</v>
      </c>
      <c r="B613" s="27" t="s">
        <v>3354</v>
      </c>
      <c r="C613" s="18">
        <f>VLOOKUP(B613,[1]PL1!A$9:AP$1509,4,1)</f>
        <v>985</v>
      </c>
      <c r="D613" s="18" t="s">
        <v>35</v>
      </c>
      <c r="E613" s="28" t="s">
        <v>4816</v>
      </c>
      <c r="F613" s="28" t="s">
        <v>1522</v>
      </c>
      <c r="G613" s="18" t="s">
        <v>1527</v>
      </c>
      <c r="H613" s="28" t="s">
        <v>566</v>
      </c>
      <c r="I613" s="28" t="s">
        <v>465</v>
      </c>
      <c r="J613" s="18" t="s">
        <v>5314</v>
      </c>
      <c r="K613" s="18" t="s">
        <v>133</v>
      </c>
      <c r="L613" s="28" t="s">
        <v>5918</v>
      </c>
      <c r="M613" s="28" t="s">
        <v>5919</v>
      </c>
      <c r="N613" s="28" t="s">
        <v>44</v>
      </c>
      <c r="O613" s="18" t="s">
        <v>148</v>
      </c>
      <c r="P613" s="29">
        <v>6100</v>
      </c>
      <c r="Q613" s="30">
        <v>15000</v>
      </c>
      <c r="R613" s="30">
        <v>7995</v>
      </c>
      <c r="S613" s="31">
        <f t="shared" si="126"/>
        <v>48769500</v>
      </c>
      <c r="T613" s="28" t="s">
        <v>6148</v>
      </c>
      <c r="U613" s="28" t="s">
        <v>47</v>
      </c>
      <c r="V613" s="32" t="s">
        <v>6272</v>
      </c>
      <c r="W613" s="14">
        <f>VLOOKUP(B613,[1]PL1!$A$11:AP$1509,17,1)</f>
        <v>5000</v>
      </c>
      <c r="X613" s="15">
        <f t="shared" si="127"/>
        <v>39975000</v>
      </c>
      <c r="Y613" s="14">
        <f>VLOOKUP(B613,[1]PL1!$A$11:AP$1509,19,1)</f>
        <v>0</v>
      </c>
      <c r="Z613" s="16">
        <f t="shared" si="128"/>
        <v>0</v>
      </c>
      <c r="AA613" s="14">
        <f>VLOOKUP(B613,[1]PL1!$A$11:AP$1509,21,1)</f>
        <v>0</v>
      </c>
      <c r="AB613" s="16">
        <f t="shared" si="129"/>
        <v>0</v>
      </c>
      <c r="AC613" s="14">
        <f>VLOOKUP(B613,[1]PL1!$A$11:AP$1509,23,1)</f>
        <v>100</v>
      </c>
      <c r="AD613" s="16">
        <f t="shared" si="130"/>
        <v>799500</v>
      </c>
      <c r="AE613" s="14">
        <f>VLOOKUP(B613,[1]PL1!$A$11:AP$1509,25,1)</f>
        <v>0</v>
      </c>
      <c r="AF613" s="16">
        <f t="shared" si="131"/>
        <v>0</v>
      </c>
      <c r="AG613" s="14">
        <f>VLOOKUP(B613,[1]PL1!$A$11:AP$1509,27,1)</f>
        <v>0</v>
      </c>
      <c r="AH613" s="16">
        <f t="shared" si="132"/>
        <v>0</v>
      </c>
      <c r="AI613" s="14">
        <f>VLOOKUP(B613,[1]PL1!$A$11:AP$1509,29,1)</f>
        <v>0</v>
      </c>
      <c r="AJ613" s="16">
        <f t="shared" si="133"/>
        <v>0</v>
      </c>
      <c r="AK613" s="14">
        <f>VLOOKUP(B613,[1]PL1!$A$11:AP$1509,31,1)</f>
        <v>500</v>
      </c>
      <c r="AL613" s="16">
        <f t="shared" si="134"/>
        <v>3997500</v>
      </c>
      <c r="AM613" s="14">
        <f>VLOOKUP(B613,[1]PL1!$A$11:AP$1509,33,1)</f>
        <v>0</v>
      </c>
      <c r="AN613" s="16">
        <f t="shared" si="135"/>
        <v>0</v>
      </c>
      <c r="AO613" s="14">
        <f>VLOOKUP(B613,[1]PL1!$A$11:AP$1509,35,1)</f>
        <v>0</v>
      </c>
      <c r="AP613" s="16">
        <f t="shared" si="136"/>
        <v>0</v>
      </c>
      <c r="AQ613" s="14">
        <f>VLOOKUP(B613,[1]PL1!$A$11:AP$1509,37,1)</f>
        <v>0</v>
      </c>
      <c r="AR613" s="16">
        <f t="shared" si="137"/>
        <v>0</v>
      </c>
      <c r="AS613" s="14">
        <f>VLOOKUP(B613,[1]PL1!$A$11:AP$1509,39,1)</f>
        <v>0</v>
      </c>
      <c r="AT613" s="16">
        <f t="shared" si="138"/>
        <v>0</v>
      </c>
      <c r="AU613" s="14">
        <f>VLOOKUP(B613,[1]PL1!$A$11:AP$1509,41,1)</f>
        <v>500</v>
      </c>
      <c r="AV613" s="16">
        <f t="shared" si="139"/>
        <v>3997500</v>
      </c>
    </row>
    <row r="614" spans="1:48" ht="45" x14ac:dyDescent="0.25">
      <c r="A614" s="18">
        <v>608</v>
      </c>
      <c r="B614" s="27" t="s">
        <v>3010</v>
      </c>
      <c r="C614" s="18">
        <f>VLOOKUP(B614,[1]PL1!A$9:AP$1509,4,1)</f>
        <v>985</v>
      </c>
      <c r="D614" s="18" t="s">
        <v>35</v>
      </c>
      <c r="E614" s="28" t="s">
        <v>1530</v>
      </c>
      <c r="F614" s="28" t="s">
        <v>1522</v>
      </c>
      <c r="G614" s="18" t="s">
        <v>1531</v>
      </c>
      <c r="H614" s="28" t="s">
        <v>103</v>
      </c>
      <c r="I614" s="28" t="s">
        <v>465</v>
      </c>
      <c r="J614" s="18" t="s">
        <v>1532</v>
      </c>
      <c r="K614" s="18" t="s">
        <v>141</v>
      </c>
      <c r="L614" s="28" t="s">
        <v>1533</v>
      </c>
      <c r="M614" s="28" t="s">
        <v>1458</v>
      </c>
      <c r="N614" s="28" t="s">
        <v>44</v>
      </c>
      <c r="O614" s="18" t="s">
        <v>108</v>
      </c>
      <c r="P614" s="29">
        <v>3200</v>
      </c>
      <c r="Q614" s="30">
        <v>13000</v>
      </c>
      <c r="R614" s="30">
        <v>10049</v>
      </c>
      <c r="S614" s="31">
        <f t="shared" si="126"/>
        <v>32156800</v>
      </c>
      <c r="T614" s="28" t="s">
        <v>8082</v>
      </c>
      <c r="U614" s="28" t="s">
        <v>47</v>
      </c>
      <c r="V614" s="32" t="s">
        <v>6270</v>
      </c>
      <c r="W614" s="14">
        <f>VLOOKUP(B614,[1]PL1!$A$11:AP$1509,17,1)</f>
        <v>3000</v>
      </c>
      <c r="X614" s="15">
        <f t="shared" si="127"/>
        <v>30147000</v>
      </c>
      <c r="Y614" s="14">
        <f>VLOOKUP(B614,[1]PL1!$A$11:AP$1509,19,1)</f>
        <v>0</v>
      </c>
      <c r="Z614" s="16">
        <f t="shared" si="128"/>
        <v>0</v>
      </c>
      <c r="AA614" s="14">
        <f>VLOOKUP(B614,[1]PL1!$A$11:AP$1509,21,1)</f>
        <v>0</v>
      </c>
      <c r="AB614" s="16">
        <f t="shared" si="129"/>
        <v>0</v>
      </c>
      <c r="AC614" s="14">
        <f>VLOOKUP(B614,[1]PL1!$A$11:AP$1509,23,1)</f>
        <v>0</v>
      </c>
      <c r="AD614" s="16">
        <f t="shared" si="130"/>
        <v>0</v>
      </c>
      <c r="AE614" s="14">
        <f>VLOOKUP(B614,[1]PL1!$A$11:AP$1509,25,1)</f>
        <v>0</v>
      </c>
      <c r="AF614" s="16">
        <f t="shared" si="131"/>
        <v>0</v>
      </c>
      <c r="AG614" s="14">
        <f>VLOOKUP(B614,[1]PL1!$A$11:AP$1509,27,1)</f>
        <v>0</v>
      </c>
      <c r="AH614" s="16">
        <f t="shared" si="132"/>
        <v>0</v>
      </c>
      <c r="AI614" s="14">
        <f>VLOOKUP(B614,[1]PL1!$A$11:AP$1509,29,1)</f>
        <v>0</v>
      </c>
      <c r="AJ614" s="16">
        <f t="shared" si="133"/>
        <v>0</v>
      </c>
      <c r="AK614" s="14">
        <f>VLOOKUP(B614,[1]PL1!$A$11:AP$1509,31,1)</f>
        <v>0</v>
      </c>
      <c r="AL614" s="16">
        <f t="shared" si="134"/>
        <v>0</v>
      </c>
      <c r="AM614" s="14">
        <f>VLOOKUP(B614,[1]PL1!$A$11:AP$1509,33,1)</f>
        <v>0</v>
      </c>
      <c r="AN614" s="16">
        <f t="shared" si="135"/>
        <v>0</v>
      </c>
      <c r="AO614" s="14">
        <f>VLOOKUP(B614,[1]PL1!$A$11:AP$1509,35,1)</f>
        <v>0</v>
      </c>
      <c r="AP614" s="16">
        <f t="shared" si="136"/>
        <v>0</v>
      </c>
      <c r="AQ614" s="14">
        <f>VLOOKUP(B614,[1]PL1!$A$11:AP$1509,37,1)</f>
        <v>100</v>
      </c>
      <c r="AR614" s="16">
        <f t="shared" si="137"/>
        <v>1004900</v>
      </c>
      <c r="AS614" s="14">
        <f>VLOOKUP(B614,[1]PL1!$A$11:AP$1509,39,1)</f>
        <v>0</v>
      </c>
      <c r="AT614" s="16">
        <f t="shared" si="138"/>
        <v>0</v>
      </c>
      <c r="AU614" s="14">
        <f>VLOOKUP(B614,[1]PL1!$A$11:AP$1509,41,1)</f>
        <v>100</v>
      </c>
      <c r="AV614" s="16">
        <f t="shared" si="139"/>
        <v>1004900</v>
      </c>
    </row>
    <row r="615" spans="1:48" ht="45" x14ac:dyDescent="0.25">
      <c r="A615" s="18">
        <v>609</v>
      </c>
      <c r="B615" s="27" t="s">
        <v>3762</v>
      </c>
      <c r="C615" s="18">
        <f>VLOOKUP(B615,[1]PL1!A$9:AP$1509,4,1)</f>
        <v>985</v>
      </c>
      <c r="D615" s="18" t="s">
        <v>35</v>
      </c>
      <c r="E615" s="28" t="s">
        <v>4817</v>
      </c>
      <c r="F615" s="28" t="s">
        <v>1522</v>
      </c>
      <c r="G615" s="18" t="s">
        <v>4818</v>
      </c>
      <c r="H615" s="28" t="s">
        <v>243</v>
      </c>
      <c r="I615" s="28" t="s">
        <v>465</v>
      </c>
      <c r="J615" s="18" t="s">
        <v>5315</v>
      </c>
      <c r="K615" s="18" t="s">
        <v>133</v>
      </c>
      <c r="L615" s="28" t="s">
        <v>5901</v>
      </c>
      <c r="M615" s="28" t="s">
        <v>1458</v>
      </c>
      <c r="N615" s="28" t="s">
        <v>44</v>
      </c>
      <c r="O615" s="18" t="s">
        <v>55</v>
      </c>
      <c r="P615" s="29">
        <v>14030</v>
      </c>
      <c r="Q615" s="30">
        <v>1441</v>
      </c>
      <c r="R615" s="30">
        <v>935</v>
      </c>
      <c r="S615" s="31">
        <f t="shared" si="126"/>
        <v>13118050</v>
      </c>
      <c r="T615" s="28" t="s">
        <v>8082</v>
      </c>
      <c r="U615" s="28" t="s">
        <v>47</v>
      </c>
      <c r="V615" s="32" t="s">
        <v>6270</v>
      </c>
      <c r="W615" s="14">
        <f>VLOOKUP(B615,[1]PL1!$A$11:AP$1509,17,1)</f>
        <v>0</v>
      </c>
      <c r="X615" s="15">
        <f t="shared" si="127"/>
        <v>0</v>
      </c>
      <c r="Y615" s="14">
        <f>VLOOKUP(B615,[1]PL1!$A$11:AP$1509,19,1)</f>
        <v>0</v>
      </c>
      <c r="Z615" s="16">
        <f t="shared" si="128"/>
        <v>0</v>
      </c>
      <c r="AA615" s="14">
        <f>VLOOKUP(B615,[1]PL1!$A$11:AP$1509,21,1)</f>
        <v>0</v>
      </c>
      <c r="AB615" s="16">
        <f t="shared" si="129"/>
        <v>0</v>
      </c>
      <c r="AC615" s="14">
        <f>VLOOKUP(B615,[1]PL1!$A$11:AP$1509,23,1)</f>
        <v>0</v>
      </c>
      <c r="AD615" s="16">
        <f t="shared" si="130"/>
        <v>0</v>
      </c>
      <c r="AE615" s="14">
        <f>VLOOKUP(B615,[1]PL1!$A$11:AP$1509,25,1)</f>
        <v>30</v>
      </c>
      <c r="AF615" s="16">
        <f t="shared" si="131"/>
        <v>28050</v>
      </c>
      <c r="AG615" s="14">
        <f>VLOOKUP(B615,[1]PL1!$A$11:AP$1509,27,1)</f>
        <v>0</v>
      </c>
      <c r="AH615" s="16">
        <f t="shared" si="132"/>
        <v>0</v>
      </c>
      <c r="AI615" s="14">
        <f>VLOOKUP(B615,[1]PL1!$A$11:AP$1509,29,1)</f>
        <v>5000</v>
      </c>
      <c r="AJ615" s="16">
        <f t="shared" si="133"/>
        <v>4675000</v>
      </c>
      <c r="AK615" s="14">
        <f>VLOOKUP(B615,[1]PL1!$A$11:AP$1509,31,1)</f>
        <v>2000</v>
      </c>
      <c r="AL615" s="16">
        <f t="shared" si="134"/>
        <v>1870000</v>
      </c>
      <c r="AM615" s="14">
        <f>VLOOKUP(B615,[1]PL1!$A$11:AP$1509,33,1)</f>
        <v>5000</v>
      </c>
      <c r="AN615" s="16">
        <f t="shared" si="135"/>
        <v>4675000</v>
      </c>
      <c r="AO615" s="14">
        <f>VLOOKUP(B615,[1]PL1!$A$11:AP$1509,35,1)</f>
        <v>500</v>
      </c>
      <c r="AP615" s="16">
        <f t="shared" si="136"/>
        <v>467500</v>
      </c>
      <c r="AQ615" s="14">
        <f>VLOOKUP(B615,[1]PL1!$A$11:AP$1509,37,1)</f>
        <v>0</v>
      </c>
      <c r="AR615" s="16">
        <f t="shared" si="137"/>
        <v>0</v>
      </c>
      <c r="AS615" s="14">
        <f>VLOOKUP(B615,[1]PL1!$A$11:AP$1509,39,1)</f>
        <v>1000</v>
      </c>
      <c r="AT615" s="16">
        <f t="shared" si="138"/>
        <v>935000</v>
      </c>
      <c r="AU615" s="14">
        <f>VLOOKUP(B615,[1]PL1!$A$11:AP$1509,41,1)</f>
        <v>500</v>
      </c>
      <c r="AV615" s="16">
        <f t="shared" si="139"/>
        <v>467500</v>
      </c>
    </row>
    <row r="616" spans="1:48" ht="45" x14ac:dyDescent="0.25">
      <c r="A616" s="18">
        <v>610</v>
      </c>
      <c r="B616" s="27" t="s">
        <v>2713</v>
      </c>
      <c r="C616" s="18">
        <f>VLOOKUP(B616,[1]PL1!A$9:AP$1509,4,1)</f>
        <v>985</v>
      </c>
      <c r="D616" s="18" t="s">
        <v>35</v>
      </c>
      <c r="E616" s="28" t="s">
        <v>1535</v>
      </c>
      <c r="F616" s="28" t="s">
        <v>1522</v>
      </c>
      <c r="G616" s="18" t="s">
        <v>1536</v>
      </c>
      <c r="H616" s="28" t="s">
        <v>103</v>
      </c>
      <c r="I616" s="28" t="s">
        <v>465</v>
      </c>
      <c r="J616" s="18" t="s">
        <v>1532</v>
      </c>
      <c r="K616" s="18" t="s">
        <v>141</v>
      </c>
      <c r="L616" s="28" t="s">
        <v>1537</v>
      </c>
      <c r="M616" s="28" t="s">
        <v>1458</v>
      </c>
      <c r="N616" s="28" t="s">
        <v>44</v>
      </c>
      <c r="O616" s="18" t="s">
        <v>108</v>
      </c>
      <c r="P616" s="29">
        <v>1200</v>
      </c>
      <c r="Q616" s="30">
        <v>14100</v>
      </c>
      <c r="R616" s="30">
        <v>12850</v>
      </c>
      <c r="S616" s="31">
        <f t="shared" si="126"/>
        <v>15420000</v>
      </c>
      <c r="T616" s="28" t="s">
        <v>8082</v>
      </c>
      <c r="U616" s="28" t="s">
        <v>47</v>
      </c>
      <c r="V616" s="32" t="s">
        <v>6270</v>
      </c>
      <c r="W616" s="14">
        <f>VLOOKUP(B616,[1]PL1!$A$11:AP$1509,17,1)</f>
        <v>0</v>
      </c>
      <c r="X616" s="15">
        <f t="shared" si="127"/>
        <v>0</v>
      </c>
      <c r="Y616" s="14">
        <f>VLOOKUP(B616,[1]PL1!$A$11:AP$1509,19,1)</f>
        <v>0</v>
      </c>
      <c r="Z616" s="16">
        <f t="shared" si="128"/>
        <v>0</v>
      </c>
      <c r="AA616" s="14">
        <f>VLOOKUP(B616,[1]PL1!$A$11:AP$1509,21,1)</f>
        <v>0</v>
      </c>
      <c r="AB616" s="16">
        <f t="shared" si="129"/>
        <v>0</v>
      </c>
      <c r="AC616" s="14">
        <f>VLOOKUP(B616,[1]PL1!$A$11:AP$1509,23,1)</f>
        <v>0</v>
      </c>
      <c r="AD616" s="16">
        <f t="shared" si="130"/>
        <v>0</v>
      </c>
      <c r="AE616" s="14">
        <f>VLOOKUP(B616,[1]PL1!$A$11:AP$1509,25,1)</f>
        <v>0</v>
      </c>
      <c r="AF616" s="16">
        <f t="shared" si="131"/>
        <v>0</v>
      </c>
      <c r="AG616" s="14">
        <f>VLOOKUP(B616,[1]PL1!$A$11:AP$1509,27,1)</f>
        <v>0</v>
      </c>
      <c r="AH616" s="16">
        <f t="shared" si="132"/>
        <v>0</v>
      </c>
      <c r="AI616" s="14">
        <f>VLOOKUP(B616,[1]PL1!$A$11:AP$1509,29,1)</f>
        <v>200</v>
      </c>
      <c r="AJ616" s="16">
        <f t="shared" si="133"/>
        <v>2570000</v>
      </c>
      <c r="AK616" s="14">
        <f>VLOOKUP(B616,[1]PL1!$A$11:AP$1509,31,1)</f>
        <v>0</v>
      </c>
      <c r="AL616" s="16">
        <f t="shared" si="134"/>
        <v>0</v>
      </c>
      <c r="AM616" s="14">
        <f>VLOOKUP(B616,[1]PL1!$A$11:AP$1509,33,1)</f>
        <v>0</v>
      </c>
      <c r="AN616" s="16">
        <f t="shared" si="135"/>
        <v>0</v>
      </c>
      <c r="AO616" s="14">
        <f>VLOOKUP(B616,[1]PL1!$A$11:AP$1509,35,1)</f>
        <v>0</v>
      </c>
      <c r="AP616" s="16">
        <f t="shared" si="136"/>
        <v>0</v>
      </c>
      <c r="AQ616" s="14">
        <f>VLOOKUP(B616,[1]PL1!$A$11:AP$1509,37,1)</f>
        <v>0</v>
      </c>
      <c r="AR616" s="16">
        <f t="shared" si="137"/>
        <v>0</v>
      </c>
      <c r="AS616" s="14">
        <f>VLOOKUP(B616,[1]PL1!$A$11:AP$1509,39,1)</f>
        <v>0</v>
      </c>
      <c r="AT616" s="16">
        <f t="shared" si="138"/>
        <v>0</v>
      </c>
      <c r="AU616" s="14">
        <f>VLOOKUP(B616,[1]PL1!$A$11:AP$1509,41,1)</f>
        <v>1000</v>
      </c>
      <c r="AV616" s="16">
        <f t="shared" si="139"/>
        <v>12850000</v>
      </c>
    </row>
    <row r="617" spans="1:48" ht="45" x14ac:dyDescent="0.25">
      <c r="A617" s="18">
        <v>611</v>
      </c>
      <c r="B617" s="27" t="s">
        <v>3124</v>
      </c>
      <c r="C617" s="18">
        <f>VLOOKUP(B617,[1]PL1!A$9:AP$1509,4,1)</f>
        <v>985</v>
      </c>
      <c r="D617" s="18" t="s">
        <v>35</v>
      </c>
      <c r="E617" s="28" t="s">
        <v>1535</v>
      </c>
      <c r="F617" s="28" t="s">
        <v>1522</v>
      </c>
      <c r="G617" s="18" t="s">
        <v>1539</v>
      </c>
      <c r="H617" s="28" t="s">
        <v>103</v>
      </c>
      <c r="I617" s="28" t="s">
        <v>465</v>
      </c>
      <c r="J617" s="18" t="s">
        <v>1528</v>
      </c>
      <c r="K617" s="18" t="s">
        <v>141</v>
      </c>
      <c r="L617" s="28" t="s">
        <v>1537</v>
      </c>
      <c r="M617" s="28" t="s">
        <v>1458</v>
      </c>
      <c r="N617" s="28" t="s">
        <v>44</v>
      </c>
      <c r="O617" s="18" t="s">
        <v>108</v>
      </c>
      <c r="P617" s="29">
        <v>3700</v>
      </c>
      <c r="Q617" s="30">
        <v>17500</v>
      </c>
      <c r="R617" s="30">
        <v>14910</v>
      </c>
      <c r="S617" s="31">
        <f t="shared" si="126"/>
        <v>55167000</v>
      </c>
      <c r="T617" s="28" t="s">
        <v>8082</v>
      </c>
      <c r="U617" s="28" t="s">
        <v>47</v>
      </c>
      <c r="V617" s="32" t="s">
        <v>6270</v>
      </c>
      <c r="W617" s="14">
        <f>VLOOKUP(B617,[1]PL1!$A$11:AP$1509,17,1)</f>
        <v>3500</v>
      </c>
      <c r="X617" s="15">
        <f t="shared" si="127"/>
        <v>52185000</v>
      </c>
      <c r="Y617" s="14">
        <f>VLOOKUP(B617,[1]PL1!$A$11:AP$1509,19,1)</f>
        <v>0</v>
      </c>
      <c r="Z617" s="16">
        <f t="shared" si="128"/>
        <v>0</v>
      </c>
      <c r="AA617" s="14">
        <f>VLOOKUP(B617,[1]PL1!$A$11:AP$1509,21,1)</f>
        <v>0</v>
      </c>
      <c r="AB617" s="16">
        <f t="shared" si="129"/>
        <v>0</v>
      </c>
      <c r="AC617" s="14">
        <f>VLOOKUP(B617,[1]PL1!$A$11:AP$1509,23,1)</f>
        <v>100</v>
      </c>
      <c r="AD617" s="16">
        <f t="shared" si="130"/>
        <v>1491000</v>
      </c>
      <c r="AE617" s="14">
        <f>VLOOKUP(B617,[1]PL1!$A$11:AP$1509,25,1)</f>
        <v>0</v>
      </c>
      <c r="AF617" s="16">
        <f t="shared" si="131"/>
        <v>0</v>
      </c>
      <c r="AG617" s="14">
        <f>VLOOKUP(B617,[1]PL1!$A$11:AP$1509,27,1)</f>
        <v>0</v>
      </c>
      <c r="AH617" s="16">
        <f t="shared" si="132"/>
        <v>0</v>
      </c>
      <c r="AI617" s="14">
        <f>VLOOKUP(B617,[1]PL1!$A$11:AP$1509,29,1)</f>
        <v>0</v>
      </c>
      <c r="AJ617" s="16">
        <f t="shared" si="133"/>
        <v>0</v>
      </c>
      <c r="AK617" s="14">
        <f>VLOOKUP(B617,[1]PL1!$A$11:AP$1509,31,1)</f>
        <v>0</v>
      </c>
      <c r="AL617" s="16">
        <f t="shared" si="134"/>
        <v>0</v>
      </c>
      <c r="AM617" s="14">
        <f>VLOOKUP(B617,[1]PL1!$A$11:AP$1509,33,1)</f>
        <v>100</v>
      </c>
      <c r="AN617" s="16">
        <f t="shared" si="135"/>
        <v>1491000</v>
      </c>
      <c r="AO617" s="14">
        <f>VLOOKUP(B617,[1]PL1!$A$11:AP$1509,35,1)</f>
        <v>0</v>
      </c>
      <c r="AP617" s="16">
        <f t="shared" si="136"/>
        <v>0</v>
      </c>
      <c r="AQ617" s="14">
        <f>VLOOKUP(B617,[1]PL1!$A$11:AP$1509,37,1)</f>
        <v>0</v>
      </c>
      <c r="AR617" s="16">
        <f t="shared" si="137"/>
        <v>0</v>
      </c>
      <c r="AS617" s="14">
        <f>VLOOKUP(B617,[1]PL1!$A$11:AP$1509,39,1)</f>
        <v>0</v>
      </c>
      <c r="AT617" s="16">
        <f t="shared" si="138"/>
        <v>0</v>
      </c>
      <c r="AU617" s="14">
        <f>VLOOKUP(B617,[1]PL1!$A$11:AP$1509,41,1)</f>
        <v>0</v>
      </c>
      <c r="AV617" s="16">
        <f t="shared" si="139"/>
        <v>0</v>
      </c>
    </row>
    <row r="618" spans="1:48" ht="75" x14ac:dyDescent="0.25">
      <c r="A618" s="18">
        <v>612</v>
      </c>
      <c r="B618" s="27" t="s">
        <v>4369</v>
      </c>
      <c r="C618" s="18">
        <f>VLOOKUP(B618,[1]PL1!A$9:AP$1509,4,1)</f>
        <v>978</v>
      </c>
      <c r="D618" s="18" t="s">
        <v>35</v>
      </c>
      <c r="E618" s="28" t="s">
        <v>3355</v>
      </c>
      <c r="F618" s="28" t="s">
        <v>6396</v>
      </c>
      <c r="G618" s="18" t="s">
        <v>4819</v>
      </c>
      <c r="H618" s="28" t="s">
        <v>2658</v>
      </c>
      <c r="I618" s="28" t="s">
        <v>40</v>
      </c>
      <c r="J618" s="18" t="s">
        <v>3356</v>
      </c>
      <c r="K618" s="18" t="s">
        <v>133</v>
      </c>
      <c r="L618" s="28" t="s">
        <v>3357</v>
      </c>
      <c r="M618" s="28" t="s">
        <v>3322</v>
      </c>
      <c r="N618" s="28" t="s">
        <v>44</v>
      </c>
      <c r="O618" s="18" t="s">
        <v>123</v>
      </c>
      <c r="P618" s="29">
        <v>88500</v>
      </c>
      <c r="Q618" s="30">
        <v>1785</v>
      </c>
      <c r="R618" s="30">
        <v>1050</v>
      </c>
      <c r="S618" s="31">
        <f t="shared" si="126"/>
        <v>92925000</v>
      </c>
      <c r="T618" s="28" t="s">
        <v>3322</v>
      </c>
      <c r="U618" s="28" t="s">
        <v>110</v>
      </c>
      <c r="V618" s="32" t="s">
        <v>6234</v>
      </c>
      <c r="W618" s="14">
        <f>VLOOKUP(B618,[1]PL1!$A$11:AP$1509,17,1)</f>
        <v>25000</v>
      </c>
      <c r="X618" s="15">
        <f t="shared" si="127"/>
        <v>26250000</v>
      </c>
      <c r="Y618" s="14">
        <f>VLOOKUP(B618,[1]PL1!$A$11:AP$1509,19,1)</f>
        <v>0</v>
      </c>
      <c r="Z618" s="16">
        <f t="shared" si="128"/>
        <v>0</v>
      </c>
      <c r="AA618" s="14">
        <f>VLOOKUP(B618,[1]PL1!$A$11:AP$1509,21,1)</f>
        <v>0</v>
      </c>
      <c r="AB618" s="16">
        <f t="shared" si="129"/>
        <v>0</v>
      </c>
      <c r="AC618" s="14">
        <f>VLOOKUP(B618,[1]PL1!$A$11:AP$1509,23,1)</f>
        <v>5000</v>
      </c>
      <c r="AD618" s="16">
        <f t="shared" si="130"/>
        <v>5250000</v>
      </c>
      <c r="AE618" s="14">
        <f>VLOOKUP(B618,[1]PL1!$A$11:AP$1509,25,1)</f>
        <v>0</v>
      </c>
      <c r="AF618" s="16">
        <f t="shared" si="131"/>
        <v>0</v>
      </c>
      <c r="AG618" s="14">
        <f>VLOOKUP(B618,[1]PL1!$A$11:AP$1509,27,1)</f>
        <v>500</v>
      </c>
      <c r="AH618" s="16">
        <f t="shared" si="132"/>
        <v>525000</v>
      </c>
      <c r="AI618" s="14">
        <f>VLOOKUP(B618,[1]PL1!$A$11:AP$1509,29,1)</f>
        <v>5000</v>
      </c>
      <c r="AJ618" s="16">
        <f t="shared" si="133"/>
        <v>5250000</v>
      </c>
      <c r="AK618" s="14">
        <f>VLOOKUP(B618,[1]PL1!$A$11:AP$1509,31,1)</f>
        <v>0</v>
      </c>
      <c r="AL618" s="16">
        <f t="shared" si="134"/>
        <v>0</v>
      </c>
      <c r="AM618" s="14">
        <f>VLOOKUP(B618,[1]PL1!$A$11:AP$1509,33,1)</f>
        <v>10000</v>
      </c>
      <c r="AN618" s="16">
        <f t="shared" si="135"/>
        <v>10500000</v>
      </c>
      <c r="AO618" s="14">
        <f>VLOOKUP(B618,[1]PL1!$A$11:AP$1509,35,1)</f>
        <v>10000</v>
      </c>
      <c r="AP618" s="16">
        <f t="shared" si="136"/>
        <v>10500000</v>
      </c>
      <c r="AQ618" s="14">
        <f>VLOOKUP(B618,[1]PL1!$A$11:AP$1509,37,1)</f>
        <v>10000</v>
      </c>
      <c r="AR618" s="16">
        <f t="shared" si="137"/>
        <v>10500000</v>
      </c>
      <c r="AS618" s="14">
        <f>VLOOKUP(B618,[1]PL1!$A$11:AP$1509,39,1)</f>
        <v>15000</v>
      </c>
      <c r="AT618" s="16">
        <f t="shared" si="138"/>
        <v>15750000</v>
      </c>
      <c r="AU618" s="14">
        <f>VLOOKUP(B618,[1]PL1!$A$11:AP$1509,41,1)</f>
        <v>8000</v>
      </c>
      <c r="AV618" s="16">
        <f t="shared" si="139"/>
        <v>8400000</v>
      </c>
    </row>
    <row r="619" spans="1:48" ht="45" x14ac:dyDescent="0.25">
      <c r="A619" s="18">
        <v>613</v>
      </c>
      <c r="B619" s="27" t="s">
        <v>4370</v>
      </c>
      <c r="C619" s="18">
        <f>VLOOKUP(B619,[1]PL1!A$9:AP$1509,4,1)</f>
        <v>701</v>
      </c>
      <c r="D619" s="18" t="s">
        <v>35</v>
      </c>
      <c r="E619" s="28" t="s">
        <v>3011</v>
      </c>
      <c r="F619" s="28" t="s">
        <v>3012</v>
      </c>
      <c r="G619" s="18" t="s">
        <v>3013</v>
      </c>
      <c r="H619" s="28" t="s">
        <v>3014</v>
      </c>
      <c r="I619" s="28" t="s">
        <v>6622</v>
      </c>
      <c r="J619" s="18" t="s">
        <v>3015</v>
      </c>
      <c r="K619" s="18" t="s">
        <v>133</v>
      </c>
      <c r="L619" s="28" t="s">
        <v>3016</v>
      </c>
      <c r="M619" s="28" t="s">
        <v>3017</v>
      </c>
      <c r="N619" s="28" t="s">
        <v>44</v>
      </c>
      <c r="O619" s="18" t="s">
        <v>558</v>
      </c>
      <c r="P619" s="29">
        <v>5600</v>
      </c>
      <c r="Q619" s="30">
        <v>7000</v>
      </c>
      <c r="R619" s="30">
        <v>6930</v>
      </c>
      <c r="S619" s="31">
        <f t="shared" si="126"/>
        <v>38808000</v>
      </c>
      <c r="T619" s="28" t="s">
        <v>2979</v>
      </c>
      <c r="U619" s="28" t="s">
        <v>47</v>
      </c>
      <c r="V619" s="32" t="s">
        <v>6186</v>
      </c>
      <c r="W619" s="14">
        <f>VLOOKUP(B619,[1]PL1!$A$11:AP$1509,17,1)</f>
        <v>1000</v>
      </c>
      <c r="X619" s="15">
        <f t="shared" si="127"/>
        <v>6930000</v>
      </c>
      <c r="Y619" s="14">
        <f>VLOOKUP(B619,[1]PL1!$A$11:AP$1509,19,1)</f>
        <v>0</v>
      </c>
      <c r="Z619" s="16">
        <f t="shared" si="128"/>
        <v>0</v>
      </c>
      <c r="AA619" s="14">
        <f>VLOOKUP(B619,[1]PL1!$A$11:AP$1509,21,1)</f>
        <v>0</v>
      </c>
      <c r="AB619" s="16">
        <f t="shared" si="129"/>
        <v>0</v>
      </c>
      <c r="AC619" s="14">
        <f>VLOOKUP(B619,[1]PL1!$A$11:AP$1509,23,1)</f>
        <v>0</v>
      </c>
      <c r="AD619" s="16">
        <f t="shared" si="130"/>
        <v>0</v>
      </c>
      <c r="AE619" s="14">
        <f>VLOOKUP(B619,[1]PL1!$A$11:AP$1509,25,1)</f>
        <v>0</v>
      </c>
      <c r="AF619" s="16">
        <f t="shared" si="131"/>
        <v>0</v>
      </c>
      <c r="AG619" s="14">
        <f>VLOOKUP(B619,[1]PL1!$A$11:AP$1509,27,1)</f>
        <v>0</v>
      </c>
      <c r="AH619" s="16">
        <f t="shared" si="132"/>
        <v>0</v>
      </c>
      <c r="AI619" s="14">
        <f>VLOOKUP(B619,[1]PL1!$A$11:AP$1509,29,1)</f>
        <v>100</v>
      </c>
      <c r="AJ619" s="16">
        <f t="shared" si="133"/>
        <v>693000</v>
      </c>
      <c r="AK619" s="14">
        <f>VLOOKUP(B619,[1]PL1!$A$11:AP$1509,31,1)</f>
        <v>0</v>
      </c>
      <c r="AL619" s="16">
        <f t="shared" si="134"/>
        <v>0</v>
      </c>
      <c r="AM619" s="14">
        <f>VLOOKUP(B619,[1]PL1!$A$11:AP$1509,33,1)</f>
        <v>1000</v>
      </c>
      <c r="AN619" s="16">
        <f t="shared" si="135"/>
        <v>6930000</v>
      </c>
      <c r="AO619" s="14">
        <f>VLOOKUP(B619,[1]PL1!$A$11:AP$1509,35,1)</f>
        <v>0</v>
      </c>
      <c r="AP619" s="16">
        <f t="shared" si="136"/>
        <v>0</v>
      </c>
      <c r="AQ619" s="14">
        <f>VLOOKUP(B619,[1]PL1!$A$11:AP$1509,37,1)</f>
        <v>0</v>
      </c>
      <c r="AR619" s="16">
        <f t="shared" si="137"/>
        <v>0</v>
      </c>
      <c r="AS619" s="14">
        <f>VLOOKUP(B619,[1]PL1!$A$11:AP$1509,39,1)</f>
        <v>0</v>
      </c>
      <c r="AT619" s="16">
        <f t="shared" si="138"/>
        <v>0</v>
      </c>
      <c r="AU619" s="14">
        <f>VLOOKUP(B619,[1]PL1!$A$11:AP$1509,41,1)</f>
        <v>3500</v>
      </c>
      <c r="AV619" s="16">
        <f t="shared" si="139"/>
        <v>24255000</v>
      </c>
    </row>
    <row r="620" spans="1:48" ht="45" x14ac:dyDescent="0.25">
      <c r="A620" s="18">
        <v>614</v>
      </c>
      <c r="B620" s="27" t="s">
        <v>1540</v>
      </c>
      <c r="C620" s="18">
        <f>VLOOKUP(B620,[1]PL1!A$9:AP$1509,4,1)</f>
        <v>483</v>
      </c>
      <c r="D620" s="18" t="s">
        <v>35</v>
      </c>
      <c r="E620" s="28" t="s">
        <v>4820</v>
      </c>
      <c r="F620" s="28" t="s">
        <v>3764</v>
      </c>
      <c r="G620" s="18" t="s">
        <v>4821</v>
      </c>
      <c r="H620" s="28" t="s">
        <v>3765</v>
      </c>
      <c r="I620" s="28" t="s">
        <v>3766</v>
      </c>
      <c r="J620" s="18" t="s">
        <v>1471</v>
      </c>
      <c r="K620" s="18" t="s">
        <v>141</v>
      </c>
      <c r="L620" s="28" t="s">
        <v>5902</v>
      </c>
      <c r="M620" s="28" t="s">
        <v>748</v>
      </c>
      <c r="N620" s="28" t="s">
        <v>44</v>
      </c>
      <c r="O620" s="18" t="s">
        <v>45</v>
      </c>
      <c r="P620" s="29">
        <v>8000</v>
      </c>
      <c r="Q620" s="30">
        <v>2000</v>
      </c>
      <c r="R620" s="30">
        <v>1600</v>
      </c>
      <c r="S620" s="31">
        <f t="shared" si="126"/>
        <v>12800000</v>
      </c>
      <c r="T620" s="28" t="s">
        <v>8082</v>
      </c>
      <c r="U620" s="28" t="s">
        <v>47</v>
      </c>
      <c r="V620" s="32" t="s">
        <v>6270</v>
      </c>
      <c r="W620" s="14">
        <f>VLOOKUP(B620,[1]PL1!$A$11:AP$1509,17,1)</f>
        <v>0</v>
      </c>
      <c r="X620" s="15">
        <f t="shared" si="127"/>
        <v>0</v>
      </c>
      <c r="Y620" s="14">
        <f>VLOOKUP(B620,[1]PL1!$A$11:AP$1509,19,1)</f>
        <v>0</v>
      </c>
      <c r="Z620" s="16">
        <f t="shared" si="128"/>
        <v>0</v>
      </c>
      <c r="AA620" s="14">
        <f>VLOOKUP(B620,[1]PL1!$A$11:AP$1509,21,1)</f>
        <v>0</v>
      </c>
      <c r="AB620" s="16">
        <f t="shared" si="129"/>
        <v>0</v>
      </c>
      <c r="AC620" s="14">
        <f>VLOOKUP(B620,[1]PL1!$A$11:AP$1509,23,1)</f>
        <v>0</v>
      </c>
      <c r="AD620" s="16">
        <f t="shared" si="130"/>
        <v>0</v>
      </c>
      <c r="AE620" s="14">
        <f>VLOOKUP(B620,[1]PL1!$A$11:AP$1509,25,1)</f>
        <v>0</v>
      </c>
      <c r="AF620" s="16">
        <f t="shared" si="131"/>
        <v>0</v>
      </c>
      <c r="AG620" s="14">
        <f>VLOOKUP(B620,[1]PL1!$A$11:AP$1509,27,1)</f>
        <v>0</v>
      </c>
      <c r="AH620" s="16">
        <f t="shared" si="132"/>
        <v>0</v>
      </c>
      <c r="AI620" s="14">
        <f>VLOOKUP(B620,[1]PL1!$A$11:AP$1509,29,1)</f>
        <v>1000</v>
      </c>
      <c r="AJ620" s="16">
        <f t="shared" si="133"/>
        <v>1600000</v>
      </c>
      <c r="AK620" s="14">
        <f>VLOOKUP(B620,[1]PL1!$A$11:AP$1509,31,1)</f>
        <v>0</v>
      </c>
      <c r="AL620" s="16">
        <f t="shared" si="134"/>
        <v>0</v>
      </c>
      <c r="AM620" s="14">
        <f>VLOOKUP(B620,[1]PL1!$A$11:AP$1509,33,1)</f>
        <v>0</v>
      </c>
      <c r="AN620" s="16">
        <f t="shared" si="135"/>
        <v>0</v>
      </c>
      <c r="AO620" s="14">
        <f>VLOOKUP(B620,[1]PL1!$A$11:AP$1509,35,1)</f>
        <v>1000</v>
      </c>
      <c r="AP620" s="16">
        <f t="shared" si="136"/>
        <v>1600000</v>
      </c>
      <c r="AQ620" s="14">
        <f>VLOOKUP(B620,[1]PL1!$A$11:AP$1509,37,1)</f>
        <v>0</v>
      </c>
      <c r="AR620" s="16">
        <f t="shared" si="137"/>
        <v>0</v>
      </c>
      <c r="AS620" s="14">
        <f>VLOOKUP(B620,[1]PL1!$A$11:AP$1509,39,1)</f>
        <v>1000</v>
      </c>
      <c r="AT620" s="16">
        <f t="shared" si="138"/>
        <v>1600000</v>
      </c>
      <c r="AU620" s="14">
        <f>VLOOKUP(B620,[1]PL1!$A$11:AP$1509,41,1)</f>
        <v>5000</v>
      </c>
      <c r="AV620" s="16">
        <f t="shared" si="139"/>
        <v>8000000</v>
      </c>
    </row>
    <row r="621" spans="1:48" ht="60" x14ac:dyDescent="0.25">
      <c r="A621" s="18">
        <v>615</v>
      </c>
      <c r="B621" s="27" t="s">
        <v>4371</v>
      </c>
      <c r="C621" s="18">
        <f>VLOOKUP(B621,[1]PL1!A$9:AP$1509,4,1)</f>
        <v>483</v>
      </c>
      <c r="D621" s="18" t="s">
        <v>35</v>
      </c>
      <c r="E621" s="28" t="s">
        <v>3763</v>
      </c>
      <c r="F621" s="28" t="s">
        <v>3764</v>
      </c>
      <c r="G621" s="18" t="s">
        <v>6449</v>
      </c>
      <c r="H621" s="28" t="s">
        <v>3765</v>
      </c>
      <c r="I621" s="28" t="s">
        <v>3766</v>
      </c>
      <c r="J621" s="18" t="s">
        <v>89</v>
      </c>
      <c r="K621" s="18" t="s">
        <v>141</v>
      </c>
      <c r="L621" s="28" t="s">
        <v>3767</v>
      </c>
      <c r="M621" s="28" t="s">
        <v>748</v>
      </c>
      <c r="N621" s="28" t="s">
        <v>44</v>
      </c>
      <c r="O621" s="18" t="s">
        <v>45</v>
      </c>
      <c r="P621" s="29">
        <v>22000</v>
      </c>
      <c r="Q621" s="30">
        <v>2200</v>
      </c>
      <c r="R621" s="30">
        <v>2199</v>
      </c>
      <c r="S621" s="31">
        <f t="shared" si="126"/>
        <v>48378000</v>
      </c>
      <c r="T621" s="28" t="s">
        <v>3761</v>
      </c>
      <c r="U621" s="28" t="s">
        <v>47</v>
      </c>
      <c r="V621" s="32" t="s">
        <v>6167</v>
      </c>
      <c r="W621" s="14">
        <f>VLOOKUP(B621,[1]PL1!$A$11:AP$1509,17,1)</f>
        <v>0</v>
      </c>
      <c r="X621" s="15">
        <f t="shared" si="127"/>
        <v>0</v>
      </c>
      <c r="Y621" s="14">
        <f>VLOOKUP(B621,[1]PL1!$A$11:AP$1509,19,1)</f>
        <v>0</v>
      </c>
      <c r="Z621" s="16">
        <f t="shared" si="128"/>
        <v>0</v>
      </c>
      <c r="AA621" s="14">
        <f>VLOOKUP(B621,[1]PL1!$A$11:AP$1509,21,1)</f>
        <v>0</v>
      </c>
      <c r="AB621" s="16">
        <f t="shared" si="129"/>
        <v>0</v>
      </c>
      <c r="AC621" s="14">
        <f>VLOOKUP(B621,[1]PL1!$A$11:AP$1509,23,1)</f>
        <v>0</v>
      </c>
      <c r="AD621" s="16">
        <f t="shared" si="130"/>
        <v>0</v>
      </c>
      <c r="AE621" s="14">
        <f>VLOOKUP(B621,[1]PL1!$A$11:AP$1509,25,1)</f>
        <v>0</v>
      </c>
      <c r="AF621" s="16">
        <f t="shared" si="131"/>
        <v>0</v>
      </c>
      <c r="AG621" s="14">
        <f>VLOOKUP(B621,[1]PL1!$A$11:AP$1509,27,1)</f>
        <v>0</v>
      </c>
      <c r="AH621" s="16">
        <f t="shared" si="132"/>
        <v>0</v>
      </c>
      <c r="AI621" s="14">
        <f>VLOOKUP(B621,[1]PL1!$A$11:AP$1509,29,1)</f>
        <v>5000</v>
      </c>
      <c r="AJ621" s="16">
        <f t="shared" si="133"/>
        <v>10995000</v>
      </c>
      <c r="AK621" s="14">
        <f>VLOOKUP(B621,[1]PL1!$A$11:AP$1509,31,1)</f>
        <v>0</v>
      </c>
      <c r="AL621" s="16">
        <f t="shared" si="134"/>
        <v>0</v>
      </c>
      <c r="AM621" s="14">
        <f>VLOOKUP(B621,[1]PL1!$A$11:AP$1509,33,1)</f>
        <v>10000</v>
      </c>
      <c r="AN621" s="16">
        <f t="shared" si="135"/>
        <v>21990000</v>
      </c>
      <c r="AO621" s="14">
        <f>VLOOKUP(B621,[1]PL1!$A$11:AP$1509,35,1)</f>
        <v>0</v>
      </c>
      <c r="AP621" s="16">
        <f t="shared" si="136"/>
        <v>0</v>
      </c>
      <c r="AQ621" s="14">
        <f>VLOOKUP(B621,[1]PL1!$A$11:AP$1509,37,1)</f>
        <v>2000</v>
      </c>
      <c r="AR621" s="16">
        <f t="shared" si="137"/>
        <v>4398000</v>
      </c>
      <c r="AS621" s="14">
        <f>VLOOKUP(B621,[1]PL1!$A$11:AP$1509,39,1)</f>
        <v>0</v>
      </c>
      <c r="AT621" s="16">
        <f t="shared" si="138"/>
        <v>0</v>
      </c>
      <c r="AU621" s="14">
        <f>VLOOKUP(B621,[1]PL1!$A$11:AP$1509,41,1)</f>
        <v>5000</v>
      </c>
      <c r="AV621" s="16">
        <f t="shared" si="139"/>
        <v>10995000</v>
      </c>
    </row>
    <row r="622" spans="1:48" ht="60" x14ac:dyDescent="0.25">
      <c r="A622" s="18">
        <v>616</v>
      </c>
      <c r="B622" s="27" t="s">
        <v>235</v>
      </c>
      <c r="C622" s="18">
        <f>VLOOKUP(B622,[1]PL1!A$9:AP$1509,4,1)</f>
        <v>483</v>
      </c>
      <c r="D622" s="18" t="s">
        <v>80</v>
      </c>
      <c r="E622" s="28" t="s">
        <v>2714</v>
      </c>
      <c r="F622" s="28" t="s">
        <v>3764</v>
      </c>
      <c r="G622" s="18" t="s">
        <v>6547</v>
      </c>
      <c r="H622" s="28" t="s">
        <v>1014</v>
      </c>
      <c r="I622" s="28" t="s">
        <v>2715</v>
      </c>
      <c r="J622" s="18" t="s">
        <v>2716</v>
      </c>
      <c r="K622" s="18" t="s">
        <v>133</v>
      </c>
      <c r="L622" s="28" t="s">
        <v>2717</v>
      </c>
      <c r="M622" s="28" t="s">
        <v>2718</v>
      </c>
      <c r="N622" s="28" t="s">
        <v>295</v>
      </c>
      <c r="O622" s="18" t="s">
        <v>78</v>
      </c>
      <c r="P622" s="29">
        <v>30</v>
      </c>
      <c r="Q622" s="30">
        <v>164700</v>
      </c>
      <c r="R622" s="30">
        <v>150000</v>
      </c>
      <c r="S622" s="31">
        <f t="shared" si="126"/>
        <v>4500000</v>
      </c>
      <c r="T622" s="28" t="s">
        <v>2703</v>
      </c>
      <c r="U622" s="28" t="s">
        <v>425</v>
      </c>
      <c r="V622" s="32" t="s">
        <v>6231</v>
      </c>
      <c r="W622" s="14">
        <f>VLOOKUP(B622,[1]PL1!$A$11:AP$1509,17,1)</f>
        <v>0</v>
      </c>
      <c r="X622" s="15">
        <f t="shared" si="127"/>
        <v>0</v>
      </c>
      <c r="Y622" s="14">
        <f>VLOOKUP(B622,[1]PL1!$A$11:AP$1509,19,1)</f>
        <v>0</v>
      </c>
      <c r="Z622" s="16">
        <f t="shared" si="128"/>
        <v>0</v>
      </c>
      <c r="AA622" s="14">
        <f>VLOOKUP(B622,[1]PL1!$A$11:AP$1509,21,1)</f>
        <v>0</v>
      </c>
      <c r="AB622" s="16">
        <f t="shared" si="129"/>
        <v>0</v>
      </c>
      <c r="AC622" s="14">
        <f>VLOOKUP(B622,[1]PL1!$A$11:AP$1509,23,1)</f>
        <v>0</v>
      </c>
      <c r="AD622" s="16">
        <f t="shared" si="130"/>
        <v>0</v>
      </c>
      <c r="AE622" s="14">
        <f>VLOOKUP(B622,[1]PL1!$A$11:AP$1509,25,1)</f>
        <v>0</v>
      </c>
      <c r="AF622" s="16">
        <f t="shared" si="131"/>
        <v>0</v>
      </c>
      <c r="AG622" s="14">
        <f>VLOOKUP(B622,[1]PL1!$A$11:AP$1509,27,1)</f>
        <v>0</v>
      </c>
      <c r="AH622" s="16">
        <f t="shared" si="132"/>
        <v>0</v>
      </c>
      <c r="AI622" s="14">
        <f>VLOOKUP(B622,[1]PL1!$A$11:AP$1509,29,1)</f>
        <v>0</v>
      </c>
      <c r="AJ622" s="16">
        <f t="shared" si="133"/>
        <v>0</v>
      </c>
      <c r="AK622" s="14">
        <f>VLOOKUP(B622,[1]PL1!$A$11:AP$1509,31,1)</f>
        <v>20</v>
      </c>
      <c r="AL622" s="16">
        <f t="shared" si="134"/>
        <v>3000000</v>
      </c>
      <c r="AM622" s="14">
        <f>VLOOKUP(B622,[1]PL1!$A$11:AP$1509,33,1)</f>
        <v>0</v>
      </c>
      <c r="AN622" s="16">
        <f t="shared" si="135"/>
        <v>0</v>
      </c>
      <c r="AO622" s="14">
        <f>VLOOKUP(B622,[1]PL1!$A$11:AP$1509,35,1)</f>
        <v>0</v>
      </c>
      <c r="AP622" s="16">
        <f t="shared" si="136"/>
        <v>0</v>
      </c>
      <c r="AQ622" s="14">
        <f>VLOOKUP(B622,[1]PL1!$A$11:AP$1509,37,1)</f>
        <v>0</v>
      </c>
      <c r="AR622" s="16">
        <f t="shared" si="137"/>
        <v>0</v>
      </c>
      <c r="AS622" s="14">
        <f>VLOOKUP(B622,[1]PL1!$A$11:AP$1509,39,1)</f>
        <v>0</v>
      </c>
      <c r="AT622" s="16">
        <f t="shared" si="138"/>
        <v>0</v>
      </c>
      <c r="AU622" s="14">
        <f>VLOOKUP(B622,[1]PL1!$A$11:AP$1509,41,1)</f>
        <v>10</v>
      </c>
      <c r="AV622" s="16">
        <f t="shared" si="139"/>
        <v>1500000</v>
      </c>
    </row>
    <row r="623" spans="1:48" ht="45" x14ac:dyDescent="0.25">
      <c r="A623" s="18">
        <v>617</v>
      </c>
      <c r="B623" s="27" t="s">
        <v>4372</v>
      </c>
      <c r="C623" s="18">
        <f>VLOOKUP(B623,[1]PL1!A$9:AP$1509,4,1)</f>
        <v>483</v>
      </c>
      <c r="D623" s="18" t="s">
        <v>35</v>
      </c>
      <c r="E623" s="28" t="s">
        <v>3125</v>
      </c>
      <c r="F623" s="28" t="s">
        <v>3764</v>
      </c>
      <c r="G623" s="18" t="s">
        <v>1448</v>
      </c>
      <c r="H623" s="28" t="s">
        <v>243</v>
      </c>
      <c r="I623" s="28" t="s">
        <v>76</v>
      </c>
      <c r="J623" s="18" t="s">
        <v>5316</v>
      </c>
      <c r="K623" s="18" t="s">
        <v>141</v>
      </c>
      <c r="L623" s="28" t="s">
        <v>3126</v>
      </c>
      <c r="M623" s="28" t="s">
        <v>650</v>
      </c>
      <c r="N623" s="28" t="s">
        <v>44</v>
      </c>
      <c r="O623" s="18" t="s">
        <v>55</v>
      </c>
      <c r="P623" s="29">
        <v>4250</v>
      </c>
      <c r="Q623" s="30">
        <v>50000</v>
      </c>
      <c r="R623" s="30">
        <v>49980</v>
      </c>
      <c r="S623" s="31">
        <f t="shared" si="126"/>
        <v>212415000</v>
      </c>
      <c r="T623" s="28" t="s">
        <v>650</v>
      </c>
      <c r="U623" s="28" t="s">
        <v>110</v>
      </c>
      <c r="V623" s="32" t="s">
        <v>6266</v>
      </c>
      <c r="W623" s="14">
        <f>VLOOKUP(B623,[1]PL1!$A$11:AP$1509,17,1)</f>
        <v>4000</v>
      </c>
      <c r="X623" s="15">
        <f t="shared" si="127"/>
        <v>199920000</v>
      </c>
      <c r="Y623" s="14">
        <f>VLOOKUP(B623,[1]PL1!$A$11:AP$1509,19,1)</f>
        <v>0</v>
      </c>
      <c r="Z623" s="16">
        <f t="shared" si="128"/>
        <v>0</v>
      </c>
      <c r="AA623" s="14">
        <f>VLOOKUP(B623,[1]PL1!$A$11:AP$1509,21,1)</f>
        <v>0</v>
      </c>
      <c r="AB623" s="16">
        <f t="shared" si="129"/>
        <v>0</v>
      </c>
      <c r="AC623" s="14">
        <f>VLOOKUP(B623,[1]PL1!$A$11:AP$1509,23,1)</f>
        <v>0</v>
      </c>
      <c r="AD623" s="16">
        <f t="shared" si="130"/>
        <v>0</v>
      </c>
      <c r="AE623" s="14">
        <f>VLOOKUP(B623,[1]PL1!$A$11:AP$1509,25,1)</f>
        <v>0</v>
      </c>
      <c r="AF623" s="16">
        <f t="shared" si="131"/>
        <v>0</v>
      </c>
      <c r="AG623" s="14">
        <f>VLOOKUP(B623,[1]PL1!$A$11:AP$1509,27,1)</f>
        <v>0</v>
      </c>
      <c r="AH623" s="16">
        <f t="shared" si="132"/>
        <v>0</v>
      </c>
      <c r="AI623" s="14">
        <f>VLOOKUP(B623,[1]PL1!$A$11:AP$1509,29,1)</f>
        <v>200</v>
      </c>
      <c r="AJ623" s="16">
        <f t="shared" si="133"/>
        <v>9996000</v>
      </c>
      <c r="AK623" s="14">
        <f>VLOOKUP(B623,[1]PL1!$A$11:AP$1509,31,1)</f>
        <v>0</v>
      </c>
      <c r="AL623" s="16">
        <f t="shared" si="134"/>
        <v>0</v>
      </c>
      <c r="AM623" s="14">
        <f>VLOOKUP(B623,[1]PL1!$A$11:AP$1509,33,1)</f>
        <v>0</v>
      </c>
      <c r="AN623" s="16">
        <f t="shared" si="135"/>
        <v>0</v>
      </c>
      <c r="AO623" s="14">
        <f>VLOOKUP(B623,[1]PL1!$A$11:AP$1509,35,1)</f>
        <v>0</v>
      </c>
      <c r="AP623" s="16">
        <f t="shared" si="136"/>
        <v>0</v>
      </c>
      <c r="AQ623" s="14">
        <f>VLOOKUP(B623,[1]PL1!$A$11:AP$1509,37,1)</f>
        <v>0</v>
      </c>
      <c r="AR623" s="16">
        <f t="shared" si="137"/>
        <v>0</v>
      </c>
      <c r="AS623" s="14">
        <f>VLOOKUP(B623,[1]PL1!$A$11:AP$1509,39,1)</f>
        <v>0</v>
      </c>
      <c r="AT623" s="16">
        <f t="shared" si="138"/>
        <v>0</v>
      </c>
      <c r="AU623" s="14">
        <f>VLOOKUP(B623,[1]PL1!$A$11:AP$1509,41,1)</f>
        <v>50</v>
      </c>
      <c r="AV623" s="16">
        <f t="shared" si="139"/>
        <v>2499000</v>
      </c>
    </row>
    <row r="624" spans="1:48" ht="45" x14ac:dyDescent="0.25">
      <c r="A624" s="18">
        <v>618</v>
      </c>
      <c r="B624" s="27" t="s">
        <v>4373</v>
      </c>
      <c r="C624" s="18">
        <f>VLOOKUP(B624,[1]PL1!A$9:AP$1509,4,1)</f>
        <v>669</v>
      </c>
      <c r="D624" s="18" t="s">
        <v>73</v>
      </c>
      <c r="E624" s="28" t="s">
        <v>4823</v>
      </c>
      <c r="F624" s="28" t="s">
        <v>4822</v>
      </c>
      <c r="G624" s="18" t="s">
        <v>4824</v>
      </c>
      <c r="H624" s="28" t="s">
        <v>183</v>
      </c>
      <c r="I624" s="28" t="s">
        <v>40</v>
      </c>
      <c r="J624" s="18" t="s">
        <v>1471</v>
      </c>
      <c r="K624" s="18" t="s">
        <v>133</v>
      </c>
      <c r="L624" s="28" t="s">
        <v>5903</v>
      </c>
      <c r="M624" s="28" t="s">
        <v>1478</v>
      </c>
      <c r="N624" s="28" t="s">
        <v>44</v>
      </c>
      <c r="O624" s="18" t="s">
        <v>45</v>
      </c>
      <c r="P624" s="29">
        <v>2000</v>
      </c>
      <c r="Q624" s="30">
        <v>4000</v>
      </c>
      <c r="R624" s="30">
        <v>4000</v>
      </c>
      <c r="S624" s="31">
        <f t="shared" si="126"/>
        <v>8000000</v>
      </c>
      <c r="T624" s="28" t="s">
        <v>8082</v>
      </c>
      <c r="U624" s="28" t="s">
        <v>47</v>
      </c>
      <c r="V624" s="32" t="s">
        <v>6270</v>
      </c>
      <c r="W624" s="14">
        <f>VLOOKUP(B624,[1]PL1!$A$11:AP$1509,17,1)</f>
        <v>0</v>
      </c>
      <c r="X624" s="15">
        <f t="shared" si="127"/>
        <v>0</v>
      </c>
      <c r="Y624" s="14">
        <f>VLOOKUP(B624,[1]PL1!$A$11:AP$1509,19,1)</f>
        <v>0</v>
      </c>
      <c r="Z624" s="16">
        <f t="shared" si="128"/>
        <v>0</v>
      </c>
      <c r="AA624" s="14">
        <f>VLOOKUP(B624,[1]PL1!$A$11:AP$1509,21,1)</f>
        <v>0</v>
      </c>
      <c r="AB624" s="16">
        <f t="shared" si="129"/>
        <v>0</v>
      </c>
      <c r="AC624" s="14">
        <f>VLOOKUP(B624,[1]PL1!$A$11:AP$1509,23,1)</f>
        <v>0</v>
      </c>
      <c r="AD624" s="16">
        <f t="shared" si="130"/>
        <v>0</v>
      </c>
      <c r="AE624" s="14">
        <f>VLOOKUP(B624,[1]PL1!$A$11:AP$1509,25,1)</f>
        <v>0</v>
      </c>
      <c r="AF624" s="16">
        <f t="shared" si="131"/>
        <v>0</v>
      </c>
      <c r="AG624" s="14">
        <f>VLOOKUP(B624,[1]PL1!$A$11:AP$1509,27,1)</f>
        <v>2000</v>
      </c>
      <c r="AH624" s="16">
        <f t="shared" si="132"/>
        <v>8000000</v>
      </c>
      <c r="AI624" s="14">
        <f>VLOOKUP(B624,[1]PL1!$A$11:AP$1509,29,1)</f>
        <v>0</v>
      </c>
      <c r="AJ624" s="16">
        <f t="shared" si="133"/>
        <v>0</v>
      </c>
      <c r="AK624" s="14">
        <f>VLOOKUP(B624,[1]PL1!$A$11:AP$1509,31,1)</f>
        <v>0</v>
      </c>
      <c r="AL624" s="16">
        <f t="shared" si="134"/>
        <v>0</v>
      </c>
      <c r="AM624" s="14">
        <f>VLOOKUP(B624,[1]PL1!$A$11:AP$1509,33,1)</f>
        <v>0</v>
      </c>
      <c r="AN624" s="16">
        <f t="shared" si="135"/>
        <v>0</v>
      </c>
      <c r="AO624" s="14">
        <f>VLOOKUP(B624,[1]PL1!$A$11:AP$1509,35,1)</f>
        <v>0</v>
      </c>
      <c r="AP624" s="16">
        <f t="shared" si="136"/>
        <v>0</v>
      </c>
      <c r="AQ624" s="14">
        <f>VLOOKUP(B624,[1]PL1!$A$11:AP$1509,37,1)</f>
        <v>0</v>
      </c>
      <c r="AR624" s="16">
        <f t="shared" si="137"/>
        <v>0</v>
      </c>
      <c r="AS624" s="14">
        <f>VLOOKUP(B624,[1]PL1!$A$11:AP$1509,39,1)</f>
        <v>0</v>
      </c>
      <c r="AT624" s="16">
        <f t="shared" si="138"/>
        <v>0</v>
      </c>
      <c r="AU624" s="14">
        <f>VLOOKUP(B624,[1]PL1!$A$11:AP$1509,41,1)</f>
        <v>0</v>
      </c>
      <c r="AV624" s="16">
        <f t="shared" si="139"/>
        <v>0</v>
      </c>
    </row>
    <row r="625" spans="1:48" ht="45" x14ac:dyDescent="0.25">
      <c r="A625" s="18">
        <v>619</v>
      </c>
      <c r="B625" s="27" t="s">
        <v>4026</v>
      </c>
      <c r="C625" s="18">
        <f>VLOOKUP(B625,[1]PL1!A$9:AP$1509,4,1)</f>
        <v>669</v>
      </c>
      <c r="D625" s="18" t="s">
        <v>35</v>
      </c>
      <c r="E625" s="28" t="s">
        <v>4823</v>
      </c>
      <c r="F625" s="28" t="s">
        <v>4822</v>
      </c>
      <c r="G625" s="18" t="s">
        <v>4824</v>
      </c>
      <c r="H625" s="28" t="s">
        <v>183</v>
      </c>
      <c r="I625" s="28" t="s">
        <v>40</v>
      </c>
      <c r="J625" s="18" t="s">
        <v>1471</v>
      </c>
      <c r="K625" s="18" t="s">
        <v>133</v>
      </c>
      <c r="L625" s="28" t="s">
        <v>5903</v>
      </c>
      <c r="M625" s="28" t="s">
        <v>1478</v>
      </c>
      <c r="N625" s="28" t="s">
        <v>44</v>
      </c>
      <c r="O625" s="18" t="s">
        <v>45</v>
      </c>
      <c r="P625" s="29">
        <v>10000</v>
      </c>
      <c r="Q625" s="30">
        <v>4000</v>
      </c>
      <c r="R625" s="30">
        <v>4000</v>
      </c>
      <c r="S625" s="31">
        <f t="shared" si="126"/>
        <v>40000000</v>
      </c>
      <c r="T625" s="28" t="s">
        <v>8082</v>
      </c>
      <c r="U625" s="28" t="s">
        <v>47</v>
      </c>
      <c r="V625" s="32" t="s">
        <v>6270</v>
      </c>
      <c r="W625" s="14">
        <f>VLOOKUP(B625,[1]PL1!$A$11:AP$1509,17,1)</f>
        <v>0</v>
      </c>
      <c r="X625" s="15">
        <f t="shared" si="127"/>
        <v>0</v>
      </c>
      <c r="Y625" s="14">
        <f>VLOOKUP(B625,[1]PL1!$A$11:AP$1509,19,1)</f>
        <v>0</v>
      </c>
      <c r="Z625" s="16">
        <f t="shared" si="128"/>
        <v>0</v>
      </c>
      <c r="AA625" s="14">
        <f>VLOOKUP(B625,[1]PL1!$A$11:AP$1509,21,1)</f>
        <v>0</v>
      </c>
      <c r="AB625" s="16">
        <f t="shared" si="129"/>
        <v>0</v>
      </c>
      <c r="AC625" s="14">
        <f>VLOOKUP(B625,[1]PL1!$A$11:AP$1509,23,1)</f>
        <v>0</v>
      </c>
      <c r="AD625" s="16">
        <f t="shared" si="130"/>
        <v>0</v>
      </c>
      <c r="AE625" s="14">
        <f>VLOOKUP(B625,[1]PL1!$A$11:AP$1509,25,1)</f>
        <v>0</v>
      </c>
      <c r="AF625" s="16">
        <f t="shared" si="131"/>
        <v>0</v>
      </c>
      <c r="AG625" s="14">
        <f>VLOOKUP(B625,[1]PL1!$A$11:AP$1509,27,1)</f>
        <v>0</v>
      </c>
      <c r="AH625" s="16">
        <f t="shared" si="132"/>
        <v>0</v>
      </c>
      <c r="AI625" s="14">
        <f>VLOOKUP(B625,[1]PL1!$A$11:AP$1509,29,1)</f>
        <v>5000</v>
      </c>
      <c r="AJ625" s="16">
        <f t="shared" si="133"/>
        <v>20000000</v>
      </c>
      <c r="AK625" s="14">
        <f>VLOOKUP(B625,[1]PL1!$A$11:AP$1509,31,1)</f>
        <v>0</v>
      </c>
      <c r="AL625" s="16">
        <f t="shared" si="134"/>
        <v>0</v>
      </c>
      <c r="AM625" s="14">
        <f>VLOOKUP(B625,[1]PL1!$A$11:AP$1509,33,1)</f>
        <v>0</v>
      </c>
      <c r="AN625" s="16">
        <f t="shared" si="135"/>
        <v>0</v>
      </c>
      <c r="AO625" s="14">
        <f>VLOOKUP(B625,[1]PL1!$A$11:AP$1509,35,1)</f>
        <v>0</v>
      </c>
      <c r="AP625" s="16">
        <f t="shared" si="136"/>
        <v>0</v>
      </c>
      <c r="AQ625" s="14">
        <f>VLOOKUP(B625,[1]PL1!$A$11:AP$1509,37,1)</f>
        <v>5000</v>
      </c>
      <c r="AR625" s="16">
        <f t="shared" si="137"/>
        <v>20000000</v>
      </c>
      <c r="AS625" s="14">
        <f>VLOOKUP(B625,[1]PL1!$A$11:AP$1509,39,1)</f>
        <v>0</v>
      </c>
      <c r="AT625" s="16">
        <f t="shared" si="138"/>
        <v>0</v>
      </c>
      <c r="AU625" s="14">
        <f>VLOOKUP(B625,[1]PL1!$A$11:AP$1509,41,1)</f>
        <v>0</v>
      </c>
      <c r="AV625" s="16">
        <f t="shared" si="139"/>
        <v>0</v>
      </c>
    </row>
    <row r="626" spans="1:48" ht="30" x14ac:dyDescent="0.25">
      <c r="A626" s="18">
        <v>620</v>
      </c>
      <c r="B626" s="27" t="s">
        <v>4374</v>
      </c>
      <c r="C626" s="18">
        <f>VLOOKUP(B626,[1]PL1!A$9:AP$1509,4,1)</f>
        <v>909</v>
      </c>
      <c r="D626" s="18" t="s">
        <v>35</v>
      </c>
      <c r="E626" s="28" t="s">
        <v>236</v>
      </c>
      <c r="F626" s="28" t="s">
        <v>237</v>
      </c>
      <c r="G626" s="18" t="s">
        <v>238</v>
      </c>
      <c r="H626" s="28" t="s">
        <v>178</v>
      </c>
      <c r="I626" s="28" t="s">
        <v>40</v>
      </c>
      <c r="J626" s="18" t="s">
        <v>239</v>
      </c>
      <c r="K626" s="18" t="s">
        <v>133</v>
      </c>
      <c r="L626" s="28" t="s">
        <v>240</v>
      </c>
      <c r="M626" s="28" t="s">
        <v>215</v>
      </c>
      <c r="N626" s="28" t="s">
        <v>44</v>
      </c>
      <c r="O626" s="18" t="s">
        <v>45</v>
      </c>
      <c r="P626" s="29">
        <v>434500</v>
      </c>
      <c r="Q626" s="30">
        <v>180</v>
      </c>
      <c r="R626" s="30">
        <v>98</v>
      </c>
      <c r="S626" s="31">
        <f t="shared" si="126"/>
        <v>42581000</v>
      </c>
      <c r="T626" s="28" t="s">
        <v>215</v>
      </c>
      <c r="U626" s="28" t="s">
        <v>110</v>
      </c>
      <c r="V626" s="32" t="s">
        <v>6168</v>
      </c>
      <c r="W626" s="14">
        <f>VLOOKUP(B626,[1]PL1!$A$11:AP$1509,17,1)</f>
        <v>0</v>
      </c>
      <c r="X626" s="15">
        <f t="shared" si="127"/>
        <v>0</v>
      </c>
      <c r="Y626" s="14">
        <f>VLOOKUP(B626,[1]PL1!$A$11:AP$1509,19,1)</f>
        <v>0</v>
      </c>
      <c r="Z626" s="16">
        <f t="shared" si="128"/>
        <v>0</v>
      </c>
      <c r="AA626" s="14">
        <f>VLOOKUP(B626,[1]PL1!$A$11:AP$1509,21,1)</f>
        <v>0</v>
      </c>
      <c r="AB626" s="16">
        <f t="shared" si="129"/>
        <v>0</v>
      </c>
      <c r="AC626" s="14">
        <f>VLOOKUP(B626,[1]PL1!$A$11:AP$1509,23,1)</f>
        <v>0</v>
      </c>
      <c r="AD626" s="16">
        <f t="shared" si="130"/>
        <v>0</v>
      </c>
      <c r="AE626" s="14">
        <f>VLOOKUP(B626,[1]PL1!$A$11:AP$1509,25,1)</f>
        <v>200000</v>
      </c>
      <c r="AF626" s="16">
        <f t="shared" si="131"/>
        <v>19600000</v>
      </c>
      <c r="AG626" s="14">
        <f>VLOOKUP(B626,[1]PL1!$A$11:AP$1509,27,1)</f>
        <v>45000</v>
      </c>
      <c r="AH626" s="16">
        <f t="shared" si="132"/>
        <v>4410000</v>
      </c>
      <c r="AI626" s="14">
        <f>VLOOKUP(B626,[1]PL1!$A$11:AP$1509,29,1)</f>
        <v>50000</v>
      </c>
      <c r="AJ626" s="16">
        <f t="shared" si="133"/>
        <v>4900000</v>
      </c>
      <c r="AK626" s="14">
        <f>VLOOKUP(B626,[1]PL1!$A$11:AP$1509,31,1)</f>
        <v>36500</v>
      </c>
      <c r="AL626" s="16">
        <f t="shared" si="134"/>
        <v>3577000</v>
      </c>
      <c r="AM626" s="14">
        <f>VLOOKUP(B626,[1]PL1!$A$11:AP$1509,33,1)</f>
        <v>65000</v>
      </c>
      <c r="AN626" s="16">
        <f t="shared" si="135"/>
        <v>6370000</v>
      </c>
      <c r="AO626" s="14">
        <f>VLOOKUP(B626,[1]PL1!$A$11:AP$1509,35,1)</f>
        <v>8000</v>
      </c>
      <c r="AP626" s="16">
        <f t="shared" si="136"/>
        <v>784000</v>
      </c>
      <c r="AQ626" s="14">
        <f>VLOOKUP(B626,[1]PL1!$A$11:AP$1509,37,1)</f>
        <v>25000</v>
      </c>
      <c r="AR626" s="16">
        <f t="shared" si="137"/>
        <v>2450000</v>
      </c>
      <c r="AS626" s="14">
        <f>VLOOKUP(B626,[1]PL1!$A$11:AP$1509,39,1)</f>
        <v>5000</v>
      </c>
      <c r="AT626" s="16">
        <f t="shared" si="138"/>
        <v>490000</v>
      </c>
      <c r="AU626" s="14">
        <f>VLOOKUP(B626,[1]PL1!$A$11:AP$1509,41,1)</f>
        <v>0</v>
      </c>
      <c r="AV626" s="16">
        <f t="shared" si="139"/>
        <v>0</v>
      </c>
    </row>
    <row r="627" spans="1:48" ht="45" x14ac:dyDescent="0.25">
      <c r="A627" s="18">
        <v>621</v>
      </c>
      <c r="B627" s="27" t="s">
        <v>3358</v>
      </c>
      <c r="C627" s="18">
        <f>VLOOKUP(B627,[1]PL1!A$9:AP$1509,4,1)</f>
        <v>909</v>
      </c>
      <c r="D627" s="18" t="s">
        <v>35</v>
      </c>
      <c r="E627" s="28" t="s">
        <v>4825</v>
      </c>
      <c r="F627" s="28" t="s">
        <v>237</v>
      </c>
      <c r="G627" s="18" t="s">
        <v>453</v>
      </c>
      <c r="H627" s="28" t="s">
        <v>178</v>
      </c>
      <c r="I627" s="28" t="s">
        <v>40</v>
      </c>
      <c r="J627" s="18" t="s">
        <v>292</v>
      </c>
      <c r="K627" s="18" t="s">
        <v>141</v>
      </c>
      <c r="L627" s="28" t="s">
        <v>6013</v>
      </c>
      <c r="M627" s="28" t="s">
        <v>6010</v>
      </c>
      <c r="N627" s="28" t="s">
        <v>44</v>
      </c>
      <c r="O627" s="18" t="s">
        <v>45</v>
      </c>
      <c r="P627" s="29">
        <v>13000</v>
      </c>
      <c r="Q627" s="30">
        <v>500</v>
      </c>
      <c r="R627" s="30">
        <v>483</v>
      </c>
      <c r="S627" s="31">
        <f t="shared" si="126"/>
        <v>6279000</v>
      </c>
      <c r="T627" s="28" t="s">
        <v>1902</v>
      </c>
      <c r="U627" s="28" t="s">
        <v>47</v>
      </c>
      <c r="V627" s="32" t="s">
        <v>6293</v>
      </c>
      <c r="W627" s="14">
        <f>VLOOKUP(B627,[1]PL1!$A$11:AP$1509,17,1)</f>
        <v>10000</v>
      </c>
      <c r="X627" s="15">
        <f t="shared" si="127"/>
        <v>4830000</v>
      </c>
      <c r="Y627" s="14">
        <f>VLOOKUP(B627,[1]PL1!$A$11:AP$1509,19,1)</f>
        <v>0</v>
      </c>
      <c r="Z627" s="16">
        <f t="shared" si="128"/>
        <v>0</v>
      </c>
      <c r="AA627" s="14">
        <f>VLOOKUP(B627,[1]PL1!$A$11:AP$1509,21,1)</f>
        <v>0</v>
      </c>
      <c r="AB627" s="16">
        <f t="shared" si="129"/>
        <v>0</v>
      </c>
      <c r="AC627" s="14">
        <f>VLOOKUP(B627,[1]PL1!$A$11:AP$1509,23,1)</f>
        <v>0</v>
      </c>
      <c r="AD627" s="16">
        <f t="shared" si="130"/>
        <v>0</v>
      </c>
      <c r="AE627" s="14">
        <f>VLOOKUP(B627,[1]PL1!$A$11:AP$1509,25,1)</f>
        <v>0</v>
      </c>
      <c r="AF627" s="16">
        <f t="shared" si="131"/>
        <v>0</v>
      </c>
      <c r="AG627" s="14">
        <f>VLOOKUP(B627,[1]PL1!$A$11:AP$1509,27,1)</f>
        <v>3000</v>
      </c>
      <c r="AH627" s="16">
        <f t="shared" si="132"/>
        <v>1449000</v>
      </c>
      <c r="AI627" s="14">
        <f>VLOOKUP(B627,[1]PL1!$A$11:AP$1509,29,1)</f>
        <v>0</v>
      </c>
      <c r="AJ627" s="16">
        <f t="shared" si="133"/>
        <v>0</v>
      </c>
      <c r="AK627" s="14">
        <f>VLOOKUP(B627,[1]PL1!$A$11:AP$1509,31,1)</f>
        <v>0</v>
      </c>
      <c r="AL627" s="16">
        <f t="shared" si="134"/>
        <v>0</v>
      </c>
      <c r="AM627" s="14">
        <f>VLOOKUP(B627,[1]PL1!$A$11:AP$1509,33,1)</f>
        <v>0</v>
      </c>
      <c r="AN627" s="16">
        <f t="shared" si="135"/>
        <v>0</v>
      </c>
      <c r="AO627" s="14">
        <f>VLOOKUP(B627,[1]PL1!$A$11:AP$1509,35,1)</f>
        <v>0</v>
      </c>
      <c r="AP627" s="16">
        <f t="shared" si="136"/>
        <v>0</v>
      </c>
      <c r="AQ627" s="14">
        <f>VLOOKUP(B627,[1]PL1!$A$11:AP$1509,37,1)</f>
        <v>0</v>
      </c>
      <c r="AR627" s="16">
        <f t="shared" si="137"/>
        <v>0</v>
      </c>
      <c r="AS627" s="14">
        <f>VLOOKUP(B627,[1]PL1!$A$11:AP$1509,39,1)</f>
        <v>0</v>
      </c>
      <c r="AT627" s="16">
        <f t="shared" si="138"/>
        <v>0</v>
      </c>
      <c r="AU627" s="14">
        <f>VLOOKUP(B627,[1]PL1!$A$11:AP$1509,41,1)</f>
        <v>0</v>
      </c>
      <c r="AV627" s="16">
        <f t="shared" si="139"/>
        <v>0</v>
      </c>
    </row>
    <row r="628" spans="1:48" ht="30" x14ac:dyDescent="0.25">
      <c r="A628" s="18">
        <v>622</v>
      </c>
      <c r="B628" s="27" t="s">
        <v>4375</v>
      </c>
      <c r="C628" s="18">
        <f>VLOOKUP(B628,[1]PL1!A$9:AP$1509,4,1)</f>
        <v>909</v>
      </c>
      <c r="D628" s="18" t="s">
        <v>35</v>
      </c>
      <c r="E628" s="28" t="s">
        <v>4826</v>
      </c>
      <c r="F628" s="28" t="s">
        <v>237</v>
      </c>
      <c r="G628" s="18" t="s">
        <v>242</v>
      </c>
      <c r="H628" s="28" t="s">
        <v>243</v>
      </c>
      <c r="I628" s="28" t="s">
        <v>76</v>
      </c>
      <c r="J628" s="18" t="s">
        <v>3078</v>
      </c>
      <c r="K628" s="18" t="s">
        <v>133</v>
      </c>
      <c r="L628" s="28" t="s">
        <v>5445</v>
      </c>
      <c r="M628" s="28" t="s">
        <v>215</v>
      </c>
      <c r="N628" s="28" t="s">
        <v>44</v>
      </c>
      <c r="O628" s="18" t="s">
        <v>55</v>
      </c>
      <c r="P628" s="29">
        <v>2500</v>
      </c>
      <c r="Q628" s="30">
        <v>2100</v>
      </c>
      <c r="R628" s="30">
        <v>2100</v>
      </c>
      <c r="S628" s="31">
        <f t="shared" si="126"/>
        <v>5250000</v>
      </c>
      <c r="T628" s="28" t="s">
        <v>215</v>
      </c>
      <c r="U628" s="28" t="s">
        <v>110</v>
      </c>
      <c r="V628" s="32" t="s">
        <v>6168</v>
      </c>
      <c r="W628" s="14">
        <f>VLOOKUP(B628,[1]PL1!$A$11:AP$1509,17,1)</f>
        <v>1000</v>
      </c>
      <c r="X628" s="15">
        <f t="shared" si="127"/>
        <v>2100000</v>
      </c>
      <c r="Y628" s="14">
        <f>VLOOKUP(B628,[1]PL1!$A$11:AP$1509,19,1)</f>
        <v>0</v>
      </c>
      <c r="Z628" s="16">
        <f t="shared" si="128"/>
        <v>0</v>
      </c>
      <c r="AA628" s="14">
        <f>VLOOKUP(B628,[1]PL1!$A$11:AP$1509,21,1)</f>
        <v>0</v>
      </c>
      <c r="AB628" s="16">
        <f t="shared" si="129"/>
        <v>0</v>
      </c>
      <c r="AC628" s="14">
        <f>VLOOKUP(B628,[1]PL1!$A$11:AP$1509,23,1)</f>
        <v>0</v>
      </c>
      <c r="AD628" s="16">
        <f t="shared" si="130"/>
        <v>0</v>
      </c>
      <c r="AE628" s="14">
        <f>VLOOKUP(B628,[1]PL1!$A$11:AP$1509,25,1)</f>
        <v>1500</v>
      </c>
      <c r="AF628" s="16">
        <f t="shared" si="131"/>
        <v>3150000</v>
      </c>
      <c r="AG628" s="14">
        <f>VLOOKUP(B628,[1]PL1!$A$11:AP$1509,27,1)</f>
        <v>0</v>
      </c>
      <c r="AH628" s="16">
        <f t="shared" si="132"/>
        <v>0</v>
      </c>
      <c r="AI628" s="14">
        <f>VLOOKUP(B628,[1]PL1!$A$11:AP$1509,29,1)</f>
        <v>0</v>
      </c>
      <c r="AJ628" s="16">
        <f t="shared" si="133"/>
        <v>0</v>
      </c>
      <c r="AK628" s="14">
        <f>VLOOKUP(B628,[1]PL1!$A$11:AP$1509,31,1)</f>
        <v>0</v>
      </c>
      <c r="AL628" s="16">
        <f t="shared" si="134"/>
        <v>0</v>
      </c>
      <c r="AM628" s="14">
        <f>VLOOKUP(B628,[1]PL1!$A$11:AP$1509,33,1)</f>
        <v>0</v>
      </c>
      <c r="AN628" s="16">
        <f t="shared" si="135"/>
        <v>0</v>
      </c>
      <c r="AO628" s="14">
        <f>VLOOKUP(B628,[1]PL1!$A$11:AP$1509,35,1)</f>
        <v>0</v>
      </c>
      <c r="AP628" s="16">
        <f t="shared" si="136"/>
        <v>0</v>
      </c>
      <c r="AQ628" s="14">
        <f>VLOOKUP(B628,[1]PL1!$A$11:AP$1509,37,1)</f>
        <v>0</v>
      </c>
      <c r="AR628" s="16">
        <f t="shared" si="137"/>
        <v>0</v>
      </c>
      <c r="AS628" s="14">
        <f>VLOOKUP(B628,[1]PL1!$A$11:AP$1509,39,1)</f>
        <v>0</v>
      </c>
      <c r="AT628" s="16">
        <f t="shared" si="138"/>
        <v>0</v>
      </c>
      <c r="AU628" s="14">
        <f>VLOOKUP(B628,[1]PL1!$A$11:AP$1509,41,1)</f>
        <v>0</v>
      </c>
      <c r="AV628" s="16">
        <f t="shared" si="139"/>
        <v>0</v>
      </c>
    </row>
    <row r="629" spans="1:48" ht="90" x14ac:dyDescent="0.25">
      <c r="A629" s="18">
        <v>623</v>
      </c>
      <c r="B629" s="27" t="s">
        <v>1321</v>
      </c>
      <c r="C629" s="18">
        <f>VLOOKUP(B629,[1]PL1!A$9:AP$1509,4,1)</f>
        <v>450</v>
      </c>
      <c r="D629" s="18" t="s">
        <v>80</v>
      </c>
      <c r="E629" s="28" t="s">
        <v>4828</v>
      </c>
      <c r="F629" s="28" t="s">
        <v>4827</v>
      </c>
      <c r="G629" s="18" t="s">
        <v>4830</v>
      </c>
      <c r="H629" s="28" t="s">
        <v>243</v>
      </c>
      <c r="I629" s="28" t="s">
        <v>76</v>
      </c>
      <c r="J629" s="18" t="s">
        <v>5317</v>
      </c>
      <c r="K629" s="18" t="s">
        <v>495</v>
      </c>
      <c r="L629" s="28" t="s">
        <v>5615</v>
      </c>
      <c r="M629" s="28" t="s">
        <v>5616</v>
      </c>
      <c r="N629" s="28" t="s">
        <v>660</v>
      </c>
      <c r="O629" s="18" t="s">
        <v>78</v>
      </c>
      <c r="P629" s="29">
        <v>8000</v>
      </c>
      <c r="Q629" s="30">
        <v>204750</v>
      </c>
      <c r="R629" s="30">
        <v>199500</v>
      </c>
      <c r="S629" s="31">
        <f t="shared" si="126"/>
        <v>1596000000</v>
      </c>
      <c r="T629" s="28" t="s">
        <v>8083</v>
      </c>
      <c r="U629" s="28" t="s">
        <v>425</v>
      </c>
      <c r="V629" s="32" t="s">
        <v>6206</v>
      </c>
      <c r="W629" s="14">
        <f>VLOOKUP(B629,[1]PL1!$A$11:AP$1509,17,1)</f>
        <v>8000</v>
      </c>
      <c r="X629" s="15">
        <f t="shared" si="127"/>
        <v>1596000000</v>
      </c>
      <c r="Y629" s="14">
        <f>VLOOKUP(B629,[1]PL1!$A$11:AP$1509,19,1)</f>
        <v>0</v>
      </c>
      <c r="Z629" s="16">
        <f t="shared" si="128"/>
        <v>0</v>
      </c>
      <c r="AA629" s="14">
        <f>VLOOKUP(B629,[1]PL1!$A$11:AP$1509,21,1)</f>
        <v>0</v>
      </c>
      <c r="AB629" s="16">
        <f t="shared" si="129"/>
        <v>0</v>
      </c>
      <c r="AC629" s="14">
        <f>VLOOKUP(B629,[1]PL1!$A$11:AP$1509,23,1)</f>
        <v>0</v>
      </c>
      <c r="AD629" s="16">
        <f t="shared" si="130"/>
        <v>0</v>
      </c>
      <c r="AE629" s="14">
        <f>VLOOKUP(B629,[1]PL1!$A$11:AP$1509,25,1)</f>
        <v>0</v>
      </c>
      <c r="AF629" s="16">
        <f t="shared" si="131"/>
        <v>0</v>
      </c>
      <c r="AG629" s="14">
        <f>VLOOKUP(B629,[1]PL1!$A$11:AP$1509,27,1)</f>
        <v>0</v>
      </c>
      <c r="AH629" s="16">
        <f t="shared" si="132"/>
        <v>0</v>
      </c>
      <c r="AI629" s="14">
        <f>VLOOKUP(B629,[1]PL1!$A$11:AP$1509,29,1)</f>
        <v>0</v>
      </c>
      <c r="AJ629" s="16">
        <f t="shared" si="133"/>
        <v>0</v>
      </c>
      <c r="AK629" s="14">
        <f>VLOOKUP(B629,[1]PL1!$A$11:AP$1509,31,1)</f>
        <v>0</v>
      </c>
      <c r="AL629" s="16">
        <f t="shared" si="134"/>
        <v>0</v>
      </c>
      <c r="AM629" s="14">
        <f>VLOOKUP(B629,[1]PL1!$A$11:AP$1509,33,1)</f>
        <v>0</v>
      </c>
      <c r="AN629" s="16">
        <f t="shared" si="135"/>
        <v>0</v>
      </c>
      <c r="AO629" s="14">
        <f>VLOOKUP(B629,[1]PL1!$A$11:AP$1509,35,1)</f>
        <v>0</v>
      </c>
      <c r="AP629" s="16">
        <f t="shared" si="136"/>
        <v>0</v>
      </c>
      <c r="AQ629" s="14">
        <f>VLOOKUP(B629,[1]PL1!$A$11:AP$1509,37,1)</f>
        <v>0</v>
      </c>
      <c r="AR629" s="16">
        <f t="shared" si="137"/>
        <v>0</v>
      </c>
      <c r="AS629" s="14">
        <f>VLOOKUP(B629,[1]PL1!$A$11:AP$1509,39,1)</f>
        <v>0</v>
      </c>
      <c r="AT629" s="16">
        <f t="shared" si="138"/>
        <v>0</v>
      </c>
      <c r="AU629" s="14">
        <f>VLOOKUP(B629,[1]PL1!$A$11:AP$1509,41,1)</f>
        <v>0</v>
      </c>
      <c r="AV629" s="16">
        <f t="shared" si="139"/>
        <v>0</v>
      </c>
    </row>
    <row r="630" spans="1:48" ht="45" x14ac:dyDescent="0.25">
      <c r="A630" s="18">
        <v>624</v>
      </c>
      <c r="B630" s="27" t="s">
        <v>1327</v>
      </c>
      <c r="C630" s="18">
        <f>VLOOKUP(B630,[1]PL1!A$9:AP$1509,4,1)</f>
        <v>450</v>
      </c>
      <c r="D630" s="18">
        <v>2</v>
      </c>
      <c r="E630" s="28" t="s">
        <v>4829</v>
      </c>
      <c r="F630" s="28" t="s">
        <v>4827</v>
      </c>
      <c r="G630" s="18" t="s">
        <v>4830</v>
      </c>
      <c r="H630" s="28" t="s">
        <v>243</v>
      </c>
      <c r="I630" s="28" t="s">
        <v>76</v>
      </c>
      <c r="J630" s="18" t="s">
        <v>5317</v>
      </c>
      <c r="K630" s="18" t="s">
        <v>133</v>
      </c>
      <c r="L630" s="28" t="s">
        <v>6050</v>
      </c>
      <c r="M630" s="28" t="s">
        <v>6051</v>
      </c>
      <c r="N630" s="28" t="s">
        <v>2589</v>
      </c>
      <c r="O630" s="18" t="s">
        <v>78</v>
      </c>
      <c r="P630" s="29">
        <v>11010</v>
      </c>
      <c r="Q630" s="30">
        <v>149000</v>
      </c>
      <c r="R630" s="30">
        <v>147000</v>
      </c>
      <c r="S630" s="31">
        <f t="shared" si="126"/>
        <v>1618470000</v>
      </c>
      <c r="T630" s="28" t="s">
        <v>6159</v>
      </c>
      <c r="U630" s="28" t="s">
        <v>47</v>
      </c>
      <c r="V630" s="32" t="s">
        <v>6299</v>
      </c>
      <c r="W630" s="14">
        <f>VLOOKUP(B630,[1]PL1!$A$11:AP$1509,17,1)</f>
        <v>10000</v>
      </c>
      <c r="X630" s="15">
        <f t="shared" si="127"/>
        <v>1470000000</v>
      </c>
      <c r="Y630" s="14">
        <f>VLOOKUP(B630,[1]PL1!$A$11:AP$1509,19,1)</f>
        <v>0</v>
      </c>
      <c r="Z630" s="16">
        <f t="shared" si="128"/>
        <v>0</v>
      </c>
      <c r="AA630" s="14">
        <f>VLOOKUP(B630,[1]PL1!$A$11:AP$1509,21,1)</f>
        <v>0</v>
      </c>
      <c r="AB630" s="16">
        <f t="shared" si="129"/>
        <v>0</v>
      </c>
      <c r="AC630" s="14">
        <f>VLOOKUP(B630,[1]PL1!$A$11:AP$1509,23,1)</f>
        <v>1000</v>
      </c>
      <c r="AD630" s="16">
        <f t="shared" si="130"/>
        <v>147000000</v>
      </c>
      <c r="AE630" s="14">
        <f>VLOOKUP(B630,[1]PL1!$A$11:AP$1509,25,1)</f>
        <v>0</v>
      </c>
      <c r="AF630" s="16">
        <f t="shared" si="131"/>
        <v>0</v>
      </c>
      <c r="AG630" s="14">
        <f>VLOOKUP(B630,[1]PL1!$A$11:AP$1509,27,1)</f>
        <v>0</v>
      </c>
      <c r="AH630" s="16">
        <f t="shared" si="132"/>
        <v>0</v>
      </c>
      <c r="AI630" s="14">
        <f>VLOOKUP(B630,[1]PL1!$A$11:AP$1509,29,1)</f>
        <v>0</v>
      </c>
      <c r="AJ630" s="16">
        <f t="shared" si="133"/>
        <v>0</v>
      </c>
      <c r="AK630" s="14">
        <f>VLOOKUP(B630,[1]PL1!$A$11:AP$1509,31,1)</f>
        <v>0</v>
      </c>
      <c r="AL630" s="16">
        <f t="shared" si="134"/>
        <v>0</v>
      </c>
      <c r="AM630" s="14">
        <f>VLOOKUP(B630,[1]PL1!$A$11:AP$1509,33,1)</f>
        <v>0</v>
      </c>
      <c r="AN630" s="16">
        <f t="shared" si="135"/>
        <v>0</v>
      </c>
      <c r="AO630" s="14">
        <f>VLOOKUP(B630,[1]PL1!$A$11:AP$1509,35,1)</f>
        <v>0</v>
      </c>
      <c r="AP630" s="16">
        <f t="shared" si="136"/>
        <v>0</v>
      </c>
      <c r="AQ630" s="14">
        <f>VLOOKUP(B630,[1]PL1!$A$11:AP$1509,37,1)</f>
        <v>0</v>
      </c>
      <c r="AR630" s="16">
        <f t="shared" si="137"/>
        <v>0</v>
      </c>
      <c r="AS630" s="14">
        <f>VLOOKUP(B630,[1]PL1!$A$11:AP$1509,39,1)</f>
        <v>0</v>
      </c>
      <c r="AT630" s="16">
        <f t="shared" si="138"/>
        <v>0</v>
      </c>
      <c r="AU630" s="14">
        <f>VLOOKUP(B630,[1]PL1!$A$11:AP$1509,41,1)</f>
        <v>10</v>
      </c>
      <c r="AV630" s="16">
        <f t="shared" si="139"/>
        <v>1470000</v>
      </c>
    </row>
    <row r="631" spans="1:48" ht="45" x14ac:dyDescent="0.25">
      <c r="A631" s="18">
        <v>625</v>
      </c>
      <c r="B631" s="27" t="s">
        <v>3022</v>
      </c>
      <c r="C631" s="18">
        <f>VLOOKUP(B631,[1]PL1!A$9:AP$1509,4,1)</f>
        <v>747</v>
      </c>
      <c r="D631" s="18" t="s">
        <v>35</v>
      </c>
      <c r="E631" s="28" t="s">
        <v>4831</v>
      </c>
      <c r="F631" s="28" t="s">
        <v>1323</v>
      </c>
      <c r="G631" s="18" t="s">
        <v>139</v>
      </c>
      <c r="H631" s="28" t="s">
        <v>4832</v>
      </c>
      <c r="I631" s="28" t="s">
        <v>76</v>
      </c>
      <c r="J631" s="18" t="s">
        <v>5318</v>
      </c>
      <c r="K631" s="18" t="s">
        <v>141</v>
      </c>
      <c r="L631" s="28" t="s">
        <v>6035</v>
      </c>
      <c r="M631" s="28" t="s">
        <v>2184</v>
      </c>
      <c r="N631" s="28" t="s">
        <v>44</v>
      </c>
      <c r="O631" s="18" t="s">
        <v>78</v>
      </c>
      <c r="P631" s="29">
        <v>15800</v>
      </c>
      <c r="Q631" s="30">
        <v>13860</v>
      </c>
      <c r="R631" s="30">
        <v>5590</v>
      </c>
      <c r="S631" s="31">
        <f t="shared" si="126"/>
        <v>88322000</v>
      </c>
      <c r="T631" s="28" t="s">
        <v>3257</v>
      </c>
      <c r="U631" s="28" t="s">
        <v>110</v>
      </c>
      <c r="V631" s="32" t="s">
        <v>6296</v>
      </c>
      <c r="W631" s="14">
        <f>VLOOKUP(B631,[1]PL1!$A$11:AP$1509,17,1)</f>
        <v>6000</v>
      </c>
      <c r="X631" s="15">
        <f t="shared" si="127"/>
        <v>33540000</v>
      </c>
      <c r="Y631" s="14">
        <f>VLOOKUP(B631,[1]PL1!$A$11:AP$1509,19,1)</f>
        <v>0</v>
      </c>
      <c r="Z631" s="16">
        <f t="shared" si="128"/>
        <v>0</v>
      </c>
      <c r="AA631" s="14">
        <f>VLOOKUP(B631,[1]PL1!$A$11:AP$1509,21,1)</f>
        <v>0</v>
      </c>
      <c r="AB631" s="16">
        <f t="shared" si="129"/>
        <v>0</v>
      </c>
      <c r="AC631" s="14">
        <f>VLOOKUP(B631,[1]PL1!$A$11:AP$1509,23,1)</f>
        <v>200</v>
      </c>
      <c r="AD631" s="16">
        <f t="shared" si="130"/>
        <v>1118000</v>
      </c>
      <c r="AE631" s="14">
        <f>VLOOKUP(B631,[1]PL1!$A$11:AP$1509,25,1)</f>
        <v>0</v>
      </c>
      <c r="AF631" s="16">
        <f t="shared" si="131"/>
        <v>0</v>
      </c>
      <c r="AG631" s="14">
        <f>VLOOKUP(B631,[1]PL1!$A$11:AP$1509,27,1)</f>
        <v>0</v>
      </c>
      <c r="AH631" s="16">
        <f t="shared" si="132"/>
        <v>0</v>
      </c>
      <c r="AI631" s="14">
        <f>VLOOKUP(B631,[1]PL1!$A$11:AP$1509,29,1)</f>
        <v>5000</v>
      </c>
      <c r="AJ631" s="16">
        <f t="shared" si="133"/>
        <v>27950000</v>
      </c>
      <c r="AK631" s="14">
        <f>VLOOKUP(B631,[1]PL1!$A$11:AP$1509,31,1)</f>
        <v>0</v>
      </c>
      <c r="AL631" s="16">
        <f t="shared" si="134"/>
        <v>0</v>
      </c>
      <c r="AM631" s="14">
        <f>VLOOKUP(B631,[1]PL1!$A$11:AP$1509,33,1)</f>
        <v>4000</v>
      </c>
      <c r="AN631" s="16">
        <f t="shared" si="135"/>
        <v>22360000</v>
      </c>
      <c r="AO631" s="14">
        <f>VLOOKUP(B631,[1]PL1!$A$11:AP$1509,35,1)</f>
        <v>200</v>
      </c>
      <c r="AP631" s="16">
        <f t="shared" si="136"/>
        <v>1118000</v>
      </c>
      <c r="AQ631" s="14">
        <f>VLOOKUP(B631,[1]PL1!$A$11:AP$1509,37,1)</f>
        <v>100</v>
      </c>
      <c r="AR631" s="16">
        <f t="shared" si="137"/>
        <v>559000</v>
      </c>
      <c r="AS631" s="14">
        <f>VLOOKUP(B631,[1]PL1!$A$11:AP$1509,39,1)</f>
        <v>100</v>
      </c>
      <c r="AT631" s="16">
        <f t="shared" si="138"/>
        <v>559000</v>
      </c>
      <c r="AU631" s="14">
        <f>VLOOKUP(B631,[1]PL1!$A$11:AP$1509,41,1)</f>
        <v>200</v>
      </c>
      <c r="AV631" s="16">
        <f t="shared" si="139"/>
        <v>1118000</v>
      </c>
    </row>
    <row r="632" spans="1:48" ht="45" x14ac:dyDescent="0.25">
      <c r="A632" s="18">
        <v>626</v>
      </c>
      <c r="B632" s="27" t="s">
        <v>1408</v>
      </c>
      <c r="C632" s="18">
        <f>VLOOKUP(B632,[1]PL1!A$9:AP$1509,4,1)</f>
        <v>747</v>
      </c>
      <c r="D632" s="18" t="s">
        <v>35</v>
      </c>
      <c r="E632" s="28" t="s">
        <v>1322</v>
      </c>
      <c r="F632" s="28" t="s">
        <v>1323</v>
      </c>
      <c r="G632" s="18" t="s">
        <v>6494</v>
      </c>
      <c r="H632" s="28" t="s">
        <v>1328</v>
      </c>
      <c r="I632" s="28" t="s">
        <v>105</v>
      </c>
      <c r="J632" s="18" t="s">
        <v>1317</v>
      </c>
      <c r="K632" s="18" t="s">
        <v>522</v>
      </c>
      <c r="L632" s="28" t="s">
        <v>1326</v>
      </c>
      <c r="M632" s="28" t="s">
        <v>5563</v>
      </c>
      <c r="N632" s="28" t="s">
        <v>44</v>
      </c>
      <c r="O632" s="18" t="s">
        <v>558</v>
      </c>
      <c r="P632" s="29">
        <v>1000</v>
      </c>
      <c r="Q632" s="30">
        <v>29900</v>
      </c>
      <c r="R632" s="30">
        <v>28990</v>
      </c>
      <c r="S632" s="31">
        <f t="shared" si="126"/>
        <v>28990000</v>
      </c>
      <c r="T632" s="28" t="s">
        <v>1319</v>
      </c>
      <c r="U632" s="28" t="s">
        <v>47</v>
      </c>
      <c r="V632" s="32" t="s">
        <v>6191</v>
      </c>
      <c r="W632" s="14">
        <f>VLOOKUP(B632,[1]PL1!$A$11:AP$1509,17,1)</f>
        <v>0</v>
      </c>
      <c r="X632" s="15">
        <f t="shared" si="127"/>
        <v>0</v>
      </c>
      <c r="Y632" s="14">
        <f>VLOOKUP(B632,[1]PL1!$A$11:AP$1509,19,1)</f>
        <v>0</v>
      </c>
      <c r="Z632" s="16">
        <f t="shared" si="128"/>
        <v>0</v>
      </c>
      <c r="AA632" s="14">
        <f>VLOOKUP(B632,[1]PL1!$A$11:AP$1509,21,1)</f>
        <v>0</v>
      </c>
      <c r="AB632" s="16">
        <f t="shared" si="129"/>
        <v>0</v>
      </c>
      <c r="AC632" s="14">
        <f>VLOOKUP(B632,[1]PL1!$A$11:AP$1509,23,1)</f>
        <v>0</v>
      </c>
      <c r="AD632" s="16">
        <f t="shared" si="130"/>
        <v>0</v>
      </c>
      <c r="AE632" s="14">
        <f>VLOOKUP(B632,[1]PL1!$A$11:AP$1509,25,1)</f>
        <v>1000</v>
      </c>
      <c r="AF632" s="16">
        <f t="shared" si="131"/>
        <v>28990000</v>
      </c>
      <c r="AG632" s="14">
        <f>VLOOKUP(B632,[1]PL1!$A$11:AP$1509,27,1)</f>
        <v>0</v>
      </c>
      <c r="AH632" s="16">
        <f t="shared" si="132"/>
        <v>0</v>
      </c>
      <c r="AI632" s="14">
        <f>VLOOKUP(B632,[1]PL1!$A$11:AP$1509,29,1)</f>
        <v>0</v>
      </c>
      <c r="AJ632" s="16">
        <f t="shared" si="133"/>
        <v>0</v>
      </c>
      <c r="AK632" s="14">
        <f>VLOOKUP(B632,[1]PL1!$A$11:AP$1509,31,1)</f>
        <v>0</v>
      </c>
      <c r="AL632" s="16">
        <f t="shared" si="134"/>
        <v>0</v>
      </c>
      <c r="AM632" s="14">
        <f>VLOOKUP(B632,[1]PL1!$A$11:AP$1509,33,1)</f>
        <v>0</v>
      </c>
      <c r="AN632" s="16">
        <f t="shared" si="135"/>
        <v>0</v>
      </c>
      <c r="AO632" s="14">
        <f>VLOOKUP(B632,[1]PL1!$A$11:AP$1509,35,1)</f>
        <v>0</v>
      </c>
      <c r="AP632" s="16">
        <f t="shared" si="136"/>
        <v>0</v>
      </c>
      <c r="AQ632" s="14">
        <f>VLOOKUP(B632,[1]PL1!$A$11:AP$1509,37,1)</f>
        <v>0</v>
      </c>
      <c r="AR632" s="16">
        <f t="shared" si="137"/>
        <v>0</v>
      </c>
      <c r="AS632" s="14">
        <f>VLOOKUP(B632,[1]PL1!$A$11:AP$1509,39,1)</f>
        <v>0</v>
      </c>
      <c r="AT632" s="16">
        <f t="shared" si="138"/>
        <v>0</v>
      </c>
      <c r="AU632" s="14">
        <f>VLOOKUP(B632,[1]PL1!$A$11:AP$1509,41,1)</f>
        <v>0</v>
      </c>
      <c r="AV632" s="16">
        <f t="shared" si="139"/>
        <v>0</v>
      </c>
    </row>
    <row r="633" spans="1:48" ht="45" x14ac:dyDescent="0.25">
      <c r="A633" s="18">
        <v>627</v>
      </c>
      <c r="B633" s="27" t="s">
        <v>4376</v>
      </c>
      <c r="C633" s="18">
        <f>VLOOKUP(B633,[1]PL1!A$9:AP$1509,4,1)</f>
        <v>127</v>
      </c>
      <c r="D633" s="18" t="s">
        <v>35</v>
      </c>
      <c r="E633" s="28" t="s">
        <v>3018</v>
      </c>
      <c r="F633" s="28" t="s">
        <v>3019</v>
      </c>
      <c r="G633" s="18" t="s">
        <v>261</v>
      </c>
      <c r="H633" s="28" t="s">
        <v>243</v>
      </c>
      <c r="I633" s="28" t="s">
        <v>76</v>
      </c>
      <c r="J633" s="18" t="s">
        <v>3020</v>
      </c>
      <c r="K633" s="18" t="s">
        <v>133</v>
      </c>
      <c r="L633" s="28" t="s">
        <v>3021</v>
      </c>
      <c r="M633" s="28" t="s">
        <v>2979</v>
      </c>
      <c r="N633" s="28" t="s">
        <v>44</v>
      </c>
      <c r="O633" s="18" t="s">
        <v>78</v>
      </c>
      <c r="P633" s="29">
        <v>500</v>
      </c>
      <c r="Q633" s="30">
        <v>28000</v>
      </c>
      <c r="R633" s="30">
        <v>28000</v>
      </c>
      <c r="S633" s="31">
        <f t="shared" si="126"/>
        <v>14000000</v>
      </c>
      <c r="T633" s="28" t="s">
        <v>2979</v>
      </c>
      <c r="U633" s="28" t="s">
        <v>110</v>
      </c>
      <c r="V633" s="32" t="s">
        <v>6186</v>
      </c>
      <c r="W633" s="14">
        <f>VLOOKUP(B633,[1]PL1!$A$11:AP$1509,17,1)</f>
        <v>0</v>
      </c>
      <c r="X633" s="15">
        <f t="shared" si="127"/>
        <v>0</v>
      </c>
      <c r="Y633" s="14">
        <f>VLOOKUP(B633,[1]PL1!$A$11:AP$1509,19,1)</f>
        <v>0</v>
      </c>
      <c r="Z633" s="16">
        <f t="shared" si="128"/>
        <v>0</v>
      </c>
      <c r="AA633" s="14">
        <f>VLOOKUP(B633,[1]PL1!$A$11:AP$1509,21,1)</f>
        <v>0</v>
      </c>
      <c r="AB633" s="16">
        <f t="shared" si="129"/>
        <v>0</v>
      </c>
      <c r="AC633" s="14">
        <f>VLOOKUP(B633,[1]PL1!$A$11:AP$1509,23,1)</f>
        <v>0</v>
      </c>
      <c r="AD633" s="16">
        <f t="shared" si="130"/>
        <v>0</v>
      </c>
      <c r="AE633" s="14">
        <f>VLOOKUP(B633,[1]PL1!$A$11:AP$1509,25,1)</f>
        <v>0</v>
      </c>
      <c r="AF633" s="16">
        <f t="shared" si="131"/>
        <v>0</v>
      </c>
      <c r="AG633" s="14">
        <f>VLOOKUP(B633,[1]PL1!$A$11:AP$1509,27,1)</f>
        <v>0</v>
      </c>
      <c r="AH633" s="16">
        <f t="shared" si="132"/>
        <v>0</v>
      </c>
      <c r="AI633" s="14">
        <f>VLOOKUP(B633,[1]PL1!$A$11:AP$1509,29,1)</f>
        <v>0</v>
      </c>
      <c r="AJ633" s="16">
        <f t="shared" si="133"/>
        <v>0</v>
      </c>
      <c r="AK633" s="14">
        <f>VLOOKUP(B633,[1]PL1!$A$11:AP$1509,31,1)</f>
        <v>0</v>
      </c>
      <c r="AL633" s="16">
        <f t="shared" si="134"/>
        <v>0</v>
      </c>
      <c r="AM633" s="14">
        <f>VLOOKUP(B633,[1]PL1!$A$11:AP$1509,33,1)</f>
        <v>500</v>
      </c>
      <c r="AN633" s="16">
        <f t="shared" si="135"/>
        <v>14000000</v>
      </c>
      <c r="AO633" s="14">
        <f>VLOOKUP(B633,[1]PL1!$A$11:AP$1509,35,1)</f>
        <v>0</v>
      </c>
      <c r="AP633" s="16">
        <f t="shared" si="136"/>
        <v>0</v>
      </c>
      <c r="AQ633" s="14">
        <f>VLOOKUP(B633,[1]PL1!$A$11:AP$1509,37,1)</f>
        <v>0</v>
      </c>
      <c r="AR633" s="16">
        <f t="shared" si="137"/>
        <v>0</v>
      </c>
      <c r="AS633" s="14">
        <f>VLOOKUP(B633,[1]PL1!$A$11:AP$1509,39,1)</f>
        <v>0</v>
      </c>
      <c r="AT633" s="16">
        <f t="shared" si="138"/>
        <v>0</v>
      </c>
      <c r="AU633" s="14">
        <f>VLOOKUP(B633,[1]PL1!$A$11:AP$1509,41,1)</f>
        <v>0</v>
      </c>
      <c r="AV633" s="16">
        <f t="shared" si="139"/>
        <v>0</v>
      </c>
    </row>
    <row r="634" spans="1:48" ht="30" x14ac:dyDescent="0.25">
      <c r="A634" s="18">
        <v>628</v>
      </c>
      <c r="B634" s="27" t="s">
        <v>1237</v>
      </c>
      <c r="C634" s="18">
        <f>VLOOKUP(B634,[1]PL1!A$9:AP$1509,4,1)</f>
        <v>837</v>
      </c>
      <c r="D634" s="18" t="s">
        <v>35</v>
      </c>
      <c r="E634" s="28" t="s">
        <v>1409</v>
      </c>
      <c r="F634" s="28" t="s">
        <v>1410</v>
      </c>
      <c r="G634" s="18" t="s">
        <v>1411</v>
      </c>
      <c r="H634" s="28" t="s">
        <v>2864</v>
      </c>
      <c r="I634" s="28" t="s">
        <v>126</v>
      </c>
      <c r="J634" s="18" t="s">
        <v>1412</v>
      </c>
      <c r="K634" s="18" t="s">
        <v>141</v>
      </c>
      <c r="L634" s="28" t="s">
        <v>1413</v>
      </c>
      <c r="M634" s="28" t="s">
        <v>1388</v>
      </c>
      <c r="N634" s="28" t="s">
        <v>44</v>
      </c>
      <c r="O634" s="18" t="s">
        <v>78</v>
      </c>
      <c r="P634" s="29">
        <v>3500</v>
      </c>
      <c r="Q634" s="30">
        <v>36000</v>
      </c>
      <c r="R634" s="30">
        <v>30000</v>
      </c>
      <c r="S634" s="31">
        <f t="shared" si="126"/>
        <v>105000000</v>
      </c>
      <c r="T634" s="28" t="s">
        <v>1389</v>
      </c>
      <c r="U634" s="28" t="s">
        <v>47</v>
      </c>
      <c r="V634" s="32" t="s">
        <v>6164</v>
      </c>
      <c r="W634" s="14">
        <f>VLOOKUP(B634,[1]PL1!$A$11:AP$1509,17,1)</f>
        <v>3000</v>
      </c>
      <c r="X634" s="15">
        <f t="shared" si="127"/>
        <v>90000000</v>
      </c>
      <c r="Y634" s="14">
        <f>VLOOKUP(B634,[1]PL1!$A$11:AP$1509,19,1)</f>
        <v>0</v>
      </c>
      <c r="Z634" s="16">
        <f t="shared" si="128"/>
        <v>0</v>
      </c>
      <c r="AA634" s="14">
        <f>VLOOKUP(B634,[1]PL1!$A$11:AP$1509,21,1)</f>
        <v>0</v>
      </c>
      <c r="AB634" s="16">
        <f t="shared" si="129"/>
        <v>0</v>
      </c>
      <c r="AC634" s="14">
        <f>VLOOKUP(B634,[1]PL1!$A$11:AP$1509,23,1)</f>
        <v>0</v>
      </c>
      <c r="AD634" s="16">
        <f t="shared" si="130"/>
        <v>0</v>
      </c>
      <c r="AE634" s="14">
        <f>VLOOKUP(B634,[1]PL1!$A$11:AP$1509,25,1)</f>
        <v>0</v>
      </c>
      <c r="AF634" s="16">
        <f t="shared" si="131"/>
        <v>0</v>
      </c>
      <c r="AG634" s="14">
        <f>VLOOKUP(B634,[1]PL1!$A$11:AP$1509,27,1)</f>
        <v>0</v>
      </c>
      <c r="AH634" s="16">
        <f t="shared" si="132"/>
        <v>0</v>
      </c>
      <c r="AI634" s="14">
        <f>VLOOKUP(B634,[1]PL1!$A$11:AP$1509,29,1)</f>
        <v>500</v>
      </c>
      <c r="AJ634" s="16">
        <f t="shared" si="133"/>
        <v>15000000</v>
      </c>
      <c r="AK634" s="14">
        <f>VLOOKUP(B634,[1]PL1!$A$11:AP$1509,31,1)</f>
        <v>0</v>
      </c>
      <c r="AL634" s="16">
        <f t="shared" si="134"/>
        <v>0</v>
      </c>
      <c r="AM634" s="14">
        <f>VLOOKUP(B634,[1]PL1!$A$11:AP$1509,33,1)</f>
        <v>0</v>
      </c>
      <c r="AN634" s="16">
        <f t="shared" si="135"/>
        <v>0</v>
      </c>
      <c r="AO634" s="14">
        <f>VLOOKUP(B634,[1]PL1!$A$11:AP$1509,35,1)</f>
        <v>0</v>
      </c>
      <c r="AP634" s="16">
        <f t="shared" si="136"/>
        <v>0</v>
      </c>
      <c r="AQ634" s="14">
        <f>VLOOKUP(B634,[1]PL1!$A$11:AP$1509,37,1)</f>
        <v>0</v>
      </c>
      <c r="AR634" s="16">
        <f t="shared" si="137"/>
        <v>0</v>
      </c>
      <c r="AS634" s="14">
        <f>VLOOKUP(B634,[1]PL1!$A$11:AP$1509,39,1)</f>
        <v>0</v>
      </c>
      <c r="AT634" s="16">
        <f t="shared" si="138"/>
        <v>0</v>
      </c>
      <c r="AU634" s="14">
        <f>VLOOKUP(B634,[1]PL1!$A$11:AP$1509,41,1)</f>
        <v>0</v>
      </c>
      <c r="AV634" s="16">
        <f t="shared" si="139"/>
        <v>0</v>
      </c>
    </row>
    <row r="635" spans="1:48" ht="45" x14ac:dyDescent="0.25">
      <c r="A635" s="18">
        <v>629</v>
      </c>
      <c r="B635" s="27" t="s">
        <v>3023</v>
      </c>
      <c r="C635" s="18">
        <f>VLOOKUP(B635,[1]PL1!A$9:AP$1509,4,1)</f>
        <v>693</v>
      </c>
      <c r="D635" s="18" t="s">
        <v>35</v>
      </c>
      <c r="E635" s="28" t="s">
        <v>4833</v>
      </c>
      <c r="F635" s="28" t="s">
        <v>1238</v>
      </c>
      <c r="G635" s="18" t="s">
        <v>290</v>
      </c>
      <c r="H635" s="28" t="s">
        <v>88</v>
      </c>
      <c r="I635" s="28" t="s">
        <v>40</v>
      </c>
      <c r="J635" s="18" t="s">
        <v>271</v>
      </c>
      <c r="K635" s="18" t="s">
        <v>133</v>
      </c>
      <c r="L635" s="28" t="s">
        <v>5997</v>
      </c>
      <c r="M635" s="28" t="s">
        <v>2035</v>
      </c>
      <c r="N635" s="28" t="s">
        <v>44</v>
      </c>
      <c r="O635" s="18" t="s">
        <v>45</v>
      </c>
      <c r="P635" s="29">
        <v>14000</v>
      </c>
      <c r="Q635" s="30">
        <v>4000</v>
      </c>
      <c r="R635" s="30">
        <v>3850</v>
      </c>
      <c r="S635" s="31">
        <f t="shared" si="126"/>
        <v>53900000</v>
      </c>
      <c r="T635" s="28" t="s">
        <v>2036</v>
      </c>
      <c r="U635" s="28" t="s">
        <v>47</v>
      </c>
      <c r="V635" s="32" t="s">
        <v>6289</v>
      </c>
      <c r="W635" s="14">
        <f>VLOOKUP(B635,[1]PL1!$A$11:AP$1509,17,1)</f>
        <v>0</v>
      </c>
      <c r="X635" s="15">
        <f t="shared" si="127"/>
        <v>0</v>
      </c>
      <c r="Y635" s="14">
        <f>VLOOKUP(B635,[1]PL1!$A$11:AP$1509,19,1)</f>
        <v>0</v>
      </c>
      <c r="Z635" s="16">
        <f t="shared" si="128"/>
        <v>0</v>
      </c>
      <c r="AA635" s="14">
        <f>VLOOKUP(B635,[1]PL1!$A$11:AP$1509,21,1)</f>
        <v>0</v>
      </c>
      <c r="AB635" s="16">
        <f t="shared" si="129"/>
        <v>0</v>
      </c>
      <c r="AC635" s="14">
        <f>VLOOKUP(B635,[1]PL1!$A$11:AP$1509,23,1)</f>
        <v>0</v>
      </c>
      <c r="AD635" s="16">
        <f t="shared" si="130"/>
        <v>0</v>
      </c>
      <c r="AE635" s="14">
        <f>VLOOKUP(B635,[1]PL1!$A$11:AP$1509,25,1)</f>
        <v>0</v>
      </c>
      <c r="AF635" s="16">
        <f t="shared" si="131"/>
        <v>0</v>
      </c>
      <c r="AG635" s="14">
        <f>VLOOKUP(B635,[1]PL1!$A$11:AP$1509,27,1)</f>
        <v>0</v>
      </c>
      <c r="AH635" s="16">
        <f t="shared" si="132"/>
        <v>0</v>
      </c>
      <c r="AI635" s="14">
        <f>VLOOKUP(B635,[1]PL1!$A$11:AP$1509,29,1)</f>
        <v>10000</v>
      </c>
      <c r="AJ635" s="16">
        <f t="shared" si="133"/>
        <v>38500000</v>
      </c>
      <c r="AK635" s="14">
        <f>VLOOKUP(B635,[1]PL1!$A$11:AP$1509,31,1)</f>
        <v>0</v>
      </c>
      <c r="AL635" s="16">
        <f t="shared" si="134"/>
        <v>0</v>
      </c>
      <c r="AM635" s="14">
        <f>VLOOKUP(B635,[1]PL1!$A$11:AP$1509,33,1)</f>
        <v>0</v>
      </c>
      <c r="AN635" s="16">
        <f t="shared" si="135"/>
        <v>0</v>
      </c>
      <c r="AO635" s="14">
        <f>VLOOKUP(B635,[1]PL1!$A$11:AP$1509,35,1)</f>
        <v>2000</v>
      </c>
      <c r="AP635" s="16">
        <f t="shared" si="136"/>
        <v>7700000</v>
      </c>
      <c r="AQ635" s="14">
        <f>VLOOKUP(B635,[1]PL1!$A$11:AP$1509,37,1)</f>
        <v>2000</v>
      </c>
      <c r="AR635" s="16">
        <f t="shared" si="137"/>
        <v>7700000</v>
      </c>
      <c r="AS635" s="14">
        <f>VLOOKUP(B635,[1]PL1!$A$11:AP$1509,39,1)</f>
        <v>0</v>
      </c>
      <c r="AT635" s="16">
        <f t="shared" si="138"/>
        <v>0</v>
      </c>
      <c r="AU635" s="14">
        <f>VLOOKUP(B635,[1]PL1!$A$11:AP$1509,41,1)</f>
        <v>0</v>
      </c>
      <c r="AV635" s="16">
        <f t="shared" si="139"/>
        <v>0</v>
      </c>
    </row>
    <row r="636" spans="1:48" ht="45" x14ac:dyDescent="0.25">
      <c r="A636" s="18">
        <v>630</v>
      </c>
      <c r="B636" s="27" t="s">
        <v>4377</v>
      </c>
      <c r="C636" s="18">
        <f>VLOOKUP(B636,[1]PL1!A$9:AP$1509,4,1)</f>
        <v>693</v>
      </c>
      <c r="D636" s="18" t="s">
        <v>35</v>
      </c>
      <c r="E636" s="28" t="s">
        <v>3024</v>
      </c>
      <c r="F636" s="28" t="s">
        <v>1238</v>
      </c>
      <c r="G636" s="18" t="s">
        <v>1559</v>
      </c>
      <c r="H636" s="28" t="s">
        <v>243</v>
      </c>
      <c r="I636" s="28" t="s">
        <v>76</v>
      </c>
      <c r="J636" s="18" t="s">
        <v>2100</v>
      </c>
      <c r="K636" s="18" t="s">
        <v>133</v>
      </c>
      <c r="L636" s="28" t="s">
        <v>3025</v>
      </c>
      <c r="M636" s="28" t="s">
        <v>2979</v>
      </c>
      <c r="N636" s="28" t="s">
        <v>44</v>
      </c>
      <c r="O636" s="18" t="s">
        <v>78</v>
      </c>
      <c r="P636" s="29">
        <v>10300</v>
      </c>
      <c r="Q636" s="30">
        <v>15000</v>
      </c>
      <c r="R636" s="30">
        <v>14700</v>
      </c>
      <c r="S636" s="31">
        <f t="shared" si="126"/>
        <v>151410000</v>
      </c>
      <c r="T636" s="28" t="s">
        <v>2979</v>
      </c>
      <c r="U636" s="28" t="s">
        <v>110</v>
      </c>
      <c r="V636" s="32" t="s">
        <v>6186</v>
      </c>
      <c r="W636" s="14">
        <f>VLOOKUP(B636,[1]PL1!$A$11:AP$1509,17,1)</f>
        <v>2000</v>
      </c>
      <c r="X636" s="15">
        <f t="shared" si="127"/>
        <v>29400000</v>
      </c>
      <c r="Y636" s="14">
        <f>VLOOKUP(B636,[1]PL1!$A$11:AP$1509,19,1)</f>
        <v>0</v>
      </c>
      <c r="Z636" s="16">
        <f t="shared" si="128"/>
        <v>0</v>
      </c>
      <c r="AA636" s="14">
        <f>VLOOKUP(B636,[1]PL1!$A$11:AP$1509,21,1)</f>
        <v>0</v>
      </c>
      <c r="AB636" s="16">
        <f t="shared" si="129"/>
        <v>0</v>
      </c>
      <c r="AC636" s="14">
        <f>VLOOKUP(B636,[1]PL1!$A$11:AP$1509,23,1)</f>
        <v>100</v>
      </c>
      <c r="AD636" s="16">
        <f t="shared" si="130"/>
        <v>1470000</v>
      </c>
      <c r="AE636" s="14">
        <f>VLOOKUP(B636,[1]PL1!$A$11:AP$1509,25,1)</f>
        <v>0</v>
      </c>
      <c r="AF636" s="16">
        <f t="shared" si="131"/>
        <v>0</v>
      </c>
      <c r="AG636" s="14">
        <f>VLOOKUP(B636,[1]PL1!$A$11:AP$1509,27,1)</f>
        <v>0</v>
      </c>
      <c r="AH636" s="16">
        <f t="shared" si="132"/>
        <v>0</v>
      </c>
      <c r="AI636" s="14">
        <f>VLOOKUP(B636,[1]PL1!$A$11:AP$1509,29,1)</f>
        <v>5000</v>
      </c>
      <c r="AJ636" s="16">
        <f t="shared" si="133"/>
        <v>73500000</v>
      </c>
      <c r="AK636" s="14">
        <f>VLOOKUP(B636,[1]PL1!$A$11:AP$1509,31,1)</f>
        <v>300</v>
      </c>
      <c r="AL636" s="16">
        <f t="shared" si="134"/>
        <v>4410000</v>
      </c>
      <c r="AM636" s="14">
        <f>VLOOKUP(B636,[1]PL1!$A$11:AP$1509,33,1)</f>
        <v>1000</v>
      </c>
      <c r="AN636" s="16">
        <f t="shared" si="135"/>
        <v>14700000</v>
      </c>
      <c r="AO636" s="14">
        <f>VLOOKUP(B636,[1]PL1!$A$11:AP$1509,35,1)</f>
        <v>1000</v>
      </c>
      <c r="AP636" s="16">
        <f t="shared" si="136"/>
        <v>14700000</v>
      </c>
      <c r="AQ636" s="14">
        <f>VLOOKUP(B636,[1]PL1!$A$11:AP$1509,37,1)</f>
        <v>0</v>
      </c>
      <c r="AR636" s="16">
        <f t="shared" si="137"/>
        <v>0</v>
      </c>
      <c r="AS636" s="14">
        <f>VLOOKUP(B636,[1]PL1!$A$11:AP$1509,39,1)</f>
        <v>200</v>
      </c>
      <c r="AT636" s="16">
        <f t="shared" si="138"/>
        <v>2940000</v>
      </c>
      <c r="AU636" s="14">
        <f>VLOOKUP(B636,[1]PL1!$A$11:AP$1509,41,1)</f>
        <v>700</v>
      </c>
      <c r="AV636" s="16">
        <f t="shared" si="139"/>
        <v>10290000</v>
      </c>
    </row>
    <row r="637" spans="1:48" ht="60" x14ac:dyDescent="0.25">
      <c r="A637" s="18">
        <v>631</v>
      </c>
      <c r="B637" s="27" t="s">
        <v>1541</v>
      </c>
      <c r="C637" s="18">
        <f>VLOOKUP(B637,[1]PL1!A$9:AP$1509,4,1)</f>
        <v>43</v>
      </c>
      <c r="D637" s="18" t="s">
        <v>80</v>
      </c>
      <c r="E637" s="28" t="s">
        <v>1542</v>
      </c>
      <c r="F637" s="28" t="s">
        <v>700</v>
      </c>
      <c r="G637" s="18" t="s">
        <v>1543</v>
      </c>
      <c r="H637" s="28" t="s">
        <v>88</v>
      </c>
      <c r="I637" s="28" t="s">
        <v>40</v>
      </c>
      <c r="J637" s="18" t="s">
        <v>1476</v>
      </c>
      <c r="K637" s="18" t="s">
        <v>133</v>
      </c>
      <c r="L637" s="28" t="s">
        <v>1544</v>
      </c>
      <c r="M637" s="28" t="s">
        <v>1488</v>
      </c>
      <c r="N637" s="28" t="s">
        <v>44</v>
      </c>
      <c r="O637" s="18" t="s">
        <v>45</v>
      </c>
      <c r="P637" s="29">
        <v>29000</v>
      </c>
      <c r="Q637" s="30">
        <v>2650</v>
      </c>
      <c r="R637" s="30">
        <v>2500</v>
      </c>
      <c r="S637" s="31">
        <f t="shared" si="126"/>
        <v>72500000</v>
      </c>
      <c r="T637" s="28" t="s">
        <v>8082</v>
      </c>
      <c r="U637" s="28" t="s">
        <v>47</v>
      </c>
      <c r="V637" s="32" t="s">
        <v>6270</v>
      </c>
      <c r="W637" s="14">
        <f>VLOOKUP(B637,[1]PL1!$A$11:AP$1509,17,1)</f>
        <v>0</v>
      </c>
      <c r="X637" s="15">
        <f t="shared" si="127"/>
        <v>0</v>
      </c>
      <c r="Y637" s="14">
        <f>VLOOKUP(B637,[1]PL1!$A$11:AP$1509,19,1)</f>
        <v>0</v>
      </c>
      <c r="Z637" s="16">
        <f t="shared" si="128"/>
        <v>0</v>
      </c>
      <c r="AA637" s="14">
        <f>VLOOKUP(B637,[1]PL1!$A$11:AP$1509,21,1)</f>
        <v>0</v>
      </c>
      <c r="AB637" s="16">
        <f t="shared" si="129"/>
        <v>0</v>
      </c>
      <c r="AC637" s="14">
        <f>VLOOKUP(B637,[1]PL1!$A$11:AP$1509,23,1)</f>
        <v>0</v>
      </c>
      <c r="AD637" s="16">
        <f t="shared" si="130"/>
        <v>0</v>
      </c>
      <c r="AE637" s="14">
        <f>VLOOKUP(B637,[1]PL1!$A$11:AP$1509,25,1)</f>
        <v>0</v>
      </c>
      <c r="AF637" s="16">
        <f t="shared" si="131"/>
        <v>0</v>
      </c>
      <c r="AG637" s="14">
        <f>VLOOKUP(B637,[1]PL1!$A$11:AP$1509,27,1)</f>
        <v>0</v>
      </c>
      <c r="AH637" s="16">
        <f t="shared" si="132"/>
        <v>0</v>
      </c>
      <c r="AI637" s="14">
        <f>VLOOKUP(B637,[1]PL1!$A$11:AP$1509,29,1)</f>
        <v>0</v>
      </c>
      <c r="AJ637" s="16">
        <f t="shared" si="133"/>
        <v>0</v>
      </c>
      <c r="AK637" s="14">
        <f>VLOOKUP(B637,[1]PL1!$A$11:AP$1509,31,1)</f>
        <v>0</v>
      </c>
      <c r="AL637" s="16">
        <f t="shared" si="134"/>
        <v>0</v>
      </c>
      <c r="AM637" s="14">
        <f>VLOOKUP(B637,[1]PL1!$A$11:AP$1509,33,1)</f>
        <v>24000</v>
      </c>
      <c r="AN637" s="16">
        <f t="shared" si="135"/>
        <v>60000000</v>
      </c>
      <c r="AO637" s="14">
        <f>VLOOKUP(B637,[1]PL1!$A$11:AP$1509,35,1)</f>
        <v>0</v>
      </c>
      <c r="AP637" s="16">
        <f t="shared" si="136"/>
        <v>0</v>
      </c>
      <c r="AQ637" s="14">
        <f>VLOOKUP(B637,[1]PL1!$A$11:AP$1509,37,1)</f>
        <v>0</v>
      </c>
      <c r="AR637" s="16">
        <f t="shared" si="137"/>
        <v>0</v>
      </c>
      <c r="AS637" s="14">
        <f>VLOOKUP(B637,[1]PL1!$A$11:AP$1509,39,1)</f>
        <v>3000</v>
      </c>
      <c r="AT637" s="16">
        <f t="shared" si="138"/>
        <v>7500000</v>
      </c>
      <c r="AU637" s="14">
        <f>VLOOKUP(B637,[1]PL1!$A$11:AP$1509,41,1)</f>
        <v>2000</v>
      </c>
      <c r="AV637" s="16">
        <f t="shared" si="139"/>
        <v>5000000</v>
      </c>
    </row>
    <row r="638" spans="1:48" ht="30" x14ac:dyDescent="0.25">
      <c r="A638" s="18">
        <v>632</v>
      </c>
      <c r="B638" s="27" t="s">
        <v>699</v>
      </c>
      <c r="C638" s="18">
        <f>VLOOKUP(B638,[1]PL1!A$9:AP$1509,4,1)</f>
        <v>43</v>
      </c>
      <c r="D638" s="18" t="s">
        <v>73</v>
      </c>
      <c r="E638" s="28" t="s">
        <v>4834</v>
      </c>
      <c r="F638" s="28" t="s">
        <v>700</v>
      </c>
      <c r="G638" s="18" t="s">
        <v>701</v>
      </c>
      <c r="H638" s="28" t="s">
        <v>702</v>
      </c>
      <c r="I638" s="28" t="s">
        <v>40</v>
      </c>
      <c r="J638" s="18" t="s">
        <v>1017</v>
      </c>
      <c r="K638" s="18" t="s">
        <v>133</v>
      </c>
      <c r="L638" s="28" t="s">
        <v>5888</v>
      </c>
      <c r="M638" s="28" t="s">
        <v>5889</v>
      </c>
      <c r="N638" s="28" t="s">
        <v>128</v>
      </c>
      <c r="O638" s="18" t="s">
        <v>123</v>
      </c>
      <c r="P638" s="29">
        <v>500</v>
      </c>
      <c r="Q638" s="30">
        <v>8000</v>
      </c>
      <c r="R638" s="30">
        <v>8000</v>
      </c>
      <c r="S638" s="31">
        <f t="shared" si="126"/>
        <v>4000000</v>
      </c>
      <c r="T638" s="28" t="s">
        <v>2102</v>
      </c>
      <c r="U638" s="28" t="s">
        <v>47</v>
      </c>
      <c r="V638" s="32" t="s">
        <v>6267</v>
      </c>
      <c r="W638" s="14">
        <f>VLOOKUP(B638,[1]PL1!$A$11:AP$1509,17,1)</f>
        <v>0</v>
      </c>
      <c r="X638" s="15">
        <f t="shared" si="127"/>
        <v>0</v>
      </c>
      <c r="Y638" s="14">
        <f>VLOOKUP(B638,[1]PL1!$A$11:AP$1509,19,1)</f>
        <v>0</v>
      </c>
      <c r="Z638" s="16">
        <f t="shared" si="128"/>
        <v>0</v>
      </c>
      <c r="AA638" s="14">
        <f>VLOOKUP(B638,[1]PL1!$A$11:AP$1509,21,1)</f>
        <v>0</v>
      </c>
      <c r="AB638" s="16">
        <f t="shared" si="129"/>
        <v>0</v>
      </c>
      <c r="AC638" s="14">
        <f>VLOOKUP(B638,[1]PL1!$A$11:AP$1509,23,1)</f>
        <v>0</v>
      </c>
      <c r="AD638" s="16">
        <f t="shared" si="130"/>
        <v>0</v>
      </c>
      <c r="AE638" s="14">
        <f>VLOOKUP(B638,[1]PL1!$A$11:AP$1509,25,1)</f>
        <v>0</v>
      </c>
      <c r="AF638" s="16">
        <f t="shared" si="131"/>
        <v>0</v>
      </c>
      <c r="AG638" s="14">
        <f>VLOOKUP(B638,[1]PL1!$A$11:AP$1509,27,1)</f>
        <v>0</v>
      </c>
      <c r="AH638" s="16">
        <f t="shared" si="132"/>
        <v>0</v>
      </c>
      <c r="AI638" s="14">
        <f>VLOOKUP(B638,[1]PL1!$A$11:AP$1509,29,1)</f>
        <v>0</v>
      </c>
      <c r="AJ638" s="16">
        <f t="shared" si="133"/>
        <v>0</v>
      </c>
      <c r="AK638" s="14">
        <f>VLOOKUP(B638,[1]PL1!$A$11:AP$1509,31,1)</f>
        <v>0</v>
      </c>
      <c r="AL638" s="16">
        <f t="shared" si="134"/>
        <v>0</v>
      </c>
      <c r="AM638" s="14">
        <f>VLOOKUP(B638,[1]PL1!$A$11:AP$1509,33,1)</f>
        <v>0</v>
      </c>
      <c r="AN638" s="16">
        <f t="shared" si="135"/>
        <v>0</v>
      </c>
      <c r="AO638" s="14">
        <f>VLOOKUP(B638,[1]PL1!$A$11:AP$1509,35,1)</f>
        <v>0</v>
      </c>
      <c r="AP638" s="16">
        <f t="shared" si="136"/>
        <v>0</v>
      </c>
      <c r="AQ638" s="14">
        <f>VLOOKUP(B638,[1]PL1!$A$11:AP$1509,37,1)</f>
        <v>0</v>
      </c>
      <c r="AR638" s="16">
        <f t="shared" si="137"/>
        <v>0</v>
      </c>
      <c r="AS638" s="14">
        <f>VLOOKUP(B638,[1]PL1!$A$11:AP$1509,39,1)</f>
        <v>0</v>
      </c>
      <c r="AT638" s="16">
        <f t="shared" si="138"/>
        <v>0</v>
      </c>
      <c r="AU638" s="14">
        <f>VLOOKUP(B638,[1]PL1!$A$11:AP$1509,41,1)</f>
        <v>500</v>
      </c>
      <c r="AV638" s="16">
        <f t="shared" si="139"/>
        <v>4000000</v>
      </c>
    </row>
    <row r="639" spans="1:48" s="12" customFormat="1" ht="45" x14ac:dyDescent="0.25">
      <c r="A639" s="18">
        <v>633</v>
      </c>
      <c r="B639" s="27" t="s">
        <v>2492</v>
      </c>
      <c r="C639" s="18">
        <f>VLOOKUP(B639,[1]PL1!A$9:AP$1509,4,1)</f>
        <v>43</v>
      </c>
      <c r="D639" s="18" t="s">
        <v>35</v>
      </c>
      <c r="E639" s="28" t="s">
        <v>4835</v>
      </c>
      <c r="F639" s="28" t="s">
        <v>700</v>
      </c>
      <c r="G639" s="18" t="s">
        <v>8130</v>
      </c>
      <c r="H639" s="28" t="s">
        <v>702</v>
      </c>
      <c r="I639" s="28" t="s">
        <v>40</v>
      </c>
      <c r="J639" s="18" t="s">
        <v>5319</v>
      </c>
      <c r="K639" s="18" t="s">
        <v>141</v>
      </c>
      <c r="L639" s="28" t="s">
        <v>6066</v>
      </c>
      <c r="M639" s="28" t="s">
        <v>6059</v>
      </c>
      <c r="N639" s="28" t="s">
        <v>44</v>
      </c>
      <c r="O639" s="18" t="s">
        <v>55</v>
      </c>
      <c r="P639" s="29">
        <v>10000</v>
      </c>
      <c r="Q639" s="30">
        <v>5800</v>
      </c>
      <c r="R639" s="30">
        <v>4500</v>
      </c>
      <c r="S639" s="31">
        <f t="shared" si="126"/>
        <v>45000000</v>
      </c>
      <c r="T639" s="28" t="s">
        <v>6160</v>
      </c>
      <c r="U639" s="28" t="s">
        <v>47</v>
      </c>
      <c r="V639" s="32" t="s">
        <v>6300</v>
      </c>
      <c r="W639" s="14">
        <f>VLOOKUP(B639,[1]PL1!$A$11:AP$1509,17,1)</f>
        <v>0</v>
      </c>
      <c r="X639" s="15">
        <f t="shared" si="127"/>
        <v>0</v>
      </c>
      <c r="Y639" s="14">
        <f>VLOOKUP(B639,[1]PL1!$A$11:AP$1509,19,1)</f>
        <v>0</v>
      </c>
      <c r="Z639" s="16">
        <f t="shared" si="128"/>
        <v>0</v>
      </c>
      <c r="AA639" s="14">
        <f>VLOOKUP(B639,[1]PL1!$A$11:AP$1509,21,1)</f>
        <v>0</v>
      </c>
      <c r="AB639" s="16">
        <f t="shared" si="129"/>
        <v>0</v>
      </c>
      <c r="AC639" s="14">
        <f>VLOOKUP(B639,[1]PL1!$A$11:AP$1509,23,1)</f>
        <v>0</v>
      </c>
      <c r="AD639" s="16">
        <f t="shared" si="130"/>
        <v>0</v>
      </c>
      <c r="AE639" s="14">
        <f>VLOOKUP(B639,[1]PL1!$A$11:AP$1509,25,1)</f>
        <v>0</v>
      </c>
      <c r="AF639" s="16">
        <f t="shared" si="131"/>
        <v>0</v>
      </c>
      <c r="AG639" s="14">
        <f>VLOOKUP(B639,[1]PL1!$A$11:AP$1509,27,1)</f>
        <v>0</v>
      </c>
      <c r="AH639" s="16">
        <f t="shared" si="132"/>
        <v>0</v>
      </c>
      <c r="AI639" s="14">
        <f>VLOOKUP(B639,[1]PL1!$A$11:AP$1509,29,1)</f>
        <v>0</v>
      </c>
      <c r="AJ639" s="16">
        <f t="shared" si="133"/>
        <v>0</v>
      </c>
      <c r="AK639" s="14">
        <f>VLOOKUP(B639,[1]PL1!$A$11:AP$1509,31,1)</f>
        <v>0</v>
      </c>
      <c r="AL639" s="16">
        <f t="shared" si="134"/>
        <v>0</v>
      </c>
      <c r="AM639" s="14">
        <f>VLOOKUP(B639,[1]PL1!$A$11:AP$1509,33,1)</f>
        <v>10000</v>
      </c>
      <c r="AN639" s="16">
        <f t="shared" si="135"/>
        <v>45000000</v>
      </c>
      <c r="AO639" s="14">
        <f>VLOOKUP(B639,[1]PL1!$A$11:AP$1509,35,1)</f>
        <v>0</v>
      </c>
      <c r="AP639" s="16">
        <f t="shared" si="136"/>
        <v>0</v>
      </c>
      <c r="AQ639" s="14">
        <f>VLOOKUP(B639,[1]PL1!$A$11:AP$1509,37,1)</f>
        <v>0</v>
      </c>
      <c r="AR639" s="16">
        <f t="shared" si="137"/>
        <v>0</v>
      </c>
      <c r="AS639" s="14">
        <f>VLOOKUP(B639,[1]PL1!$A$11:AP$1509,39,1)</f>
        <v>0</v>
      </c>
      <c r="AT639" s="16">
        <f t="shared" si="138"/>
        <v>0</v>
      </c>
      <c r="AU639" s="14">
        <f>VLOOKUP(B639,[1]PL1!$A$11:AP$1509,41,1)</f>
        <v>0</v>
      </c>
      <c r="AV639" s="16">
        <f t="shared" si="139"/>
        <v>0</v>
      </c>
    </row>
    <row r="640" spans="1:48" ht="45" x14ac:dyDescent="0.25">
      <c r="A640" s="18">
        <v>634</v>
      </c>
      <c r="B640" s="27" t="s">
        <v>1545</v>
      </c>
      <c r="C640" s="18">
        <f>VLOOKUP(B640,[1]PL1!A$9:AP$1509,4,1)</f>
        <v>201</v>
      </c>
      <c r="D640" s="18" t="s">
        <v>35</v>
      </c>
      <c r="E640" s="28" t="s">
        <v>3836</v>
      </c>
      <c r="F640" s="28" t="s">
        <v>3837</v>
      </c>
      <c r="G640" s="18" t="s">
        <v>3838</v>
      </c>
      <c r="H640" s="28" t="s">
        <v>4670</v>
      </c>
      <c r="I640" s="28" t="s">
        <v>76</v>
      </c>
      <c r="J640" s="18" t="s">
        <v>3839</v>
      </c>
      <c r="K640" s="18" t="s">
        <v>133</v>
      </c>
      <c r="L640" s="28" t="s">
        <v>3840</v>
      </c>
      <c r="M640" s="28" t="s">
        <v>3800</v>
      </c>
      <c r="N640" s="28" t="s">
        <v>44</v>
      </c>
      <c r="O640" s="18" t="s">
        <v>78</v>
      </c>
      <c r="P640" s="29">
        <v>2000</v>
      </c>
      <c r="Q640" s="30">
        <v>80000</v>
      </c>
      <c r="R640" s="30">
        <v>79900</v>
      </c>
      <c r="S640" s="31">
        <f t="shared" si="126"/>
        <v>159800000</v>
      </c>
      <c r="T640" s="28" t="s">
        <v>6137</v>
      </c>
      <c r="U640" s="28" t="s">
        <v>47</v>
      </c>
      <c r="V640" s="32" t="s">
        <v>6249</v>
      </c>
      <c r="W640" s="14">
        <f>VLOOKUP(B640,[1]PL1!$A$11:AP$1509,17,1)</f>
        <v>2000</v>
      </c>
      <c r="X640" s="15">
        <f t="shared" si="127"/>
        <v>159800000</v>
      </c>
      <c r="Y640" s="14">
        <f>VLOOKUP(B640,[1]PL1!$A$11:AP$1509,19,1)</f>
        <v>0</v>
      </c>
      <c r="Z640" s="16">
        <f t="shared" si="128"/>
        <v>0</v>
      </c>
      <c r="AA640" s="14">
        <f>VLOOKUP(B640,[1]PL1!$A$11:AP$1509,21,1)</f>
        <v>0</v>
      </c>
      <c r="AB640" s="16">
        <f t="shared" si="129"/>
        <v>0</v>
      </c>
      <c r="AC640" s="14">
        <f>VLOOKUP(B640,[1]PL1!$A$11:AP$1509,23,1)</f>
        <v>0</v>
      </c>
      <c r="AD640" s="16">
        <f t="shared" si="130"/>
        <v>0</v>
      </c>
      <c r="AE640" s="14">
        <f>VLOOKUP(B640,[1]PL1!$A$11:AP$1509,25,1)</f>
        <v>0</v>
      </c>
      <c r="AF640" s="16">
        <f t="shared" si="131"/>
        <v>0</v>
      </c>
      <c r="AG640" s="14">
        <f>VLOOKUP(B640,[1]PL1!$A$11:AP$1509,27,1)</f>
        <v>0</v>
      </c>
      <c r="AH640" s="16">
        <f t="shared" si="132"/>
        <v>0</v>
      </c>
      <c r="AI640" s="14">
        <f>VLOOKUP(B640,[1]PL1!$A$11:AP$1509,29,1)</f>
        <v>0</v>
      </c>
      <c r="AJ640" s="16">
        <f t="shared" si="133"/>
        <v>0</v>
      </c>
      <c r="AK640" s="14">
        <f>VLOOKUP(B640,[1]PL1!$A$11:AP$1509,31,1)</f>
        <v>0</v>
      </c>
      <c r="AL640" s="16">
        <f t="shared" si="134"/>
        <v>0</v>
      </c>
      <c r="AM640" s="14">
        <f>VLOOKUP(B640,[1]PL1!$A$11:AP$1509,33,1)</f>
        <v>0</v>
      </c>
      <c r="AN640" s="16">
        <f t="shared" si="135"/>
        <v>0</v>
      </c>
      <c r="AO640" s="14">
        <f>VLOOKUP(B640,[1]PL1!$A$11:AP$1509,35,1)</f>
        <v>0</v>
      </c>
      <c r="AP640" s="16">
        <f t="shared" si="136"/>
        <v>0</v>
      </c>
      <c r="AQ640" s="14">
        <f>VLOOKUP(B640,[1]PL1!$A$11:AP$1509,37,1)</f>
        <v>0</v>
      </c>
      <c r="AR640" s="16">
        <f t="shared" si="137"/>
        <v>0</v>
      </c>
      <c r="AS640" s="14">
        <f>VLOOKUP(B640,[1]PL1!$A$11:AP$1509,39,1)</f>
        <v>0</v>
      </c>
      <c r="AT640" s="16">
        <f t="shared" si="138"/>
        <v>0</v>
      </c>
      <c r="AU640" s="14">
        <f>VLOOKUP(B640,[1]PL1!$A$11:AP$1509,41,1)</f>
        <v>0</v>
      </c>
      <c r="AV640" s="16">
        <f t="shared" si="139"/>
        <v>0</v>
      </c>
    </row>
    <row r="641" spans="1:48" ht="45" x14ac:dyDescent="0.25">
      <c r="A641" s="18">
        <v>635</v>
      </c>
      <c r="B641" s="27" t="s">
        <v>1148</v>
      </c>
      <c r="C641" s="18">
        <f>VLOOKUP(B641,[1]PL1!A$9:AP$1509,4,1)</f>
        <v>201</v>
      </c>
      <c r="D641" s="18" t="s">
        <v>35</v>
      </c>
      <c r="E641" s="28" t="s">
        <v>1149</v>
      </c>
      <c r="F641" s="28" t="s">
        <v>3837</v>
      </c>
      <c r="G641" s="18" t="s">
        <v>1150</v>
      </c>
      <c r="H641" s="28" t="s">
        <v>83</v>
      </c>
      <c r="I641" s="28" t="s">
        <v>76</v>
      </c>
      <c r="J641" s="18" t="s">
        <v>84</v>
      </c>
      <c r="K641" s="18" t="s">
        <v>133</v>
      </c>
      <c r="L641" s="28" t="s">
        <v>8152</v>
      </c>
      <c r="M641" s="28" t="s">
        <v>1106</v>
      </c>
      <c r="N641" s="28" t="s">
        <v>44</v>
      </c>
      <c r="O641" s="18" t="s">
        <v>78</v>
      </c>
      <c r="P641" s="29">
        <v>36000</v>
      </c>
      <c r="Q641" s="30">
        <v>198000</v>
      </c>
      <c r="R641" s="30">
        <v>198000</v>
      </c>
      <c r="S641" s="31">
        <f t="shared" si="126"/>
        <v>7128000000</v>
      </c>
      <c r="T641" s="28" t="s">
        <v>1107</v>
      </c>
      <c r="U641" s="28" t="s">
        <v>110</v>
      </c>
      <c r="V641" s="32" t="s">
        <v>6174</v>
      </c>
      <c r="W641" s="14">
        <f>VLOOKUP(B641,[1]PL1!$A$11:AP$1509,17,1)</f>
        <v>30000</v>
      </c>
      <c r="X641" s="15">
        <f t="shared" si="127"/>
        <v>5940000000</v>
      </c>
      <c r="Y641" s="14">
        <f>VLOOKUP(B641,[1]PL1!$A$11:AP$1509,19,1)</f>
        <v>0</v>
      </c>
      <c r="Z641" s="16">
        <f t="shared" si="128"/>
        <v>0</v>
      </c>
      <c r="AA641" s="14">
        <f>VLOOKUP(B641,[1]PL1!$A$11:AP$1509,21,1)</f>
        <v>0</v>
      </c>
      <c r="AB641" s="16">
        <f t="shared" si="129"/>
        <v>0</v>
      </c>
      <c r="AC641" s="14">
        <f>VLOOKUP(B641,[1]PL1!$A$11:AP$1509,23,1)</f>
        <v>6000</v>
      </c>
      <c r="AD641" s="16">
        <f t="shared" si="130"/>
        <v>1188000000</v>
      </c>
      <c r="AE641" s="14">
        <f>VLOOKUP(B641,[1]PL1!$A$11:AP$1509,25,1)</f>
        <v>0</v>
      </c>
      <c r="AF641" s="16">
        <f t="shared" si="131"/>
        <v>0</v>
      </c>
      <c r="AG641" s="14">
        <f>VLOOKUP(B641,[1]PL1!$A$11:AP$1509,27,1)</f>
        <v>0</v>
      </c>
      <c r="AH641" s="16">
        <f t="shared" si="132"/>
        <v>0</v>
      </c>
      <c r="AI641" s="14">
        <f>VLOOKUP(B641,[1]PL1!$A$11:AP$1509,29,1)</f>
        <v>0</v>
      </c>
      <c r="AJ641" s="16">
        <f t="shared" si="133"/>
        <v>0</v>
      </c>
      <c r="AK641" s="14">
        <f>VLOOKUP(B641,[1]PL1!$A$11:AP$1509,31,1)</f>
        <v>0</v>
      </c>
      <c r="AL641" s="16">
        <f t="shared" si="134"/>
        <v>0</v>
      </c>
      <c r="AM641" s="14">
        <f>VLOOKUP(B641,[1]PL1!$A$11:AP$1509,33,1)</f>
        <v>0</v>
      </c>
      <c r="AN641" s="16">
        <f t="shared" si="135"/>
        <v>0</v>
      </c>
      <c r="AO641" s="14">
        <f>VLOOKUP(B641,[1]PL1!$A$11:AP$1509,35,1)</f>
        <v>0</v>
      </c>
      <c r="AP641" s="16">
        <f t="shared" si="136"/>
        <v>0</v>
      </c>
      <c r="AQ641" s="14">
        <f>VLOOKUP(B641,[1]PL1!$A$11:AP$1509,37,1)</f>
        <v>0</v>
      </c>
      <c r="AR641" s="16">
        <f t="shared" si="137"/>
        <v>0</v>
      </c>
      <c r="AS641" s="14">
        <f>VLOOKUP(B641,[1]PL1!$A$11:AP$1509,39,1)</f>
        <v>0</v>
      </c>
      <c r="AT641" s="16">
        <f t="shared" si="138"/>
        <v>0</v>
      </c>
      <c r="AU641" s="14">
        <f>VLOOKUP(B641,[1]PL1!$A$11:AP$1509,41,1)</f>
        <v>0</v>
      </c>
      <c r="AV641" s="16">
        <f t="shared" si="139"/>
        <v>0</v>
      </c>
    </row>
    <row r="642" spans="1:48" ht="45" x14ac:dyDescent="0.25">
      <c r="A642" s="18">
        <v>636</v>
      </c>
      <c r="B642" s="27" t="s">
        <v>3835</v>
      </c>
      <c r="C642" s="18">
        <f>VLOOKUP(B642,[1]PL1!A$9:AP$1509,4,1)</f>
        <v>803</v>
      </c>
      <c r="D642" s="18" t="s">
        <v>378</v>
      </c>
      <c r="E642" s="28" t="s">
        <v>2692</v>
      </c>
      <c r="F642" s="28" t="s">
        <v>2019</v>
      </c>
      <c r="G642" s="18" t="s">
        <v>2693</v>
      </c>
      <c r="H642" s="28" t="s">
        <v>1892</v>
      </c>
      <c r="I642" s="28" t="s">
        <v>76</v>
      </c>
      <c r="J642" s="18" t="s">
        <v>2694</v>
      </c>
      <c r="K642" s="18" t="s">
        <v>133</v>
      </c>
      <c r="L642" s="28" t="s">
        <v>2695</v>
      </c>
      <c r="M642" s="28" t="s">
        <v>2696</v>
      </c>
      <c r="N642" s="28" t="s">
        <v>205</v>
      </c>
      <c r="O642" s="18" t="s">
        <v>108</v>
      </c>
      <c r="P642" s="29">
        <v>100</v>
      </c>
      <c r="Q642" s="30">
        <v>2940000</v>
      </c>
      <c r="R642" s="30">
        <v>2650000</v>
      </c>
      <c r="S642" s="31">
        <f t="shared" si="126"/>
        <v>265000000</v>
      </c>
      <c r="T642" s="28" t="s">
        <v>2685</v>
      </c>
      <c r="U642" s="28" t="s">
        <v>425</v>
      </c>
      <c r="V642" s="32" t="s">
        <v>6228</v>
      </c>
      <c r="W642" s="14">
        <f>VLOOKUP(B642,[1]PL1!$A$11:AP$1509,17,1)</f>
        <v>100</v>
      </c>
      <c r="X642" s="15">
        <f t="shared" si="127"/>
        <v>265000000</v>
      </c>
      <c r="Y642" s="14">
        <f>VLOOKUP(B642,[1]PL1!$A$11:AP$1509,19,1)</f>
        <v>0</v>
      </c>
      <c r="Z642" s="16">
        <f t="shared" si="128"/>
        <v>0</v>
      </c>
      <c r="AA642" s="14">
        <f>VLOOKUP(B642,[1]PL1!$A$11:AP$1509,21,1)</f>
        <v>0</v>
      </c>
      <c r="AB642" s="16">
        <f t="shared" si="129"/>
        <v>0</v>
      </c>
      <c r="AC642" s="14">
        <f>VLOOKUP(B642,[1]PL1!$A$11:AP$1509,23,1)</f>
        <v>0</v>
      </c>
      <c r="AD642" s="16">
        <f t="shared" si="130"/>
        <v>0</v>
      </c>
      <c r="AE642" s="14">
        <f>VLOOKUP(B642,[1]PL1!$A$11:AP$1509,25,1)</f>
        <v>0</v>
      </c>
      <c r="AF642" s="16">
        <f t="shared" si="131"/>
        <v>0</v>
      </c>
      <c r="AG642" s="14">
        <f>VLOOKUP(B642,[1]PL1!$A$11:AP$1509,27,1)</f>
        <v>0</v>
      </c>
      <c r="AH642" s="16">
        <f t="shared" si="132"/>
        <v>0</v>
      </c>
      <c r="AI642" s="14">
        <f>VLOOKUP(B642,[1]PL1!$A$11:AP$1509,29,1)</f>
        <v>0</v>
      </c>
      <c r="AJ642" s="16">
        <f t="shared" si="133"/>
        <v>0</v>
      </c>
      <c r="AK642" s="14">
        <f>VLOOKUP(B642,[1]PL1!$A$11:AP$1509,31,1)</f>
        <v>0</v>
      </c>
      <c r="AL642" s="16">
        <f t="shared" si="134"/>
        <v>0</v>
      </c>
      <c r="AM642" s="14">
        <f>VLOOKUP(B642,[1]PL1!$A$11:AP$1509,33,1)</f>
        <v>0</v>
      </c>
      <c r="AN642" s="16">
        <f t="shared" si="135"/>
        <v>0</v>
      </c>
      <c r="AO642" s="14">
        <f>VLOOKUP(B642,[1]PL1!$A$11:AP$1509,35,1)</f>
        <v>0</v>
      </c>
      <c r="AP642" s="16">
        <f t="shared" si="136"/>
        <v>0</v>
      </c>
      <c r="AQ642" s="14">
        <f>VLOOKUP(B642,[1]PL1!$A$11:AP$1509,37,1)</f>
        <v>0</v>
      </c>
      <c r="AR642" s="16">
        <f t="shared" si="137"/>
        <v>0</v>
      </c>
      <c r="AS642" s="14">
        <f>VLOOKUP(B642,[1]PL1!$A$11:AP$1509,39,1)</f>
        <v>0</v>
      </c>
      <c r="AT642" s="16">
        <f t="shared" si="138"/>
        <v>0</v>
      </c>
      <c r="AU642" s="14">
        <f>VLOOKUP(B642,[1]PL1!$A$11:AP$1509,41,1)</f>
        <v>0</v>
      </c>
      <c r="AV642" s="16">
        <f t="shared" si="139"/>
        <v>0</v>
      </c>
    </row>
    <row r="643" spans="1:48" ht="30" x14ac:dyDescent="0.25">
      <c r="A643" s="18">
        <v>637</v>
      </c>
      <c r="B643" s="27" t="s">
        <v>2691</v>
      </c>
      <c r="C643" s="18">
        <f>VLOOKUP(B643,[1]PL1!A$9:AP$1509,4,1)</f>
        <v>803</v>
      </c>
      <c r="D643" s="18" t="s">
        <v>80</v>
      </c>
      <c r="E643" s="28" t="s">
        <v>4836</v>
      </c>
      <c r="F643" s="28" t="s">
        <v>2019</v>
      </c>
      <c r="G643" s="18" t="s">
        <v>6617</v>
      </c>
      <c r="H643" s="28" t="s">
        <v>4837</v>
      </c>
      <c r="I643" s="28" t="s">
        <v>76</v>
      </c>
      <c r="J643" s="18" t="s">
        <v>1122</v>
      </c>
      <c r="K643" s="18" t="s">
        <v>133</v>
      </c>
      <c r="L643" s="28" t="s">
        <v>2309</v>
      </c>
      <c r="M643" s="28" t="s">
        <v>6081</v>
      </c>
      <c r="N643" s="28" t="s">
        <v>468</v>
      </c>
      <c r="O643" s="18" t="s">
        <v>78</v>
      </c>
      <c r="P643" s="29">
        <v>250</v>
      </c>
      <c r="Q643" s="30">
        <v>1750000</v>
      </c>
      <c r="R643" s="30">
        <v>1700000</v>
      </c>
      <c r="S643" s="31">
        <f t="shared" si="126"/>
        <v>425000000</v>
      </c>
      <c r="T643" s="28" t="s">
        <v>2005</v>
      </c>
      <c r="U643" s="28" t="s">
        <v>425</v>
      </c>
      <c r="V643" s="32" t="s">
        <v>6301</v>
      </c>
      <c r="W643" s="14">
        <f>VLOOKUP(B643,[1]PL1!$A$11:AP$1509,17,1)</f>
        <v>50</v>
      </c>
      <c r="X643" s="15">
        <f t="shared" si="127"/>
        <v>85000000</v>
      </c>
      <c r="Y643" s="14">
        <f>VLOOKUP(B643,[1]PL1!$A$11:AP$1509,19,1)</f>
        <v>0</v>
      </c>
      <c r="Z643" s="16">
        <f t="shared" si="128"/>
        <v>0</v>
      </c>
      <c r="AA643" s="14">
        <f>VLOOKUP(B643,[1]PL1!$A$11:AP$1509,21,1)</f>
        <v>0</v>
      </c>
      <c r="AB643" s="16">
        <f t="shared" si="129"/>
        <v>0</v>
      </c>
      <c r="AC643" s="14">
        <f>VLOOKUP(B643,[1]PL1!$A$11:AP$1509,23,1)</f>
        <v>0</v>
      </c>
      <c r="AD643" s="16">
        <f t="shared" si="130"/>
        <v>0</v>
      </c>
      <c r="AE643" s="14">
        <f>VLOOKUP(B643,[1]PL1!$A$11:AP$1509,25,1)</f>
        <v>0</v>
      </c>
      <c r="AF643" s="16">
        <f t="shared" si="131"/>
        <v>0</v>
      </c>
      <c r="AG643" s="14">
        <f>VLOOKUP(B643,[1]PL1!$A$11:AP$1509,27,1)</f>
        <v>0</v>
      </c>
      <c r="AH643" s="16">
        <f t="shared" si="132"/>
        <v>0</v>
      </c>
      <c r="AI643" s="14">
        <f>VLOOKUP(B643,[1]PL1!$A$11:AP$1509,29,1)</f>
        <v>0</v>
      </c>
      <c r="AJ643" s="16">
        <f t="shared" si="133"/>
        <v>0</v>
      </c>
      <c r="AK643" s="14">
        <f>VLOOKUP(B643,[1]PL1!$A$11:AP$1509,31,1)</f>
        <v>0</v>
      </c>
      <c r="AL643" s="16">
        <f t="shared" si="134"/>
        <v>0</v>
      </c>
      <c r="AM643" s="14">
        <f>VLOOKUP(B643,[1]PL1!$A$11:AP$1509,33,1)</f>
        <v>0</v>
      </c>
      <c r="AN643" s="16">
        <f t="shared" si="135"/>
        <v>0</v>
      </c>
      <c r="AO643" s="14">
        <f>VLOOKUP(B643,[1]PL1!$A$11:AP$1509,35,1)</f>
        <v>0</v>
      </c>
      <c r="AP643" s="16">
        <f t="shared" si="136"/>
        <v>0</v>
      </c>
      <c r="AQ643" s="14">
        <f>VLOOKUP(B643,[1]PL1!$A$11:AP$1509,37,1)</f>
        <v>0</v>
      </c>
      <c r="AR643" s="16">
        <f t="shared" si="137"/>
        <v>0</v>
      </c>
      <c r="AS643" s="14">
        <f>VLOOKUP(B643,[1]PL1!$A$11:AP$1509,39,1)</f>
        <v>0</v>
      </c>
      <c r="AT643" s="16">
        <f t="shared" si="138"/>
        <v>0</v>
      </c>
      <c r="AU643" s="14">
        <f>VLOOKUP(B643,[1]PL1!$A$11:AP$1509,41,1)</f>
        <v>200</v>
      </c>
      <c r="AV643" s="16">
        <f t="shared" si="139"/>
        <v>340000000</v>
      </c>
    </row>
    <row r="644" spans="1:48" ht="90" x14ac:dyDescent="0.25">
      <c r="A644" s="18">
        <v>638</v>
      </c>
      <c r="B644" s="27" t="s">
        <v>2018</v>
      </c>
      <c r="C644" s="18">
        <f>VLOOKUP(B644,[1]PL1!A$9:AP$1509,4,1)</f>
        <v>950</v>
      </c>
      <c r="D644" s="18" t="s">
        <v>80</v>
      </c>
      <c r="E644" s="28" t="s">
        <v>1771</v>
      </c>
      <c r="F644" s="28" t="s">
        <v>6332</v>
      </c>
      <c r="G644" s="18" t="s">
        <v>1772</v>
      </c>
      <c r="H644" s="28" t="s">
        <v>1812</v>
      </c>
      <c r="I644" s="28" t="s">
        <v>581</v>
      </c>
      <c r="J644" s="18" t="s">
        <v>1773</v>
      </c>
      <c r="K644" s="18" t="s">
        <v>1774</v>
      </c>
      <c r="L644" s="28" t="s">
        <v>1775</v>
      </c>
      <c r="M644" s="28" t="s">
        <v>1776</v>
      </c>
      <c r="N644" s="28" t="s">
        <v>828</v>
      </c>
      <c r="O644" s="18" t="s">
        <v>1777</v>
      </c>
      <c r="P644" s="29">
        <v>500</v>
      </c>
      <c r="Q644" s="30">
        <v>550052</v>
      </c>
      <c r="R644" s="30">
        <v>550052</v>
      </c>
      <c r="S644" s="31">
        <f t="shared" si="126"/>
        <v>275026000</v>
      </c>
      <c r="T644" s="28" t="s">
        <v>8080</v>
      </c>
      <c r="U644" s="28" t="s">
        <v>47</v>
      </c>
      <c r="V644" s="32" t="s">
        <v>6185</v>
      </c>
      <c r="W644" s="14">
        <f>VLOOKUP(B644,[1]PL1!$A$11:AP$1509,17,1)</f>
        <v>0</v>
      </c>
      <c r="X644" s="15">
        <f t="shared" si="127"/>
        <v>0</v>
      </c>
      <c r="Y644" s="14">
        <f>VLOOKUP(B644,[1]PL1!$A$11:AP$1509,19,1)</f>
        <v>0</v>
      </c>
      <c r="Z644" s="16">
        <f t="shared" si="128"/>
        <v>0</v>
      </c>
      <c r="AA644" s="14">
        <f>VLOOKUP(B644,[1]PL1!$A$11:AP$1509,21,1)</f>
        <v>0</v>
      </c>
      <c r="AB644" s="16">
        <f t="shared" si="129"/>
        <v>0</v>
      </c>
      <c r="AC644" s="14">
        <f>VLOOKUP(B644,[1]PL1!$A$11:AP$1509,23,1)</f>
        <v>500</v>
      </c>
      <c r="AD644" s="16">
        <f t="shared" si="130"/>
        <v>275026000</v>
      </c>
      <c r="AE644" s="14">
        <f>VLOOKUP(B644,[1]PL1!$A$11:AP$1509,25,1)</f>
        <v>0</v>
      </c>
      <c r="AF644" s="16">
        <f t="shared" si="131"/>
        <v>0</v>
      </c>
      <c r="AG644" s="14">
        <f>VLOOKUP(B644,[1]PL1!$A$11:AP$1509,27,1)</f>
        <v>0</v>
      </c>
      <c r="AH644" s="16">
        <f t="shared" si="132"/>
        <v>0</v>
      </c>
      <c r="AI644" s="14">
        <f>VLOOKUP(B644,[1]PL1!$A$11:AP$1509,29,1)</f>
        <v>0</v>
      </c>
      <c r="AJ644" s="16">
        <f t="shared" si="133"/>
        <v>0</v>
      </c>
      <c r="AK644" s="14">
        <f>VLOOKUP(B644,[1]PL1!$A$11:AP$1509,31,1)</f>
        <v>0</v>
      </c>
      <c r="AL644" s="16">
        <f t="shared" si="134"/>
        <v>0</v>
      </c>
      <c r="AM644" s="14">
        <f>VLOOKUP(B644,[1]PL1!$A$11:AP$1509,33,1)</f>
        <v>0</v>
      </c>
      <c r="AN644" s="16">
        <f t="shared" si="135"/>
        <v>0</v>
      </c>
      <c r="AO644" s="14">
        <f>VLOOKUP(B644,[1]PL1!$A$11:AP$1509,35,1)</f>
        <v>0</v>
      </c>
      <c r="AP644" s="16">
        <f t="shared" si="136"/>
        <v>0</v>
      </c>
      <c r="AQ644" s="14">
        <f>VLOOKUP(B644,[1]PL1!$A$11:AP$1509,37,1)</f>
        <v>0</v>
      </c>
      <c r="AR644" s="16">
        <f t="shared" si="137"/>
        <v>0</v>
      </c>
      <c r="AS644" s="14">
        <f>VLOOKUP(B644,[1]PL1!$A$11:AP$1509,39,1)</f>
        <v>0</v>
      </c>
      <c r="AT644" s="16">
        <f t="shared" si="138"/>
        <v>0</v>
      </c>
      <c r="AU644" s="14">
        <f>VLOOKUP(B644,[1]PL1!$A$11:AP$1509,41,1)</f>
        <v>0</v>
      </c>
      <c r="AV644" s="16">
        <f t="shared" si="139"/>
        <v>0</v>
      </c>
    </row>
    <row r="645" spans="1:48" ht="45" x14ac:dyDescent="0.25">
      <c r="A645" s="18">
        <v>639</v>
      </c>
      <c r="B645" s="27" t="s">
        <v>4378</v>
      </c>
      <c r="C645" s="18">
        <f>VLOOKUP(B645,[1]PL1!A$9:AP$1509,4,1)</f>
        <v>838</v>
      </c>
      <c r="D645" s="18" t="s">
        <v>80</v>
      </c>
      <c r="E645" s="28" t="s">
        <v>2862</v>
      </c>
      <c r="F645" s="28" t="s">
        <v>2863</v>
      </c>
      <c r="G645" s="18" t="s">
        <v>6514</v>
      </c>
      <c r="H645" s="28" t="s">
        <v>2864</v>
      </c>
      <c r="I645" s="28" t="s">
        <v>126</v>
      </c>
      <c r="J645" s="18" t="s">
        <v>2865</v>
      </c>
      <c r="K645" s="18" t="s">
        <v>1768</v>
      </c>
      <c r="L645" s="28" t="s">
        <v>2866</v>
      </c>
      <c r="M645" s="28" t="s">
        <v>2867</v>
      </c>
      <c r="N645" s="28" t="s">
        <v>849</v>
      </c>
      <c r="O645" s="18" t="s">
        <v>78</v>
      </c>
      <c r="P645" s="29">
        <v>1950</v>
      </c>
      <c r="Q645" s="30">
        <v>73000</v>
      </c>
      <c r="R645" s="30">
        <v>68000</v>
      </c>
      <c r="S645" s="31">
        <f t="shared" si="126"/>
        <v>132600000</v>
      </c>
      <c r="T645" s="28" t="s">
        <v>2860</v>
      </c>
      <c r="U645" s="28" t="s">
        <v>47</v>
      </c>
      <c r="V645" s="32" t="s">
        <v>6212</v>
      </c>
      <c r="W645" s="14">
        <f>VLOOKUP(B645,[1]PL1!$A$11:AP$1509,17,1)</f>
        <v>1000</v>
      </c>
      <c r="X645" s="15">
        <f t="shared" si="127"/>
        <v>68000000</v>
      </c>
      <c r="Y645" s="14">
        <f>VLOOKUP(B645,[1]PL1!$A$11:AP$1509,19,1)</f>
        <v>0</v>
      </c>
      <c r="Z645" s="16">
        <f t="shared" si="128"/>
        <v>0</v>
      </c>
      <c r="AA645" s="14">
        <f>VLOOKUP(B645,[1]PL1!$A$11:AP$1509,21,1)</f>
        <v>900</v>
      </c>
      <c r="AB645" s="16">
        <f t="shared" si="129"/>
        <v>61200000</v>
      </c>
      <c r="AC645" s="14">
        <f>VLOOKUP(B645,[1]PL1!$A$11:AP$1509,23,1)</f>
        <v>0</v>
      </c>
      <c r="AD645" s="16">
        <f t="shared" si="130"/>
        <v>0</v>
      </c>
      <c r="AE645" s="14">
        <f>VLOOKUP(B645,[1]PL1!$A$11:AP$1509,25,1)</f>
        <v>0</v>
      </c>
      <c r="AF645" s="16">
        <f t="shared" si="131"/>
        <v>0</v>
      </c>
      <c r="AG645" s="14">
        <f>VLOOKUP(B645,[1]PL1!$A$11:AP$1509,27,1)</f>
        <v>0</v>
      </c>
      <c r="AH645" s="16">
        <f t="shared" si="132"/>
        <v>0</v>
      </c>
      <c r="AI645" s="14">
        <f>VLOOKUP(B645,[1]PL1!$A$11:AP$1509,29,1)</f>
        <v>0</v>
      </c>
      <c r="AJ645" s="16">
        <f t="shared" si="133"/>
        <v>0</v>
      </c>
      <c r="AK645" s="14">
        <f>VLOOKUP(B645,[1]PL1!$A$11:AP$1509,31,1)</f>
        <v>0</v>
      </c>
      <c r="AL645" s="16">
        <f t="shared" si="134"/>
        <v>0</v>
      </c>
      <c r="AM645" s="14">
        <f>VLOOKUP(B645,[1]PL1!$A$11:AP$1509,33,1)</f>
        <v>0</v>
      </c>
      <c r="AN645" s="16">
        <f t="shared" si="135"/>
        <v>0</v>
      </c>
      <c r="AO645" s="14">
        <f>VLOOKUP(B645,[1]PL1!$A$11:AP$1509,35,1)</f>
        <v>0</v>
      </c>
      <c r="AP645" s="16">
        <f t="shared" si="136"/>
        <v>0</v>
      </c>
      <c r="AQ645" s="14">
        <f>VLOOKUP(B645,[1]PL1!$A$11:AP$1509,37,1)</f>
        <v>0</v>
      </c>
      <c r="AR645" s="16">
        <f t="shared" si="137"/>
        <v>0</v>
      </c>
      <c r="AS645" s="14">
        <f>VLOOKUP(B645,[1]PL1!$A$11:AP$1509,39,1)</f>
        <v>0</v>
      </c>
      <c r="AT645" s="16">
        <f t="shared" si="138"/>
        <v>0</v>
      </c>
      <c r="AU645" s="14">
        <f>VLOOKUP(B645,[1]PL1!$A$11:AP$1509,41,1)</f>
        <v>50</v>
      </c>
      <c r="AV645" s="16">
        <f t="shared" si="139"/>
        <v>3400000</v>
      </c>
    </row>
    <row r="646" spans="1:48" ht="90" x14ac:dyDescent="0.25">
      <c r="A646" s="18">
        <v>640</v>
      </c>
      <c r="B646" s="27" t="s">
        <v>2861</v>
      </c>
      <c r="C646" s="18">
        <f>VLOOKUP(B646,[1]PL1!A$9:AP$1509,4,1)</f>
        <v>780</v>
      </c>
      <c r="D646" s="18" t="s">
        <v>80</v>
      </c>
      <c r="E646" s="28" t="s">
        <v>4290</v>
      </c>
      <c r="F646" s="28" t="s">
        <v>1548</v>
      </c>
      <c r="G646" s="18" t="s">
        <v>4168</v>
      </c>
      <c r="H646" s="28" t="s">
        <v>243</v>
      </c>
      <c r="I646" s="28" t="s">
        <v>76</v>
      </c>
      <c r="J646" s="18" t="s">
        <v>4291</v>
      </c>
      <c r="K646" s="18" t="s">
        <v>141</v>
      </c>
      <c r="L646" s="28" t="s">
        <v>4292</v>
      </c>
      <c r="M646" s="28" t="s">
        <v>4293</v>
      </c>
      <c r="N646" s="28" t="s">
        <v>849</v>
      </c>
      <c r="O646" s="18" t="s">
        <v>1553</v>
      </c>
      <c r="P646" s="29">
        <v>1000</v>
      </c>
      <c r="Q646" s="30">
        <v>300000</v>
      </c>
      <c r="R646" s="30">
        <v>255000</v>
      </c>
      <c r="S646" s="31">
        <f t="shared" si="126"/>
        <v>255000000</v>
      </c>
      <c r="T646" s="28" t="s">
        <v>6157</v>
      </c>
      <c r="U646" s="28" t="s">
        <v>47</v>
      </c>
      <c r="V646" s="32" t="s">
        <v>6297</v>
      </c>
      <c r="W646" s="14">
        <f>VLOOKUP(B646,[1]PL1!$A$11:AP$1509,17,1)</f>
        <v>0</v>
      </c>
      <c r="X646" s="15">
        <f t="shared" si="127"/>
        <v>0</v>
      </c>
      <c r="Y646" s="14">
        <f>VLOOKUP(B646,[1]PL1!$A$11:AP$1509,19,1)</f>
        <v>0</v>
      </c>
      <c r="Z646" s="16">
        <f t="shared" si="128"/>
        <v>0</v>
      </c>
      <c r="AA646" s="14">
        <f>VLOOKUP(B646,[1]PL1!$A$11:AP$1509,21,1)</f>
        <v>0</v>
      </c>
      <c r="AB646" s="16">
        <f t="shared" si="129"/>
        <v>0</v>
      </c>
      <c r="AC646" s="14">
        <f>VLOOKUP(B646,[1]PL1!$A$11:AP$1509,23,1)</f>
        <v>0</v>
      </c>
      <c r="AD646" s="16">
        <f t="shared" si="130"/>
        <v>0</v>
      </c>
      <c r="AE646" s="14">
        <f>VLOOKUP(B646,[1]PL1!$A$11:AP$1509,25,1)</f>
        <v>0</v>
      </c>
      <c r="AF646" s="16">
        <f t="shared" si="131"/>
        <v>0</v>
      </c>
      <c r="AG646" s="14">
        <f>VLOOKUP(B646,[1]PL1!$A$11:AP$1509,27,1)</f>
        <v>0</v>
      </c>
      <c r="AH646" s="16">
        <f t="shared" si="132"/>
        <v>0</v>
      </c>
      <c r="AI646" s="14">
        <f>VLOOKUP(B646,[1]PL1!$A$11:AP$1509,29,1)</f>
        <v>0</v>
      </c>
      <c r="AJ646" s="16">
        <f t="shared" si="133"/>
        <v>0</v>
      </c>
      <c r="AK646" s="14">
        <f>VLOOKUP(B646,[1]PL1!$A$11:AP$1509,31,1)</f>
        <v>1000</v>
      </c>
      <c r="AL646" s="16">
        <f t="shared" si="134"/>
        <v>255000000</v>
      </c>
      <c r="AM646" s="14">
        <f>VLOOKUP(B646,[1]PL1!$A$11:AP$1509,33,1)</f>
        <v>0</v>
      </c>
      <c r="AN646" s="16">
        <f t="shared" si="135"/>
        <v>0</v>
      </c>
      <c r="AO646" s="14">
        <f>VLOOKUP(B646,[1]PL1!$A$11:AP$1509,35,1)</f>
        <v>0</v>
      </c>
      <c r="AP646" s="16">
        <f t="shared" si="136"/>
        <v>0</v>
      </c>
      <c r="AQ646" s="14">
        <f>VLOOKUP(B646,[1]PL1!$A$11:AP$1509,37,1)</f>
        <v>0</v>
      </c>
      <c r="AR646" s="16">
        <f t="shared" si="137"/>
        <v>0</v>
      </c>
      <c r="AS646" s="14">
        <f>VLOOKUP(B646,[1]PL1!$A$11:AP$1509,39,1)</f>
        <v>0</v>
      </c>
      <c r="AT646" s="16">
        <f t="shared" si="138"/>
        <v>0</v>
      </c>
      <c r="AU646" s="14">
        <f>VLOOKUP(B646,[1]PL1!$A$11:AP$1509,41,1)</f>
        <v>0</v>
      </c>
      <c r="AV646" s="16">
        <f t="shared" si="139"/>
        <v>0</v>
      </c>
    </row>
    <row r="647" spans="1:48" ht="90" x14ac:dyDescent="0.25">
      <c r="A647" s="18">
        <v>641</v>
      </c>
      <c r="B647" s="27" t="s">
        <v>4167</v>
      </c>
      <c r="C647" s="18">
        <f>VLOOKUP(B647,[1]PL1!A$9:AP$1509,4,1)</f>
        <v>780</v>
      </c>
      <c r="D647" s="18" t="s">
        <v>378</v>
      </c>
      <c r="E647" s="28" t="s">
        <v>1547</v>
      </c>
      <c r="F647" s="28" t="s">
        <v>1548</v>
      </c>
      <c r="G647" s="18" t="s">
        <v>1549</v>
      </c>
      <c r="H647" s="28" t="s">
        <v>2096</v>
      </c>
      <c r="I647" s="28" t="s">
        <v>76</v>
      </c>
      <c r="J647" s="18" t="s">
        <v>1550</v>
      </c>
      <c r="K647" s="18" t="s">
        <v>133</v>
      </c>
      <c r="L647" s="28" t="s">
        <v>1551</v>
      </c>
      <c r="M647" s="28" t="s">
        <v>1552</v>
      </c>
      <c r="N647" s="28" t="s">
        <v>92</v>
      </c>
      <c r="O647" s="18" t="s">
        <v>1553</v>
      </c>
      <c r="P647" s="29">
        <v>13100</v>
      </c>
      <c r="Q647" s="30">
        <v>240000</v>
      </c>
      <c r="R647" s="30">
        <v>240000</v>
      </c>
      <c r="S647" s="31">
        <f t="shared" ref="S647:S710" si="140">R647*P647</f>
        <v>3144000000</v>
      </c>
      <c r="T647" s="28" t="s">
        <v>8082</v>
      </c>
      <c r="U647" s="28" t="s">
        <v>47</v>
      </c>
      <c r="V647" s="32" t="s">
        <v>6270</v>
      </c>
      <c r="W647" s="14">
        <f>VLOOKUP(B647,[1]PL1!$A$11:AP$1509,17,1)</f>
        <v>10000</v>
      </c>
      <c r="X647" s="15">
        <f t="shared" ref="X647:X710" si="141">W647*R647</f>
        <v>2400000000</v>
      </c>
      <c r="Y647" s="14">
        <f>VLOOKUP(B647,[1]PL1!$A$11:AP$1509,19,1)</f>
        <v>0</v>
      </c>
      <c r="Z647" s="16">
        <f t="shared" ref="Z647:Z710" si="142">Y647*R647</f>
        <v>0</v>
      </c>
      <c r="AA647" s="14">
        <f>VLOOKUP(B647,[1]PL1!$A$11:AP$1509,21,1)</f>
        <v>0</v>
      </c>
      <c r="AB647" s="16">
        <f t="shared" ref="AB647:AB710" si="143">AA647*R647</f>
        <v>0</v>
      </c>
      <c r="AC647" s="14">
        <f>VLOOKUP(B647,[1]PL1!$A$11:AP$1509,23,1)</f>
        <v>0</v>
      </c>
      <c r="AD647" s="16">
        <f t="shared" ref="AD647:AD710" si="144">AC647*R647</f>
        <v>0</v>
      </c>
      <c r="AE647" s="14">
        <f>VLOOKUP(B647,[1]PL1!$A$11:AP$1509,25,1)</f>
        <v>0</v>
      </c>
      <c r="AF647" s="16">
        <f t="shared" ref="AF647:AF710" si="145">AE647*R647</f>
        <v>0</v>
      </c>
      <c r="AG647" s="14">
        <f>VLOOKUP(B647,[1]PL1!$A$11:AP$1509,27,1)</f>
        <v>0</v>
      </c>
      <c r="AH647" s="16">
        <f t="shared" ref="AH647:AH710" si="146">AG647*R647</f>
        <v>0</v>
      </c>
      <c r="AI647" s="14">
        <f>VLOOKUP(B647,[1]PL1!$A$11:AP$1509,29,1)</f>
        <v>500</v>
      </c>
      <c r="AJ647" s="16">
        <f t="shared" ref="AJ647:AJ710" si="147">AI647*R647</f>
        <v>120000000</v>
      </c>
      <c r="AK647" s="14">
        <f>VLOOKUP(B647,[1]PL1!$A$11:AP$1509,31,1)</f>
        <v>2000</v>
      </c>
      <c r="AL647" s="16">
        <f t="shared" ref="AL647:AL710" si="148">AK647*R647</f>
        <v>480000000</v>
      </c>
      <c r="AM647" s="14">
        <f>VLOOKUP(B647,[1]PL1!$A$11:AP$1509,33,1)</f>
        <v>500</v>
      </c>
      <c r="AN647" s="16">
        <f t="shared" ref="AN647:AN710" si="149">AM647*R647</f>
        <v>120000000</v>
      </c>
      <c r="AO647" s="14">
        <f>VLOOKUP(B647,[1]PL1!$A$11:AP$1509,35,1)</f>
        <v>0</v>
      </c>
      <c r="AP647" s="16">
        <f t="shared" ref="AP647:AP710" si="150">AO647*R647</f>
        <v>0</v>
      </c>
      <c r="AQ647" s="14">
        <f>VLOOKUP(B647,[1]PL1!$A$11:AP$1509,37,1)</f>
        <v>100</v>
      </c>
      <c r="AR647" s="16">
        <f t="shared" ref="AR647:AR710" si="151">AQ647*R647</f>
        <v>24000000</v>
      </c>
      <c r="AS647" s="14">
        <f>VLOOKUP(B647,[1]PL1!$A$11:AP$1509,39,1)</f>
        <v>0</v>
      </c>
      <c r="AT647" s="16">
        <f t="shared" ref="AT647:AT710" si="152">AS647*R647</f>
        <v>0</v>
      </c>
      <c r="AU647" s="14">
        <f>VLOOKUP(B647,[1]PL1!$A$11:AP$1509,41,1)</f>
        <v>0</v>
      </c>
      <c r="AV647" s="16">
        <f t="shared" ref="AV647:AV710" si="153">AU647*R647</f>
        <v>0</v>
      </c>
    </row>
    <row r="648" spans="1:48" ht="90" x14ac:dyDescent="0.25">
      <c r="A648" s="18">
        <v>642</v>
      </c>
      <c r="B648" s="27" t="s">
        <v>4379</v>
      </c>
      <c r="C648" s="18">
        <f>VLOOKUP(B648,[1]PL1!A$9:AP$1509,4,1)</f>
        <v>779</v>
      </c>
      <c r="D648" s="18" t="s">
        <v>80</v>
      </c>
      <c r="E648" s="28" t="s">
        <v>4838</v>
      </c>
      <c r="F648" s="28" t="s">
        <v>8109</v>
      </c>
      <c r="G648" s="18" t="s">
        <v>4168</v>
      </c>
      <c r="H648" s="28" t="s">
        <v>243</v>
      </c>
      <c r="I648" s="28" t="s">
        <v>76</v>
      </c>
      <c r="J648" s="18" t="s">
        <v>5320</v>
      </c>
      <c r="K648" s="18" t="s">
        <v>1774</v>
      </c>
      <c r="L648" s="28" t="s">
        <v>4171</v>
      </c>
      <c r="M648" s="28" t="s">
        <v>4169</v>
      </c>
      <c r="N648" s="28" t="s">
        <v>849</v>
      </c>
      <c r="O648" s="18" t="s">
        <v>1553</v>
      </c>
      <c r="P648" s="29">
        <v>1250</v>
      </c>
      <c r="Q648" s="30">
        <v>252234</v>
      </c>
      <c r="R648" s="30">
        <v>199000</v>
      </c>
      <c r="S648" s="31">
        <f t="shared" si="140"/>
        <v>248750000</v>
      </c>
      <c r="T648" s="28" t="s">
        <v>6127</v>
      </c>
      <c r="U648" s="28" t="s">
        <v>47</v>
      </c>
      <c r="V648" s="32" t="s">
        <v>6222</v>
      </c>
      <c r="W648" s="14">
        <f>VLOOKUP(B648,[1]PL1!$A$11:AP$1509,17,1)</f>
        <v>1000</v>
      </c>
      <c r="X648" s="15">
        <f t="shared" si="141"/>
        <v>199000000</v>
      </c>
      <c r="Y648" s="14">
        <f>VLOOKUP(B648,[1]PL1!$A$11:AP$1509,19,1)</f>
        <v>0</v>
      </c>
      <c r="Z648" s="16">
        <f t="shared" si="142"/>
        <v>0</v>
      </c>
      <c r="AA648" s="14">
        <f>VLOOKUP(B648,[1]PL1!$A$11:AP$1509,21,1)</f>
        <v>0</v>
      </c>
      <c r="AB648" s="16">
        <f t="shared" si="143"/>
        <v>0</v>
      </c>
      <c r="AC648" s="14">
        <f>VLOOKUP(B648,[1]PL1!$A$11:AP$1509,23,1)</f>
        <v>50</v>
      </c>
      <c r="AD648" s="16">
        <f t="shared" si="144"/>
        <v>9950000</v>
      </c>
      <c r="AE648" s="14">
        <f>VLOOKUP(B648,[1]PL1!$A$11:AP$1509,25,1)</f>
        <v>0</v>
      </c>
      <c r="AF648" s="16">
        <f t="shared" si="145"/>
        <v>0</v>
      </c>
      <c r="AG648" s="14">
        <f>VLOOKUP(B648,[1]PL1!$A$11:AP$1509,27,1)</f>
        <v>0</v>
      </c>
      <c r="AH648" s="16">
        <f t="shared" si="146"/>
        <v>0</v>
      </c>
      <c r="AI648" s="14">
        <f>VLOOKUP(B648,[1]PL1!$A$11:AP$1509,29,1)</f>
        <v>200</v>
      </c>
      <c r="AJ648" s="16">
        <f t="shared" si="147"/>
        <v>39800000</v>
      </c>
      <c r="AK648" s="14">
        <f>VLOOKUP(B648,[1]PL1!$A$11:AP$1509,31,1)</f>
        <v>0</v>
      </c>
      <c r="AL648" s="16">
        <f t="shared" si="148"/>
        <v>0</v>
      </c>
      <c r="AM648" s="14">
        <f>VLOOKUP(B648,[1]PL1!$A$11:AP$1509,33,1)</f>
        <v>0</v>
      </c>
      <c r="AN648" s="16">
        <f t="shared" si="149"/>
        <v>0</v>
      </c>
      <c r="AO648" s="14">
        <f>VLOOKUP(B648,[1]PL1!$A$11:AP$1509,35,1)</f>
        <v>0</v>
      </c>
      <c r="AP648" s="16">
        <f t="shared" si="150"/>
        <v>0</v>
      </c>
      <c r="AQ648" s="14">
        <f>VLOOKUP(B648,[1]PL1!$A$11:AP$1509,37,1)</f>
        <v>0</v>
      </c>
      <c r="AR648" s="16">
        <f t="shared" si="151"/>
        <v>0</v>
      </c>
      <c r="AS648" s="14">
        <f>VLOOKUP(B648,[1]PL1!$A$11:AP$1509,39,1)</f>
        <v>0</v>
      </c>
      <c r="AT648" s="16">
        <f t="shared" si="152"/>
        <v>0</v>
      </c>
      <c r="AU648" s="14">
        <f>VLOOKUP(B648,[1]PL1!$A$11:AP$1509,41,1)</f>
        <v>0</v>
      </c>
      <c r="AV648" s="16">
        <f t="shared" si="153"/>
        <v>0</v>
      </c>
    </row>
    <row r="649" spans="1:48" ht="90" x14ac:dyDescent="0.25">
      <c r="A649" s="18">
        <v>643</v>
      </c>
      <c r="B649" s="27" t="s">
        <v>4170</v>
      </c>
      <c r="C649" s="18">
        <f>VLOOKUP(B649,[1]PL1!A$9:AP$1509,4,1)</f>
        <v>781</v>
      </c>
      <c r="D649" s="18" t="s">
        <v>80</v>
      </c>
      <c r="E649" s="28" t="s">
        <v>4839</v>
      </c>
      <c r="F649" s="28" t="s">
        <v>6375</v>
      </c>
      <c r="G649" s="18" t="s">
        <v>8131</v>
      </c>
      <c r="H649" s="28" t="s">
        <v>4172</v>
      </c>
      <c r="I649" s="28" t="s">
        <v>76</v>
      </c>
      <c r="J649" s="18" t="s">
        <v>5321</v>
      </c>
      <c r="K649" s="18" t="s">
        <v>141</v>
      </c>
      <c r="L649" s="28" t="s">
        <v>4173</v>
      </c>
      <c r="M649" s="28" t="s">
        <v>4169</v>
      </c>
      <c r="N649" s="28" t="s">
        <v>849</v>
      </c>
      <c r="O649" s="18" t="s">
        <v>1553</v>
      </c>
      <c r="P649" s="29">
        <v>4000</v>
      </c>
      <c r="Q649" s="30">
        <v>250745</v>
      </c>
      <c r="R649" s="30">
        <v>227850</v>
      </c>
      <c r="S649" s="31">
        <f t="shared" si="140"/>
        <v>911400000</v>
      </c>
      <c r="T649" s="28" t="s">
        <v>6127</v>
      </c>
      <c r="U649" s="28" t="s">
        <v>47</v>
      </c>
      <c r="V649" s="32" t="s">
        <v>6222</v>
      </c>
      <c r="W649" s="14">
        <f>VLOOKUP(B649,[1]PL1!$A$11:AP$1509,17,1)</f>
        <v>1500</v>
      </c>
      <c r="X649" s="15">
        <f t="shared" si="141"/>
        <v>341775000</v>
      </c>
      <c r="Y649" s="14">
        <f>VLOOKUP(B649,[1]PL1!$A$11:AP$1509,19,1)</f>
        <v>0</v>
      </c>
      <c r="Z649" s="16">
        <f t="shared" si="142"/>
        <v>0</v>
      </c>
      <c r="AA649" s="14">
        <f>VLOOKUP(B649,[1]PL1!$A$11:AP$1509,21,1)</f>
        <v>0</v>
      </c>
      <c r="AB649" s="16">
        <f t="shared" si="143"/>
        <v>0</v>
      </c>
      <c r="AC649" s="14">
        <f>VLOOKUP(B649,[1]PL1!$A$11:AP$1509,23,1)</f>
        <v>0</v>
      </c>
      <c r="AD649" s="16">
        <f t="shared" si="144"/>
        <v>0</v>
      </c>
      <c r="AE649" s="14">
        <f>VLOOKUP(B649,[1]PL1!$A$11:AP$1509,25,1)</f>
        <v>0</v>
      </c>
      <c r="AF649" s="16">
        <f t="shared" si="145"/>
        <v>0</v>
      </c>
      <c r="AG649" s="14">
        <f>VLOOKUP(B649,[1]PL1!$A$11:AP$1509,27,1)</f>
        <v>0</v>
      </c>
      <c r="AH649" s="16">
        <f t="shared" si="146"/>
        <v>0</v>
      </c>
      <c r="AI649" s="14">
        <f>VLOOKUP(B649,[1]PL1!$A$11:AP$1509,29,1)</f>
        <v>2000</v>
      </c>
      <c r="AJ649" s="16">
        <f t="shared" si="147"/>
        <v>455700000</v>
      </c>
      <c r="AK649" s="14">
        <f>VLOOKUP(B649,[1]PL1!$A$11:AP$1509,31,1)</f>
        <v>0</v>
      </c>
      <c r="AL649" s="16">
        <f t="shared" si="148"/>
        <v>0</v>
      </c>
      <c r="AM649" s="14">
        <f>VLOOKUP(B649,[1]PL1!$A$11:AP$1509,33,1)</f>
        <v>0</v>
      </c>
      <c r="AN649" s="16">
        <f t="shared" si="149"/>
        <v>0</v>
      </c>
      <c r="AO649" s="14">
        <f>VLOOKUP(B649,[1]PL1!$A$11:AP$1509,35,1)</f>
        <v>0</v>
      </c>
      <c r="AP649" s="16">
        <f t="shared" si="150"/>
        <v>0</v>
      </c>
      <c r="AQ649" s="14">
        <f>VLOOKUP(B649,[1]PL1!$A$11:AP$1509,37,1)</f>
        <v>0</v>
      </c>
      <c r="AR649" s="16">
        <f t="shared" si="151"/>
        <v>0</v>
      </c>
      <c r="AS649" s="14">
        <f>VLOOKUP(B649,[1]PL1!$A$11:AP$1509,39,1)</f>
        <v>0</v>
      </c>
      <c r="AT649" s="16">
        <f t="shared" si="152"/>
        <v>0</v>
      </c>
      <c r="AU649" s="14">
        <f>VLOOKUP(B649,[1]PL1!$A$11:AP$1509,41,1)</f>
        <v>500</v>
      </c>
      <c r="AV649" s="16">
        <f t="shared" si="153"/>
        <v>113925000</v>
      </c>
    </row>
    <row r="650" spans="1:48" ht="90" x14ac:dyDescent="0.25">
      <c r="A650" s="18">
        <v>644</v>
      </c>
      <c r="B650" s="27" t="s">
        <v>4380</v>
      </c>
      <c r="C650" s="18">
        <f>VLOOKUP(B650,[1]PL1!A$9:AP$1509,4,1)</f>
        <v>783</v>
      </c>
      <c r="D650" s="18" t="s">
        <v>80</v>
      </c>
      <c r="E650" s="28" t="s">
        <v>4840</v>
      </c>
      <c r="F650" s="28" t="s">
        <v>6376</v>
      </c>
      <c r="G650" s="18" t="s">
        <v>6529</v>
      </c>
      <c r="H650" s="28" t="s">
        <v>4172</v>
      </c>
      <c r="I650" s="28" t="s">
        <v>76</v>
      </c>
      <c r="J650" s="18" t="s">
        <v>5321</v>
      </c>
      <c r="K650" s="18" t="s">
        <v>1774</v>
      </c>
      <c r="L650" s="28" t="s">
        <v>4174</v>
      </c>
      <c r="M650" s="28" t="s">
        <v>4169</v>
      </c>
      <c r="N650" s="28" t="s">
        <v>849</v>
      </c>
      <c r="O650" s="18" t="s">
        <v>1553</v>
      </c>
      <c r="P650" s="29">
        <v>100</v>
      </c>
      <c r="Q650" s="30">
        <v>163333</v>
      </c>
      <c r="R650" s="30">
        <v>153999</v>
      </c>
      <c r="S650" s="31">
        <f t="shared" si="140"/>
        <v>15399900</v>
      </c>
      <c r="T650" s="28" t="s">
        <v>6127</v>
      </c>
      <c r="U650" s="28" t="s">
        <v>47</v>
      </c>
      <c r="V650" s="32" t="s">
        <v>6222</v>
      </c>
      <c r="W650" s="14">
        <f>VLOOKUP(B650,[1]PL1!$A$11:AP$1509,17,1)</f>
        <v>0</v>
      </c>
      <c r="X650" s="15">
        <f t="shared" si="141"/>
        <v>0</v>
      </c>
      <c r="Y650" s="14">
        <f>VLOOKUP(B650,[1]PL1!$A$11:AP$1509,19,1)</f>
        <v>0</v>
      </c>
      <c r="Z650" s="16">
        <f t="shared" si="142"/>
        <v>0</v>
      </c>
      <c r="AA650" s="14">
        <f>VLOOKUP(B650,[1]PL1!$A$11:AP$1509,21,1)</f>
        <v>0</v>
      </c>
      <c r="AB650" s="16">
        <f t="shared" si="143"/>
        <v>0</v>
      </c>
      <c r="AC650" s="14">
        <f>VLOOKUP(B650,[1]PL1!$A$11:AP$1509,23,1)</f>
        <v>100</v>
      </c>
      <c r="AD650" s="16">
        <f t="shared" si="144"/>
        <v>15399900</v>
      </c>
      <c r="AE650" s="14">
        <f>VLOOKUP(B650,[1]PL1!$A$11:AP$1509,25,1)</f>
        <v>0</v>
      </c>
      <c r="AF650" s="16">
        <f t="shared" si="145"/>
        <v>0</v>
      </c>
      <c r="AG650" s="14">
        <f>VLOOKUP(B650,[1]PL1!$A$11:AP$1509,27,1)</f>
        <v>0</v>
      </c>
      <c r="AH650" s="16">
        <f t="shared" si="146"/>
        <v>0</v>
      </c>
      <c r="AI650" s="14">
        <f>VLOOKUP(B650,[1]PL1!$A$11:AP$1509,29,1)</f>
        <v>0</v>
      </c>
      <c r="AJ650" s="16">
        <f t="shared" si="147"/>
        <v>0</v>
      </c>
      <c r="AK650" s="14">
        <f>VLOOKUP(B650,[1]PL1!$A$11:AP$1509,31,1)</f>
        <v>0</v>
      </c>
      <c r="AL650" s="16">
        <f t="shared" si="148"/>
        <v>0</v>
      </c>
      <c r="AM650" s="14">
        <f>VLOOKUP(B650,[1]PL1!$A$11:AP$1509,33,1)</f>
        <v>0</v>
      </c>
      <c r="AN650" s="16">
        <f t="shared" si="149"/>
        <v>0</v>
      </c>
      <c r="AO650" s="14">
        <f>VLOOKUP(B650,[1]PL1!$A$11:AP$1509,35,1)</f>
        <v>0</v>
      </c>
      <c r="AP650" s="16">
        <f t="shared" si="150"/>
        <v>0</v>
      </c>
      <c r="AQ650" s="14">
        <f>VLOOKUP(B650,[1]PL1!$A$11:AP$1509,37,1)</f>
        <v>0</v>
      </c>
      <c r="AR650" s="16">
        <f t="shared" si="151"/>
        <v>0</v>
      </c>
      <c r="AS650" s="14">
        <f>VLOOKUP(B650,[1]PL1!$A$11:AP$1509,39,1)</f>
        <v>0</v>
      </c>
      <c r="AT650" s="16">
        <f t="shared" si="152"/>
        <v>0</v>
      </c>
      <c r="AU650" s="14">
        <f>VLOOKUP(B650,[1]PL1!$A$11:AP$1509,41,1)</f>
        <v>0</v>
      </c>
      <c r="AV650" s="16">
        <f t="shared" si="153"/>
        <v>0</v>
      </c>
    </row>
    <row r="651" spans="1:48" ht="60" x14ac:dyDescent="0.25">
      <c r="A651" s="18">
        <v>645</v>
      </c>
      <c r="B651" s="27" t="s">
        <v>2915</v>
      </c>
      <c r="C651" s="18">
        <f>VLOOKUP(B651,[1]PL1!A$9:AP$1509,4,1)</f>
        <v>646</v>
      </c>
      <c r="D651" s="18" t="s">
        <v>80</v>
      </c>
      <c r="E651" s="28" t="s">
        <v>2916</v>
      </c>
      <c r="F651" s="28" t="s">
        <v>6313</v>
      </c>
      <c r="G651" s="18" t="s">
        <v>6457</v>
      </c>
      <c r="H651" s="28" t="s">
        <v>243</v>
      </c>
      <c r="I651" s="28" t="s">
        <v>76</v>
      </c>
      <c r="J651" s="18" t="s">
        <v>2917</v>
      </c>
      <c r="K651" s="18" t="s">
        <v>133</v>
      </c>
      <c r="L651" s="28" t="s">
        <v>2918</v>
      </c>
      <c r="M651" s="28" t="s">
        <v>2905</v>
      </c>
      <c r="N651" s="28" t="s">
        <v>849</v>
      </c>
      <c r="O651" s="18" t="s">
        <v>78</v>
      </c>
      <c r="P651" s="29">
        <v>5500</v>
      </c>
      <c r="Q651" s="30">
        <v>494000</v>
      </c>
      <c r="R651" s="30">
        <v>485000</v>
      </c>
      <c r="S651" s="31">
        <f t="shared" si="140"/>
        <v>2667500000</v>
      </c>
      <c r="T651" s="28" t="s">
        <v>6103</v>
      </c>
      <c r="U651" s="28" t="s">
        <v>425</v>
      </c>
      <c r="V651" s="32" t="s">
        <v>6172</v>
      </c>
      <c r="W651" s="14">
        <f>VLOOKUP(B651,[1]PL1!$A$11:AP$1509,17,1)</f>
        <v>5500</v>
      </c>
      <c r="X651" s="15">
        <f t="shared" si="141"/>
        <v>2667500000</v>
      </c>
      <c r="Y651" s="14">
        <f>VLOOKUP(B651,[1]PL1!$A$11:AP$1509,19,1)</f>
        <v>0</v>
      </c>
      <c r="Z651" s="16">
        <f t="shared" si="142"/>
        <v>0</v>
      </c>
      <c r="AA651" s="14">
        <f>VLOOKUP(B651,[1]PL1!$A$11:AP$1509,21,1)</f>
        <v>0</v>
      </c>
      <c r="AB651" s="16">
        <f t="shared" si="143"/>
        <v>0</v>
      </c>
      <c r="AC651" s="14">
        <f>VLOOKUP(B651,[1]PL1!$A$11:AP$1509,23,1)</f>
        <v>0</v>
      </c>
      <c r="AD651" s="16">
        <f t="shared" si="144"/>
        <v>0</v>
      </c>
      <c r="AE651" s="14">
        <f>VLOOKUP(B651,[1]PL1!$A$11:AP$1509,25,1)</f>
        <v>0</v>
      </c>
      <c r="AF651" s="16">
        <f t="shared" si="145"/>
        <v>0</v>
      </c>
      <c r="AG651" s="14">
        <f>VLOOKUP(B651,[1]PL1!$A$11:AP$1509,27,1)</f>
        <v>0</v>
      </c>
      <c r="AH651" s="16">
        <f t="shared" si="146"/>
        <v>0</v>
      </c>
      <c r="AI651" s="14">
        <f>VLOOKUP(B651,[1]PL1!$A$11:AP$1509,29,1)</f>
        <v>0</v>
      </c>
      <c r="AJ651" s="16">
        <f t="shared" si="147"/>
        <v>0</v>
      </c>
      <c r="AK651" s="14">
        <f>VLOOKUP(B651,[1]PL1!$A$11:AP$1509,31,1)</f>
        <v>0</v>
      </c>
      <c r="AL651" s="16">
        <f t="shared" si="148"/>
        <v>0</v>
      </c>
      <c r="AM651" s="14">
        <f>VLOOKUP(B651,[1]PL1!$A$11:AP$1509,33,1)</f>
        <v>0</v>
      </c>
      <c r="AN651" s="16">
        <f t="shared" si="149"/>
        <v>0</v>
      </c>
      <c r="AO651" s="14">
        <f>VLOOKUP(B651,[1]PL1!$A$11:AP$1509,35,1)</f>
        <v>0</v>
      </c>
      <c r="AP651" s="16">
        <f t="shared" si="150"/>
        <v>0</v>
      </c>
      <c r="AQ651" s="14">
        <f>VLOOKUP(B651,[1]PL1!$A$11:AP$1509,37,1)</f>
        <v>0</v>
      </c>
      <c r="AR651" s="16">
        <f t="shared" si="151"/>
        <v>0</v>
      </c>
      <c r="AS651" s="14">
        <f>VLOOKUP(B651,[1]PL1!$A$11:AP$1509,39,1)</f>
        <v>0</v>
      </c>
      <c r="AT651" s="16">
        <f t="shared" si="152"/>
        <v>0</v>
      </c>
      <c r="AU651" s="14">
        <f>VLOOKUP(B651,[1]PL1!$A$11:AP$1509,41,1)</f>
        <v>0</v>
      </c>
      <c r="AV651" s="16">
        <f t="shared" si="153"/>
        <v>0</v>
      </c>
    </row>
    <row r="652" spans="1:48" ht="60" x14ac:dyDescent="0.25">
      <c r="A652" s="18">
        <v>646</v>
      </c>
      <c r="B652" s="27" t="s">
        <v>1364</v>
      </c>
      <c r="C652" s="18">
        <f>VLOOKUP(B652,[1]PL1!A$9:AP$1509,4,1)</f>
        <v>648</v>
      </c>
      <c r="D652" s="18" t="s">
        <v>80</v>
      </c>
      <c r="E652" s="28" t="s">
        <v>1778</v>
      </c>
      <c r="F652" s="28" t="s">
        <v>1779</v>
      </c>
      <c r="G652" s="18" t="s">
        <v>6476</v>
      </c>
      <c r="H652" s="28" t="s">
        <v>243</v>
      </c>
      <c r="I652" s="28" t="s">
        <v>76</v>
      </c>
      <c r="J652" s="18" t="s">
        <v>1780</v>
      </c>
      <c r="K652" s="18" t="s">
        <v>133</v>
      </c>
      <c r="L652" s="28" t="s">
        <v>1781</v>
      </c>
      <c r="M652" s="28" t="s">
        <v>1782</v>
      </c>
      <c r="N652" s="28" t="s">
        <v>825</v>
      </c>
      <c r="O652" s="18" t="s">
        <v>108</v>
      </c>
      <c r="P652" s="29">
        <v>1000</v>
      </c>
      <c r="Q652" s="30">
        <v>245690</v>
      </c>
      <c r="R652" s="30">
        <v>245690</v>
      </c>
      <c r="S652" s="31">
        <f t="shared" si="140"/>
        <v>245690000</v>
      </c>
      <c r="T652" s="28" t="s">
        <v>8080</v>
      </c>
      <c r="U652" s="28" t="s">
        <v>47</v>
      </c>
      <c r="V652" s="32" t="s">
        <v>6185</v>
      </c>
      <c r="W652" s="14">
        <f>VLOOKUP(B652,[1]PL1!$A$11:AP$1509,17,1)</f>
        <v>500</v>
      </c>
      <c r="X652" s="15">
        <f t="shared" si="141"/>
        <v>122845000</v>
      </c>
      <c r="Y652" s="14">
        <f>VLOOKUP(B652,[1]PL1!$A$11:AP$1509,19,1)</f>
        <v>0</v>
      </c>
      <c r="Z652" s="16">
        <f t="shared" si="142"/>
        <v>0</v>
      </c>
      <c r="AA652" s="14">
        <f>VLOOKUP(B652,[1]PL1!$A$11:AP$1509,21,1)</f>
        <v>0</v>
      </c>
      <c r="AB652" s="16">
        <f t="shared" si="143"/>
        <v>0</v>
      </c>
      <c r="AC652" s="14">
        <f>VLOOKUP(B652,[1]PL1!$A$11:AP$1509,23,1)</f>
        <v>0</v>
      </c>
      <c r="AD652" s="16">
        <f t="shared" si="144"/>
        <v>0</v>
      </c>
      <c r="AE652" s="14">
        <f>VLOOKUP(B652,[1]PL1!$A$11:AP$1509,25,1)</f>
        <v>0</v>
      </c>
      <c r="AF652" s="16">
        <f t="shared" si="145"/>
        <v>0</v>
      </c>
      <c r="AG652" s="14">
        <f>VLOOKUP(B652,[1]PL1!$A$11:AP$1509,27,1)</f>
        <v>0</v>
      </c>
      <c r="AH652" s="16">
        <f t="shared" si="146"/>
        <v>0</v>
      </c>
      <c r="AI652" s="14">
        <f>VLOOKUP(B652,[1]PL1!$A$11:AP$1509,29,1)</f>
        <v>0</v>
      </c>
      <c r="AJ652" s="16">
        <f t="shared" si="147"/>
        <v>0</v>
      </c>
      <c r="AK652" s="14">
        <f>VLOOKUP(B652,[1]PL1!$A$11:AP$1509,31,1)</f>
        <v>0</v>
      </c>
      <c r="AL652" s="16">
        <f t="shared" si="148"/>
        <v>0</v>
      </c>
      <c r="AM652" s="14">
        <f>VLOOKUP(B652,[1]PL1!$A$11:AP$1509,33,1)</f>
        <v>0</v>
      </c>
      <c r="AN652" s="16">
        <f t="shared" si="149"/>
        <v>0</v>
      </c>
      <c r="AO652" s="14">
        <f>VLOOKUP(B652,[1]PL1!$A$11:AP$1509,35,1)</f>
        <v>0</v>
      </c>
      <c r="AP652" s="16">
        <f t="shared" si="150"/>
        <v>0</v>
      </c>
      <c r="AQ652" s="14">
        <f>VLOOKUP(B652,[1]PL1!$A$11:AP$1509,37,1)</f>
        <v>0</v>
      </c>
      <c r="AR652" s="16">
        <f t="shared" si="151"/>
        <v>0</v>
      </c>
      <c r="AS652" s="14">
        <f>VLOOKUP(B652,[1]PL1!$A$11:AP$1509,39,1)</f>
        <v>0</v>
      </c>
      <c r="AT652" s="16">
        <f t="shared" si="152"/>
        <v>0</v>
      </c>
      <c r="AU652" s="14">
        <f>VLOOKUP(B652,[1]PL1!$A$11:AP$1509,41,1)</f>
        <v>500</v>
      </c>
      <c r="AV652" s="16">
        <f t="shared" si="153"/>
        <v>122845000</v>
      </c>
    </row>
    <row r="653" spans="1:48" ht="60" x14ac:dyDescent="0.25">
      <c r="A653" s="18">
        <v>647</v>
      </c>
      <c r="B653" s="27" t="s">
        <v>3890</v>
      </c>
      <c r="C653" s="18">
        <f>VLOOKUP(B653,[1]PL1!A$9:AP$1509,4,1)</f>
        <v>522</v>
      </c>
      <c r="D653" s="18" t="s">
        <v>80</v>
      </c>
      <c r="E653" s="28" t="s">
        <v>4841</v>
      </c>
      <c r="F653" s="28" t="s">
        <v>680</v>
      </c>
      <c r="G653" s="18" t="s">
        <v>356</v>
      </c>
      <c r="H653" s="28" t="s">
        <v>178</v>
      </c>
      <c r="I653" s="28" t="s">
        <v>40</v>
      </c>
      <c r="J653" s="18" t="s">
        <v>664</v>
      </c>
      <c r="K653" s="18" t="s">
        <v>133</v>
      </c>
      <c r="L653" s="28" t="s">
        <v>5617</v>
      </c>
      <c r="M653" s="28" t="s">
        <v>5618</v>
      </c>
      <c r="N653" s="28" t="s">
        <v>3621</v>
      </c>
      <c r="O653" s="18" t="s">
        <v>45</v>
      </c>
      <c r="P653" s="29">
        <v>25000</v>
      </c>
      <c r="Q653" s="30">
        <v>5623</v>
      </c>
      <c r="R653" s="30">
        <v>5168</v>
      </c>
      <c r="S653" s="31">
        <f t="shared" si="140"/>
        <v>129200000</v>
      </c>
      <c r="T653" s="28" t="s">
        <v>8083</v>
      </c>
      <c r="U653" s="28" t="s">
        <v>47</v>
      </c>
      <c r="V653" s="32" t="s">
        <v>6206</v>
      </c>
      <c r="W653" s="14">
        <f>VLOOKUP(B653,[1]PL1!$A$11:AP$1509,17,1)</f>
        <v>0</v>
      </c>
      <c r="X653" s="15">
        <f t="shared" si="141"/>
        <v>0</v>
      </c>
      <c r="Y653" s="14">
        <f>VLOOKUP(B653,[1]PL1!$A$11:AP$1509,19,1)</f>
        <v>0</v>
      </c>
      <c r="Z653" s="16">
        <f t="shared" si="142"/>
        <v>0</v>
      </c>
      <c r="AA653" s="14">
        <f>VLOOKUP(B653,[1]PL1!$A$11:AP$1509,21,1)</f>
        <v>0</v>
      </c>
      <c r="AB653" s="16">
        <f t="shared" si="143"/>
        <v>0</v>
      </c>
      <c r="AC653" s="14">
        <f>VLOOKUP(B653,[1]PL1!$A$11:AP$1509,23,1)</f>
        <v>0</v>
      </c>
      <c r="AD653" s="16">
        <f t="shared" si="144"/>
        <v>0</v>
      </c>
      <c r="AE653" s="14">
        <f>VLOOKUP(B653,[1]PL1!$A$11:AP$1509,25,1)</f>
        <v>0</v>
      </c>
      <c r="AF653" s="16">
        <f t="shared" si="145"/>
        <v>0</v>
      </c>
      <c r="AG653" s="14">
        <f>VLOOKUP(B653,[1]PL1!$A$11:AP$1509,27,1)</f>
        <v>0</v>
      </c>
      <c r="AH653" s="16">
        <f t="shared" si="146"/>
        <v>0</v>
      </c>
      <c r="AI653" s="14">
        <f>VLOOKUP(B653,[1]PL1!$A$11:AP$1509,29,1)</f>
        <v>10000</v>
      </c>
      <c r="AJ653" s="16">
        <f t="shared" si="147"/>
        <v>51680000</v>
      </c>
      <c r="AK653" s="14">
        <f>VLOOKUP(B653,[1]PL1!$A$11:AP$1509,31,1)</f>
        <v>0</v>
      </c>
      <c r="AL653" s="16">
        <f t="shared" si="148"/>
        <v>0</v>
      </c>
      <c r="AM653" s="14">
        <f>VLOOKUP(B653,[1]PL1!$A$11:AP$1509,33,1)</f>
        <v>0</v>
      </c>
      <c r="AN653" s="16">
        <f t="shared" si="149"/>
        <v>0</v>
      </c>
      <c r="AO653" s="14">
        <f>VLOOKUP(B653,[1]PL1!$A$11:AP$1509,35,1)</f>
        <v>0</v>
      </c>
      <c r="AP653" s="16">
        <f t="shared" si="150"/>
        <v>0</v>
      </c>
      <c r="AQ653" s="14">
        <f>VLOOKUP(B653,[1]PL1!$A$11:AP$1509,37,1)</f>
        <v>0</v>
      </c>
      <c r="AR653" s="16">
        <f t="shared" si="151"/>
        <v>0</v>
      </c>
      <c r="AS653" s="14">
        <f>VLOOKUP(B653,[1]PL1!$A$11:AP$1509,39,1)</f>
        <v>0</v>
      </c>
      <c r="AT653" s="16">
        <f t="shared" si="152"/>
        <v>0</v>
      </c>
      <c r="AU653" s="14">
        <f>VLOOKUP(B653,[1]PL1!$A$11:AP$1509,41,1)</f>
        <v>15000</v>
      </c>
      <c r="AV653" s="16">
        <f t="shared" si="153"/>
        <v>77520000</v>
      </c>
    </row>
    <row r="654" spans="1:48" ht="45" x14ac:dyDescent="0.25">
      <c r="A654" s="18">
        <v>648</v>
      </c>
      <c r="B654" s="27" t="s">
        <v>3528</v>
      </c>
      <c r="C654" s="18">
        <f>VLOOKUP(B654,[1]PL1!A$9:AP$1509,4,1)</f>
        <v>522</v>
      </c>
      <c r="D654" s="18" t="s">
        <v>73</v>
      </c>
      <c r="E654" s="28" t="s">
        <v>2591</v>
      </c>
      <c r="F654" s="28" t="s">
        <v>680</v>
      </c>
      <c r="G654" s="18" t="s">
        <v>356</v>
      </c>
      <c r="H654" s="28" t="s">
        <v>88</v>
      </c>
      <c r="I654" s="28" t="s">
        <v>40</v>
      </c>
      <c r="J654" s="18" t="s">
        <v>89</v>
      </c>
      <c r="K654" s="18" t="s">
        <v>133</v>
      </c>
      <c r="L654" s="28" t="s">
        <v>2592</v>
      </c>
      <c r="M654" s="28" t="s">
        <v>5967</v>
      </c>
      <c r="N654" s="28" t="s">
        <v>44</v>
      </c>
      <c r="O654" s="18" t="s">
        <v>45</v>
      </c>
      <c r="P654" s="29">
        <v>175500</v>
      </c>
      <c r="Q654" s="30">
        <v>3000</v>
      </c>
      <c r="R654" s="30">
        <v>3000</v>
      </c>
      <c r="S654" s="31">
        <f t="shared" si="140"/>
        <v>526500000</v>
      </c>
      <c r="T654" s="28" t="s">
        <v>8043</v>
      </c>
      <c r="U654" s="28" t="s">
        <v>47</v>
      </c>
      <c r="V654" s="32" t="s">
        <v>6285</v>
      </c>
      <c r="W654" s="14">
        <f>VLOOKUP(B654,[1]PL1!$A$11:AP$1509,17,1)</f>
        <v>100000</v>
      </c>
      <c r="X654" s="15">
        <f t="shared" si="141"/>
        <v>300000000</v>
      </c>
      <c r="Y654" s="14">
        <f>VLOOKUP(B654,[1]PL1!$A$11:AP$1509,19,1)</f>
        <v>0</v>
      </c>
      <c r="Z654" s="16">
        <f t="shared" si="142"/>
        <v>0</v>
      </c>
      <c r="AA654" s="14">
        <f>VLOOKUP(B654,[1]PL1!$A$11:AP$1509,21,1)</f>
        <v>0</v>
      </c>
      <c r="AB654" s="16">
        <f t="shared" si="143"/>
        <v>0</v>
      </c>
      <c r="AC654" s="14">
        <f>VLOOKUP(B654,[1]PL1!$A$11:AP$1509,23,1)</f>
        <v>0</v>
      </c>
      <c r="AD654" s="16">
        <f t="shared" si="144"/>
        <v>0</v>
      </c>
      <c r="AE654" s="14">
        <f>VLOOKUP(B654,[1]PL1!$A$11:AP$1509,25,1)</f>
        <v>0</v>
      </c>
      <c r="AF654" s="16">
        <f t="shared" si="145"/>
        <v>0</v>
      </c>
      <c r="AG654" s="14">
        <f>VLOOKUP(B654,[1]PL1!$A$11:AP$1509,27,1)</f>
        <v>0</v>
      </c>
      <c r="AH654" s="16">
        <f t="shared" si="146"/>
        <v>0</v>
      </c>
      <c r="AI654" s="14">
        <f>VLOOKUP(B654,[1]PL1!$A$11:AP$1509,29,1)</f>
        <v>10000</v>
      </c>
      <c r="AJ654" s="16">
        <f t="shared" si="147"/>
        <v>30000000</v>
      </c>
      <c r="AK654" s="14">
        <f>VLOOKUP(B654,[1]PL1!$A$11:AP$1509,31,1)</f>
        <v>62500</v>
      </c>
      <c r="AL654" s="16">
        <f t="shared" si="148"/>
        <v>187500000</v>
      </c>
      <c r="AM654" s="14">
        <f>VLOOKUP(B654,[1]PL1!$A$11:AP$1509,33,1)</f>
        <v>0</v>
      </c>
      <c r="AN654" s="16">
        <f t="shared" si="149"/>
        <v>0</v>
      </c>
      <c r="AO654" s="14">
        <f>VLOOKUP(B654,[1]PL1!$A$11:AP$1509,35,1)</f>
        <v>3000</v>
      </c>
      <c r="AP654" s="16">
        <f t="shared" si="150"/>
        <v>9000000</v>
      </c>
      <c r="AQ654" s="14">
        <f>VLOOKUP(B654,[1]PL1!$A$11:AP$1509,37,1)</f>
        <v>0</v>
      </c>
      <c r="AR654" s="16">
        <f t="shared" si="151"/>
        <v>0</v>
      </c>
      <c r="AS654" s="14">
        <f>VLOOKUP(B654,[1]PL1!$A$11:AP$1509,39,1)</f>
        <v>0</v>
      </c>
      <c r="AT654" s="16">
        <f t="shared" si="152"/>
        <v>0</v>
      </c>
      <c r="AU654" s="14">
        <f>VLOOKUP(B654,[1]PL1!$A$11:AP$1509,41,1)</f>
        <v>0</v>
      </c>
      <c r="AV654" s="16">
        <f t="shared" si="153"/>
        <v>0</v>
      </c>
    </row>
    <row r="655" spans="1:48" ht="60" x14ac:dyDescent="0.25">
      <c r="A655" s="18">
        <v>649</v>
      </c>
      <c r="B655" s="27" t="s">
        <v>678</v>
      </c>
      <c r="C655" s="18">
        <f>VLOOKUP(B655,[1]PL1!A$9:AP$1509,4,1)</f>
        <v>522</v>
      </c>
      <c r="D655" s="18" t="s">
        <v>68</v>
      </c>
      <c r="E655" s="28" t="s">
        <v>3891</v>
      </c>
      <c r="F655" s="28" t="s">
        <v>680</v>
      </c>
      <c r="G655" s="18" t="s">
        <v>159</v>
      </c>
      <c r="H655" s="28" t="s">
        <v>178</v>
      </c>
      <c r="I655" s="28" t="s">
        <v>40</v>
      </c>
      <c r="J655" s="18" t="s">
        <v>664</v>
      </c>
      <c r="K655" s="18" t="s">
        <v>133</v>
      </c>
      <c r="L655" s="28" t="s">
        <v>3892</v>
      </c>
      <c r="M655" s="28" t="s">
        <v>2673</v>
      </c>
      <c r="N655" s="28" t="s">
        <v>44</v>
      </c>
      <c r="O655" s="18" t="s">
        <v>45</v>
      </c>
      <c r="P655" s="29">
        <v>6000</v>
      </c>
      <c r="Q655" s="30">
        <v>3492</v>
      </c>
      <c r="R655" s="30">
        <v>2950</v>
      </c>
      <c r="S655" s="31">
        <f t="shared" si="140"/>
        <v>17700000</v>
      </c>
      <c r="T655" s="28" t="s">
        <v>8081</v>
      </c>
      <c r="U655" s="28" t="s">
        <v>47</v>
      </c>
      <c r="V655" s="32" t="s">
        <v>6236</v>
      </c>
      <c r="W655" s="14">
        <f>VLOOKUP(B655,[1]PL1!$A$11:AP$1509,17,1)</f>
        <v>0</v>
      </c>
      <c r="X655" s="15">
        <f t="shared" si="141"/>
        <v>0</v>
      </c>
      <c r="Y655" s="14">
        <f>VLOOKUP(B655,[1]PL1!$A$11:AP$1509,19,1)</f>
        <v>0</v>
      </c>
      <c r="Z655" s="16">
        <f t="shared" si="142"/>
        <v>0</v>
      </c>
      <c r="AA655" s="14">
        <f>VLOOKUP(B655,[1]PL1!$A$11:AP$1509,21,1)</f>
        <v>0</v>
      </c>
      <c r="AB655" s="16">
        <f t="shared" si="143"/>
        <v>0</v>
      </c>
      <c r="AC655" s="14">
        <f>VLOOKUP(B655,[1]PL1!$A$11:AP$1509,23,1)</f>
        <v>0</v>
      </c>
      <c r="AD655" s="16">
        <f t="shared" si="144"/>
        <v>0</v>
      </c>
      <c r="AE655" s="14">
        <f>VLOOKUP(B655,[1]PL1!$A$11:AP$1509,25,1)</f>
        <v>0</v>
      </c>
      <c r="AF655" s="16">
        <f t="shared" si="145"/>
        <v>0</v>
      </c>
      <c r="AG655" s="14">
        <f>VLOOKUP(B655,[1]PL1!$A$11:AP$1509,27,1)</f>
        <v>0</v>
      </c>
      <c r="AH655" s="16">
        <f t="shared" si="146"/>
        <v>0</v>
      </c>
      <c r="AI655" s="14">
        <f>VLOOKUP(B655,[1]PL1!$A$11:AP$1509,29,1)</f>
        <v>5000</v>
      </c>
      <c r="AJ655" s="16">
        <f t="shared" si="147"/>
        <v>14750000</v>
      </c>
      <c r="AK655" s="14">
        <f>VLOOKUP(B655,[1]PL1!$A$11:AP$1509,31,1)</f>
        <v>0</v>
      </c>
      <c r="AL655" s="16">
        <f t="shared" si="148"/>
        <v>0</v>
      </c>
      <c r="AM655" s="14">
        <f>VLOOKUP(B655,[1]PL1!$A$11:AP$1509,33,1)</f>
        <v>0</v>
      </c>
      <c r="AN655" s="16">
        <f t="shared" si="149"/>
        <v>0</v>
      </c>
      <c r="AO655" s="14">
        <f>VLOOKUP(B655,[1]PL1!$A$11:AP$1509,35,1)</f>
        <v>0</v>
      </c>
      <c r="AP655" s="16">
        <f t="shared" si="150"/>
        <v>0</v>
      </c>
      <c r="AQ655" s="14">
        <f>VLOOKUP(B655,[1]PL1!$A$11:AP$1509,37,1)</f>
        <v>0</v>
      </c>
      <c r="AR655" s="16">
        <f t="shared" si="151"/>
        <v>0</v>
      </c>
      <c r="AS655" s="14">
        <f>VLOOKUP(B655,[1]PL1!$A$11:AP$1509,39,1)</f>
        <v>0</v>
      </c>
      <c r="AT655" s="16">
        <f t="shared" si="152"/>
        <v>0</v>
      </c>
      <c r="AU655" s="14">
        <f>VLOOKUP(B655,[1]PL1!$A$11:AP$1509,41,1)</f>
        <v>1000</v>
      </c>
      <c r="AV655" s="16">
        <f t="shared" si="153"/>
        <v>2950000</v>
      </c>
    </row>
    <row r="656" spans="1:48" ht="60" x14ac:dyDescent="0.25">
      <c r="A656" s="18">
        <v>650</v>
      </c>
      <c r="B656" s="27" t="s">
        <v>3569</v>
      </c>
      <c r="C656" s="18">
        <f>VLOOKUP(B656,[1]PL1!A$9:AP$1509,4,1)</f>
        <v>522</v>
      </c>
      <c r="D656" s="18" t="s">
        <v>35</v>
      </c>
      <c r="E656" s="28" t="s">
        <v>3529</v>
      </c>
      <c r="F656" s="28" t="s">
        <v>680</v>
      </c>
      <c r="G656" s="18" t="s">
        <v>159</v>
      </c>
      <c r="H656" s="28" t="s">
        <v>2654</v>
      </c>
      <c r="I656" s="28" t="s">
        <v>40</v>
      </c>
      <c r="J656" s="18" t="s">
        <v>89</v>
      </c>
      <c r="K656" s="18" t="s">
        <v>133</v>
      </c>
      <c r="L656" s="28" t="s">
        <v>3530</v>
      </c>
      <c r="M656" s="28" t="s">
        <v>3531</v>
      </c>
      <c r="N656" s="28" t="s">
        <v>44</v>
      </c>
      <c r="O656" s="18" t="s">
        <v>45</v>
      </c>
      <c r="P656" s="29">
        <v>150000</v>
      </c>
      <c r="Q656" s="30">
        <v>7700</v>
      </c>
      <c r="R656" s="30">
        <v>6500</v>
      </c>
      <c r="S656" s="31">
        <f t="shared" si="140"/>
        <v>975000000</v>
      </c>
      <c r="T656" s="28" t="s">
        <v>8084</v>
      </c>
      <c r="U656" s="28" t="s">
        <v>47</v>
      </c>
      <c r="V656" s="32" t="s">
        <v>6302</v>
      </c>
      <c r="W656" s="14">
        <f>VLOOKUP(B656,[1]PL1!$A$11:AP$1509,17,1)</f>
        <v>150000</v>
      </c>
      <c r="X656" s="15">
        <f t="shared" si="141"/>
        <v>975000000</v>
      </c>
      <c r="Y656" s="14">
        <f>VLOOKUP(B656,[1]PL1!$A$11:AP$1509,19,1)</f>
        <v>0</v>
      </c>
      <c r="Z656" s="16">
        <f t="shared" si="142"/>
        <v>0</v>
      </c>
      <c r="AA656" s="14">
        <f>VLOOKUP(B656,[1]PL1!$A$11:AP$1509,21,1)</f>
        <v>0</v>
      </c>
      <c r="AB656" s="16">
        <f t="shared" si="143"/>
        <v>0</v>
      </c>
      <c r="AC656" s="14">
        <f>VLOOKUP(B656,[1]PL1!$A$11:AP$1509,23,1)</f>
        <v>0</v>
      </c>
      <c r="AD656" s="16">
        <f t="shared" si="144"/>
        <v>0</v>
      </c>
      <c r="AE656" s="14">
        <f>VLOOKUP(B656,[1]PL1!$A$11:AP$1509,25,1)</f>
        <v>0</v>
      </c>
      <c r="AF656" s="16">
        <f t="shared" si="145"/>
        <v>0</v>
      </c>
      <c r="AG656" s="14">
        <f>VLOOKUP(B656,[1]PL1!$A$11:AP$1509,27,1)</f>
        <v>0</v>
      </c>
      <c r="AH656" s="16">
        <f t="shared" si="146"/>
        <v>0</v>
      </c>
      <c r="AI656" s="14">
        <f>VLOOKUP(B656,[1]PL1!$A$11:AP$1509,29,1)</f>
        <v>0</v>
      </c>
      <c r="AJ656" s="16">
        <f t="shared" si="147"/>
        <v>0</v>
      </c>
      <c r="AK656" s="14">
        <f>VLOOKUP(B656,[1]PL1!$A$11:AP$1509,31,1)</f>
        <v>0</v>
      </c>
      <c r="AL656" s="16">
        <f t="shared" si="148"/>
        <v>0</v>
      </c>
      <c r="AM656" s="14">
        <f>VLOOKUP(B656,[1]PL1!$A$11:AP$1509,33,1)</f>
        <v>0</v>
      </c>
      <c r="AN656" s="16">
        <f t="shared" si="149"/>
        <v>0</v>
      </c>
      <c r="AO656" s="14">
        <f>VLOOKUP(B656,[1]PL1!$A$11:AP$1509,35,1)</f>
        <v>0</v>
      </c>
      <c r="AP656" s="16">
        <f t="shared" si="150"/>
        <v>0</v>
      </c>
      <c r="AQ656" s="14">
        <f>VLOOKUP(B656,[1]PL1!$A$11:AP$1509,37,1)</f>
        <v>0</v>
      </c>
      <c r="AR656" s="16">
        <f t="shared" si="151"/>
        <v>0</v>
      </c>
      <c r="AS656" s="14">
        <f>VLOOKUP(B656,[1]PL1!$A$11:AP$1509,39,1)</f>
        <v>0</v>
      </c>
      <c r="AT656" s="16">
        <f t="shared" si="152"/>
        <v>0</v>
      </c>
      <c r="AU656" s="14">
        <f>VLOOKUP(B656,[1]PL1!$A$11:AP$1509,41,1)</f>
        <v>0</v>
      </c>
      <c r="AV656" s="16">
        <f t="shared" si="153"/>
        <v>0</v>
      </c>
    </row>
    <row r="657" spans="1:48" ht="45" x14ac:dyDescent="0.25">
      <c r="A657" s="18">
        <v>651</v>
      </c>
      <c r="B657" s="27" t="s">
        <v>1151</v>
      </c>
      <c r="C657" s="18">
        <f>VLOOKUP(B657,[1]PL1!A$9:AP$1509,4,1)</f>
        <v>522</v>
      </c>
      <c r="D657" s="18" t="s">
        <v>35</v>
      </c>
      <c r="E657" s="28" t="s">
        <v>679</v>
      </c>
      <c r="F657" s="28" t="s">
        <v>680</v>
      </c>
      <c r="G657" s="18" t="s">
        <v>159</v>
      </c>
      <c r="H657" s="28" t="s">
        <v>677</v>
      </c>
      <c r="I657" s="28" t="s">
        <v>40</v>
      </c>
      <c r="J657" s="18" t="s">
        <v>179</v>
      </c>
      <c r="K657" s="18" t="s">
        <v>133</v>
      </c>
      <c r="L657" s="28" t="s">
        <v>681</v>
      </c>
      <c r="M657" s="28" t="s">
        <v>2388</v>
      </c>
      <c r="N657" s="28" t="s">
        <v>44</v>
      </c>
      <c r="O657" s="18" t="s">
        <v>45</v>
      </c>
      <c r="P657" s="29">
        <v>210000</v>
      </c>
      <c r="Q657" s="30">
        <v>4800</v>
      </c>
      <c r="R657" s="30">
        <v>3500</v>
      </c>
      <c r="S657" s="31">
        <f t="shared" si="140"/>
        <v>735000000</v>
      </c>
      <c r="T657" s="28" t="s">
        <v>6133</v>
      </c>
      <c r="U657" s="28" t="s">
        <v>47</v>
      </c>
      <c r="V657" s="32" t="s">
        <v>6240</v>
      </c>
      <c r="W657" s="14">
        <f>VLOOKUP(B657,[1]PL1!$A$11:AP$1509,17,1)</f>
        <v>200000</v>
      </c>
      <c r="X657" s="15">
        <f t="shared" si="141"/>
        <v>700000000</v>
      </c>
      <c r="Y657" s="14">
        <f>VLOOKUP(B657,[1]PL1!$A$11:AP$1509,19,1)</f>
        <v>0</v>
      </c>
      <c r="Z657" s="16">
        <f t="shared" si="142"/>
        <v>0</v>
      </c>
      <c r="AA657" s="14">
        <f>VLOOKUP(B657,[1]PL1!$A$11:AP$1509,21,1)</f>
        <v>0</v>
      </c>
      <c r="AB657" s="16">
        <f t="shared" si="143"/>
        <v>0</v>
      </c>
      <c r="AC657" s="14">
        <f>VLOOKUP(B657,[1]PL1!$A$11:AP$1509,23,1)</f>
        <v>0</v>
      </c>
      <c r="AD657" s="16">
        <f t="shared" si="144"/>
        <v>0</v>
      </c>
      <c r="AE657" s="14">
        <f>VLOOKUP(B657,[1]PL1!$A$11:AP$1509,25,1)</f>
        <v>0</v>
      </c>
      <c r="AF657" s="16">
        <f t="shared" si="145"/>
        <v>0</v>
      </c>
      <c r="AG657" s="14">
        <f>VLOOKUP(B657,[1]PL1!$A$11:AP$1509,27,1)</f>
        <v>0</v>
      </c>
      <c r="AH657" s="16">
        <f t="shared" si="146"/>
        <v>0</v>
      </c>
      <c r="AI657" s="14">
        <f>VLOOKUP(B657,[1]PL1!$A$11:AP$1509,29,1)</f>
        <v>0</v>
      </c>
      <c r="AJ657" s="16">
        <f t="shared" si="147"/>
        <v>0</v>
      </c>
      <c r="AK657" s="14">
        <f>VLOOKUP(B657,[1]PL1!$A$11:AP$1509,31,1)</f>
        <v>0</v>
      </c>
      <c r="AL657" s="16">
        <f t="shared" si="148"/>
        <v>0</v>
      </c>
      <c r="AM657" s="14">
        <f>VLOOKUP(B657,[1]PL1!$A$11:AP$1509,33,1)</f>
        <v>0</v>
      </c>
      <c r="AN657" s="16">
        <f t="shared" si="149"/>
        <v>0</v>
      </c>
      <c r="AO657" s="14">
        <f>VLOOKUP(B657,[1]PL1!$A$11:AP$1509,35,1)</f>
        <v>0</v>
      </c>
      <c r="AP657" s="16">
        <f t="shared" si="150"/>
        <v>0</v>
      </c>
      <c r="AQ657" s="14">
        <f>VLOOKUP(B657,[1]PL1!$A$11:AP$1509,37,1)</f>
        <v>10000</v>
      </c>
      <c r="AR657" s="16">
        <f t="shared" si="151"/>
        <v>35000000</v>
      </c>
      <c r="AS657" s="14">
        <f>VLOOKUP(B657,[1]PL1!$A$11:AP$1509,39,1)</f>
        <v>0</v>
      </c>
      <c r="AT657" s="16">
        <f t="shared" si="152"/>
        <v>0</v>
      </c>
      <c r="AU657" s="14">
        <f>VLOOKUP(B657,[1]PL1!$A$11:AP$1509,41,1)</f>
        <v>0</v>
      </c>
      <c r="AV657" s="16">
        <f t="shared" si="153"/>
        <v>0</v>
      </c>
    </row>
    <row r="658" spans="1:48" ht="45" x14ac:dyDescent="0.25">
      <c r="A658" s="18">
        <v>652</v>
      </c>
      <c r="B658" s="27" t="s">
        <v>4175</v>
      </c>
      <c r="C658" s="18">
        <f>VLOOKUP(B658,[1]PL1!A$9:AP$1509,4,1)</f>
        <v>523</v>
      </c>
      <c r="D658" s="18" t="s">
        <v>73</v>
      </c>
      <c r="E658" s="28" t="s">
        <v>4842</v>
      </c>
      <c r="F658" s="28" t="s">
        <v>6352</v>
      </c>
      <c r="G658" s="18" t="s">
        <v>6502</v>
      </c>
      <c r="H658" s="28" t="s">
        <v>178</v>
      </c>
      <c r="I658" s="28" t="s">
        <v>40</v>
      </c>
      <c r="J658" s="18" t="s">
        <v>89</v>
      </c>
      <c r="K658" s="18" t="s">
        <v>133</v>
      </c>
      <c r="L658" s="28" t="s">
        <v>3570</v>
      </c>
      <c r="M658" s="28" t="s">
        <v>840</v>
      </c>
      <c r="N658" s="28" t="s">
        <v>205</v>
      </c>
      <c r="O658" s="18" t="s">
        <v>45</v>
      </c>
      <c r="P658" s="29">
        <v>2000</v>
      </c>
      <c r="Q658" s="30">
        <v>5500</v>
      </c>
      <c r="R658" s="30">
        <v>2600</v>
      </c>
      <c r="S658" s="31">
        <f t="shared" si="140"/>
        <v>5200000</v>
      </c>
      <c r="T658" s="28" t="s">
        <v>3556</v>
      </c>
      <c r="U658" s="28" t="s">
        <v>425</v>
      </c>
      <c r="V658" s="32" t="s">
        <v>6201</v>
      </c>
      <c r="W658" s="14">
        <f>VLOOKUP(B658,[1]PL1!$A$11:AP$1509,17,1)</f>
        <v>0</v>
      </c>
      <c r="X658" s="15">
        <f t="shared" si="141"/>
        <v>0</v>
      </c>
      <c r="Y658" s="14">
        <f>VLOOKUP(B658,[1]PL1!$A$11:AP$1509,19,1)</f>
        <v>0</v>
      </c>
      <c r="Z658" s="16">
        <f t="shared" si="142"/>
        <v>0</v>
      </c>
      <c r="AA658" s="14">
        <f>VLOOKUP(B658,[1]PL1!$A$11:AP$1509,21,1)</f>
        <v>0</v>
      </c>
      <c r="AB658" s="16">
        <f t="shared" si="143"/>
        <v>0</v>
      </c>
      <c r="AC658" s="14">
        <f>VLOOKUP(B658,[1]PL1!$A$11:AP$1509,23,1)</f>
        <v>0</v>
      </c>
      <c r="AD658" s="16">
        <f t="shared" si="144"/>
        <v>0</v>
      </c>
      <c r="AE658" s="14">
        <f>VLOOKUP(B658,[1]PL1!$A$11:AP$1509,25,1)</f>
        <v>0</v>
      </c>
      <c r="AF658" s="16">
        <f t="shared" si="145"/>
        <v>0</v>
      </c>
      <c r="AG658" s="14">
        <f>VLOOKUP(B658,[1]PL1!$A$11:AP$1509,27,1)</f>
        <v>0</v>
      </c>
      <c r="AH658" s="16">
        <f t="shared" si="146"/>
        <v>0</v>
      </c>
      <c r="AI658" s="14">
        <f>VLOOKUP(B658,[1]PL1!$A$11:AP$1509,29,1)</f>
        <v>0</v>
      </c>
      <c r="AJ658" s="16">
        <f t="shared" si="147"/>
        <v>0</v>
      </c>
      <c r="AK658" s="14">
        <f>VLOOKUP(B658,[1]PL1!$A$11:AP$1509,31,1)</f>
        <v>0</v>
      </c>
      <c r="AL658" s="16">
        <f t="shared" si="148"/>
        <v>0</v>
      </c>
      <c r="AM658" s="14">
        <f>VLOOKUP(B658,[1]PL1!$A$11:AP$1509,33,1)</f>
        <v>0</v>
      </c>
      <c r="AN658" s="16">
        <f t="shared" si="149"/>
        <v>0</v>
      </c>
      <c r="AO658" s="14">
        <f>VLOOKUP(B658,[1]PL1!$A$11:AP$1509,35,1)</f>
        <v>2000</v>
      </c>
      <c r="AP658" s="16">
        <f t="shared" si="150"/>
        <v>5200000</v>
      </c>
      <c r="AQ658" s="14">
        <f>VLOOKUP(B658,[1]PL1!$A$11:AP$1509,37,1)</f>
        <v>0</v>
      </c>
      <c r="AR658" s="16">
        <f t="shared" si="151"/>
        <v>0</v>
      </c>
      <c r="AS658" s="14">
        <f>VLOOKUP(B658,[1]PL1!$A$11:AP$1509,39,1)</f>
        <v>0</v>
      </c>
      <c r="AT658" s="16">
        <f t="shared" si="152"/>
        <v>0</v>
      </c>
      <c r="AU658" s="14">
        <f>VLOOKUP(B658,[1]PL1!$A$11:AP$1509,41,1)</f>
        <v>0</v>
      </c>
      <c r="AV658" s="16">
        <f t="shared" si="153"/>
        <v>0</v>
      </c>
    </row>
    <row r="659" spans="1:48" ht="45" x14ac:dyDescent="0.25">
      <c r="A659" s="18">
        <v>653</v>
      </c>
      <c r="B659" s="27" t="s">
        <v>4381</v>
      </c>
      <c r="C659" s="18">
        <f>VLOOKUP(B659,[1]PL1!A$9:AP$1509,4,1)</f>
        <v>523</v>
      </c>
      <c r="D659" s="18" t="s">
        <v>35</v>
      </c>
      <c r="E659" s="28" t="s">
        <v>1152</v>
      </c>
      <c r="F659" s="28" t="s">
        <v>1153</v>
      </c>
      <c r="G659" s="18" t="s">
        <v>1154</v>
      </c>
      <c r="H659" s="28" t="s">
        <v>88</v>
      </c>
      <c r="I659" s="28" t="s">
        <v>40</v>
      </c>
      <c r="J659" s="18" t="s">
        <v>1155</v>
      </c>
      <c r="K659" s="18" t="s">
        <v>141</v>
      </c>
      <c r="L659" s="28" t="s">
        <v>8153</v>
      </c>
      <c r="M659" s="28" t="s">
        <v>1106</v>
      </c>
      <c r="N659" s="28" t="s">
        <v>44</v>
      </c>
      <c r="O659" s="18" t="s">
        <v>45</v>
      </c>
      <c r="P659" s="29">
        <v>30000</v>
      </c>
      <c r="Q659" s="30">
        <v>10000</v>
      </c>
      <c r="R659" s="30">
        <v>9198</v>
      </c>
      <c r="S659" s="31">
        <f t="shared" si="140"/>
        <v>275940000</v>
      </c>
      <c r="T659" s="28" t="s">
        <v>1107</v>
      </c>
      <c r="U659" s="28" t="s">
        <v>110</v>
      </c>
      <c r="V659" s="32" t="s">
        <v>6174</v>
      </c>
      <c r="W659" s="14">
        <f>VLOOKUP(B659,[1]PL1!$A$11:AP$1509,17,1)</f>
        <v>30000</v>
      </c>
      <c r="X659" s="15">
        <f t="shared" si="141"/>
        <v>275940000</v>
      </c>
      <c r="Y659" s="14">
        <f>VLOOKUP(B659,[1]PL1!$A$11:AP$1509,19,1)</f>
        <v>0</v>
      </c>
      <c r="Z659" s="16">
        <f t="shared" si="142"/>
        <v>0</v>
      </c>
      <c r="AA659" s="14">
        <f>VLOOKUP(B659,[1]PL1!$A$11:AP$1509,21,1)</f>
        <v>0</v>
      </c>
      <c r="AB659" s="16">
        <f t="shared" si="143"/>
        <v>0</v>
      </c>
      <c r="AC659" s="14">
        <f>VLOOKUP(B659,[1]PL1!$A$11:AP$1509,23,1)</f>
        <v>0</v>
      </c>
      <c r="AD659" s="16">
        <f t="shared" si="144"/>
        <v>0</v>
      </c>
      <c r="AE659" s="14">
        <f>VLOOKUP(B659,[1]PL1!$A$11:AP$1509,25,1)</f>
        <v>0</v>
      </c>
      <c r="AF659" s="16">
        <f t="shared" si="145"/>
        <v>0</v>
      </c>
      <c r="AG659" s="14">
        <f>VLOOKUP(B659,[1]PL1!$A$11:AP$1509,27,1)</f>
        <v>0</v>
      </c>
      <c r="AH659" s="16">
        <f t="shared" si="146"/>
        <v>0</v>
      </c>
      <c r="AI659" s="14">
        <f>VLOOKUP(B659,[1]PL1!$A$11:AP$1509,29,1)</f>
        <v>0</v>
      </c>
      <c r="AJ659" s="16">
        <f t="shared" si="147"/>
        <v>0</v>
      </c>
      <c r="AK659" s="14">
        <f>VLOOKUP(B659,[1]PL1!$A$11:AP$1509,31,1)</f>
        <v>0</v>
      </c>
      <c r="AL659" s="16">
        <f t="shared" si="148"/>
        <v>0</v>
      </c>
      <c r="AM659" s="14">
        <f>VLOOKUP(B659,[1]PL1!$A$11:AP$1509,33,1)</f>
        <v>0</v>
      </c>
      <c r="AN659" s="16">
        <f t="shared" si="149"/>
        <v>0</v>
      </c>
      <c r="AO659" s="14">
        <f>VLOOKUP(B659,[1]PL1!$A$11:AP$1509,35,1)</f>
        <v>0</v>
      </c>
      <c r="AP659" s="16">
        <f t="shared" si="150"/>
        <v>0</v>
      </c>
      <c r="AQ659" s="14">
        <f>VLOOKUP(B659,[1]PL1!$A$11:AP$1509,37,1)</f>
        <v>0</v>
      </c>
      <c r="AR659" s="16">
        <f t="shared" si="151"/>
        <v>0</v>
      </c>
      <c r="AS659" s="14">
        <f>VLOOKUP(B659,[1]PL1!$A$11:AP$1509,39,1)</f>
        <v>0</v>
      </c>
      <c r="AT659" s="16">
        <f t="shared" si="152"/>
        <v>0</v>
      </c>
      <c r="AU659" s="14">
        <f>VLOOKUP(B659,[1]PL1!$A$11:AP$1509,41,1)</f>
        <v>0</v>
      </c>
      <c r="AV659" s="16">
        <f t="shared" si="153"/>
        <v>0</v>
      </c>
    </row>
    <row r="660" spans="1:48" ht="45" x14ac:dyDescent="0.25">
      <c r="A660" s="18">
        <v>654</v>
      </c>
      <c r="B660" s="27" t="s">
        <v>3211</v>
      </c>
      <c r="C660" s="18">
        <f>VLOOKUP(B660,[1]PL1!A$9:AP$1509,4,1)</f>
        <v>484</v>
      </c>
      <c r="D660" s="18" t="s">
        <v>80</v>
      </c>
      <c r="E660" s="28" t="s">
        <v>3212</v>
      </c>
      <c r="F660" s="28" t="s">
        <v>4843</v>
      </c>
      <c r="G660" s="18" t="s">
        <v>164</v>
      </c>
      <c r="H660" s="28" t="s">
        <v>178</v>
      </c>
      <c r="I660" s="28" t="s">
        <v>40</v>
      </c>
      <c r="J660" s="18" t="s">
        <v>161</v>
      </c>
      <c r="K660" s="18" t="s">
        <v>133</v>
      </c>
      <c r="L660" s="28" t="s">
        <v>3213</v>
      </c>
      <c r="M660" s="28" t="s">
        <v>3214</v>
      </c>
      <c r="N660" s="28" t="s">
        <v>450</v>
      </c>
      <c r="O660" s="18" t="s">
        <v>45</v>
      </c>
      <c r="P660" s="29">
        <v>150000</v>
      </c>
      <c r="Q660" s="30">
        <v>2600</v>
      </c>
      <c r="R660" s="30">
        <v>2600</v>
      </c>
      <c r="S660" s="31">
        <f t="shared" si="140"/>
        <v>390000000</v>
      </c>
      <c r="T660" s="28" t="s">
        <v>3215</v>
      </c>
      <c r="U660" s="28" t="s">
        <v>47</v>
      </c>
      <c r="V660" s="32" t="s">
        <v>6194</v>
      </c>
      <c r="W660" s="14">
        <f>VLOOKUP(B660,[1]PL1!$A$11:AP$1509,17,1)</f>
        <v>100000</v>
      </c>
      <c r="X660" s="15">
        <f t="shared" si="141"/>
        <v>260000000</v>
      </c>
      <c r="Y660" s="14">
        <f>VLOOKUP(B660,[1]PL1!$A$11:AP$1509,19,1)</f>
        <v>0</v>
      </c>
      <c r="Z660" s="16">
        <f t="shared" si="142"/>
        <v>0</v>
      </c>
      <c r="AA660" s="14">
        <f>VLOOKUP(B660,[1]PL1!$A$11:AP$1509,21,1)</f>
        <v>0</v>
      </c>
      <c r="AB660" s="16">
        <f t="shared" si="143"/>
        <v>0</v>
      </c>
      <c r="AC660" s="14">
        <f>VLOOKUP(B660,[1]PL1!$A$11:AP$1509,23,1)</f>
        <v>0</v>
      </c>
      <c r="AD660" s="16">
        <f t="shared" si="144"/>
        <v>0</v>
      </c>
      <c r="AE660" s="14">
        <f>VLOOKUP(B660,[1]PL1!$A$11:AP$1509,25,1)</f>
        <v>0</v>
      </c>
      <c r="AF660" s="16">
        <f t="shared" si="145"/>
        <v>0</v>
      </c>
      <c r="AG660" s="14">
        <f>VLOOKUP(B660,[1]PL1!$A$11:AP$1509,27,1)</f>
        <v>0</v>
      </c>
      <c r="AH660" s="16">
        <f t="shared" si="146"/>
        <v>0</v>
      </c>
      <c r="AI660" s="14">
        <f>VLOOKUP(B660,[1]PL1!$A$11:AP$1509,29,1)</f>
        <v>10000</v>
      </c>
      <c r="AJ660" s="16">
        <f t="shared" si="147"/>
        <v>26000000</v>
      </c>
      <c r="AK660" s="14">
        <f>VLOOKUP(B660,[1]PL1!$A$11:AP$1509,31,1)</f>
        <v>0</v>
      </c>
      <c r="AL660" s="16">
        <f t="shared" si="148"/>
        <v>0</v>
      </c>
      <c r="AM660" s="14">
        <f>VLOOKUP(B660,[1]PL1!$A$11:AP$1509,33,1)</f>
        <v>0</v>
      </c>
      <c r="AN660" s="16">
        <f t="shared" si="149"/>
        <v>0</v>
      </c>
      <c r="AO660" s="14">
        <f>VLOOKUP(B660,[1]PL1!$A$11:AP$1509,35,1)</f>
        <v>0</v>
      </c>
      <c r="AP660" s="16">
        <f t="shared" si="150"/>
        <v>0</v>
      </c>
      <c r="AQ660" s="14">
        <f>VLOOKUP(B660,[1]PL1!$A$11:AP$1509,37,1)</f>
        <v>0</v>
      </c>
      <c r="AR660" s="16">
        <f t="shared" si="151"/>
        <v>0</v>
      </c>
      <c r="AS660" s="14">
        <f>VLOOKUP(B660,[1]PL1!$A$11:AP$1509,39,1)</f>
        <v>0</v>
      </c>
      <c r="AT660" s="16">
        <f t="shared" si="152"/>
        <v>0</v>
      </c>
      <c r="AU660" s="14">
        <f>VLOOKUP(B660,[1]PL1!$A$11:AP$1509,41,1)</f>
        <v>40000</v>
      </c>
      <c r="AV660" s="16">
        <f t="shared" si="153"/>
        <v>104000000</v>
      </c>
    </row>
    <row r="661" spans="1:48" ht="60" x14ac:dyDescent="0.25">
      <c r="A661" s="18">
        <v>655</v>
      </c>
      <c r="B661" s="27" t="s">
        <v>1979</v>
      </c>
      <c r="C661" s="18">
        <f>VLOOKUP(B661,[1]PL1!A$9:AP$1509,4,1)</f>
        <v>484</v>
      </c>
      <c r="D661" s="18" t="s">
        <v>73</v>
      </c>
      <c r="E661" s="28" t="s">
        <v>4844</v>
      </c>
      <c r="F661" s="28" t="s">
        <v>4843</v>
      </c>
      <c r="G661" s="18" t="s">
        <v>415</v>
      </c>
      <c r="H661" s="28" t="s">
        <v>4845</v>
      </c>
      <c r="I661" s="28" t="s">
        <v>314</v>
      </c>
      <c r="J661" s="18" t="s">
        <v>3842</v>
      </c>
      <c r="K661" s="18" t="s">
        <v>141</v>
      </c>
      <c r="L661" s="28" t="s">
        <v>3843</v>
      </c>
      <c r="M661" s="28" t="s">
        <v>3844</v>
      </c>
      <c r="N661" s="28" t="s">
        <v>205</v>
      </c>
      <c r="O661" s="18" t="s">
        <v>317</v>
      </c>
      <c r="P661" s="29">
        <v>190000</v>
      </c>
      <c r="Q661" s="30">
        <v>2553</v>
      </c>
      <c r="R661" s="30">
        <v>2553</v>
      </c>
      <c r="S661" s="31">
        <f t="shared" si="140"/>
        <v>485070000</v>
      </c>
      <c r="T661" s="28" t="s">
        <v>6137</v>
      </c>
      <c r="U661" s="28" t="s">
        <v>47</v>
      </c>
      <c r="V661" s="32" t="s">
        <v>6249</v>
      </c>
      <c r="W661" s="14">
        <f>VLOOKUP(B661,[1]PL1!$A$11:AP$1509,17,1)</f>
        <v>150000</v>
      </c>
      <c r="X661" s="15">
        <f t="shared" si="141"/>
        <v>382950000</v>
      </c>
      <c r="Y661" s="14">
        <f>VLOOKUP(B661,[1]PL1!$A$11:AP$1509,19,1)</f>
        <v>0</v>
      </c>
      <c r="Z661" s="16">
        <f t="shared" si="142"/>
        <v>0</v>
      </c>
      <c r="AA661" s="14">
        <f>VLOOKUP(B661,[1]PL1!$A$11:AP$1509,21,1)</f>
        <v>0</v>
      </c>
      <c r="AB661" s="16">
        <f t="shared" si="143"/>
        <v>0</v>
      </c>
      <c r="AC661" s="14">
        <f>VLOOKUP(B661,[1]PL1!$A$11:AP$1509,23,1)</f>
        <v>0</v>
      </c>
      <c r="AD661" s="16">
        <f t="shared" si="144"/>
        <v>0</v>
      </c>
      <c r="AE661" s="14">
        <f>VLOOKUP(B661,[1]PL1!$A$11:AP$1509,25,1)</f>
        <v>0</v>
      </c>
      <c r="AF661" s="16">
        <f t="shared" si="145"/>
        <v>0</v>
      </c>
      <c r="AG661" s="14">
        <f>VLOOKUP(B661,[1]PL1!$A$11:AP$1509,27,1)</f>
        <v>10000</v>
      </c>
      <c r="AH661" s="16">
        <f t="shared" si="146"/>
        <v>25530000</v>
      </c>
      <c r="AI661" s="14">
        <f>VLOOKUP(B661,[1]PL1!$A$11:AP$1509,29,1)</f>
        <v>10000</v>
      </c>
      <c r="AJ661" s="16">
        <f t="shared" si="147"/>
        <v>25530000</v>
      </c>
      <c r="AK661" s="14">
        <f>VLOOKUP(B661,[1]PL1!$A$11:AP$1509,31,1)</f>
        <v>0</v>
      </c>
      <c r="AL661" s="16">
        <f t="shared" si="148"/>
        <v>0</v>
      </c>
      <c r="AM661" s="14">
        <f>VLOOKUP(B661,[1]PL1!$A$11:AP$1509,33,1)</f>
        <v>8000</v>
      </c>
      <c r="AN661" s="16">
        <f t="shared" si="149"/>
        <v>20424000</v>
      </c>
      <c r="AO661" s="14">
        <f>VLOOKUP(B661,[1]PL1!$A$11:AP$1509,35,1)</f>
        <v>0</v>
      </c>
      <c r="AP661" s="16">
        <f t="shared" si="150"/>
        <v>0</v>
      </c>
      <c r="AQ661" s="14">
        <f>VLOOKUP(B661,[1]PL1!$A$11:AP$1509,37,1)</f>
        <v>0</v>
      </c>
      <c r="AR661" s="16">
        <f t="shared" si="151"/>
        <v>0</v>
      </c>
      <c r="AS661" s="14">
        <f>VLOOKUP(B661,[1]PL1!$A$11:AP$1509,39,1)</f>
        <v>0</v>
      </c>
      <c r="AT661" s="16">
        <f t="shared" si="152"/>
        <v>0</v>
      </c>
      <c r="AU661" s="14">
        <f>VLOOKUP(B661,[1]PL1!$A$11:AP$1509,41,1)</f>
        <v>12000</v>
      </c>
      <c r="AV661" s="16">
        <f t="shared" si="153"/>
        <v>30636000</v>
      </c>
    </row>
    <row r="662" spans="1:48" ht="45" x14ac:dyDescent="0.25">
      <c r="A662" s="18">
        <v>656</v>
      </c>
      <c r="B662" s="27" t="s">
        <v>3841</v>
      </c>
      <c r="C662" s="18">
        <f>VLOOKUP(B662,[1]PL1!A$9:AP$1509,4,1)</f>
        <v>484</v>
      </c>
      <c r="D662" s="18" t="s">
        <v>68</v>
      </c>
      <c r="E662" s="28" t="s">
        <v>4846</v>
      </c>
      <c r="F662" s="28" t="s">
        <v>4843</v>
      </c>
      <c r="G662" s="18" t="s">
        <v>94</v>
      </c>
      <c r="H662" s="28" t="s">
        <v>1233</v>
      </c>
      <c r="I662" s="28" t="s">
        <v>40</v>
      </c>
      <c r="J662" s="18" t="s">
        <v>1175</v>
      </c>
      <c r="K662" s="18" t="s">
        <v>495</v>
      </c>
      <c r="L662" s="28" t="s">
        <v>1240</v>
      </c>
      <c r="M662" s="28" t="s">
        <v>1177</v>
      </c>
      <c r="N662" s="28" t="s">
        <v>44</v>
      </c>
      <c r="O662" s="18" t="s">
        <v>317</v>
      </c>
      <c r="P662" s="29">
        <v>280000</v>
      </c>
      <c r="Q662" s="30">
        <v>2500</v>
      </c>
      <c r="R662" s="30">
        <v>1953</v>
      </c>
      <c r="S662" s="31">
        <f t="shared" si="140"/>
        <v>546840000</v>
      </c>
      <c r="T662" s="28" t="s">
        <v>1178</v>
      </c>
      <c r="U662" s="28" t="s">
        <v>47</v>
      </c>
      <c r="V662" s="32" t="s">
        <v>6210</v>
      </c>
      <c r="W662" s="14">
        <f>VLOOKUP(B662,[1]PL1!$A$11:AP$1509,17,1)</f>
        <v>200000</v>
      </c>
      <c r="X662" s="15">
        <f t="shared" si="141"/>
        <v>390600000</v>
      </c>
      <c r="Y662" s="14">
        <f>VLOOKUP(B662,[1]PL1!$A$11:AP$1509,19,1)</f>
        <v>0</v>
      </c>
      <c r="Z662" s="16">
        <f t="shared" si="142"/>
        <v>0</v>
      </c>
      <c r="AA662" s="14">
        <f>VLOOKUP(B662,[1]PL1!$A$11:AP$1509,21,1)</f>
        <v>0</v>
      </c>
      <c r="AB662" s="16">
        <f t="shared" si="143"/>
        <v>0</v>
      </c>
      <c r="AC662" s="14">
        <f>VLOOKUP(B662,[1]PL1!$A$11:AP$1509,23,1)</f>
        <v>0</v>
      </c>
      <c r="AD662" s="16">
        <f t="shared" si="144"/>
        <v>0</v>
      </c>
      <c r="AE662" s="14">
        <f>VLOOKUP(B662,[1]PL1!$A$11:AP$1509,25,1)</f>
        <v>0</v>
      </c>
      <c r="AF662" s="16">
        <f t="shared" si="145"/>
        <v>0</v>
      </c>
      <c r="AG662" s="14">
        <f>VLOOKUP(B662,[1]PL1!$A$11:AP$1509,27,1)</f>
        <v>60000</v>
      </c>
      <c r="AH662" s="16">
        <f t="shared" si="146"/>
        <v>117180000</v>
      </c>
      <c r="AI662" s="14">
        <f>VLOOKUP(B662,[1]PL1!$A$11:AP$1509,29,1)</f>
        <v>10000</v>
      </c>
      <c r="AJ662" s="16">
        <f t="shared" si="147"/>
        <v>19530000</v>
      </c>
      <c r="AK662" s="14">
        <f>VLOOKUP(B662,[1]PL1!$A$11:AP$1509,31,1)</f>
        <v>0</v>
      </c>
      <c r="AL662" s="16">
        <f t="shared" si="148"/>
        <v>0</v>
      </c>
      <c r="AM662" s="14">
        <f>VLOOKUP(B662,[1]PL1!$A$11:AP$1509,33,1)</f>
        <v>0</v>
      </c>
      <c r="AN662" s="16">
        <f t="shared" si="149"/>
        <v>0</v>
      </c>
      <c r="AO662" s="14">
        <f>VLOOKUP(B662,[1]PL1!$A$11:AP$1509,35,1)</f>
        <v>10000</v>
      </c>
      <c r="AP662" s="16">
        <f t="shared" si="150"/>
        <v>19530000</v>
      </c>
      <c r="AQ662" s="14">
        <f>VLOOKUP(B662,[1]PL1!$A$11:AP$1509,37,1)</f>
        <v>0</v>
      </c>
      <c r="AR662" s="16">
        <f t="shared" si="151"/>
        <v>0</v>
      </c>
      <c r="AS662" s="14">
        <f>VLOOKUP(B662,[1]PL1!$A$11:AP$1509,39,1)</f>
        <v>0</v>
      </c>
      <c r="AT662" s="16">
        <f t="shared" si="152"/>
        <v>0</v>
      </c>
      <c r="AU662" s="14">
        <f>VLOOKUP(B662,[1]PL1!$A$11:AP$1509,41,1)</f>
        <v>0</v>
      </c>
      <c r="AV662" s="16">
        <f t="shared" si="153"/>
        <v>0</v>
      </c>
    </row>
    <row r="663" spans="1:48" ht="45" x14ac:dyDescent="0.25">
      <c r="A663" s="18">
        <v>657</v>
      </c>
      <c r="B663" s="27" t="s">
        <v>1239</v>
      </c>
      <c r="C663" s="18">
        <f>VLOOKUP(B663,[1]PL1!A$9:AP$1509,4,1)</f>
        <v>484</v>
      </c>
      <c r="D663" s="18" t="s">
        <v>35</v>
      </c>
      <c r="E663" s="28" t="s">
        <v>4846</v>
      </c>
      <c r="F663" s="28" t="s">
        <v>4843</v>
      </c>
      <c r="G663" s="18" t="s">
        <v>94</v>
      </c>
      <c r="H663" s="28" t="s">
        <v>1233</v>
      </c>
      <c r="I663" s="28" t="s">
        <v>40</v>
      </c>
      <c r="J663" s="18" t="s">
        <v>1175</v>
      </c>
      <c r="K663" s="18" t="s">
        <v>495</v>
      </c>
      <c r="L663" s="28" t="s">
        <v>1240</v>
      </c>
      <c r="M663" s="28" t="s">
        <v>1177</v>
      </c>
      <c r="N663" s="28" t="s">
        <v>44</v>
      </c>
      <c r="O663" s="18" t="s">
        <v>317</v>
      </c>
      <c r="P663" s="29">
        <v>96100</v>
      </c>
      <c r="Q663" s="30">
        <v>2500</v>
      </c>
      <c r="R663" s="30">
        <v>1953</v>
      </c>
      <c r="S663" s="31">
        <f t="shared" si="140"/>
        <v>187683300</v>
      </c>
      <c r="T663" s="28" t="s">
        <v>1178</v>
      </c>
      <c r="U663" s="28" t="s">
        <v>47</v>
      </c>
      <c r="V663" s="32" t="s">
        <v>6210</v>
      </c>
      <c r="W663" s="14">
        <f>VLOOKUP(B663,[1]PL1!$A$11:AP$1509,17,1)</f>
        <v>0</v>
      </c>
      <c r="X663" s="15">
        <f t="shared" si="141"/>
        <v>0</v>
      </c>
      <c r="Y663" s="14">
        <f>VLOOKUP(B663,[1]PL1!$A$11:AP$1509,19,1)</f>
        <v>0</v>
      </c>
      <c r="Z663" s="16">
        <f t="shared" si="142"/>
        <v>0</v>
      </c>
      <c r="AA663" s="14">
        <f>VLOOKUP(B663,[1]PL1!$A$11:AP$1509,21,1)</f>
        <v>0</v>
      </c>
      <c r="AB663" s="16">
        <f t="shared" si="143"/>
        <v>0</v>
      </c>
      <c r="AC663" s="14">
        <f>VLOOKUP(B663,[1]PL1!$A$11:AP$1509,23,1)</f>
        <v>100</v>
      </c>
      <c r="AD663" s="16">
        <f t="shared" si="144"/>
        <v>195300</v>
      </c>
      <c r="AE663" s="14">
        <f>VLOOKUP(B663,[1]PL1!$A$11:AP$1509,25,1)</f>
        <v>0</v>
      </c>
      <c r="AF663" s="16">
        <f t="shared" si="145"/>
        <v>0</v>
      </c>
      <c r="AG663" s="14">
        <f>VLOOKUP(B663,[1]PL1!$A$11:AP$1509,27,1)</f>
        <v>20000</v>
      </c>
      <c r="AH663" s="16">
        <f t="shared" si="146"/>
        <v>39060000</v>
      </c>
      <c r="AI663" s="14">
        <f>VLOOKUP(B663,[1]PL1!$A$11:AP$1509,29,1)</f>
        <v>0</v>
      </c>
      <c r="AJ663" s="16">
        <f t="shared" si="147"/>
        <v>0</v>
      </c>
      <c r="AK663" s="14">
        <f>VLOOKUP(B663,[1]PL1!$A$11:AP$1509,31,1)</f>
        <v>21000</v>
      </c>
      <c r="AL663" s="16">
        <f t="shared" si="148"/>
        <v>41013000</v>
      </c>
      <c r="AM663" s="14">
        <f>VLOOKUP(B663,[1]PL1!$A$11:AP$1509,33,1)</f>
        <v>5000</v>
      </c>
      <c r="AN663" s="16">
        <f t="shared" si="149"/>
        <v>9765000</v>
      </c>
      <c r="AO663" s="14">
        <f>VLOOKUP(B663,[1]PL1!$A$11:AP$1509,35,1)</f>
        <v>0</v>
      </c>
      <c r="AP663" s="16">
        <f t="shared" si="150"/>
        <v>0</v>
      </c>
      <c r="AQ663" s="14">
        <f>VLOOKUP(B663,[1]PL1!$A$11:AP$1509,37,1)</f>
        <v>50000</v>
      </c>
      <c r="AR663" s="16">
        <f t="shared" si="151"/>
        <v>97650000</v>
      </c>
      <c r="AS663" s="14">
        <f>VLOOKUP(B663,[1]PL1!$A$11:AP$1509,39,1)</f>
        <v>0</v>
      </c>
      <c r="AT663" s="16">
        <f t="shared" si="152"/>
        <v>0</v>
      </c>
      <c r="AU663" s="14">
        <f>VLOOKUP(B663,[1]PL1!$A$11:AP$1509,41,1)</f>
        <v>0</v>
      </c>
      <c r="AV663" s="16">
        <f t="shared" si="153"/>
        <v>0</v>
      </c>
    </row>
    <row r="664" spans="1:48" ht="45" x14ac:dyDescent="0.25">
      <c r="A664" s="18">
        <v>658</v>
      </c>
      <c r="B664" s="27" t="s">
        <v>3294</v>
      </c>
      <c r="C664" s="18">
        <f>VLOOKUP(B664,[1]PL1!A$9:AP$1509,4,1)</f>
        <v>728</v>
      </c>
      <c r="D664" s="18" t="s">
        <v>68</v>
      </c>
      <c r="E664" s="28" t="s">
        <v>4847</v>
      </c>
      <c r="F664" s="28" t="s">
        <v>6417</v>
      </c>
      <c r="G664" s="18" t="s">
        <v>346</v>
      </c>
      <c r="H664" s="28" t="s">
        <v>88</v>
      </c>
      <c r="I664" s="28" t="s">
        <v>40</v>
      </c>
      <c r="J664" s="18" t="s">
        <v>197</v>
      </c>
      <c r="K664" s="18" t="s">
        <v>133</v>
      </c>
      <c r="L664" s="28" t="s">
        <v>5854</v>
      </c>
      <c r="M664" s="28" t="s">
        <v>5855</v>
      </c>
      <c r="N664" s="28" t="s">
        <v>44</v>
      </c>
      <c r="O664" s="18" t="s">
        <v>45</v>
      </c>
      <c r="P664" s="29">
        <v>40000</v>
      </c>
      <c r="Q664" s="30">
        <v>4200</v>
      </c>
      <c r="R664" s="30">
        <v>4200</v>
      </c>
      <c r="S664" s="31">
        <f t="shared" si="140"/>
        <v>168000000</v>
      </c>
      <c r="T664" s="28" t="s">
        <v>174</v>
      </c>
      <c r="U664" s="28" t="s">
        <v>47</v>
      </c>
      <c r="V664" s="32" t="s">
        <v>6259</v>
      </c>
      <c r="W664" s="14">
        <f>VLOOKUP(B664,[1]PL1!$A$11:AP$1509,17,1)</f>
        <v>40000</v>
      </c>
      <c r="X664" s="15">
        <f t="shared" si="141"/>
        <v>168000000</v>
      </c>
      <c r="Y664" s="14">
        <f>VLOOKUP(B664,[1]PL1!$A$11:AP$1509,19,1)</f>
        <v>0</v>
      </c>
      <c r="Z664" s="16">
        <f t="shared" si="142"/>
        <v>0</v>
      </c>
      <c r="AA664" s="14">
        <f>VLOOKUP(B664,[1]PL1!$A$11:AP$1509,21,1)</f>
        <v>0</v>
      </c>
      <c r="AB664" s="16">
        <f t="shared" si="143"/>
        <v>0</v>
      </c>
      <c r="AC664" s="14">
        <f>VLOOKUP(B664,[1]PL1!$A$11:AP$1509,23,1)</f>
        <v>0</v>
      </c>
      <c r="AD664" s="16">
        <f t="shared" si="144"/>
        <v>0</v>
      </c>
      <c r="AE664" s="14">
        <f>VLOOKUP(B664,[1]PL1!$A$11:AP$1509,25,1)</f>
        <v>0</v>
      </c>
      <c r="AF664" s="16">
        <f t="shared" si="145"/>
        <v>0</v>
      </c>
      <c r="AG664" s="14">
        <f>VLOOKUP(B664,[1]PL1!$A$11:AP$1509,27,1)</f>
        <v>0</v>
      </c>
      <c r="AH664" s="16">
        <f t="shared" si="146"/>
        <v>0</v>
      </c>
      <c r="AI664" s="14">
        <f>VLOOKUP(B664,[1]PL1!$A$11:AP$1509,29,1)</f>
        <v>0</v>
      </c>
      <c r="AJ664" s="16">
        <f t="shared" si="147"/>
        <v>0</v>
      </c>
      <c r="AK664" s="14">
        <f>VLOOKUP(B664,[1]PL1!$A$11:AP$1509,31,1)</f>
        <v>0</v>
      </c>
      <c r="AL664" s="16">
        <f t="shared" si="148"/>
        <v>0</v>
      </c>
      <c r="AM664" s="14">
        <f>VLOOKUP(B664,[1]PL1!$A$11:AP$1509,33,1)</f>
        <v>0</v>
      </c>
      <c r="AN664" s="16">
        <f t="shared" si="149"/>
        <v>0</v>
      </c>
      <c r="AO664" s="14">
        <f>VLOOKUP(B664,[1]PL1!$A$11:AP$1509,35,1)</f>
        <v>0</v>
      </c>
      <c r="AP664" s="16">
        <f t="shared" si="150"/>
        <v>0</v>
      </c>
      <c r="AQ664" s="14">
        <f>VLOOKUP(B664,[1]PL1!$A$11:AP$1509,37,1)</f>
        <v>0</v>
      </c>
      <c r="AR664" s="16">
        <f t="shared" si="151"/>
        <v>0</v>
      </c>
      <c r="AS664" s="14">
        <f>VLOOKUP(B664,[1]PL1!$A$11:AP$1509,39,1)</f>
        <v>0</v>
      </c>
      <c r="AT664" s="16">
        <f t="shared" si="152"/>
        <v>0</v>
      </c>
      <c r="AU664" s="14">
        <f>VLOOKUP(B664,[1]PL1!$A$11:AP$1509,41,1)</f>
        <v>0</v>
      </c>
      <c r="AV664" s="16">
        <f t="shared" si="153"/>
        <v>0</v>
      </c>
    </row>
    <row r="665" spans="1:48" ht="60" x14ac:dyDescent="0.25">
      <c r="A665" s="18">
        <v>659</v>
      </c>
      <c r="B665" s="27" t="s">
        <v>3532</v>
      </c>
      <c r="C665" s="18">
        <f>VLOOKUP(B665,[1]PL1!A$9:AP$1509,4,1)</f>
        <v>295</v>
      </c>
      <c r="D665" s="18" t="s">
        <v>35</v>
      </c>
      <c r="E665" s="28" t="s">
        <v>3295</v>
      </c>
      <c r="F665" s="28" t="s">
        <v>3296</v>
      </c>
      <c r="G665" s="18" t="s">
        <v>139</v>
      </c>
      <c r="H665" s="28" t="s">
        <v>140</v>
      </c>
      <c r="I665" s="28" t="s">
        <v>40</v>
      </c>
      <c r="J665" s="18" t="s">
        <v>871</v>
      </c>
      <c r="K665" s="18" t="s">
        <v>133</v>
      </c>
      <c r="L665" s="28" t="s">
        <v>3297</v>
      </c>
      <c r="M665" s="28" t="s">
        <v>3290</v>
      </c>
      <c r="N665" s="28" t="s">
        <v>44</v>
      </c>
      <c r="O665" s="18" t="s">
        <v>45</v>
      </c>
      <c r="P665" s="29">
        <v>12200</v>
      </c>
      <c r="Q665" s="30">
        <v>13500</v>
      </c>
      <c r="R665" s="30">
        <v>3300</v>
      </c>
      <c r="S665" s="31">
        <f t="shared" si="140"/>
        <v>40260000</v>
      </c>
      <c r="T665" s="28" t="s">
        <v>6152</v>
      </c>
      <c r="U665" s="28" t="s">
        <v>110</v>
      </c>
      <c r="V665" s="32" t="s">
        <v>6283</v>
      </c>
      <c r="W665" s="14">
        <f>VLOOKUP(B665,[1]PL1!$A$11:AP$1509,17,1)</f>
        <v>6000</v>
      </c>
      <c r="X665" s="15">
        <f t="shared" si="141"/>
        <v>19800000</v>
      </c>
      <c r="Y665" s="14">
        <f>VLOOKUP(B665,[1]PL1!$A$11:AP$1509,19,1)</f>
        <v>0</v>
      </c>
      <c r="Z665" s="16">
        <f t="shared" si="142"/>
        <v>0</v>
      </c>
      <c r="AA665" s="14">
        <f>VLOOKUP(B665,[1]PL1!$A$11:AP$1509,21,1)</f>
        <v>0</v>
      </c>
      <c r="AB665" s="16">
        <f t="shared" si="143"/>
        <v>0</v>
      </c>
      <c r="AC665" s="14">
        <f>VLOOKUP(B665,[1]PL1!$A$11:AP$1509,23,1)</f>
        <v>0</v>
      </c>
      <c r="AD665" s="16">
        <f t="shared" si="144"/>
        <v>0</v>
      </c>
      <c r="AE665" s="14">
        <f>VLOOKUP(B665,[1]PL1!$A$11:AP$1509,25,1)</f>
        <v>0</v>
      </c>
      <c r="AF665" s="16">
        <f t="shared" si="145"/>
        <v>0</v>
      </c>
      <c r="AG665" s="14">
        <f>VLOOKUP(B665,[1]PL1!$A$11:AP$1509,27,1)</f>
        <v>0</v>
      </c>
      <c r="AH665" s="16">
        <f t="shared" si="146"/>
        <v>0</v>
      </c>
      <c r="AI665" s="14">
        <f>VLOOKUP(B665,[1]PL1!$A$11:AP$1509,29,1)</f>
        <v>0</v>
      </c>
      <c r="AJ665" s="16">
        <f t="shared" si="147"/>
        <v>0</v>
      </c>
      <c r="AK665" s="14">
        <f>VLOOKUP(B665,[1]PL1!$A$11:AP$1509,31,1)</f>
        <v>6200</v>
      </c>
      <c r="AL665" s="16">
        <f t="shared" si="148"/>
        <v>20460000</v>
      </c>
      <c r="AM665" s="14">
        <f>VLOOKUP(B665,[1]PL1!$A$11:AP$1509,33,1)</f>
        <v>0</v>
      </c>
      <c r="AN665" s="16">
        <f t="shared" si="149"/>
        <v>0</v>
      </c>
      <c r="AO665" s="14">
        <f>VLOOKUP(B665,[1]PL1!$A$11:AP$1509,35,1)</f>
        <v>0</v>
      </c>
      <c r="AP665" s="16">
        <f t="shared" si="150"/>
        <v>0</v>
      </c>
      <c r="AQ665" s="14">
        <f>VLOOKUP(B665,[1]PL1!$A$11:AP$1509,37,1)</f>
        <v>0</v>
      </c>
      <c r="AR665" s="16">
        <f t="shared" si="151"/>
        <v>0</v>
      </c>
      <c r="AS665" s="14">
        <f>VLOOKUP(B665,[1]PL1!$A$11:AP$1509,39,1)</f>
        <v>0</v>
      </c>
      <c r="AT665" s="16">
        <f t="shared" si="152"/>
        <v>0</v>
      </c>
      <c r="AU665" s="14">
        <f>VLOOKUP(B665,[1]PL1!$A$11:AP$1509,41,1)</f>
        <v>0</v>
      </c>
      <c r="AV665" s="16">
        <f t="shared" si="153"/>
        <v>0</v>
      </c>
    </row>
    <row r="666" spans="1:48" ht="45" x14ac:dyDescent="0.25">
      <c r="A666" s="18">
        <v>660</v>
      </c>
      <c r="B666" s="27" t="s">
        <v>3845</v>
      </c>
      <c r="C666" s="18">
        <f>VLOOKUP(B666,[1]PL1!A$9:AP$1509,4,1)</f>
        <v>550</v>
      </c>
      <c r="D666" s="18" t="s">
        <v>80</v>
      </c>
      <c r="E666" s="28" t="s">
        <v>4848</v>
      </c>
      <c r="F666" s="28" t="s">
        <v>3533</v>
      </c>
      <c r="G666" s="18" t="s">
        <v>453</v>
      </c>
      <c r="H666" s="28" t="s">
        <v>88</v>
      </c>
      <c r="I666" s="28" t="s">
        <v>40</v>
      </c>
      <c r="J666" s="18" t="s">
        <v>5322</v>
      </c>
      <c r="K666" s="18" t="s">
        <v>133</v>
      </c>
      <c r="L666" s="28" t="s">
        <v>5632</v>
      </c>
      <c r="M666" s="28" t="s">
        <v>5633</v>
      </c>
      <c r="N666" s="28" t="s">
        <v>418</v>
      </c>
      <c r="O666" s="18" t="s">
        <v>45</v>
      </c>
      <c r="P666" s="29">
        <v>30500</v>
      </c>
      <c r="Q666" s="30">
        <v>9200</v>
      </c>
      <c r="R666" s="30">
        <v>7450</v>
      </c>
      <c r="S666" s="31">
        <f t="shared" si="140"/>
        <v>227225000</v>
      </c>
      <c r="T666" s="28" t="s">
        <v>543</v>
      </c>
      <c r="U666" s="28" t="s">
        <v>47</v>
      </c>
      <c r="V666" s="32" t="s">
        <v>6208</v>
      </c>
      <c r="W666" s="14">
        <f>VLOOKUP(B666,[1]PL1!$A$11:AP$1509,17,1)</f>
        <v>30000</v>
      </c>
      <c r="X666" s="15">
        <f t="shared" si="141"/>
        <v>223500000</v>
      </c>
      <c r="Y666" s="14">
        <f>VLOOKUP(B666,[1]PL1!$A$11:AP$1509,19,1)</f>
        <v>0</v>
      </c>
      <c r="Z666" s="16">
        <f t="shared" si="142"/>
        <v>0</v>
      </c>
      <c r="AA666" s="14">
        <f>VLOOKUP(B666,[1]PL1!$A$11:AP$1509,21,1)</f>
        <v>0</v>
      </c>
      <c r="AB666" s="16">
        <f t="shared" si="143"/>
        <v>0</v>
      </c>
      <c r="AC666" s="14">
        <f>VLOOKUP(B666,[1]PL1!$A$11:AP$1509,23,1)</f>
        <v>0</v>
      </c>
      <c r="AD666" s="16">
        <f t="shared" si="144"/>
        <v>0</v>
      </c>
      <c r="AE666" s="14">
        <f>VLOOKUP(B666,[1]PL1!$A$11:AP$1509,25,1)</f>
        <v>0</v>
      </c>
      <c r="AF666" s="16">
        <f t="shared" si="145"/>
        <v>0</v>
      </c>
      <c r="AG666" s="14">
        <f>VLOOKUP(B666,[1]PL1!$A$11:AP$1509,27,1)</f>
        <v>0</v>
      </c>
      <c r="AH666" s="16">
        <f t="shared" si="146"/>
        <v>0</v>
      </c>
      <c r="AI666" s="14">
        <f>VLOOKUP(B666,[1]PL1!$A$11:AP$1509,29,1)</f>
        <v>500</v>
      </c>
      <c r="AJ666" s="16">
        <f t="shared" si="147"/>
        <v>3725000</v>
      </c>
      <c r="AK666" s="14">
        <f>VLOOKUP(B666,[1]PL1!$A$11:AP$1509,31,1)</f>
        <v>0</v>
      </c>
      <c r="AL666" s="16">
        <f t="shared" si="148"/>
        <v>0</v>
      </c>
      <c r="AM666" s="14">
        <f>VLOOKUP(B666,[1]PL1!$A$11:AP$1509,33,1)</f>
        <v>0</v>
      </c>
      <c r="AN666" s="16">
        <f t="shared" si="149"/>
        <v>0</v>
      </c>
      <c r="AO666" s="14">
        <f>VLOOKUP(B666,[1]PL1!$A$11:AP$1509,35,1)</f>
        <v>0</v>
      </c>
      <c r="AP666" s="16">
        <f t="shared" si="150"/>
        <v>0</v>
      </c>
      <c r="AQ666" s="14">
        <f>VLOOKUP(B666,[1]PL1!$A$11:AP$1509,37,1)</f>
        <v>0</v>
      </c>
      <c r="AR666" s="16">
        <f t="shared" si="151"/>
        <v>0</v>
      </c>
      <c r="AS666" s="14">
        <f>VLOOKUP(B666,[1]PL1!$A$11:AP$1509,39,1)</f>
        <v>0</v>
      </c>
      <c r="AT666" s="16">
        <f t="shared" si="152"/>
        <v>0</v>
      </c>
      <c r="AU666" s="14">
        <f>VLOOKUP(B666,[1]PL1!$A$11:AP$1509,41,1)</f>
        <v>0</v>
      </c>
      <c r="AV666" s="16">
        <f t="shared" si="153"/>
        <v>0</v>
      </c>
    </row>
    <row r="667" spans="1:48" ht="45" x14ac:dyDescent="0.25">
      <c r="A667" s="18">
        <v>661</v>
      </c>
      <c r="B667" s="27" t="s">
        <v>1783</v>
      </c>
      <c r="C667" s="18">
        <f>VLOOKUP(B667,[1]PL1!A$9:AP$1509,4,1)</f>
        <v>162</v>
      </c>
      <c r="D667" s="18" t="s">
        <v>35</v>
      </c>
      <c r="E667" s="28" t="s">
        <v>4850</v>
      </c>
      <c r="F667" s="28" t="s">
        <v>4849</v>
      </c>
      <c r="G667" s="18" t="s">
        <v>6609</v>
      </c>
      <c r="H667" s="28" t="s">
        <v>88</v>
      </c>
      <c r="I667" s="28" t="s">
        <v>40</v>
      </c>
      <c r="J667" s="18" t="s">
        <v>871</v>
      </c>
      <c r="K667" s="18" t="s">
        <v>141</v>
      </c>
      <c r="L667" s="28" t="s">
        <v>6048</v>
      </c>
      <c r="M667" s="28" t="s">
        <v>650</v>
      </c>
      <c r="N667" s="28" t="s">
        <v>44</v>
      </c>
      <c r="O667" s="18" t="s">
        <v>45</v>
      </c>
      <c r="P667" s="29">
        <v>1000</v>
      </c>
      <c r="Q667" s="30">
        <v>86000</v>
      </c>
      <c r="R667" s="30">
        <v>25000</v>
      </c>
      <c r="S667" s="31">
        <f t="shared" si="140"/>
        <v>25000000</v>
      </c>
      <c r="T667" s="28" t="s">
        <v>6158</v>
      </c>
      <c r="U667" s="28" t="s">
        <v>47</v>
      </c>
      <c r="V667" s="32" t="s">
        <v>6298</v>
      </c>
      <c r="W667" s="14">
        <f>VLOOKUP(B667,[1]PL1!$A$11:AP$1509,17,1)</f>
        <v>1000</v>
      </c>
      <c r="X667" s="15">
        <f t="shared" si="141"/>
        <v>25000000</v>
      </c>
      <c r="Y667" s="14">
        <f>VLOOKUP(B667,[1]PL1!$A$11:AP$1509,19,1)</f>
        <v>0</v>
      </c>
      <c r="Z667" s="16">
        <f t="shared" si="142"/>
        <v>0</v>
      </c>
      <c r="AA667" s="14">
        <f>VLOOKUP(B667,[1]PL1!$A$11:AP$1509,21,1)</f>
        <v>0</v>
      </c>
      <c r="AB667" s="16">
        <f t="shared" si="143"/>
        <v>0</v>
      </c>
      <c r="AC667" s="14">
        <f>VLOOKUP(B667,[1]PL1!$A$11:AP$1509,23,1)</f>
        <v>0</v>
      </c>
      <c r="AD667" s="16">
        <f t="shared" si="144"/>
        <v>0</v>
      </c>
      <c r="AE667" s="14">
        <f>VLOOKUP(B667,[1]PL1!$A$11:AP$1509,25,1)</f>
        <v>0</v>
      </c>
      <c r="AF667" s="16">
        <f t="shared" si="145"/>
        <v>0</v>
      </c>
      <c r="AG667" s="14">
        <f>VLOOKUP(B667,[1]PL1!$A$11:AP$1509,27,1)</f>
        <v>0</v>
      </c>
      <c r="AH667" s="16">
        <f t="shared" si="146"/>
        <v>0</v>
      </c>
      <c r="AI667" s="14">
        <f>VLOOKUP(B667,[1]PL1!$A$11:AP$1509,29,1)</f>
        <v>0</v>
      </c>
      <c r="AJ667" s="16">
        <f t="shared" si="147"/>
        <v>0</v>
      </c>
      <c r="AK667" s="14">
        <f>VLOOKUP(B667,[1]PL1!$A$11:AP$1509,31,1)</f>
        <v>0</v>
      </c>
      <c r="AL667" s="16">
        <f t="shared" si="148"/>
        <v>0</v>
      </c>
      <c r="AM667" s="14">
        <f>VLOOKUP(B667,[1]PL1!$A$11:AP$1509,33,1)</f>
        <v>0</v>
      </c>
      <c r="AN667" s="16">
        <f t="shared" si="149"/>
        <v>0</v>
      </c>
      <c r="AO667" s="14">
        <f>VLOOKUP(B667,[1]PL1!$A$11:AP$1509,35,1)</f>
        <v>0</v>
      </c>
      <c r="AP667" s="16">
        <f t="shared" si="150"/>
        <v>0</v>
      </c>
      <c r="AQ667" s="14">
        <f>VLOOKUP(B667,[1]PL1!$A$11:AP$1509,37,1)</f>
        <v>0</v>
      </c>
      <c r="AR667" s="16">
        <f t="shared" si="151"/>
        <v>0</v>
      </c>
      <c r="AS667" s="14">
        <f>VLOOKUP(B667,[1]PL1!$A$11:AP$1509,39,1)</f>
        <v>0</v>
      </c>
      <c r="AT667" s="16">
        <f t="shared" si="152"/>
        <v>0</v>
      </c>
      <c r="AU667" s="14">
        <f>VLOOKUP(B667,[1]PL1!$A$11:AP$1509,41,1)</f>
        <v>0</v>
      </c>
      <c r="AV667" s="16">
        <f t="shared" si="153"/>
        <v>0</v>
      </c>
    </row>
    <row r="668" spans="1:48" ht="45" x14ac:dyDescent="0.25">
      <c r="A668" s="18">
        <v>662</v>
      </c>
      <c r="B668" s="27" t="s">
        <v>2198</v>
      </c>
      <c r="C668" s="18">
        <f>VLOOKUP(B668,[1]PL1!A$9:AP$1509,4,1)</f>
        <v>976</v>
      </c>
      <c r="D668" s="18" t="s">
        <v>80</v>
      </c>
      <c r="E668" s="28" t="s">
        <v>4851</v>
      </c>
      <c r="F668" s="28" t="s">
        <v>2148</v>
      </c>
      <c r="G668" s="18" t="s">
        <v>69</v>
      </c>
      <c r="H668" s="28" t="s">
        <v>88</v>
      </c>
      <c r="I668" s="28" t="s">
        <v>40</v>
      </c>
      <c r="J668" s="18" t="s">
        <v>179</v>
      </c>
      <c r="K668" s="18" t="s">
        <v>133</v>
      </c>
      <c r="L668" s="28" t="s">
        <v>3846</v>
      </c>
      <c r="M668" s="28" t="s">
        <v>3847</v>
      </c>
      <c r="N668" s="28" t="s">
        <v>3848</v>
      </c>
      <c r="O668" s="18" t="s">
        <v>45</v>
      </c>
      <c r="P668" s="29">
        <v>8000</v>
      </c>
      <c r="Q668" s="30">
        <v>1500</v>
      </c>
      <c r="R668" s="30">
        <v>1500</v>
      </c>
      <c r="S668" s="31">
        <f t="shared" si="140"/>
        <v>12000000</v>
      </c>
      <c r="T668" s="28" t="s">
        <v>6137</v>
      </c>
      <c r="U668" s="28" t="s">
        <v>47</v>
      </c>
      <c r="V668" s="32" t="s">
        <v>6249</v>
      </c>
      <c r="W668" s="14">
        <f>VLOOKUP(B668,[1]PL1!$A$11:AP$1509,17,1)</f>
        <v>0</v>
      </c>
      <c r="X668" s="15">
        <f t="shared" si="141"/>
        <v>0</v>
      </c>
      <c r="Y668" s="14">
        <f>VLOOKUP(B668,[1]PL1!$A$11:AP$1509,19,1)</f>
        <v>0</v>
      </c>
      <c r="Z668" s="16">
        <f t="shared" si="142"/>
        <v>0</v>
      </c>
      <c r="AA668" s="14">
        <f>VLOOKUP(B668,[1]PL1!$A$11:AP$1509,21,1)</f>
        <v>0</v>
      </c>
      <c r="AB668" s="16">
        <f t="shared" si="143"/>
        <v>0</v>
      </c>
      <c r="AC668" s="14">
        <f>VLOOKUP(B668,[1]PL1!$A$11:AP$1509,23,1)</f>
        <v>0</v>
      </c>
      <c r="AD668" s="16">
        <f t="shared" si="144"/>
        <v>0</v>
      </c>
      <c r="AE668" s="14">
        <f>VLOOKUP(B668,[1]PL1!$A$11:AP$1509,25,1)</f>
        <v>0</v>
      </c>
      <c r="AF668" s="16">
        <f t="shared" si="145"/>
        <v>0</v>
      </c>
      <c r="AG668" s="14">
        <f>VLOOKUP(B668,[1]PL1!$A$11:AP$1509,27,1)</f>
        <v>0</v>
      </c>
      <c r="AH668" s="16">
        <f t="shared" si="146"/>
        <v>0</v>
      </c>
      <c r="AI668" s="14">
        <f>VLOOKUP(B668,[1]PL1!$A$11:AP$1509,29,1)</f>
        <v>5000</v>
      </c>
      <c r="AJ668" s="16">
        <f t="shared" si="147"/>
        <v>7500000</v>
      </c>
      <c r="AK668" s="14">
        <f>VLOOKUP(B668,[1]PL1!$A$11:AP$1509,31,1)</f>
        <v>0</v>
      </c>
      <c r="AL668" s="16">
        <f t="shared" si="148"/>
        <v>0</v>
      </c>
      <c r="AM668" s="14">
        <f>VLOOKUP(B668,[1]PL1!$A$11:AP$1509,33,1)</f>
        <v>0</v>
      </c>
      <c r="AN668" s="16">
        <f t="shared" si="149"/>
        <v>0</v>
      </c>
      <c r="AO668" s="14">
        <f>VLOOKUP(B668,[1]PL1!$A$11:AP$1509,35,1)</f>
        <v>0</v>
      </c>
      <c r="AP668" s="16">
        <f t="shared" si="150"/>
        <v>0</v>
      </c>
      <c r="AQ668" s="14">
        <f>VLOOKUP(B668,[1]PL1!$A$11:AP$1509,37,1)</f>
        <v>0</v>
      </c>
      <c r="AR668" s="16">
        <f t="shared" si="151"/>
        <v>0</v>
      </c>
      <c r="AS668" s="14">
        <f>VLOOKUP(B668,[1]PL1!$A$11:AP$1509,39,1)</f>
        <v>0</v>
      </c>
      <c r="AT668" s="16">
        <f t="shared" si="152"/>
        <v>0</v>
      </c>
      <c r="AU668" s="14">
        <f>VLOOKUP(B668,[1]PL1!$A$11:AP$1509,41,1)</f>
        <v>3000</v>
      </c>
      <c r="AV668" s="16">
        <f t="shared" si="153"/>
        <v>4500000</v>
      </c>
    </row>
    <row r="669" spans="1:48" ht="45" x14ac:dyDescent="0.25">
      <c r="A669" s="18">
        <v>663</v>
      </c>
      <c r="B669" s="27" t="s">
        <v>124</v>
      </c>
      <c r="C669" s="18">
        <f>VLOOKUP(B669,[1]PL1!A$9:AP$1509,4,1)</f>
        <v>976</v>
      </c>
      <c r="D669" s="18" t="s">
        <v>35</v>
      </c>
      <c r="E669" s="28" t="s">
        <v>2147</v>
      </c>
      <c r="F669" s="28" t="s">
        <v>2148</v>
      </c>
      <c r="G669" s="18" t="s">
        <v>69</v>
      </c>
      <c r="H669" s="28" t="s">
        <v>178</v>
      </c>
      <c r="I669" s="28" t="s">
        <v>40</v>
      </c>
      <c r="J669" s="18" t="s">
        <v>179</v>
      </c>
      <c r="K669" s="18" t="s">
        <v>133</v>
      </c>
      <c r="L669" s="28" t="s">
        <v>2149</v>
      </c>
      <c r="M669" s="28" t="s">
        <v>5795</v>
      </c>
      <c r="N669" s="28" t="s">
        <v>44</v>
      </c>
      <c r="O669" s="18" t="s">
        <v>45</v>
      </c>
      <c r="P669" s="29">
        <v>83500</v>
      </c>
      <c r="Q669" s="30">
        <v>1000</v>
      </c>
      <c r="R669" s="30">
        <v>745</v>
      </c>
      <c r="S669" s="31">
        <f t="shared" si="140"/>
        <v>62207500</v>
      </c>
      <c r="T669" s="28" t="s">
        <v>6137</v>
      </c>
      <c r="U669" s="28" t="s">
        <v>47</v>
      </c>
      <c r="V669" s="32" t="s">
        <v>6249</v>
      </c>
      <c r="W669" s="14">
        <f>VLOOKUP(B669,[1]PL1!$A$11:AP$1509,17,1)</f>
        <v>80000</v>
      </c>
      <c r="X669" s="15">
        <f t="shared" si="141"/>
        <v>59600000</v>
      </c>
      <c r="Y669" s="14">
        <f>VLOOKUP(B669,[1]PL1!$A$11:AP$1509,19,1)</f>
        <v>0</v>
      </c>
      <c r="Z669" s="16">
        <f t="shared" si="142"/>
        <v>0</v>
      </c>
      <c r="AA669" s="14">
        <f>VLOOKUP(B669,[1]PL1!$A$11:AP$1509,21,1)</f>
        <v>0</v>
      </c>
      <c r="AB669" s="16">
        <f t="shared" si="143"/>
        <v>0</v>
      </c>
      <c r="AC669" s="14">
        <f>VLOOKUP(B669,[1]PL1!$A$11:AP$1509,23,1)</f>
        <v>0</v>
      </c>
      <c r="AD669" s="16">
        <f t="shared" si="144"/>
        <v>0</v>
      </c>
      <c r="AE669" s="14">
        <f>VLOOKUP(B669,[1]PL1!$A$11:AP$1509,25,1)</f>
        <v>0</v>
      </c>
      <c r="AF669" s="16">
        <f t="shared" si="145"/>
        <v>0</v>
      </c>
      <c r="AG669" s="14">
        <f>VLOOKUP(B669,[1]PL1!$A$11:AP$1509,27,1)</f>
        <v>0</v>
      </c>
      <c r="AH669" s="16">
        <f t="shared" si="146"/>
        <v>0</v>
      </c>
      <c r="AI669" s="14">
        <f>VLOOKUP(B669,[1]PL1!$A$11:AP$1509,29,1)</f>
        <v>0</v>
      </c>
      <c r="AJ669" s="16">
        <f t="shared" si="147"/>
        <v>0</v>
      </c>
      <c r="AK669" s="14">
        <f>VLOOKUP(B669,[1]PL1!$A$11:AP$1509,31,1)</f>
        <v>0</v>
      </c>
      <c r="AL669" s="16">
        <f t="shared" si="148"/>
        <v>0</v>
      </c>
      <c r="AM669" s="14">
        <f>VLOOKUP(B669,[1]PL1!$A$11:AP$1509,33,1)</f>
        <v>3000</v>
      </c>
      <c r="AN669" s="16">
        <f t="shared" si="149"/>
        <v>2235000</v>
      </c>
      <c r="AO669" s="14">
        <f>VLOOKUP(B669,[1]PL1!$A$11:AP$1509,35,1)</f>
        <v>500</v>
      </c>
      <c r="AP669" s="16">
        <f t="shared" si="150"/>
        <v>372500</v>
      </c>
      <c r="AQ669" s="14">
        <f>VLOOKUP(B669,[1]PL1!$A$11:AP$1509,37,1)</f>
        <v>0</v>
      </c>
      <c r="AR669" s="16">
        <f t="shared" si="151"/>
        <v>0</v>
      </c>
      <c r="AS669" s="14">
        <f>VLOOKUP(B669,[1]PL1!$A$11:AP$1509,39,1)</f>
        <v>0</v>
      </c>
      <c r="AT669" s="16">
        <f t="shared" si="152"/>
        <v>0</v>
      </c>
      <c r="AU669" s="14">
        <f>VLOOKUP(B669,[1]PL1!$A$11:AP$1509,41,1)</f>
        <v>0</v>
      </c>
      <c r="AV669" s="16">
        <f t="shared" si="153"/>
        <v>0</v>
      </c>
    </row>
    <row r="670" spans="1:48" ht="75" x14ac:dyDescent="0.25">
      <c r="A670" s="18">
        <v>664</v>
      </c>
      <c r="B670" s="27" t="s">
        <v>3274</v>
      </c>
      <c r="C670" s="18">
        <f>VLOOKUP(B670,[1]PL1!A$9:AP$1509,4,1)</f>
        <v>976</v>
      </c>
      <c r="D670" s="18" t="s">
        <v>80</v>
      </c>
      <c r="E670" s="28" t="s">
        <v>1784</v>
      </c>
      <c r="F670" s="28" t="s">
        <v>2148</v>
      </c>
      <c r="G670" s="18" t="s">
        <v>1543</v>
      </c>
      <c r="H670" s="28" t="s">
        <v>4852</v>
      </c>
      <c r="I670" s="28" t="s">
        <v>40</v>
      </c>
      <c r="J670" s="18" t="s">
        <v>89</v>
      </c>
      <c r="K670" s="18" t="s">
        <v>495</v>
      </c>
      <c r="L670" s="28" t="s">
        <v>1785</v>
      </c>
      <c r="M670" s="28" t="s">
        <v>1786</v>
      </c>
      <c r="N670" s="28" t="s">
        <v>1787</v>
      </c>
      <c r="O670" s="18" t="s">
        <v>45</v>
      </c>
      <c r="P670" s="29">
        <v>23500</v>
      </c>
      <c r="Q670" s="30">
        <v>2300</v>
      </c>
      <c r="R670" s="30">
        <v>2100</v>
      </c>
      <c r="S670" s="31">
        <f t="shared" si="140"/>
        <v>49350000</v>
      </c>
      <c r="T670" s="28" t="s">
        <v>8080</v>
      </c>
      <c r="U670" s="28" t="s">
        <v>47</v>
      </c>
      <c r="V670" s="32" t="s">
        <v>6185</v>
      </c>
      <c r="W670" s="14">
        <f>VLOOKUP(B670,[1]PL1!$A$11:AP$1509,17,1)</f>
        <v>0</v>
      </c>
      <c r="X670" s="15">
        <f t="shared" si="141"/>
        <v>0</v>
      </c>
      <c r="Y670" s="14">
        <f>VLOOKUP(B670,[1]PL1!$A$11:AP$1509,19,1)</f>
        <v>0</v>
      </c>
      <c r="Z670" s="16">
        <f t="shared" si="142"/>
        <v>0</v>
      </c>
      <c r="AA670" s="14">
        <f>VLOOKUP(B670,[1]PL1!$A$11:AP$1509,21,1)</f>
        <v>1000</v>
      </c>
      <c r="AB670" s="16">
        <f t="shared" si="143"/>
        <v>2100000</v>
      </c>
      <c r="AC670" s="14">
        <f>VLOOKUP(B670,[1]PL1!$A$11:AP$1509,23,1)</f>
        <v>15000</v>
      </c>
      <c r="AD670" s="16">
        <f t="shared" si="144"/>
        <v>31500000</v>
      </c>
      <c r="AE670" s="14">
        <f>VLOOKUP(B670,[1]PL1!$A$11:AP$1509,25,1)</f>
        <v>0</v>
      </c>
      <c r="AF670" s="16">
        <f t="shared" si="145"/>
        <v>0</v>
      </c>
      <c r="AG670" s="14">
        <f>VLOOKUP(B670,[1]PL1!$A$11:AP$1509,27,1)</f>
        <v>0</v>
      </c>
      <c r="AH670" s="16">
        <f t="shared" si="146"/>
        <v>0</v>
      </c>
      <c r="AI670" s="14">
        <f>VLOOKUP(B670,[1]PL1!$A$11:AP$1509,29,1)</f>
        <v>0</v>
      </c>
      <c r="AJ670" s="16">
        <f t="shared" si="147"/>
        <v>0</v>
      </c>
      <c r="AK670" s="14">
        <f>VLOOKUP(B670,[1]PL1!$A$11:AP$1509,31,1)</f>
        <v>4500</v>
      </c>
      <c r="AL670" s="16">
        <f t="shared" si="148"/>
        <v>9450000</v>
      </c>
      <c r="AM670" s="14">
        <f>VLOOKUP(B670,[1]PL1!$A$11:AP$1509,33,1)</f>
        <v>0</v>
      </c>
      <c r="AN670" s="16">
        <f t="shared" si="149"/>
        <v>0</v>
      </c>
      <c r="AO670" s="14">
        <f>VLOOKUP(B670,[1]PL1!$A$11:AP$1509,35,1)</f>
        <v>0</v>
      </c>
      <c r="AP670" s="16">
        <f t="shared" si="150"/>
        <v>0</v>
      </c>
      <c r="AQ670" s="14">
        <f>VLOOKUP(B670,[1]PL1!$A$11:AP$1509,37,1)</f>
        <v>0</v>
      </c>
      <c r="AR670" s="16">
        <f t="shared" si="151"/>
        <v>0</v>
      </c>
      <c r="AS670" s="14">
        <f>VLOOKUP(B670,[1]PL1!$A$11:AP$1509,39,1)</f>
        <v>0</v>
      </c>
      <c r="AT670" s="16">
        <f t="shared" si="152"/>
        <v>0</v>
      </c>
      <c r="AU670" s="14">
        <f>VLOOKUP(B670,[1]PL1!$A$11:AP$1509,41,1)</f>
        <v>3000</v>
      </c>
      <c r="AV670" s="16">
        <f t="shared" si="153"/>
        <v>6300000</v>
      </c>
    </row>
    <row r="671" spans="1:48" ht="45" x14ac:dyDescent="0.25">
      <c r="A671" s="18">
        <v>665</v>
      </c>
      <c r="B671" s="27" t="s">
        <v>4382</v>
      </c>
      <c r="C671" s="18">
        <f>VLOOKUP(B671,[1]PL1!A$9:AP$1509,4,1)</f>
        <v>976</v>
      </c>
      <c r="D671" s="18" t="s">
        <v>35</v>
      </c>
      <c r="E671" s="28" t="s">
        <v>2199</v>
      </c>
      <c r="F671" s="28" t="s">
        <v>2148</v>
      </c>
      <c r="G671" s="18" t="s">
        <v>6601</v>
      </c>
      <c r="H671" s="28" t="s">
        <v>103</v>
      </c>
      <c r="I671" s="28" t="s">
        <v>465</v>
      </c>
      <c r="J671" s="18" t="s">
        <v>2200</v>
      </c>
      <c r="K671" s="18" t="s">
        <v>133</v>
      </c>
      <c r="L671" s="28" t="s">
        <v>2201</v>
      </c>
      <c r="M671" s="28" t="s">
        <v>2184</v>
      </c>
      <c r="N671" s="28" t="s">
        <v>44</v>
      </c>
      <c r="O671" s="18" t="s">
        <v>55</v>
      </c>
      <c r="P671" s="29">
        <v>10600</v>
      </c>
      <c r="Q671" s="30">
        <v>2900</v>
      </c>
      <c r="R671" s="30">
        <v>1260</v>
      </c>
      <c r="S671" s="31">
        <f t="shared" si="140"/>
        <v>13356000</v>
      </c>
      <c r="T671" s="28" t="s">
        <v>3257</v>
      </c>
      <c r="U671" s="28" t="s">
        <v>110</v>
      </c>
      <c r="V671" s="32" t="s">
        <v>6296</v>
      </c>
      <c r="W671" s="14">
        <f>VLOOKUP(B671,[1]PL1!$A$11:AP$1509,17,1)</f>
        <v>10000</v>
      </c>
      <c r="X671" s="15">
        <f t="shared" si="141"/>
        <v>12600000</v>
      </c>
      <c r="Y671" s="14">
        <f>VLOOKUP(B671,[1]PL1!$A$11:AP$1509,19,1)</f>
        <v>0</v>
      </c>
      <c r="Z671" s="16">
        <f t="shared" si="142"/>
        <v>0</v>
      </c>
      <c r="AA671" s="14">
        <f>VLOOKUP(B671,[1]PL1!$A$11:AP$1509,21,1)</f>
        <v>0</v>
      </c>
      <c r="AB671" s="16">
        <f t="shared" si="143"/>
        <v>0</v>
      </c>
      <c r="AC671" s="14">
        <f>VLOOKUP(B671,[1]PL1!$A$11:AP$1509,23,1)</f>
        <v>100</v>
      </c>
      <c r="AD671" s="16">
        <f t="shared" si="144"/>
        <v>126000</v>
      </c>
      <c r="AE671" s="14">
        <f>VLOOKUP(B671,[1]PL1!$A$11:AP$1509,25,1)</f>
        <v>0</v>
      </c>
      <c r="AF671" s="16">
        <f t="shared" si="145"/>
        <v>0</v>
      </c>
      <c r="AG671" s="14">
        <f>VLOOKUP(B671,[1]PL1!$A$11:AP$1509,27,1)</f>
        <v>0</v>
      </c>
      <c r="AH671" s="16">
        <f t="shared" si="146"/>
        <v>0</v>
      </c>
      <c r="AI671" s="14">
        <f>VLOOKUP(B671,[1]PL1!$A$11:AP$1509,29,1)</f>
        <v>0</v>
      </c>
      <c r="AJ671" s="16">
        <f t="shared" si="147"/>
        <v>0</v>
      </c>
      <c r="AK671" s="14">
        <f>VLOOKUP(B671,[1]PL1!$A$11:AP$1509,31,1)</f>
        <v>500</v>
      </c>
      <c r="AL671" s="16">
        <f t="shared" si="148"/>
        <v>630000</v>
      </c>
      <c r="AM671" s="14">
        <f>VLOOKUP(B671,[1]PL1!$A$11:AP$1509,33,1)</f>
        <v>0</v>
      </c>
      <c r="AN671" s="16">
        <f t="shared" si="149"/>
        <v>0</v>
      </c>
      <c r="AO671" s="14">
        <f>VLOOKUP(B671,[1]PL1!$A$11:AP$1509,35,1)</f>
        <v>0</v>
      </c>
      <c r="AP671" s="16">
        <f t="shared" si="150"/>
        <v>0</v>
      </c>
      <c r="AQ671" s="14">
        <f>VLOOKUP(B671,[1]PL1!$A$11:AP$1509,37,1)</f>
        <v>0</v>
      </c>
      <c r="AR671" s="16">
        <f t="shared" si="151"/>
        <v>0</v>
      </c>
      <c r="AS671" s="14">
        <f>VLOOKUP(B671,[1]PL1!$A$11:AP$1509,39,1)</f>
        <v>0</v>
      </c>
      <c r="AT671" s="16">
        <f t="shared" si="152"/>
        <v>0</v>
      </c>
      <c r="AU671" s="14">
        <f>VLOOKUP(B671,[1]PL1!$A$11:AP$1509,41,1)</f>
        <v>0</v>
      </c>
      <c r="AV671" s="16">
        <f t="shared" si="153"/>
        <v>0</v>
      </c>
    </row>
    <row r="672" spans="1:48" ht="60" x14ac:dyDescent="0.25">
      <c r="A672" s="18">
        <v>666</v>
      </c>
      <c r="B672" s="27" t="s">
        <v>2837</v>
      </c>
      <c r="C672" s="18">
        <f>VLOOKUP(B672,[1]PL1!A$9:AP$1509,4,1)</f>
        <v>717</v>
      </c>
      <c r="D672" s="18" t="s">
        <v>35</v>
      </c>
      <c r="E672" s="28" t="s">
        <v>4853</v>
      </c>
      <c r="F672" s="28" t="s">
        <v>609</v>
      </c>
      <c r="G672" s="18" t="s">
        <v>610</v>
      </c>
      <c r="H672" s="28" t="s">
        <v>178</v>
      </c>
      <c r="I672" s="28" t="s">
        <v>40</v>
      </c>
      <c r="J672" s="18" t="s">
        <v>179</v>
      </c>
      <c r="K672" s="18" t="s">
        <v>133</v>
      </c>
      <c r="L672" s="28" t="s">
        <v>5721</v>
      </c>
      <c r="M672" s="28" t="s">
        <v>3322</v>
      </c>
      <c r="N672" s="28" t="s">
        <v>44</v>
      </c>
      <c r="O672" s="18" t="s">
        <v>45</v>
      </c>
      <c r="P672" s="29">
        <v>125800</v>
      </c>
      <c r="Q672" s="30">
        <v>800</v>
      </c>
      <c r="R672" s="30">
        <v>168</v>
      </c>
      <c r="S672" s="31">
        <f t="shared" si="140"/>
        <v>21134400</v>
      </c>
      <c r="T672" s="28" t="s">
        <v>3322</v>
      </c>
      <c r="U672" s="28" t="s">
        <v>110</v>
      </c>
      <c r="V672" s="32" t="s">
        <v>6234</v>
      </c>
      <c r="W672" s="14">
        <f>VLOOKUP(B672,[1]PL1!$A$11:AP$1509,17,1)</f>
        <v>30000</v>
      </c>
      <c r="X672" s="15">
        <f t="shared" si="141"/>
        <v>5040000</v>
      </c>
      <c r="Y672" s="14">
        <f>VLOOKUP(B672,[1]PL1!$A$11:AP$1509,19,1)</f>
        <v>0</v>
      </c>
      <c r="Z672" s="16">
        <f t="shared" si="142"/>
        <v>0</v>
      </c>
      <c r="AA672" s="14">
        <f>VLOOKUP(B672,[1]PL1!$A$11:AP$1509,21,1)</f>
        <v>0</v>
      </c>
      <c r="AB672" s="16">
        <f t="shared" si="143"/>
        <v>0</v>
      </c>
      <c r="AC672" s="14">
        <f>VLOOKUP(B672,[1]PL1!$A$11:AP$1509,23,1)</f>
        <v>0</v>
      </c>
      <c r="AD672" s="16">
        <f t="shared" si="144"/>
        <v>0</v>
      </c>
      <c r="AE672" s="14">
        <f>VLOOKUP(B672,[1]PL1!$A$11:AP$1509,25,1)</f>
        <v>0</v>
      </c>
      <c r="AF672" s="16">
        <f t="shared" si="145"/>
        <v>0</v>
      </c>
      <c r="AG672" s="14">
        <f>VLOOKUP(B672,[1]PL1!$A$11:AP$1509,27,1)</f>
        <v>7000</v>
      </c>
      <c r="AH672" s="16">
        <f t="shared" si="146"/>
        <v>1176000</v>
      </c>
      <c r="AI672" s="14">
        <f>VLOOKUP(B672,[1]PL1!$A$11:AP$1509,29,1)</f>
        <v>30000</v>
      </c>
      <c r="AJ672" s="16">
        <f t="shared" si="147"/>
        <v>5040000</v>
      </c>
      <c r="AK672" s="14">
        <f>VLOOKUP(B672,[1]PL1!$A$11:AP$1509,31,1)</f>
        <v>18800</v>
      </c>
      <c r="AL672" s="16">
        <f t="shared" si="148"/>
        <v>3158400</v>
      </c>
      <c r="AM672" s="14">
        <f>VLOOKUP(B672,[1]PL1!$A$11:AP$1509,33,1)</f>
        <v>0</v>
      </c>
      <c r="AN672" s="16">
        <f t="shared" si="149"/>
        <v>0</v>
      </c>
      <c r="AO672" s="14">
        <f>VLOOKUP(B672,[1]PL1!$A$11:AP$1509,35,1)</f>
        <v>10000</v>
      </c>
      <c r="AP672" s="16">
        <f t="shared" si="150"/>
        <v>1680000</v>
      </c>
      <c r="AQ672" s="14">
        <f>VLOOKUP(B672,[1]PL1!$A$11:AP$1509,37,1)</f>
        <v>10000</v>
      </c>
      <c r="AR672" s="16">
        <f t="shared" si="151"/>
        <v>1680000</v>
      </c>
      <c r="AS672" s="14">
        <f>VLOOKUP(B672,[1]PL1!$A$11:AP$1509,39,1)</f>
        <v>0</v>
      </c>
      <c r="AT672" s="16">
        <f t="shared" si="152"/>
        <v>0</v>
      </c>
      <c r="AU672" s="14">
        <f>VLOOKUP(B672,[1]PL1!$A$11:AP$1509,41,1)</f>
        <v>20000</v>
      </c>
      <c r="AV672" s="16">
        <f t="shared" si="153"/>
        <v>3360000</v>
      </c>
    </row>
    <row r="673" spans="1:48" ht="60" x14ac:dyDescent="0.25">
      <c r="A673" s="18">
        <v>667</v>
      </c>
      <c r="B673" s="27" t="s">
        <v>3127</v>
      </c>
      <c r="C673" s="18">
        <f>VLOOKUP(B673,[1]PL1!A$9:AP$1509,4,1)</f>
        <v>717</v>
      </c>
      <c r="D673" s="18" t="s">
        <v>35</v>
      </c>
      <c r="E673" s="28" t="s">
        <v>2838</v>
      </c>
      <c r="F673" s="18" t="s">
        <v>609</v>
      </c>
      <c r="G673" s="18" t="s">
        <v>2839</v>
      </c>
      <c r="H673" s="18" t="s">
        <v>2840</v>
      </c>
      <c r="I673" s="18" t="s">
        <v>40</v>
      </c>
      <c r="J673" s="18" t="s">
        <v>2835</v>
      </c>
      <c r="K673" s="18" t="s">
        <v>133</v>
      </c>
      <c r="L673" s="28" t="s">
        <v>2841</v>
      </c>
      <c r="M673" s="28" t="s">
        <v>6092</v>
      </c>
      <c r="N673" s="28" t="s">
        <v>44</v>
      </c>
      <c r="O673" s="18" t="s">
        <v>325</v>
      </c>
      <c r="P673" s="29">
        <v>86400</v>
      </c>
      <c r="Q673" s="30">
        <v>4500</v>
      </c>
      <c r="R673" s="30">
        <v>4500</v>
      </c>
      <c r="S673" s="31">
        <f t="shared" si="140"/>
        <v>388800000</v>
      </c>
      <c r="T673" s="28" t="s">
        <v>6161</v>
      </c>
      <c r="U673" s="28" t="s">
        <v>47</v>
      </c>
      <c r="V673" s="32" t="s">
        <v>6303</v>
      </c>
      <c r="W673" s="14">
        <f>VLOOKUP(B673,[1]PL1!$A$11:AP$1509,17,1)</f>
        <v>50000</v>
      </c>
      <c r="X673" s="15">
        <f t="shared" si="141"/>
        <v>225000000</v>
      </c>
      <c r="Y673" s="14">
        <f>VLOOKUP(B673,[1]PL1!$A$11:AP$1509,19,1)</f>
        <v>0</v>
      </c>
      <c r="Z673" s="16">
        <f t="shared" si="142"/>
        <v>0</v>
      </c>
      <c r="AA673" s="14">
        <f>VLOOKUP(B673,[1]PL1!$A$11:AP$1509,21,1)</f>
        <v>0</v>
      </c>
      <c r="AB673" s="16">
        <f t="shared" si="143"/>
        <v>0</v>
      </c>
      <c r="AC673" s="14">
        <f>VLOOKUP(B673,[1]PL1!$A$11:AP$1509,23,1)</f>
        <v>0</v>
      </c>
      <c r="AD673" s="16">
        <f t="shared" si="144"/>
        <v>0</v>
      </c>
      <c r="AE673" s="14">
        <f>VLOOKUP(B673,[1]PL1!$A$11:AP$1509,25,1)</f>
        <v>0</v>
      </c>
      <c r="AF673" s="16">
        <f t="shared" si="145"/>
        <v>0</v>
      </c>
      <c r="AG673" s="14">
        <f>VLOOKUP(B673,[1]PL1!$A$11:AP$1509,27,1)</f>
        <v>0</v>
      </c>
      <c r="AH673" s="16">
        <f t="shared" si="146"/>
        <v>0</v>
      </c>
      <c r="AI673" s="14">
        <f>VLOOKUP(B673,[1]PL1!$A$11:AP$1509,29,1)</f>
        <v>0</v>
      </c>
      <c r="AJ673" s="16">
        <f t="shared" si="147"/>
        <v>0</v>
      </c>
      <c r="AK673" s="14">
        <f>VLOOKUP(B673,[1]PL1!$A$11:AP$1509,31,1)</f>
        <v>11400</v>
      </c>
      <c r="AL673" s="16">
        <f t="shared" si="148"/>
        <v>51300000</v>
      </c>
      <c r="AM673" s="14">
        <f>VLOOKUP(B673,[1]PL1!$A$11:AP$1509,33,1)</f>
        <v>25000</v>
      </c>
      <c r="AN673" s="16">
        <f t="shared" si="149"/>
        <v>112500000</v>
      </c>
      <c r="AO673" s="14">
        <f>VLOOKUP(B673,[1]PL1!$A$11:AP$1509,35,1)</f>
        <v>0</v>
      </c>
      <c r="AP673" s="16">
        <f t="shared" si="150"/>
        <v>0</v>
      </c>
      <c r="AQ673" s="14">
        <f>VLOOKUP(B673,[1]PL1!$A$11:AP$1509,37,1)</f>
        <v>0</v>
      </c>
      <c r="AR673" s="16">
        <f t="shared" si="151"/>
        <v>0</v>
      </c>
      <c r="AS673" s="14">
        <f>VLOOKUP(B673,[1]PL1!$A$11:AP$1509,39,1)</f>
        <v>0</v>
      </c>
      <c r="AT673" s="16">
        <f t="shared" si="152"/>
        <v>0</v>
      </c>
      <c r="AU673" s="14">
        <f>VLOOKUP(B673,[1]PL1!$A$11:AP$1509,41,1)</f>
        <v>0</v>
      </c>
      <c r="AV673" s="16">
        <f t="shared" si="153"/>
        <v>0</v>
      </c>
    </row>
    <row r="674" spans="1:48" ht="45" x14ac:dyDescent="0.25">
      <c r="A674" s="18">
        <v>668</v>
      </c>
      <c r="B674" s="27" t="s">
        <v>3482</v>
      </c>
      <c r="C674" s="18">
        <f>VLOOKUP(B674,[1]PL1!A$9:AP$1509,4,1)</f>
        <v>717</v>
      </c>
      <c r="D674" s="18" t="s">
        <v>35</v>
      </c>
      <c r="E674" s="28" t="s">
        <v>4854</v>
      </c>
      <c r="F674" s="28" t="s">
        <v>609</v>
      </c>
      <c r="G674" s="18" t="s">
        <v>3128</v>
      </c>
      <c r="H674" s="28" t="s">
        <v>52</v>
      </c>
      <c r="I674" s="28" t="s">
        <v>40</v>
      </c>
      <c r="J674" s="18" t="s">
        <v>2348</v>
      </c>
      <c r="K674" s="18" t="s">
        <v>141</v>
      </c>
      <c r="L674" s="28" t="s">
        <v>5946</v>
      </c>
      <c r="M674" s="28" t="s">
        <v>5945</v>
      </c>
      <c r="N674" s="28" t="s">
        <v>44</v>
      </c>
      <c r="O674" s="18" t="s">
        <v>55</v>
      </c>
      <c r="P674" s="29">
        <v>116500</v>
      </c>
      <c r="Q674" s="30">
        <v>5000</v>
      </c>
      <c r="R674" s="30">
        <v>1617</v>
      </c>
      <c r="S674" s="31">
        <f t="shared" si="140"/>
        <v>188380500</v>
      </c>
      <c r="T674" s="28" t="s">
        <v>668</v>
      </c>
      <c r="U674" s="28" t="s">
        <v>47</v>
      </c>
      <c r="V674" s="32" t="s">
        <v>6281</v>
      </c>
      <c r="W674" s="14">
        <f>VLOOKUP(B674,[1]PL1!$A$11:AP$1509,17,1)</f>
        <v>30000</v>
      </c>
      <c r="X674" s="15">
        <f t="shared" si="141"/>
        <v>48510000</v>
      </c>
      <c r="Y674" s="14">
        <f>VLOOKUP(B674,[1]PL1!$A$11:AP$1509,19,1)</f>
        <v>0</v>
      </c>
      <c r="Z674" s="16">
        <f t="shared" si="142"/>
        <v>0</v>
      </c>
      <c r="AA674" s="14">
        <f>VLOOKUP(B674,[1]PL1!$A$11:AP$1509,21,1)</f>
        <v>0</v>
      </c>
      <c r="AB674" s="16">
        <f t="shared" si="143"/>
        <v>0</v>
      </c>
      <c r="AC674" s="14">
        <f>VLOOKUP(B674,[1]PL1!$A$11:AP$1509,23,1)</f>
        <v>0</v>
      </c>
      <c r="AD674" s="16">
        <f t="shared" si="144"/>
        <v>0</v>
      </c>
      <c r="AE674" s="14">
        <f>VLOOKUP(B674,[1]PL1!$A$11:AP$1509,25,1)</f>
        <v>0</v>
      </c>
      <c r="AF674" s="16">
        <f t="shared" si="145"/>
        <v>0</v>
      </c>
      <c r="AG674" s="14">
        <f>VLOOKUP(B674,[1]PL1!$A$11:AP$1509,27,1)</f>
        <v>7000</v>
      </c>
      <c r="AH674" s="16">
        <f t="shared" si="146"/>
        <v>11319000</v>
      </c>
      <c r="AI674" s="14">
        <f>VLOOKUP(B674,[1]PL1!$A$11:AP$1509,29,1)</f>
        <v>30000</v>
      </c>
      <c r="AJ674" s="16">
        <f t="shared" si="147"/>
        <v>48510000</v>
      </c>
      <c r="AK674" s="14">
        <f>VLOOKUP(B674,[1]PL1!$A$11:AP$1509,31,1)</f>
        <v>0</v>
      </c>
      <c r="AL674" s="16">
        <f t="shared" si="148"/>
        <v>0</v>
      </c>
      <c r="AM674" s="14">
        <f>VLOOKUP(B674,[1]PL1!$A$11:AP$1509,33,1)</f>
        <v>20000</v>
      </c>
      <c r="AN674" s="16">
        <f t="shared" si="149"/>
        <v>32340000</v>
      </c>
      <c r="AO674" s="14">
        <f>VLOOKUP(B674,[1]PL1!$A$11:AP$1509,35,1)</f>
        <v>0</v>
      </c>
      <c r="AP674" s="16">
        <f t="shared" si="150"/>
        <v>0</v>
      </c>
      <c r="AQ674" s="14">
        <f>VLOOKUP(B674,[1]PL1!$A$11:AP$1509,37,1)</f>
        <v>10000</v>
      </c>
      <c r="AR674" s="16">
        <f t="shared" si="151"/>
        <v>16170000</v>
      </c>
      <c r="AS674" s="14">
        <f>VLOOKUP(B674,[1]PL1!$A$11:AP$1509,39,1)</f>
        <v>4500</v>
      </c>
      <c r="AT674" s="16">
        <f t="shared" si="152"/>
        <v>7276500</v>
      </c>
      <c r="AU674" s="14">
        <f>VLOOKUP(B674,[1]PL1!$A$11:AP$1509,41,1)</f>
        <v>15000</v>
      </c>
      <c r="AV674" s="16">
        <f t="shared" si="153"/>
        <v>24255000</v>
      </c>
    </row>
    <row r="675" spans="1:48" ht="60" x14ac:dyDescent="0.25">
      <c r="A675" s="18">
        <v>669</v>
      </c>
      <c r="B675" s="27" t="s">
        <v>3610</v>
      </c>
      <c r="C675" s="18">
        <f>VLOOKUP(B675,[1]PL1!A$9:AP$1509,4,1)</f>
        <v>717</v>
      </c>
      <c r="D675" s="18" t="s">
        <v>35</v>
      </c>
      <c r="E675" s="28" t="s">
        <v>3483</v>
      </c>
      <c r="F675" s="28" t="s">
        <v>609</v>
      </c>
      <c r="G675" s="18" t="s">
        <v>4855</v>
      </c>
      <c r="H675" s="28" t="s">
        <v>1629</v>
      </c>
      <c r="I675" s="28" t="s">
        <v>40</v>
      </c>
      <c r="J675" s="18" t="s">
        <v>5323</v>
      </c>
      <c r="K675" s="18" t="s">
        <v>133</v>
      </c>
      <c r="L675" s="28" t="s">
        <v>3484</v>
      </c>
      <c r="M675" s="28" t="s">
        <v>3466</v>
      </c>
      <c r="N675" s="28" t="s">
        <v>44</v>
      </c>
      <c r="O675" s="18" t="s">
        <v>78</v>
      </c>
      <c r="P675" s="29">
        <v>2000</v>
      </c>
      <c r="Q675" s="30">
        <v>34200</v>
      </c>
      <c r="R675" s="30">
        <v>34000</v>
      </c>
      <c r="S675" s="31">
        <f t="shared" si="140"/>
        <v>68000000</v>
      </c>
      <c r="T675" s="28" t="s">
        <v>2738</v>
      </c>
      <c r="U675" s="28" t="s">
        <v>47</v>
      </c>
      <c r="V675" s="32" t="s">
        <v>6232</v>
      </c>
      <c r="W675" s="14">
        <f>VLOOKUP(B675,[1]PL1!$A$11:AP$1509,17,1)</f>
        <v>0</v>
      </c>
      <c r="X675" s="15">
        <f t="shared" si="141"/>
        <v>0</v>
      </c>
      <c r="Y675" s="14">
        <f>VLOOKUP(B675,[1]PL1!$A$11:AP$1509,19,1)</f>
        <v>0</v>
      </c>
      <c r="Z675" s="16">
        <f t="shared" si="142"/>
        <v>0</v>
      </c>
      <c r="AA675" s="14">
        <f>VLOOKUP(B675,[1]PL1!$A$11:AP$1509,21,1)</f>
        <v>0</v>
      </c>
      <c r="AB675" s="16">
        <f t="shared" si="143"/>
        <v>0</v>
      </c>
      <c r="AC675" s="14">
        <f>VLOOKUP(B675,[1]PL1!$A$11:AP$1509,23,1)</f>
        <v>0</v>
      </c>
      <c r="AD675" s="16">
        <f t="shared" si="144"/>
        <v>0</v>
      </c>
      <c r="AE675" s="14">
        <f>VLOOKUP(B675,[1]PL1!$A$11:AP$1509,25,1)</f>
        <v>0</v>
      </c>
      <c r="AF675" s="16">
        <f t="shared" si="145"/>
        <v>0</v>
      </c>
      <c r="AG675" s="14">
        <f>VLOOKUP(B675,[1]PL1!$A$11:AP$1509,27,1)</f>
        <v>0</v>
      </c>
      <c r="AH675" s="16">
        <f t="shared" si="146"/>
        <v>0</v>
      </c>
      <c r="AI675" s="14">
        <f>VLOOKUP(B675,[1]PL1!$A$11:AP$1509,29,1)</f>
        <v>0</v>
      </c>
      <c r="AJ675" s="16">
        <f t="shared" si="147"/>
        <v>0</v>
      </c>
      <c r="AK675" s="14">
        <f>VLOOKUP(B675,[1]PL1!$A$11:AP$1509,31,1)</f>
        <v>0</v>
      </c>
      <c r="AL675" s="16">
        <f t="shared" si="148"/>
        <v>0</v>
      </c>
      <c r="AM675" s="14">
        <f>VLOOKUP(B675,[1]PL1!$A$11:AP$1509,33,1)</f>
        <v>0</v>
      </c>
      <c r="AN675" s="16">
        <f t="shared" si="149"/>
        <v>0</v>
      </c>
      <c r="AO675" s="14">
        <f>VLOOKUP(B675,[1]PL1!$A$11:AP$1509,35,1)</f>
        <v>2000</v>
      </c>
      <c r="AP675" s="16">
        <f t="shared" si="150"/>
        <v>68000000</v>
      </c>
      <c r="AQ675" s="14">
        <f>VLOOKUP(B675,[1]PL1!$A$11:AP$1509,37,1)</f>
        <v>0</v>
      </c>
      <c r="AR675" s="16">
        <f t="shared" si="151"/>
        <v>0</v>
      </c>
      <c r="AS675" s="14">
        <f>VLOOKUP(B675,[1]PL1!$A$11:AP$1509,39,1)</f>
        <v>0</v>
      </c>
      <c r="AT675" s="16">
        <f t="shared" si="152"/>
        <v>0</v>
      </c>
      <c r="AU675" s="14">
        <f>VLOOKUP(B675,[1]PL1!$A$11:AP$1509,41,1)</f>
        <v>0</v>
      </c>
      <c r="AV675" s="16">
        <f t="shared" si="153"/>
        <v>0</v>
      </c>
    </row>
    <row r="676" spans="1:48" ht="90" x14ac:dyDescent="0.25">
      <c r="A676" s="18">
        <v>670</v>
      </c>
      <c r="B676" s="27" t="s">
        <v>2070</v>
      </c>
      <c r="C676" s="18">
        <f>VLOOKUP(B676,[1]PL1!A$9:AP$1509,4,1)</f>
        <v>10</v>
      </c>
      <c r="D676" s="18" t="s">
        <v>80</v>
      </c>
      <c r="E676" s="28" t="s">
        <v>3611</v>
      </c>
      <c r="F676" s="28" t="s">
        <v>6357</v>
      </c>
      <c r="G676" s="18" t="s">
        <v>51</v>
      </c>
      <c r="H676" s="28" t="s">
        <v>243</v>
      </c>
      <c r="I676" s="28" t="s">
        <v>76</v>
      </c>
      <c r="J676" s="18" t="s">
        <v>5324</v>
      </c>
      <c r="K676" s="18" t="s">
        <v>495</v>
      </c>
      <c r="L676" s="28" t="s">
        <v>3612</v>
      </c>
      <c r="M676" s="28" t="s">
        <v>5616</v>
      </c>
      <c r="N676" s="28" t="s">
        <v>660</v>
      </c>
      <c r="O676" s="18" t="s">
        <v>78</v>
      </c>
      <c r="P676" s="29">
        <v>240</v>
      </c>
      <c r="Q676" s="30">
        <v>65360</v>
      </c>
      <c r="R676" s="30">
        <v>60800</v>
      </c>
      <c r="S676" s="31">
        <f t="shared" si="140"/>
        <v>14592000</v>
      </c>
      <c r="T676" s="28" t="s">
        <v>8083</v>
      </c>
      <c r="U676" s="28" t="s">
        <v>425</v>
      </c>
      <c r="V676" s="32" t="s">
        <v>6206</v>
      </c>
      <c r="W676" s="14">
        <f>VLOOKUP(B676,[1]PL1!$A$11:AP$1509,17,1)</f>
        <v>200</v>
      </c>
      <c r="X676" s="15">
        <f t="shared" si="141"/>
        <v>12160000</v>
      </c>
      <c r="Y676" s="14">
        <f>VLOOKUP(B676,[1]PL1!$A$11:AP$1509,19,1)</f>
        <v>0</v>
      </c>
      <c r="Z676" s="16">
        <f t="shared" si="142"/>
        <v>0</v>
      </c>
      <c r="AA676" s="14">
        <f>VLOOKUP(B676,[1]PL1!$A$11:AP$1509,21,1)</f>
        <v>0</v>
      </c>
      <c r="AB676" s="16">
        <f t="shared" si="143"/>
        <v>0</v>
      </c>
      <c r="AC676" s="14">
        <f>VLOOKUP(B676,[1]PL1!$A$11:AP$1509,23,1)</f>
        <v>0</v>
      </c>
      <c r="AD676" s="16">
        <f t="shared" si="144"/>
        <v>0</v>
      </c>
      <c r="AE676" s="14">
        <f>VLOOKUP(B676,[1]PL1!$A$11:AP$1509,25,1)</f>
        <v>0</v>
      </c>
      <c r="AF676" s="16">
        <f t="shared" si="145"/>
        <v>0</v>
      </c>
      <c r="AG676" s="14">
        <f>VLOOKUP(B676,[1]PL1!$A$11:AP$1509,27,1)</f>
        <v>0</v>
      </c>
      <c r="AH676" s="16">
        <f t="shared" si="146"/>
        <v>0</v>
      </c>
      <c r="AI676" s="14">
        <f>VLOOKUP(B676,[1]PL1!$A$11:AP$1509,29,1)</f>
        <v>0</v>
      </c>
      <c r="AJ676" s="16">
        <f t="shared" si="147"/>
        <v>0</v>
      </c>
      <c r="AK676" s="14">
        <f>VLOOKUP(B676,[1]PL1!$A$11:AP$1509,31,1)</f>
        <v>0</v>
      </c>
      <c r="AL676" s="16">
        <f t="shared" si="148"/>
        <v>0</v>
      </c>
      <c r="AM676" s="14">
        <f>VLOOKUP(B676,[1]PL1!$A$11:AP$1509,33,1)</f>
        <v>0</v>
      </c>
      <c r="AN676" s="16">
        <f t="shared" si="149"/>
        <v>0</v>
      </c>
      <c r="AO676" s="14">
        <f>VLOOKUP(B676,[1]PL1!$A$11:AP$1509,35,1)</f>
        <v>0</v>
      </c>
      <c r="AP676" s="16">
        <f t="shared" si="150"/>
        <v>0</v>
      </c>
      <c r="AQ676" s="14">
        <f>VLOOKUP(B676,[1]PL1!$A$11:AP$1509,37,1)</f>
        <v>0</v>
      </c>
      <c r="AR676" s="16">
        <f t="shared" si="151"/>
        <v>0</v>
      </c>
      <c r="AS676" s="14">
        <f>VLOOKUP(B676,[1]PL1!$A$11:AP$1509,39,1)</f>
        <v>0</v>
      </c>
      <c r="AT676" s="16">
        <f t="shared" si="152"/>
        <v>0</v>
      </c>
      <c r="AU676" s="14">
        <f>VLOOKUP(B676,[1]PL1!$A$11:AP$1509,41,1)</f>
        <v>40</v>
      </c>
      <c r="AV676" s="16">
        <f t="shared" si="153"/>
        <v>2432000</v>
      </c>
    </row>
    <row r="677" spans="1:48" ht="45" x14ac:dyDescent="0.25">
      <c r="A677" s="18">
        <v>671</v>
      </c>
      <c r="B677" s="27" t="s">
        <v>1788</v>
      </c>
      <c r="C677" s="18">
        <f>VLOOKUP(B677,[1]PL1!A$9:AP$1509,4,1)</f>
        <v>296</v>
      </c>
      <c r="D677" s="18" t="s">
        <v>35</v>
      </c>
      <c r="E677" s="28" t="s">
        <v>2071</v>
      </c>
      <c r="F677" s="28" t="s">
        <v>2071</v>
      </c>
      <c r="G677" s="18" t="s">
        <v>4058</v>
      </c>
      <c r="H677" s="28" t="s">
        <v>692</v>
      </c>
      <c r="I677" s="28" t="s">
        <v>105</v>
      </c>
      <c r="J677" s="18" t="s">
        <v>1325</v>
      </c>
      <c r="K677" s="18" t="s">
        <v>133</v>
      </c>
      <c r="L677" s="28" t="s">
        <v>6067</v>
      </c>
      <c r="M677" s="28" t="s">
        <v>6061</v>
      </c>
      <c r="N677" s="28" t="s">
        <v>44</v>
      </c>
      <c r="O677" s="18" t="s">
        <v>558</v>
      </c>
      <c r="P677" s="29">
        <v>9500</v>
      </c>
      <c r="Q677" s="30">
        <v>10000</v>
      </c>
      <c r="R677" s="30">
        <v>4800</v>
      </c>
      <c r="S677" s="31">
        <f t="shared" si="140"/>
        <v>45600000</v>
      </c>
      <c r="T677" s="28" t="s">
        <v>6160</v>
      </c>
      <c r="U677" s="28" t="s">
        <v>47</v>
      </c>
      <c r="V677" s="32" t="s">
        <v>6300</v>
      </c>
      <c r="W677" s="14">
        <f>VLOOKUP(B677,[1]PL1!$A$11:AP$1509,17,1)</f>
        <v>1000</v>
      </c>
      <c r="X677" s="15">
        <f t="shared" si="141"/>
        <v>4800000</v>
      </c>
      <c r="Y677" s="14">
        <f>VLOOKUP(B677,[1]PL1!$A$11:AP$1509,19,1)</f>
        <v>0</v>
      </c>
      <c r="Z677" s="16">
        <f t="shared" si="142"/>
        <v>0</v>
      </c>
      <c r="AA677" s="14">
        <f>VLOOKUP(B677,[1]PL1!$A$11:AP$1509,21,1)</f>
        <v>0</v>
      </c>
      <c r="AB677" s="16">
        <f t="shared" si="143"/>
        <v>0</v>
      </c>
      <c r="AC677" s="14">
        <f>VLOOKUP(B677,[1]PL1!$A$11:AP$1509,23,1)</f>
        <v>0</v>
      </c>
      <c r="AD677" s="16">
        <f t="shared" si="144"/>
        <v>0</v>
      </c>
      <c r="AE677" s="14">
        <f>VLOOKUP(B677,[1]PL1!$A$11:AP$1509,25,1)</f>
        <v>0</v>
      </c>
      <c r="AF677" s="16">
        <f t="shared" si="145"/>
        <v>0</v>
      </c>
      <c r="AG677" s="14">
        <f>VLOOKUP(B677,[1]PL1!$A$11:AP$1509,27,1)</f>
        <v>800</v>
      </c>
      <c r="AH677" s="16">
        <f t="shared" si="146"/>
        <v>3840000</v>
      </c>
      <c r="AI677" s="14">
        <f>VLOOKUP(B677,[1]PL1!$A$11:AP$1509,29,1)</f>
        <v>1000</v>
      </c>
      <c r="AJ677" s="16">
        <f t="shared" si="147"/>
        <v>4800000</v>
      </c>
      <c r="AK677" s="14">
        <f>VLOOKUP(B677,[1]PL1!$A$11:AP$1509,31,1)</f>
        <v>2500</v>
      </c>
      <c r="AL677" s="16">
        <f t="shared" si="148"/>
        <v>12000000</v>
      </c>
      <c r="AM677" s="14">
        <f>VLOOKUP(B677,[1]PL1!$A$11:AP$1509,33,1)</f>
        <v>1500</v>
      </c>
      <c r="AN677" s="16">
        <f t="shared" si="149"/>
        <v>7200000</v>
      </c>
      <c r="AO677" s="14">
        <f>VLOOKUP(B677,[1]PL1!$A$11:AP$1509,35,1)</f>
        <v>500</v>
      </c>
      <c r="AP677" s="16">
        <f t="shared" si="150"/>
        <v>2400000</v>
      </c>
      <c r="AQ677" s="14">
        <f>VLOOKUP(B677,[1]PL1!$A$11:AP$1509,37,1)</f>
        <v>2000</v>
      </c>
      <c r="AR677" s="16">
        <f t="shared" si="151"/>
        <v>9600000</v>
      </c>
      <c r="AS677" s="14">
        <f>VLOOKUP(B677,[1]PL1!$A$11:AP$1509,39,1)</f>
        <v>200</v>
      </c>
      <c r="AT677" s="16">
        <f t="shared" si="152"/>
        <v>960000</v>
      </c>
      <c r="AU677" s="14">
        <f>VLOOKUP(B677,[1]PL1!$A$11:AP$1509,41,1)</f>
        <v>0</v>
      </c>
      <c r="AV677" s="16">
        <f t="shared" si="153"/>
        <v>0</v>
      </c>
    </row>
    <row r="678" spans="1:48" ht="60" x14ac:dyDescent="0.25">
      <c r="A678" s="18">
        <v>672</v>
      </c>
      <c r="B678" s="27" t="s">
        <v>2680</v>
      </c>
      <c r="C678" s="18">
        <f>VLOOKUP(B678,[1]PL1!A$9:AP$1509,4,1)</f>
        <v>45</v>
      </c>
      <c r="D678" s="18" t="s">
        <v>80</v>
      </c>
      <c r="E678" s="28" t="s">
        <v>1789</v>
      </c>
      <c r="F678" s="28" t="s">
        <v>1790</v>
      </c>
      <c r="G678" s="18" t="s">
        <v>4856</v>
      </c>
      <c r="H678" s="28" t="s">
        <v>697</v>
      </c>
      <c r="I678" s="28" t="s">
        <v>105</v>
      </c>
      <c r="J678" s="18" t="s">
        <v>1791</v>
      </c>
      <c r="K678" s="18" t="s">
        <v>495</v>
      </c>
      <c r="L678" s="28" t="s">
        <v>1792</v>
      </c>
      <c r="M678" s="28" t="s">
        <v>1793</v>
      </c>
      <c r="N678" s="28" t="s">
        <v>1748</v>
      </c>
      <c r="O678" s="18" t="s">
        <v>558</v>
      </c>
      <c r="P678" s="29">
        <v>2000</v>
      </c>
      <c r="Q678" s="30">
        <v>47700</v>
      </c>
      <c r="R678" s="30">
        <v>47500</v>
      </c>
      <c r="S678" s="31">
        <f t="shared" si="140"/>
        <v>95000000</v>
      </c>
      <c r="T678" s="28" t="s">
        <v>8080</v>
      </c>
      <c r="U678" s="28" t="s">
        <v>47</v>
      </c>
      <c r="V678" s="32" t="s">
        <v>6185</v>
      </c>
      <c r="W678" s="14">
        <f>VLOOKUP(B678,[1]PL1!$A$11:AP$1509,17,1)</f>
        <v>2000</v>
      </c>
      <c r="X678" s="15">
        <f t="shared" si="141"/>
        <v>95000000</v>
      </c>
      <c r="Y678" s="14">
        <f>VLOOKUP(B678,[1]PL1!$A$11:AP$1509,19,1)</f>
        <v>0</v>
      </c>
      <c r="Z678" s="16">
        <f t="shared" si="142"/>
        <v>0</v>
      </c>
      <c r="AA678" s="14">
        <f>VLOOKUP(B678,[1]PL1!$A$11:AP$1509,21,1)</f>
        <v>0</v>
      </c>
      <c r="AB678" s="16">
        <f t="shared" si="143"/>
        <v>0</v>
      </c>
      <c r="AC678" s="14">
        <f>VLOOKUP(B678,[1]PL1!$A$11:AP$1509,23,1)</f>
        <v>0</v>
      </c>
      <c r="AD678" s="16">
        <f t="shared" si="144"/>
        <v>0</v>
      </c>
      <c r="AE678" s="14">
        <f>VLOOKUP(B678,[1]PL1!$A$11:AP$1509,25,1)</f>
        <v>0</v>
      </c>
      <c r="AF678" s="16">
        <f t="shared" si="145"/>
        <v>0</v>
      </c>
      <c r="AG678" s="14">
        <f>VLOOKUP(B678,[1]PL1!$A$11:AP$1509,27,1)</f>
        <v>0</v>
      </c>
      <c r="AH678" s="16">
        <f t="shared" si="146"/>
        <v>0</v>
      </c>
      <c r="AI678" s="14">
        <f>VLOOKUP(B678,[1]PL1!$A$11:AP$1509,29,1)</f>
        <v>0</v>
      </c>
      <c r="AJ678" s="16">
        <f t="shared" si="147"/>
        <v>0</v>
      </c>
      <c r="AK678" s="14">
        <f>VLOOKUP(B678,[1]PL1!$A$11:AP$1509,31,1)</f>
        <v>0</v>
      </c>
      <c r="AL678" s="16">
        <f t="shared" si="148"/>
        <v>0</v>
      </c>
      <c r="AM678" s="14">
        <f>VLOOKUP(B678,[1]PL1!$A$11:AP$1509,33,1)</f>
        <v>0</v>
      </c>
      <c r="AN678" s="16">
        <f t="shared" si="149"/>
        <v>0</v>
      </c>
      <c r="AO678" s="14">
        <f>VLOOKUP(B678,[1]PL1!$A$11:AP$1509,35,1)</f>
        <v>0</v>
      </c>
      <c r="AP678" s="16">
        <f t="shared" si="150"/>
        <v>0</v>
      </c>
      <c r="AQ678" s="14">
        <f>VLOOKUP(B678,[1]PL1!$A$11:AP$1509,37,1)</f>
        <v>0</v>
      </c>
      <c r="AR678" s="16">
        <f t="shared" si="151"/>
        <v>0</v>
      </c>
      <c r="AS678" s="14">
        <f>VLOOKUP(B678,[1]PL1!$A$11:AP$1509,39,1)</f>
        <v>0</v>
      </c>
      <c r="AT678" s="16">
        <f t="shared" si="152"/>
        <v>0</v>
      </c>
      <c r="AU678" s="14">
        <f>VLOOKUP(B678,[1]PL1!$A$11:AP$1509,41,1)</f>
        <v>0</v>
      </c>
      <c r="AV678" s="16">
        <f t="shared" si="153"/>
        <v>0</v>
      </c>
    </row>
    <row r="679" spans="1:48" ht="60" x14ac:dyDescent="0.25">
      <c r="A679" s="18">
        <v>673</v>
      </c>
      <c r="B679" s="27" t="s">
        <v>3613</v>
      </c>
      <c r="C679" s="18">
        <f>VLOOKUP(B679,[1]PL1!A$9:AP$1509,4,1)</f>
        <v>45</v>
      </c>
      <c r="D679" s="18" t="s">
        <v>73</v>
      </c>
      <c r="E679" s="28" t="s">
        <v>3614</v>
      </c>
      <c r="F679" s="28" t="s">
        <v>1790</v>
      </c>
      <c r="G679" s="18" t="s">
        <v>415</v>
      </c>
      <c r="H679" s="28" t="s">
        <v>3615</v>
      </c>
      <c r="I679" s="28" t="s">
        <v>105</v>
      </c>
      <c r="J679" s="18" t="s">
        <v>3616</v>
      </c>
      <c r="K679" s="18" t="s">
        <v>133</v>
      </c>
      <c r="L679" s="28" t="s">
        <v>3617</v>
      </c>
      <c r="M679" s="28" t="s">
        <v>5619</v>
      </c>
      <c r="N679" s="28" t="s">
        <v>2589</v>
      </c>
      <c r="O679" s="18" t="s">
        <v>3618</v>
      </c>
      <c r="P679" s="29">
        <v>12400</v>
      </c>
      <c r="Q679" s="30">
        <v>12200</v>
      </c>
      <c r="R679" s="30">
        <v>10500</v>
      </c>
      <c r="S679" s="31">
        <f t="shared" si="140"/>
        <v>130200000</v>
      </c>
      <c r="T679" s="28" t="s">
        <v>8083</v>
      </c>
      <c r="U679" s="28" t="s">
        <v>47</v>
      </c>
      <c r="V679" s="32" t="s">
        <v>6206</v>
      </c>
      <c r="W679" s="14">
        <f>VLOOKUP(B679,[1]PL1!$A$11:AP$1509,17,1)</f>
        <v>8000</v>
      </c>
      <c r="X679" s="15">
        <f t="shared" si="141"/>
        <v>84000000</v>
      </c>
      <c r="Y679" s="14">
        <f>VLOOKUP(B679,[1]PL1!$A$11:AP$1509,19,1)</f>
        <v>0</v>
      </c>
      <c r="Z679" s="16">
        <f t="shared" si="142"/>
        <v>0</v>
      </c>
      <c r="AA679" s="14">
        <f>VLOOKUP(B679,[1]PL1!$A$11:AP$1509,21,1)</f>
        <v>0</v>
      </c>
      <c r="AB679" s="16">
        <f t="shared" si="143"/>
        <v>0</v>
      </c>
      <c r="AC679" s="14">
        <f>VLOOKUP(B679,[1]PL1!$A$11:AP$1509,23,1)</f>
        <v>0</v>
      </c>
      <c r="AD679" s="16">
        <f t="shared" si="144"/>
        <v>0</v>
      </c>
      <c r="AE679" s="14">
        <f>VLOOKUP(B679,[1]PL1!$A$11:AP$1509,25,1)</f>
        <v>0</v>
      </c>
      <c r="AF679" s="16">
        <f t="shared" si="145"/>
        <v>0</v>
      </c>
      <c r="AG679" s="14">
        <f>VLOOKUP(B679,[1]PL1!$A$11:AP$1509,27,1)</f>
        <v>400</v>
      </c>
      <c r="AH679" s="16">
        <f t="shared" si="146"/>
        <v>4200000</v>
      </c>
      <c r="AI679" s="14">
        <f>VLOOKUP(B679,[1]PL1!$A$11:AP$1509,29,1)</f>
        <v>0</v>
      </c>
      <c r="AJ679" s="16">
        <f t="shared" si="147"/>
        <v>0</v>
      </c>
      <c r="AK679" s="14">
        <f>VLOOKUP(B679,[1]PL1!$A$11:AP$1509,31,1)</f>
        <v>0</v>
      </c>
      <c r="AL679" s="16">
        <f t="shared" si="148"/>
        <v>0</v>
      </c>
      <c r="AM679" s="14">
        <f>VLOOKUP(B679,[1]PL1!$A$11:AP$1509,33,1)</f>
        <v>4000</v>
      </c>
      <c r="AN679" s="16">
        <f t="shared" si="149"/>
        <v>42000000</v>
      </c>
      <c r="AO679" s="14">
        <f>VLOOKUP(B679,[1]PL1!$A$11:AP$1509,35,1)</f>
        <v>0</v>
      </c>
      <c r="AP679" s="16">
        <f t="shared" si="150"/>
        <v>0</v>
      </c>
      <c r="AQ679" s="14">
        <f>VLOOKUP(B679,[1]PL1!$A$11:AP$1509,37,1)</f>
        <v>0</v>
      </c>
      <c r="AR679" s="16">
        <f t="shared" si="151"/>
        <v>0</v>
      </c>
      <c r="AS679" s="14">
        <f>VLOOKUP(B679,[1]PL1!$A$11:AP$1509,39,1)</f>
        <v>0</v>
      </c>
      <c r="AT679" s="16">
        <f t="shared" si="152"/>
        <v>0</v>
      </c>
      <c r="AU679" s="14">
        <f>VLOOKUP(B679,[1]PL1!$A$11:AP$1509,41,1)</f>
        <v>0</v>
      </c>
      <c r="AV679" s="16">
        <f t="shared" si="153"/>
        <v>0</v>
      </c>
    </row>
    <row r="680" spans="1:48" ht="45" x14ac:dyDescent="0.25">
      <c r="A680" s="18">
        <v>674</v>
      </c>
      <c r="B680" s="27" t="s">
        <v>3849</v>
      </c>
      <c r="C680" s="18">
        <f>VLOOKUP(B680,[1]PL1!A$9:AP$1509,4,1)</f>
        <v>45</v>
      </c>
      <c r="D680" s="18" t="s">
        <v>35</v>
      </c>
      <c r="E680" s="28" t="s">
        <v>4857</v>
      </c>
      <c r="F680" s="28" t="s">
        <v>1790</v>
      </c>
      <c r="G680" s="18" t="s">
        <v>356</v>
      </c>
      <c r="H680" s="28" t="s">
        <v>40</v>
      </c>
      <c r="I680" s="28" t="s">
        <v>40</v>
      </c>
      <c r="J680" s="18" t="s">
        <v>179</v>
      </c>
      <c r="K680" s="18" t="s">
        <v>133</v>
      </c>
      <c r="L680" s="28" t="s">
        <v>6020</v>
      </c>
      <c r="M680" s="28" t="s">
        <v>748</v>
      </c>
      <c r="N680" s="28" t="s">
        <v>44</v>
      </c>
      <c r="O680" s="18" t="s">
        <v>45</v>
      </c>
      <c r="P680" s="29">
        <v>30000</v>
      </c>
      <c r="Q680" s="30">
        <v>1600</v>
      </c>
      <c r="R680" s="30">
        <v>630</v>
      </c>
      <c r="S680" s="31">
        <f t="shared" si="140"/>
        <v>18900000</v>
      </c>
      <c r="T680" s="28" t="s">
        <v>1946</v>
      </c>
      <c r="U680" s="28" t="s">
        <v>47</v>
      </c>
      <c r="V680" s="32" t="s">
        <v>6294</v>
      </c>
      <c r="W680" s="14">
        <f>VLOOKUP(B680,[1]PL1!$A$11:AP$1509,17,1)</f>
        <v>0</v>
      </c>
      <c r="X680" s="15">
        <f t="shared" si="141"/>
        <v>0</v>
      </c>
      <c r="Y680" s="14">
        <f>VLOOKUP(B680,[1]PL1!$A$11:AP$1509,19,1)</f>
        <v>0</v>
      </c>
      <c r="Z680" s="16">
        <f t="shared" si="142"/>
        <v>0</v>
      </c>
      <c r="AA680" s="14">
        <f>VLOOKUP(B680,[1]PL1!$A$11:AP$1509,21,1)</f>
        <v>0</v>
      </c>
      <c r="AB680" s="16">
        <f t="shared" si="143"/>
        <v>0</v>
      </c>
      <c r="AC680" s="14">
        <f>VLOOKUP(B680,[1]PL1!$A$11:AP$1509,23,1)</f>
        <v>0</v>
      </c>
      <c r="AD680" s="16">
        <f t="shared" si="144"/>
        <v>0</v>
      </c>
      <c r="AE680" s="14">
        <f>VLOOKUP(B680,[1]PL1!$A$11:AP$1509,25,1)</f>
        <v>0</v>
      </c>
      <c r="AF680" s="16">
        <f t="shared" si="145"/>
        <v>0</v>
      </c>
      <c r="AG680" s="14">
        <f>VLOOKUP(B680,[1]PL1!$A$11:AP$1509,27,1)</f>
        <v>20000</v>
      </c>
      <c r="AH680" s="16">
        <f t="shared" si="146"/>
        <v>12600000</v>
      </c>
      <c r="AI680" s="14">
        <f>VLOOKUP(B680,[1]PL1!$A$11:AP$1509,29,1)</f>
        <v>10000</v>
      </c>
      <c r="AJ680" s="16">
        <f t="shared" si="147"/>
        <v>6300000</v>
      </c>
      <c r="AK680" s="14">
        <f>VLOOKUP(B680,[1]PL1!$A$11:AP$1509,31,1)</f>
        <v>0</v>
      </c>
      <c r="AL680" s="16">
        <f t="shared" si="148"/>
        <v>0</v>
      </c>
      <c r="AM680" s="14">
        <f>VLOOKUP(B680,[1]PL1!$A$11:AP$1509,33,1)</f>
        <v>0</v>
      </c>
      <c r="AN680" s="16">
        <f t="shared" si="149"/>
        <v>0</v>
      </c>
      <c r="AO680" s="14">
        <f>VLOOKUP(B680,[1]PL1!$A$11:AP$1509,35,1)</f>
        <v>0</v>
      </c>
      <c r="AP680" s="16">
        <f t="shared" si="150"/>
        <v>0</v>
      </c>
      <c r="AQ680" s="14">
        <f>VLOOKUP(B680,[1]PL1!$A$11:AP$1509,37,1)</f>
        <v>0</v>
      </c>
      <c r="AR680" s="16">
        <f t="shared" si="151"/>
        <v>0</v>
      </c>
      <c r="AS680" s="14">
        <f>VLOOKUP(B680,[1]PL1!$A$11:AP$1509,39,1)</f>
        <v>0</v>
      </c>
      <c r="AT680" s="16">
        <f t="shared" si="152"/>
        <v>0</v>
      </c>
      <c r="AU680" s="14">
        <f>VLOOKUP(B680,[1]PL1!$A$11:AP$1509,41,1)</f>
        <v>0</v>
      </c>
      <c r="AV680" s="16">
        <f t="shared" si="153"/>
        <v>0</v>
      </c>
    </row>
    <row r="681" spans="1:48" ht="45" x14ac:dyDescent="0.25">
      <c r="A681" s="18">
        <v>675</v>
      </c>
      <c r="B681" s="27" t="s">
        <v>1241</v>
      </c>
      <c r="C681" s="18">
        <f>VLOOKUP(B681,[1]PL1!A$9:AP$1509,4,1)</f>
        <v>45</v>
      </c>
      <c r="D681" s="18" t="s">
        <v>35</v>
      </c>
      <c r="E681" s="28" t="s">
        <v>4858</v>
      </c>
      <c r="F681" s="28" t="s">
        <v>1790</v>
      </c>
      <c r="G681" s="18" t="s">
        <v>139</v>
      </c>
      <c r="H681" s="28" t="s">
        <v>663</v>
      </c>
      <c r="I681" s="28" t="s">
        <v>40</v>
      </c>
      <c r="J681" s="18" t="s">
        <v>292</v>
      </c>
      <c r="K681" s="18" t="s">
        <v>133</v>
      </c>
      <c r="L681" s="28" t="s">
        <v>6014</v>
      </c>
      <c r="M681" s="28" t="s">
        <v>6010</v>
      </c>
      <c r="N681" s="28" t="s">
        <v>44</v>
      </c>
      <c r="O681" s="18" t="s">
        <v>45</v>
      </c>
      <c r="P681" s="29">
        <v>93000</v>
      </c>
      <c r="Q681" s="30">
        <v>2500</v>
      </c>
      <c r="R681" s="30">
        <v>2478</v>
      </c>
      <c r="S681" s="31">
        <f t="shared" si="140"/>
        <v>230454000</v>
      </c>
      <c r="T681" s="28" t="s">
        <v>1902</v>
      </c>
      <c r="U681" s="28" t="s">
        <v>47</v>
      </c>
      <c r="V681" s="32" t="s">
        <v>6293</v>
      </c>
      <c r="W681" s="14">
        <f>VLOOKUP(B681,[1]PL1!$A$11:AP$1509,17,1)</f>
        <v>5000</v>
      </c>
      <c r="X681" s="15">
        <f t="shared" si="141"/>
        <v>12390000</v>
      </c>
      <c r="Y681" s="14">
        <f>VLOOKUP(B681,[1]PL1!$A$11:AP$1509,19,1)</f>
        <v>0</v>
      </c>
      <c r="Z681" s="16">
        <f t="shared" si="142"/>
        <v>0</v>
      </c>
      <c r="AA681" s="14">
        <f>VLOOKUP(B681,[1]PL1!$A$11:AP$1509,21,1)</f>
        <v>0</v>
      </c>
      <c r="AB681" s="16">
        <f t="shared" si="143"/>
        <v>0</v>
      </c>
      <c r="AC681" s="14">
        <f>VLOOKUP(B681,[1]PL1!$A$11:AP$1509,23,1)</f>
        <v>0</v>
      </c>
      <c r="AD681" s="16">
        <f t="shared" si="144"/>
        <v>0</v>
      </c>
      <c r="AE681" s="14">
        <f>VLOOKUP(B681,[1]PL1!$A$11:AP$1509,25,1)</f>
        <v>0</v>
      </c>
      <c r="AF681" s="16">
        <f t="shared" si="145"/>
        <v>0</v>
      </c>
      <c r="AG681" s="14">
        <f>VLOOKUP(B681,[1]PL1!$A$11:AP$1509,27,1)</f>
        <v>0</v>
      </c>
      <c r="AH681" s="16">
        <f t="shared" si="146"/>
        <v>0</v>
      </c>
      <c r="AI681" s="14">
        <f>VLOOKUP(B681,[1]PL1!$A$11:AP$1509,29,1)</f>
        <v>10000</v>
      </c>
      <c r="AJ681" s="16">
        <f t="shared" si="147"/>
        <v>24780000</v>
      </c>
      <c r="AK681" s="14">
        <f>VLOOKUP(B681,[1]PL1!$A$11:AP$1509,31,1)</f>
        <v>32000</v>
      </c>
      <c r="AL681" s="16">
        <f t="shared" si="148"/>
        <v>79296000</v>
      </c>
      <c r="AM681" s="14">
        <f>VLOOKUP(B681,[1]PL1!$A$11:AP$1509,33,1)</f>
        <v>36000</v>
      </c>
      <c r="AN681" s="16">
        <f t="shared" si="149"/>
        <v>89208000</v>
      </c>
      <c r="AO681" s="14">
        <f>VLOOKUP(B681,[1]PL1!$A$11:AP$1509,35,1)</f>
        <v>10000</v>
      </c>
      <c r="AP681" s="16">
        <f t="shared" si="150"/>
        <v>24780000</v>
      </c>
      <c r="AQ681" s="14">
        <f>VLOOKUP(B681,[1]PL1!$A$11:AP$1509,37,1)</f>
        <v>0</v>
      </c>
      <c r="AR681" s="16">
        <f t="shared" si="151"/>
        <v>0</v>
      </c>
      <c r="AS681" s="14">
        <f>VLOOKUP(B681,[1]PL1!$A$11:AP$1509,39,1)</f>
        <v>0</v>
      </c>
      <c r="AT681" s="16">
        <f t="shared" si="152"/>
        <v>0</v>
      </c>
      <c r="AU681" s="14">
        <f>VLOOKUP(B681,[1]PL1!$A$11:AP$1509,41,1)</f>
        <v>0</v>
      </c>
      <c r="AV681" s="16">
        <f t="shared" si="153"/>
        <v>0</v>
      </c>
    </row>
    <row r="682" spans="1:48" ht="30" x14ac:dyDescent="0.25">
      <c r="A682" s="18">
        <v>676</v>
      </c>
      <c r="B682" s="27" t="s">
        <v>3026</v>
      </c>
      <c r="C682" s="18">
        <f>VLOOKUP(B682,[1]PL1!A$9:AP$1509,4,1)</f>
        <v>45</v>
      </c>
      <c r="D682" s="18" t="s">
        <v>73</v>
      </c>
      <c r="E682" s="28" t="s">
        <v>4859</v>
      </c>
      <c r="F682" s="28" t="s">
        <v>1790</v>
      </c>
      <c r="G682" s="18" t="s">
        <v>640</v>
      </c>
      <c r="H682" s="28" t="s">
        <v>243</v>
      </c>
      <c r="I682" s="28" t="s">
        <v>76</v>
      </c>
      <c r="J682" s="18" t="s">
        <v>5270</v>
      </c>
      <c r="K682" s="18" t="s">
        <v>133</v>
      </c>
      <c r="L682" s="28" t="s">
        <v>5439</v>
      </c>
      <c r="M682" s="28" t="s">
        <v>3153</v>
      </c>
      <c r="N682" s="28" t="s">
        <v>128</v>
      </c>
      <c r="O682" s="18" t="s">
        <v>55</v>
      </c>
      <c r="P682" s="29">
        <v>5000</v>
      </c>
      <c r="Q682" s="30">
        <v>26500</v>
      </c>
      <c r="R682" s="30">
        <v>26500</v>
      </c>
      <c r="S682" s="31">
        <f t="shared" si="140"/>
        <v>132500000</v>
      </c>
      <c r="T682" s="28" t="s">
        <v>3148</v>
      </c>
      <c r="U682" s="28" t="s">
        <v>47</v>
      </c>
      <c r="V682" s="32" t="s">
        <v>6165</v>
      </c>
      <c r="W682" s="14">
        <f>VLOOKUP(B682,[1]PL1!$A$11:AP$1509,17,1)</f>
        <v>5000</v>
      </c>
      <c r="X682" s="15">
        <f t="shared" si="141"/>
        <v>132500000</v>
      </c>
      <c r="Y682" s="14">
        <f>VLOOKUP(B682,[1]PL1!$A$11:AP$1509,19,1)</f>
        <v>0</v>
      </c>
      <c r="Z682" s="16">
        <f t="shared" si="142"/>
        <v>0</v>
      </c>
      <c r="AA682" s="14">
        <f>VLOOKUP(B682,[1]PL1!$A$11:AP$1509,21,1)</f>
        <v>0</v>
      </c>
      <c r="AB682" s="16">
        <f t="shared" si="143"/>
        <v>0</v>
      </c>
      <c r="AC682" s="14">
        <f>VLOOKUP(B682,[1]PL1!$A$11:AP$1509,23,1)</f>
        <v>0</v>
      </c>
      <c r="AD682" s="16">
        <f t="shared" si="144"/>
        <v>0</v>
      </c>
      <c r="AE682" s="14">
        <f>VLOOKUP(B682,[1]PL1!$A$11:AP$1509,25,1)</f>
        <v>0</v>
      </c>
      <c r="AF682" s="16">
        <f t="shared" si="145"/>
        <v>0</v>
      </c>
      <c r="AG682" s="14">
        <f>VLOOKUP(B682,[1]PL1!$A$11:AP$1509,27,1)</f>
        <v>0</v>
      </c>
      <c r="AH682" s="16">
        <f t="shared" si="146"/>
        <v>0</v>
      </c>
      <c r="AI682" s="14">
        <f>VLOOKUP(B682,[1]PL1!$A$11:AP$1509,29,1)</f>
        <v>0</v>
      </c>
      <c r="AJ682" s="16">
        <f t="shared" si="147"/>
        <v>0</v>
      </c>
      <c r="AK682" s="14">
        <f>VLOOKUP(B682,[1]PL1!$A$11:AP$1509,31,1)</f>
        <v>0</v>
      </c>
      <c r="AL682" s="16">
        <f t="shared" si="148"/>
        <v>0</v>
      </c>
      <c r="AM682" s="14">
        <f>VLOOKUP(B682,[1]PL1!$A$11:AP$1509,33,1)</f>
        <v>0</v>
      </c>
      <c r="AN682" s="16">
        <f t="shared" si="149"/>
        <v>0</v>
      </c>
      <c r="AO682" s="14">
        <f>VLOOKUP(B682,[1]PL1!$A$11:AP$1509,35,1)</f>
        <v>0</v>
      </c>
      <c r="AP682" s="16">
        <f t="shared" si="150"/>
        <v>0</v>
      </c>
      <c r="AQ682" s="14">
        <f>VLOOKUP(B682,[1]PL1!$A$11:AP$1509,37,1)</f>
        <v>0</v>
      </c>
      <c r="AR682" s="16">
        <f t="shared" si="151"/>
        <v>0</v>
      </c>
      <c r="AS682" s="14">
        <f>VLOOKUP(B682,[1]PL1!$A$11:AP$1509,39,1)</f>
        <v>0</v>
      </c>
      <c r="AT682" s="16">
        <f t="shared" si="152"/>
        <v>0</v>
      </c>
      <c r="AU682" s="14">
        <f>VLOOKUP(B682,[1]PL1!$A$11:AP$1509,41,1)</f>
        <v>0</v>
      </c>
      <c r="AV682" s="16">
        <f t="shared" si="153"/>
        <v>0</v>
      </c>
    </row>
    <row r="683" spans="1:48" ht="45" x14ac:dyDescent="0.25">
      <c r="A683" s="18">
        <v>677</v>
      </c>
      <c r="B683" s="27" t="s">
        <v>2562</v>
      </c>
      <c r="C683" s="18">
        <f>VLOOKUP(B683,[1]PL1!A$9:AP$1509,4,1)</f>
        <v>46</v>
      </c>
      <c r="D683" s="18" t="s">
        <v>80</v>
      </c>
      <c r="E683" s="28" t="s">
        <v>3850</v>
      </c>
      <c r="F683" s="28" t="s">
        <v>1242</v>
      </c>
      <c r="G683" s="18" t="s">
        <v>3851</v>
      </c>
      <c r="H683" s="28" t="s">
        <v>243</v>
      </c>
      <c r="I683" s="28" t="s">
        <v>76</v>
      </c>
      <c r="J683" s="18" t="s">
        <v>3852</v>
      </c>
      <c r="K683" s="18" t="s">
        <v>141</v>
      </c>
      <c r="L683" s="28" t="s">
        <v>3853</v>
      </c>
      <c r="M683" s="28" t="s">
        <v>3854</v>
      </c>
      <c r="N683" s="28" t="s">
        <v>1748</v>
      </c>
      <c r="O683" s="18" t="s">
        <v>55</v>
      </c>
      <c r="P683" s="29">
        <v>5000</v>
      </c>
      <c r="Q683" s="30">
        <v>35000</v>
      </c>
      <c r="R683" s="30">
        <v>35000</v>
      </c>
      <c r="S683" s="31">
        <f t="shared" si="140"/>
        <v>175000000</v>
      </c>
      <c r="T683" s="28" t="s">
        <v>6137</v>
      </c>
      <c r="U683" s="28" t="s">
        <v>47</v>
      </c>
      <c r="V683" s="32" t="s">
        <v>6249</v>
      </c>
      <c r="W683" s="14">
        <f>VLOOKUP(B683,[1]PL1!$A$11:AP$1509,17,1)</f>
        <v>5000</v>
      </c>
      <c r="X683" s="15">
        <f t="shared" si="141"/>
        <v>175000000</v>
      </c>
      <c r="Y683" s="14">
        <f>VLOOKUP(B683,[1]PL1!$A$11:AP$1509,19,1)</f>
        <v>0</v>
      </c>
      <c r="Z683" s="16">
        <f t="shared" si="142"/>
        <v>0</v>
      </c>
      <c r="AA683" s="14">
        <f>VLOOKUP(B683,[1]PL1!$A$11:AP$1509,21,1)</f>
        <v>0</v>
      </c>
      <c r="AB683" s="16">
        <f t="shared" si="143"/>
        <v>0</v>
      </c>
      <c r="AC683" s="14">
        <f>VLOOKUP(B683,[1]PL1!$A$11:AP$1509,23,1)</f>
        <v>0</v>
      </c>
      <c r="AD683" s="16">
        <f t="shared" si="144"/>
        <v>0</v>
      </c>
      <c r="AE683" s="14">
        <f>VLOOKUP(B683,[1]PL1!$A$11:AP$1509,25,1)</f>
        <v>0</v>
      </c>
      <c r="AF683" s="16">
        <f t="shared" si="145"/>
        <v>0</v>
      </c>
      <c r="AG683" s="14">
        <f>VLOOKUP(B683,[1]PL1!$A$11:AP$1509,27,1)</f>
        <v>0</v>
      </c>
      <c r="AH683" s="16">
        <f t="shared" si="146"/>
        <v>0</v>
      </c>
      <c r="AI683" s="14">
        <f>VLOOKUP(B683,[1]PL1!$A$11:AP$1509,29,1)</f>
        <v>0</v>
      </c>
      <c r="AJ683" s="16">
        <f t="shared" si="147"/>
        <v>0</v>
      </c>
      <c r="AK683" s="14">
        <f>VLOOKUP(B683,[1]PL1!$A$11:AP$1509,31,1)</f>
        <v>0</v>
      </c>
      <c r="AL683" s="16">
        <f t="shared" si="148"/>
        <v>0</v>
      </c>
      <c r="AM683" s="14">
        <f>VLOOKUP(B683,[1]PL1!$A$11:AP$1509,33,1)</f>
        <v>0</v>
      </c>
      <c r="AN683" s="16">
        <f t="shared" si="149"/>
        <v>0</v>
      </c>
      <c r="AO683" s="14">
        <f>VLOOKUP(B683,[1]PL1!$A$11:AP$1509,35,1)</f>
        <v>0</v>
      </c>
      <c r="AP683" s="16">
        <f t="shared" si="150"/>
        <v>0</v>
      </c>
      <c r="AQ683" s="14">
        <f>VLOOKUP(B683,[1]PL1!$A$11:AP$1509,37,1)</f>
        <v>0</v>
      </c>
      <c r="AR683" s="16">
        <f t="shared" si="151"/>
        <v>0</v>
      </c>
      <c r="AS683" s="14">
        <f>VLOOKUP(B683,[1]PL1!$A$11:AP$1509,39,1)</f>
        <v>0</v>
      </c>
      <c r="AT683" s="16">
        <f t="shared" si="152"/>
        <v>0</v>
      </c>
      <c r="AU683" s="14">
        <f>VLOOKUP(B683,[1]PL1!$A$11:AP$1509,41,1)</f>
        <v>0</v>
      </c>
      <c r="AV683" s="16">
        <f t="shared" si="153"/>
        <v>0</v>
      </c>
    </row>
    <row r="684" spans="1:48" ht="45" x14ac:dyDescent="0.25">
      <c r="A684" s="18">
        <v>678</v>
      </c>
      <c r="B684" s="27" t="s">
        <v>353</v>
      </c>
      <c r="C684" s="18">
        <f>VLOOKUP(B684,[1]PL1!A$9:AP$1509,4,1)</f>
        <v>46</v>
      </c>
      <c r="D684" s="18" t="s">
        <v>35</v>
      </c>
      <c r="E684" s="28" t="s">
        <v>4860</v>
      </c>
      <c r="F684" s="28" t="s">
        <v>1242</v>
      </c>
      <c r="G684" s="18" t="s">
        <v>4861</v>
      </c>
      <c r="H684" s="28" t="s">
        <v>243</v>
      </c>
      <c r="I684" s="28" t="s">
        <v>76</v>
      </c>
      <c r="J684" s="18" t="s">
        <v>5270</v>
      </c>
      <c r="K684" s="18" t="s">
        <v>141</v>
      </c>
      <c r="L684" s="28" t="s">
        <v>5748</v>
      </c>
      <c r="M684" s="28" t="s">
        <v>650</v>
      </c>
      <c r="N684" s="28" t="s">
        <v>44</v>
      </c>
      <c r="O684" s="18" t="s">
        <v>55</v>
      </c>
      <c r="P684" s="29">
        <v>10000</v>
      </c>
      <c r="Q684" s="30">
        <v>8400</v>
      </c>
      <c r="R684" s="30">
        <v>8400</v>
      </c>
      <c r="S684" s="31">
        <f t="shared" si="140"/>
        <v>84000000</v>
      </c>
      <c r="T684" s="28" t="s">
        <v>6132</v>
      </c>
      <c r="U684" s="28" t="s">
        <v>47</v>
      </c>
      <c r="V684" s="32" t="s">
        <v>6239</v>
      </c>
      <c r="W684" s="14">
        <f>VLOOKUP(B684,[1]PL1!$A$11:AP$1509,17,1)</f>
        <v>10000</v>
      </c>
      <c r="X684" s="15">
        <f t="shared" si="141"/>
        <v>84000000</v>
      </c>
      <c r="Y684" s="14">
        <f>VLOOKUP(B684,[1]PL1!$A$11:AP$1509,19,1)</f>
        <v>0</v>
      </c>
      <c r="Z684" s="16">
        <f t="shared" si="142"/>
        <v>0</v>
      </c>
      <c r="AA684" s="14">
        <f>VLOOKUP(B684,[1]PL1!$A$11:AP$1509,21,1)</f>
        <v>0</v>
      </c>
      <c r="AB684" s="16">
        <f t="shared" si="143"/>
        <v>0</v>
      </c>
      <c r="AC684" s="14">
        <f>VLOOKUP(B684,[1]PL1!$A$11:AP$1509,23,1)</f>
        <v>0</v>
      </c>
      <c r="AD684" s="16">
        <f t="shared" si="144"/>
        <v>0</v>
      </c>
      <c r="AE684" s="14">
        <f>VLOOKUP(B684,[1]PL1!$A$11:AP$1509,25,1)</f>
        <v>0</v>
      </c>
      <c r="AF684" s="16">
        <f t="shared" si="145"/>
        <v>0</v>
      </c>
      <c r="AG684" s="14">
        <f>VLOOKUP(B684,[1]PL1!$A$11:AP$1509,27,1)</f>
        <v>0</v>
      </c>
      <c r="AH684" s="16">
        <f t="shared" si="146"/>
        <v>0</v>
      </c>
      <c r="AI684" s="14">
        <f>VLOOKUP(B684,[1]PL1!$A$11:AP$1509,29,1)</f>
        <v>0</v>
      </c>
      <c r="AJ684" s="16">
        <f t="shared" si="147"/>
        <v>0</v>
      </c>
      <c r="AK684" s="14">
        <f>VLOOKUP(B684,[1]PL1!$A$11:AP$1509,31,1)</f>
        <v>0</v>
      </c>
      <c r="AL684" s="16">
        <f t="shared" si="148"/>
        <v>0</v>
      </c>
      <c r="AM684" s="14">
        <f>VLOOKUP(B684,[1]PL1!$A$11:AP$1509,33,1)</f>
        <v>0</v>
      </c>
      <c r="AN684" s="16">
        <f t="shared" si="149"/>
        <v>0</v>
      </c>
      <c r="AO684" s="14">
        <f>VLOOKUP(B684,[1]PL1!$A$11:AP$1509,35,1)</f>
        <v>0</v>
      </c>
      <c r="AP684" s="16">
        <f t="shared" si="150"/>
        <v>0</v>
      </c>
      <c r="AQ684" s="14">
        <f>VLOOKUP(B684,[1]PL1!$A$11:AP$1509,37,1)</f>
        <v>0</v>
      </c>
      <c r="AR684" s="16">
        <f t="shared" si="151"/>
        <v>0</v>
      </c>
      <c r="AS684" s="14">
        <f>VLOOKUP(B684,[1]PL1!$A$11:AP$1509,39,1)</f>
        <v>0</v>
      </c>
      <c r="AT684" s="16">
        <f t="shared" si="152"/>
        <v>0</v>
      </c>
      <c r="AU684" s="14">
        <f>VLOOKUP(B684,[1]PL1!$A$11:AP$1509,41,1)</f>
        <v>0</v>
      </c>
      <c r="AV684" s="16">
        <f t="shared" si="153"/>
        <v>0</v>
      </c>
    </row>
    <row r="685" spans="1:48" ht="45" x14ac:dyDescent="0.25">
      <c r="A685" s="18">
        <v>679</v>
      </c>
      <c r="B685" s="27" t="s">
        <v>1445</v>
      </c>
      <c r="C685" s="18">
        <f>VLOOKUP(B685,[1]PL1!A$9:AP$1509,4,1)</f>
        <v>524</v>
      </c>
      <c r="D685" s="18" t="s">
        <v>35</v>
      </c>
      <c r="E685" s="28" t="s">
        <v>2563</v>
      </c>
      <c r="F685" s="28" t="s">
        <v>2564</v>
      </c>
      <c r="G685" s="18" t="s">
        <v>769</v>
      </c>
      <c r="H685" s="28" t="s">
        <v>160</v>
      </c>
      <c r="I685" s="28" t="s">
        <v>40</v>
      </c>
      <c r="J685" s="18" t="s">
        <v>89</v>
      </c>
      <c r="K685" s="18" t="s">
        <v>133</v>
      </c>
      <c r="L685" s="28" t="s">
        <v>2565</v>
      </c>
      <c r="M685" s="28" t="s">
        <v>2558</v>
      </c>
      <c r="N685" s="28" t="s">
        <v>44</v>
      </c>
      <c r="O685" s="18" t="s">
        <v>45</v>
      </c>
      <c r="P685" s="29">
        <v>180000</v>
      </c>
      <c r="Q685" s="30">
        <v>5500</v>
      </c>
      <c r="R685" s="30">
        <v>4850</v>
      </c>
      <c r="S685" s="31">
        <f t="shared" si="140"/>
        <v>873000000</v>
      </c>
      <c r="T685" s="28" t="s">
        <v>6156</v>
      </c>
      <c r="U685" s="28" t="s">
        <v>47</v>
      </c>
      <c r="V685" s="32" t="s">
        <v>6295</v>
      </c>
      <c r="W685" s="14">
        <f>VLOOKUP(B685,[1]PL1!$A$11:AP$1509,17,1)</f>
        <v>180000</v>
      </c>
      <c r="X685" s="15">
        <f t="shared" si="141"/>
        <v>873000000</v>
      </c>
      <c r="Y685" s="14">
        <f>VLOOKUP(B685,[1]PL1!$A$11:AP$1509,19,1)</f>
        <v>0</v>
      </c>
      <c r="Z685" s="16">
        <f t="shared" si="142"/>
        <v>0</v>
      </c>
      <c r="AA685" s="14">
        <f>VLOOKUP(B685,[1]PL1!$A$11:AP$1509,21,1)</f>
        <v>0</v>
      </c>
      <c r="AB685" s="16">
        <f t="shared" si="143"/>
        <v>0</v>
      </c>
      <c r="AC685" s="14">
        <f>VLOOKUP(B685,[1]PL1!$A$11:AP$1509,23,1)</f>
        <v>0</v>
      </c>
      <c r="AD685" s="16">
        <f t="shared" si="144"/>
        <v>0</v>
      </c>
      <c r="AE685" s="14">
        <f>VLOOKUP(B685,[1]PL1!$A$11:AP$1509,25,1)</f>
        <v>0</v>
      </c>
      <c r="AF685" s="16">
        <f t="shared" si="145"/>
        <v>0</v>
      </c>
      <c r="AG685" s="14">
        <f>VLOOKUP(B685,[1]PL1!$A$11:AP$1509,27,1)</f>
        <v>0</v>
      </c>
      <c r="AH685" s="16">
        <f t="shared" si="146"/>
        <v>0</v>
      </c>
      <c r="AI685" s="14">
        <f>VLOOKUP(B685,[1]PL1!$A$11:AP$1509,29,1)</f>
        <v>0</v>
      </c>
      <c r="AJ685" s="16">
        <f t="shared" si="147"/>
        <v>0</v>
      </c>
      <c r="AK685" s="14">
        <f>VLOOKUP(B685,[1]PL1!$A$11:AP$1509,31,1)</f>
        <v>0</v>
      </c>
      <c r="AL685" s="16">
        <f t="shared" si="148"/>
        <v>0</v>
      </c>
      <c r="AM685" s="14">
        <f>VLOOKUP(B685,[1]PL1!$A$11:AP$1509,33,1)</f>
        <v>0</v>
      </c>
      <c r="AN685" s="16">
        <f t="shared" si="149"/>
        <v>0</v>
      </c>
      <c r="AO685" s="14">
        <f>VLOOKUP(B685,[1]PL1!$A$11:AP$1509,35,1)</f>
        <v>0</v>
      </c>
      <c r="AP685" s="16">
        <f t="shared" si="150"/>
        <v>0</v>
      </c>
      <c r="AQ685" s="14">
        <f>VLOOKUP(B685,[1]PL1!$A$11:AP$1509,37,1)</f>
        <v>0</v>
      </c>
      <c r="AR685" s="16">
        <f t="shared" si="151"/>
        <v>0</v>
      </c>
      <c r="AS685" s="14">
        <f>VLOOKUP(B685,[1]PL1!$A$11:AP$1509,39,1)</f>
        <v>0</v>
      </c>
      <c r="AT685" s="16">
        <f t="shared" si="152"/>
        <v>0</v>
      </c>
      <c r="AU685" s="14">
        <f>VLOOKUP(B685,[1]PL1!$A$11:AP$1509,41,1)</f>
        <v>0</v>
      </c>
      <c r="AV685" s="16">
        <f t="shared" si="153"/>
        <v>0</v>
      </c>
    </row>
    <row r="686" spans="1:48" ht="60" x14ac:dyDescent="0.25">
      <c r="A686" s="18">
        <v>680</v>
      </c>
      <c r="B686" s="27" t="s">
        <v>3027</v>
      </c>
      <c r="C686" s="18">
        <f>VLOOKUP(B686,[1]PL1!A$9:AP$1509,4,1)</f>
        <v>718</v>
      </c>
      <c r="D686" s="18" t="s">
        <v>35</v>
      </c>
      <c r="E686" s="28" t="s">
        <v>354</v>
      </c>
      <c r="F686" s="28" t="s">
        <v>355</v>
      </c>
      <c r="G686" s="18" t="s">
        <v>356</v>
      </c>
      <c r="H686" s="28" t="s">
        <v>136</v>
      </c>
      <c r="I686" s="28" t="s">
        <v>40</v>
      </c>
      <c r="J686" s="18" t="s">
        <v>357</v>
      </c>
      <c r="K686" s="18" t="s">
        <v>141</v>
      </c>
      <c r="L686" s="28" t="s">
        <v>358</v>
      </c>
      <c r="M686" s="28" t="s">
        <v>359</v>
      </c>
      <c r="N686" s="28" t="s">
        <v>44</v>
      </c>
      <c r="O686" s="18" t="s">
        <v>123</v>
      </c>
      <c r="P686" s="29">
        <v>124000</v>
      </c>
      <c r="Q686" s="30">
        <v>2200</v>
      </c>
      <c r="R686" s="30">
        <v>1392</v>
      </c>
      <c r="S686" s="31">
        <f t="shared" si="140"/>
        <v>172608000</v>
      </c>
      <c r="T686" s="28" t="s">
        <v>336</v>
      </c>
      <c r="U686" s="28" t="s">
        <v>47</v>
      </c>
      <c r="V686" s="32" t="s">
        <v>6243</v>
      </c>
      <c r="W686" s="14">
        <f>VLOOKUP(B686,[1]PL1!$A$11:AP$1509,17,1)</f>
        <v>30000</v>
      </c>
      <c r="X686" s="15">
        <f t="shared" si="141"/>
        <v>41760000</v>
      </c>
      <c r="Y686" s="14">
        <f>VLOOKUP(B686,[1]PL1!$A$11:AP$1509,19,1)</f>
        <v>0</v>
      </c>
      <c r="Z686" s="16">
        <f t="shared" si="142"/>
        <v>0</v>
      </c>
      <c r="AA686" s="14">
        <f>VLOOKUP(B686,[1]PL1!$A$11:AP$1509,21,1)</f>
        <v>0</v>
      </c>
      <c r="AB686" s="16">
        <f t="shared" si="143"/>
        <v>0</v>
      </c>
      <c r="AC686" s="14">
        <f>VLOOKUP(B686,[1]PL1!$A$11:AP$1509,23,1)</f>
        <v>0</v>
      </c>
      <c r="AD686" s="16">
        <f t="shared" si="144"/>
        <v>0</v>
      </c>
      <c r="AE686" s="14">
        <f>VLOOKUP(B686,[1]PL1!$A$11:AP$1509,25,1)</f>
        <v>0</v>
      </c>
      <c r="AF686" s="16">
        <f t="shared" si="145"/>
        <v>0</v>
      </c>
      <c r="AG686" s="14">
        <f>VLOOKUP(B686,[1]PL1!$A$11:AP$1509,27,1)</f>
        <v>0</v>
      </c>
      <c r="AH686" s="16">
        <f t="shared" si="146"/>
        <v>0</v>
      </c>
      <c r="AI686" s="14">
        <f>VLOOKUP(B686,[1]PL1!$A$11:AP$1509,29,1)</f>
        <v>20000</v>
      </c>
      <c r="AJ686" s="16">
        <f t="shared" si="147"/>
        <v>27840000</v>
      </c>
      <c r="AK686" s="14">
        <f>VLOOKUP(B686,[1]PL1!$A$11:AP$1509,31,1)</f>
        <v>24000</v>
      </c>
      <c r="AL686" s="16">
        <f t="shared" si="148"/>
        <v>33408000</v>
      </c>
      <c r="AM686" s="14">
        <f>VLOOKUP(B686,[1]PL1!$A$11:AP$1509,33,1)</f>
        <v>30000</v>
      </c>
      <c r="AN686" s="16">
        <f t="shared" si="149"/>
        <v>41760000</v>
      </c>
      <c r="AO686" s="14">
        <f>VLOOKUP(B686,[1]PL1!$A$11:AP$1509,35,1)</f>
        <v>0</v>
      </c>
      <c r="AP686" s="16">
        <f t="shared" si="150"/>
        <v>0</v>
      </c>
      <c r="AQ686" s="14">
        <f>VLOOKUP(B686,[1]PL1!$A$11:AP$1509,37,1)</f>
        <v>5000</v>
      </c>
      <c r="AR686" s="16">
        <f t="shared" si="151"/>
        <v>6960000</v>
      </c>
      <c r="AS686" s="14">
        <f>VLOOKUP(B686,[1]PL1!$A$11:AP$1509,39,1)</f>
        <v>0</v>
      </c>
      <c r="AT686" s="16">
        <f t="shared" si="152"/>
        <v>0</v>
      </c>
      <c r="AU686" s="14">
        <f>VLOOKUP(B686,[1]PL1!$A$11:AP$1509,41,1)</f>
        <v>15000</v>
      </c>
      <c r="AV686" s="16">
        <f t="shared" si="153"/>
        <v>20880000</v>
      </c>
    </row>
    <row r="687" spans="1:48" ht="60" x14ac:dyDescent="0.25">
      <c r="A687" s="18">
        <v>681</v>
      </c>
      <c r="B687" s="27" t="s">
        <v>2094</v>
      </c>
      <c r="C687" s="18">
        <f>VLOOKUP(B687,[1]PL1!A$9:AP$1509,4,1)</f>
        <v>718</v>
      </c>
      <c r="D687" s="18" t="s">
        <v>35</v>
      </c>
      <c r="E687" s="28" t="s">
        <v>4862</v>
      </c>
      <c r="F687" s="28" t="s">
        <v>355</v>
      </c>
      <c r="G687" s="18" t="s">
        <v>3359</v>
      </c>
      <c r="H687" s="28" t="s">
        <v>140</v>
      </c>
      <c r="I687" s="28" t="s">
        <v>40</v>
      </c>
      <c r="J687" s="18" t="s">
        <v>179</v>
      </c>
      <c r="K687" s="18" t="s">
        <v>133</v>
      </c>
      <c r="L687" s="28" t="s">
        <v>3360</v>
      </c>
      <c r="M687" s="28" t="s">
        <v>3322</v>
      </c>
      <c r="N687" s="28" t="s">
        <v>44</v>
      </c>
      <c r="O687" s="18" t="s">
        <v>45</v>
      </c>
      <c r="P687" s="29">
        <v>113000</v>
      </c>
      <c r="Q687" s="30">
        <v>1575</v>
      </c>
      <c r="R687" s="30">
        <v>1449</v>
      </c>
      <c r="S687" s="31">
        <f t="shared" si="140"/>
        <v>163737000</v>
      </c>
      <c r="T687" s="28" t="s">
        <v>3322</v>
      </c>
      <c r="U687" s="28" t="s">
        <v>110</v>
      </c>
      <c r="V687" s="32" t="s">
        <v>6234</v>
      </c>
      <c r="W687" s="14">
        <f>VLOOKUP(B687,[1]PL1!$A$11:AP$1509,17,1)</f>
        <v>10000</v>
      </c>
      <c r="X687" s="15">
        <f t="shared" si="141"/>
        <v>14490000</v>
      </c>
      <c r="Y687" s="14">
        <f>VLOOKUP(B687,[1]PL1!$A$11:AP$1509,19,1)</f>
        <v>0</v>
      </c>
      <c r="Z687" s="16">
        <f t="shared" si="142"/>
        <v>0</v>
      </c>
      <c r="AA687" s="14">
        <f>VLOOKUP(B687,[1]PL1!$A$11:AP$1509,21,1)</f>
        <v>0</v>
      </c>
      <c r="AB687" s="16">
        <f t="shared" si="143"/>
        <v>0</v>
      </c>
      <c r="AC687" s="14">
        <f>VLOOKUP(B687,[1]PL1!$A$11:AP$1509,23,1)</f>
        <v>0</v>
      </c>
      <c r="AD687" s="16">
        <f t="shared" si="144"/>
        <v>0</v>
      </c>
      <c r="AE687" s="14">
        <f>VLOOKUP(B687,[1]PL1!$A$11:AP$1509,25,1)</f>
        <v>0</v>
      </c>
      <c r="AF687" s="16">
        <f t="shared" si="145"/>
        <v>0</v>
      </c>
      <c r="AG687" s="14">
        <f>VLOOKUP(B687,[1]PL1!$A$11:AP$1509,27,1)</f>
        <v>18000</v>
      </c>
      <c r="AH687" s="16">
        <f t="shared" si="146"/>
        <v>26082000</v>
      </c>
      <c r="AI687" s="14">
        <f>VLOOKUP(B687,[1]PL1!$A$11:AP$1509,29,1)</f>
        <v>20000</v>
      </c>
      <c r="AJ687" s="16">
        <f t="shared" si="147"/>
        <v>28980000</v>
      </c>
      <c r="AK687" s="14">
        <f>VLOOKUP(B687,[1]PL1!$A$11:AP$1509,31,1)</f>
        <v>0</v>
      </c>
      <c r="AL687" s="16">
        <f t="shared" si="148"/>
        <v>0</v>
      </c>
      <c r="AM687" s="14">
        <f>VLOOKUP(B687,[1]PL1!$A$11:AP$1509,33,1)</f>
        <v>15000</v>
      </c>
      <c r="AN687" s="16">
        <f t="shared" si="149"/>
        <v>21735000</v>
      </c>
      <c r="AO687" s="14">
        <f>VLOOKUP(B687,[1]PL1!$A$11:AP$1509,35,1)</f>
        <v>20000</v>
      </c>
      <c r="AP687" s="16">
        <f t="shared" si="150"/>
        <v>28980000</v>
      </c>
      <c r="AQ687" s="14">
        <f>VLOOKUP(B687,[1]PL1!$A$11:AP$1509,37,1)</f>
        <v>15000</v>
      </c>
      <c r="AR687" s="16">
        <f t="shared" si="151"/>
        <v>21735000</v>
      </c>
      <c r="AS687" s="14">
        <f>VLOOKUP(B687,[1]PL1!$A$11:AP$1509,39,1)</f>
        <v>5000</v>
      </c>
      <c r="AT687" s="16">
        <f t="shared" si="152"/>
        <v>7245000</v>
      </c>
      <c r="AU687" s="14">
        <f>VLOOKUP(B687,[1]PL1!$A$11:AP$1509,41,1)</f>
        <v>10000</v>
      </c>
      <c r="AV687" s="16">
        <f t="shared" si="153"/>
        <v>14490000</v>
      </c>
    </row>
    <row r="688" spans="1:48" ht="30" x14ac:dyDescent="0.25">
      <c r="A688" s="18">
        <v>682</v>
      </c>
      <c r="B688" s="27" t="s">
        <v>1244</v>
      </c>
      <c r="C688" s="18">
        <f>VLOOKUP(B688,[1]PL1!A$9:AP$1509,4,1)</f>
        <v>702</v>
      </c>
      <c r="D688" s="18" t="s">
        <v>80</v>
      </c>
      <c r="E688" s="28" t="s">
        <v>1992</v>
      </c>
      <c r="F688" s="28" t="s">
        <v>2095</v>
      </c>
      <c r="G688" s="18" t="s">
        <v>1993</v>
      </c>
      <c r="H688" s="28" t="s">
        <v>52</v>
      </c>
      <c r="I688" s="28" t="s">
        <v>40</v>
      </c>
      <c r="J688" s="18" t="s">
        <v>1994</v>
      </c>
      <c r="K688" s="18" t="s">
        <v>133</v>
      </c>
      <c r="L688" s="28" t="s">
        <v>1995</v>
      </c>
      <c r="M688" s="28" t="s">
        <v>1996</v>
      </c>
      <c r="N688" s="28" t="s">
        <v>1997</v>
      </c>
      <c r="O688" s="18" t="s">
        <v>123</v>
      </c>
      <c r="P688" s="29">
        <v>34100</v>
      </c>
      <c r="Q688" s="30">
        <v>4516</v>
      </c>
      <c r="R688" s="30">
        <v>2728</v>
      </c>
      <c r="S688" s="31">
        <f t="shared" si="140"/>
        <v>93024800</v>
      </c>
      <c r="T688" s="28" t="s">
        <v>1998</v>
      </c>
      <c r="U688" s="28" t="s">
        <v>47</v>
      </c>
      <c r="V688" s="32" t="s">
        <v>6247</v>
      </c>
      <c r="W688" s="14">
        <f>VLOOKUP(B688,[1]PL1!$A$11:AP$1509,17,1)</f>
        <v>20000</v>
      </c>
      <c r="X688" s="15">
        <f t="shared" si="141"/>
        <v>54560000</v>
      </c>
      <c r="Y688" s="14">
        <f>VLOOKUP(B688,[1]PL1!$A$11:AP$1509,19,1)</f>
        <v>0</v>
      </c>
      <c r="Z688" s="16">
        <f t="shared" si="142"/>
        <v>0</v>
      </c>
      <c r="AA688" s="14">
        <f>VLOOKUP(B688,[1]PL1!$A$11:AP$1509,21,1)</f>
        <v>0</v>
      </c>
      <c r="AB688" s="16">
        <f t="shared" si="143"/>
        <v>0</v>
      </c>
      <c r="AC688" s="14">
        <f>VLOOKUP(B688,[1]PL1!$A$11:AP$1509,23,1)</f>
        <v>100</v>
      </c>
      <c r="AD688" s="16">
        <f t="shared" si="144"/>
        <v>272800</v>
      </c>
      <c r="AE688" s="14">
        <f>VLOOKUP(B688,[1]PL1!$A$11:AP$1509,25,1)</f>
        <v>0</v>
      </c>
      <c r="AF688" s="16">
        <f t="shared" si="145"/>
        <v>0</v>
      </c>
      <c r="AG688" s="14">
        <f>VLOOKUP(B688,[1]PL1!$A$11:AP$1509,27,1)</f>
        <v>0</v>
      </c>
      <c r="AH688" s="16">
        <f t="shared" si="146"/>
        <v>0</v>
      </c>
      <c r="AI688" s="14">
        <f>VLOOKUP(B688,[1]PL1!$A$11:AP$1509,29,1)</f>
        <v>0</v>
      </c>
      <c r="AJ688" s="16">
        <f t="shared" si="147"/>
        <v>0</v>
      </c>
      <c r="AK688" s="14">
        <f>VLOOKUP(B688,[1]PL1!$A$11:AP$1509,31,1)</f>
        <v>0</v>
      </c>
      <c r="AL688" s="16">
        <f t="shared" si="148"/>
        <v>0</v>
      </c>
      <c r="AM688" s="14">
        <f>VLOOKUP(B688,[1]PL1!$A$11:AP$1509,33,1)</f>
        <v>8000</v>
      </c>
      <c r="AN688" s="16">
        <f t="shared" si="149"/>
        <v>21824000</v>
      </c>
      <c r="AO688" s="14">
        <f>VLOOKUP(B688,[1]PL1!$A$11:AP$1509,35,1)</f>
        <v>0</v>
      </c>
      <c r="AP688" s="16">
        <f t="shared" si="150"/>
        <v>0</v>
      </c>
      <c r="AQ688" s="14">
        <f>VLOOKUP(B688,[1]PL1!$A$11:AP$1509,37,1)</f>
        <v>0</v>
      </c>
      <c r="AR688" s="16">
        <f t="shared" si="151"/>
        <v>0</v>
      </c>
      <c r="AS688" s="14">
        <f>VLOOKUP(B688,[1]PL1!$A$11:AP$1509,39,1)</f>
        <v>0</v>
      </c>
      <c r="AT688" s="16">
        <f t="shared" si="152"/>
        <v>0</v>
      </c>
      <c r="AU688" s="14">
        <f>VLOOKUP(B688,[1]PL1!$A$11:AP$1509,41,1)</f>
        <v>6000</v>
      </c>
      <c r="AV688" s="16">
        <f t="shared" si="153"/>
        <v>16368000</v>
      </c>
    </row>
    <row r="689" spans="1:48" ht="45" x14ac:dyDescent="0.25">
      <c r="A689" s="18">
        <v>683</v>
      </c>
      <c r="B689" s="27" t="s">
        <v>682</v>
      </c>
      <c r="C689" s="18">
        <f>VLOOKUP(B689,[1]PL1!A$9:AP$1509,4,1)</f>
        <v>702</v>
      </c>
      <c r="D689" s="18" t="s">
        <v>35</v>
      </c>
      <c r="E689" s="28" t="s">
        <v>3028</v>
      </c>
      <c r="F689" s="28" t="s">
        <v>2095</v>
      </c>
      <c r="G689" s="18" t="s">
        <v>3029</v>
      </c>
      <c r="H689" s="28" t="s">
        <v>52</v>
      </c>
      <c r="I689" s="28" t="s">
        <v>40</v>
      </c>
      <c r="J689" s="18" t="s">
        <v>709</v>
      </c>
      <c r="K689" s="18" t="s">
        <v>133</v>
      </c>
      <c r="L689" s="28" t="s">
        <v>3030</v>
      </c>
      <c r="M689" s="28" t="s">
        <v>2979</v>
      </c>
      <c r="N689" s="28" t="s">
        <v>44</v>
      </c>
      <c r="O689" s="18" t="s">
        <v>55</v>
      </c>
      <c r="P689" s="29">
        <v>56000</v>
      </c>
      <c r="Q689" s="30">
        <v>3300</v>
      </c>
      <c r="R689" s="30">
        <v>3300</v>
      </c>
      <c r="S689" s="31">
        <f t="shared" si="140"/>
        <v>184800000</v>
      </c>
      <c r="T689" s="28" t="s">
        <v>2979</v>
      </c>
      <c r="U689" s="28" t="s">
        <v>110</v>
      </c>
      <c r="V689" s="32" t="s">
        <v>6186</v>
      </c>
      <c r="W689" s="14">
        <f>VLOOKUP(B689,[1]PL1!$A$11:AP$1509,17,1)</f>
        <v>50000</v>
      </c>
      <c r="X689" s="15">
        <f t="shared" si="141"/>
        <v>165000000</v>
      </c>
      <c r="Y689" s="14">
        <f>VLOOKUP(B689,[1]PL1!$A$11:AP$1509,19,1)</f>
        <v>0</v>
      </c>
      <c r="Z689" s="16">
        <f t="shared" si="142"/>
        <v>0</v>
      </c>
      <c r="AA689" s="14">
        <f>VLOOKUP(B689,[1]PL1!$A$11:AP$1509,21,1)</f>
        <v>0</v>
      </c>
      <c r="AB689" s="16">
        <f t="shared" si="143"/>
        <v>0</v>
      </c>
      <c r="AC689" s="14">
        <f>VLOOKUP(B689,[1]PL1!$A$11:AP$1509,23,1)</f>
        <v>0</v>
      </c>
      <c r="AD689" s="16">
        <f t="shared" si="144"/>
        <v>0</v>
      </c>
      <c r="AE689" s="14">
        <f>VLOOKUP(B689,[1]PL1!$A$11:AP$1509,25,1)</f>
        <v>0</v>
      </c>
      <c r="AF689" s="16">
        <f t="shared" si="145"/>
        <v>0</v>
      </c>
      <c r="AG689" s="14">
        <f>VLOOKUP(B689,[1]PL1!$A$11:AP$1509,27,1)</f>
        <v>0</v>
      </c>
      <c r="AH689" s="16">
        <f t="shared" si="146"/>
        <v>0</v>
      </c>
      <c r="AI689" s="14">
        <f>VLOOKUP(B689,[1]PL1!$A$11:AP$1509,29,1)</f>
        <v>5000</v>
      </c>
      <c r="AJ689" s="16">
        <f t="shared" si="147"/>
        <v>16500000</v>
      </c>
      <c r="AK689" s="14">
        <f>VLOOKUP(B689,[1]PL1!$A$11:AP$1509,31,1)</f>
        <v>0</v>
      </c>
      <c r="AL689" s="16">
        <f t="shared" si="148"/>
        <v>0</v>
      </c>
      <c r="AM689" s="14">
        <f>VLOOKUP(B689,[1]PL1!$A$11:AP$1509,33,1)</f>
        <v>1000</v>
      </c>
      <c r="AN689" s="16">
        <f t="shared" si="149"/>
        <v>3300000</v>
      </c>
      <c r="AO689" s="14">
        <f>VLOOKUP(B689,[1]PL1!$A$11:AP$1509,35,1)</f>
        <v>0</v>
      </c>
      <c r="AP689" s="16">
        <f t="shared" si="150"/>
        <v>0</v>
      </c>
      <c r="AQ689" s="14">
        <f>VLOOKUP(B689,[1]PL1!$A$11:AP$1509,37,1)</f>
        <v>0</v>
      </c>
      <c r="AR689" s="16">
        <f t="shared" si="151"/>
        <v>0</v>
      </c>
      <c r="AS689" s="14">
        <f>VLOOKUP(B689,[1]PL1!$A$11:AP$1509,39,1)</f>
        <v>0</v>
      </c>
      <c r="AT689" s="16">
        <f t="shared" si="152"/>
        <v>0</v>
      </c>
      <c r="AU689" s="14">
        <f>VLOOKUP(B689,[1]PL1!$A$11:AP$1509,41,1)</f>
        <v>0</v>
      </c>
      <c r="AV689" s="16">
        <f t="shared" si="153"/>
        <v>0</v>
      </c>
    </row>
    <row r="690" spans="1:48" ht="60" x14ac:dyDescent="0.25">
      <c r="A690" s="18">
        <v>684</v>
      </c>
      <c r="B690" s="27" t="s">
        <v>2072</v>
      </c>
      <c r="C690" s="18">
        <f>VLOOKUP(B690,[1]PL1!A$9:AP$1509,4,1)</f>
        <v>261</v>
      </c>
      <c r="D690" s="18" t="s">
        <v>35</v>
      </c>
      <c r="E690" s="28" t="s">
        <v>4863</v>
      </c>
      <c r="F690" s="28" t="s">
        <v>1245</v>
      </c>
      <c r="G690" s="18" t="s">
        <v>139</v>
      </c>
      <c r="H690" s="28" t="s">
        <v>88</v>
      </c>
      <c r="I690" s="28" t="s">
        <v>40</v>
      </c>
      <c r="J690" s="18" t="s">
        <v>89</v>
      </c>
      <c r="K690" s="18" t="s">
        <v>133</v>
      </c>
      <c r="L690" s="28" t="s">
        <v>5959</v>
      </c>
      <c r="M690" s="28" t="s">
        <v>3290</v>
      </c>
      <c r="N690" s="28" t="s">
        <v>44</v>
      </c>
      <c r="O690" s="18" t="s">
        <v>45</v>
      </c>
      <c r="P690" s="29">
        <v>34600</v>
      </c>
      <c r="Q690" s="30">
        <v>8500</v>
      </c>
      <c r="R690" s="30">
        <v>565</v>
      </c>
      <c r="S690" s="31">
        <f t="shared" si="140"/>
        <v>19549000</v>
      </c>
      <c r="T690" s="28" t="s">
        <v>6152</v>
      </c>
      <c r="U690" s="28" t="s">
        <v>110</v>
      </c>
      <c r="V690" s="32" t="s">
        <v>6283</v>
      </c>
      <c r="W690" s="14">
        <f>VLOOKUP(B690,[1]PL1!$A$11:AP$1509,17,1)</f>
        <v>15000</v>
      </c>
      <c r="X690" s="15">
        <f t="shared" si="141"/>
        <v>8475000</v>
      </c>
      <c r="Y690" s="14">
        <f>VLOOKUP(B690,[1]PL1!$A$11:AP$1509,19,1)</f>
        <v>0</v>
      </c>
      <c r="Z690" s="16">
        <f t="shared" si="142"/>
        <v>0</v>
      </c>
      <c r="AA690" s="14">
        <f>VLOOKUP(B690,[1]PL1!$A$11:AP$1509,21,1)</f>
        <v>0</v>
      </c>
      <c r="AB690" s="16">
        <f t="shared" si="143"/>
        <v>0</v>
      </c>
      <c r="AC690" s="14">
        <f>VLOOKUP(B690,[1]PL1!$A$11:AP$1509,23,1)</f>
        <v>0</v>
      </c>
      <c r="AD690" s="16">
        <f t="shared" si="144"/>
        <v>0</v>
      </c>
      <c r="AE690" s="14">
        <f>VLOOKUP(B690,[1]PL1!$A$11:AP$1509,25,1)</f>
        <v>0</v>
      </c>
      <c r="AF690" s="16">
        <f t="shared" si="145"/>
        <v>0</v>
      </c>
      <c r="AG690" s="14">
        <f>VLOOKUP(B690,[1]PL1!$A$11:AP$1509,27,1)</f>
        <v>0</v>
      </c>
      <c r="AH690" s="16">
        <f t="shared" si="146"/>
        <v>0</v>
      </c>
      <c r="AI690" s="14">
        <f>VLOOKUP(B690,[1]PL1!$A$11:AP$1509,29,1)</f>
        <v>10000</v>
      </c>
      <c r="AJ690" s="16">
        <f t="shared" si="147"/>
        <v>5650000</v>
      </c>
      <c r="AK690" s="14">
        <f>VLOOKUP(B690,[1]PL1!$A$11:AP$1509,31,1)</f>
        <v>4600</v>
      </c>
      <c r="AL690" s="16">
        <f t="shared" si="148"/>
        <v>2599000</v>
      </c>
      <c r="AM690" s="14">
        <f>VLOOKUP(B690,[1]PL1!$A$11:AP$1509,33,1)</f>
        <v>0</v>
      </c>
      <c r="AN690" s="16">
        <f t="shared" si="149"/>
        <v>0</v>
      </c>
      <c r="AO690" s="14">
        <f>VLOOKUP(B690,[1]PL1!$A$11:AP$1509,35,1)</f>
        <v>5000</v>
      </c>
      <c r="AP690" s="16">
        <f t="shared" si="150"/>
        <v>2825000</v>
      </c>
      <c r="AQ690" s="14">
        <f>VLOOKUP(B690,[1]PL1!$A$11:AP$1509,37,1)</f>
        <v>0</v>
      </c>
      <c r="AR690" s="16">
        <f t="shared" si="151"/>
        <v>0</v>
      </c>
      <c r="AS690" s="14">
        <f>VLOOKUP(B690,[1]PL1!$A$11:AP$1509,39,1)</f>
        <v>0</v>
      </c>
      <c r="AT690" s="16">
        <f t="shared" si="152"/>
        <v>0</v>
      </c>
      <c r="AU690" s="14">
        <f>VLOOKUP(B690,[1]PL1!$A$11:AP$1509,41,1)</f>
        <v>0</v>
      </c>
      <c r="AV690" s="16">
        <f t="shared" si="153"/>
        <v>0</v>
      </c>
    </row>
    <row r="691" spans="1:48" ht="45" x14ac:dyDescent="0.25">
      <c r="A691" s="18">
        <v>685</v>
      </c>
      <c r="B691" s="27" t="s">
        <v>412</v>
      </c>
      <c r="C691" s="18">
        <f>VLOOKUP(B691,[1]PL1!A$9:AP$1509,4,1)</f>
        <v>267</v>
      </c>
      <c r="D691" s="18" t="s">
        <v>35</v>
      </c>
      <c r="E691" s="28" t="s">
        <v>683</v>
      </c>
      <c r="F691" s="28" t="s">
        <v>6429</v>
      </c>
      <c r="G691" s="18" t="s">
        <v>4864</v>
      </c>
      <c r="H691" s="28" t="s">
        <v>88</v>
      </c>
      <c r="I691" s="28" t="s">
        <v>40</v>
      </c>
      <c r="J691" s="18" t="s">
        <v>161</v>
      </c>
      <c r="K691" s="18" t="s">
        <v>133</v>
      </c>
      <c r="L691" s="28" t="s">
        <v>684</v>
      </c>
      <c r="M691" s="28" t="s">
        <v>5945</v>
      </c>
      <c r="N691" s="28" t="s">
        <v>44</v>
      </c>
      <c r="O691" s="18" t="s">
        <v>45</v>
      </c>
      <c r="P691" s="29">
        <v>84600</v>
      </c>
      <c r="Q691" s="30">
        <v>15750</v>
      </c>
      <c r="R691" s="30">
        <v>12180</v>
      </c>
      <c r="S691" s="31">
        <f t="shared" si="140"/>
        <v>1030428000</v>
      </c>
      <c r="T691" s="28" t="s">
        <v>668</v>
      </c>
      <c r="U691" s="28" t="s">
        <v>47</v>
      </c>
      <c r="V691" s="32" t="s">
        <v>6281</v>
      </c>
      <c r="W691" s="14">
        <f>VLOOKUP(B691,[1]PL1!$A$11:AP$1509,17,1)</f>
        <v>70000</v>
      </c>
      <c r="X691" s="15">
        <f t="shared" si="141"/>
        <v>852600000</v>
      </c>
      <c r="Y691" s="14">
        <f>VLOOKUP(B691,[1]PL1!$A$11:AP$1509,19,1)</f>
        <v>0</v>
      </c>
      <c r="Z691" s="16">
        <f t="shared" si="142"/>
        <v>0</v>
      </c>
      <c r="AA691" s="14">
        <f>VLOOKUP(B691,[1]PL1!$A$11:AP$1509,21,1)</f>
        <v>0</v>
      </c>
      <c r="AB691" s="16">
        <f t="shared" si="143"/>
        <v>0</v>
      </c>
      <c r="AC691" s="14">
        <f>VLOOKUP(B691,[1]PL1!$A$11:AP$1509,23,1)</f>
        <v>0</v>
      </c>
      <c r="AD691" s="16">
        <f t="shared" si="144"/>
        <v>0</v>
      </c>
      <c r="AE691" s="14">
        <f>VLOOKUP(B691,[1]PL1!$A$11:AP$1509,25,1)</f>
        <v>0</v>
      </c>
      <c r="AF691" s="16">
        <f t="shared" si="145"/>
        <v>0</v>
      </c>
      <c r="AG691" s="14">
        <f>VLOOKUP(B691,[1]PL1!$A$11:AP$1509,27,1)</f>
        <v>0</v>
      </c>
      <c r="AH691" s="16">
        <f t="shared" si="146"/>
        <v>0</v>
      </c>
      <c r="AI691" s="14">
        <f>VLOOKUP(B691,[1]PL1!$A$11:AP$1509,29,1)</f>
        <v>5000</v>
      </c>
      <c r="AJ691" s="16">
        <f t="shared" si="147"/>
        <v>60900000</v>
      </c>
      <c r="AK691" s="14">
        <f>VLOOKUP(B691,[1]PL1!$A$11:AP$1509,31,1)</f>
        <v>7600</v>
      </c>
      <c r="AL691" s="16">
        <f t="shared" si="148"/>
        <v>92568000</v>
      </c>
      <c r="AM691" s="14">
        <f>VLOOKUP(B691,[1]PL1!$A$11:AP$1509,33,1)</f>
        <v>0</v>
      </c>
      <c r="AN691" s="16">
        <f t="shared" si="149"/>
        <v>0</v>
      </c>
      <c r="AO691" s="14">
        <f>VLOOKUP(B691,[1]PL1!$A$11:AP$1509,35,1)</f>
        <v>2000</v>
      </c>
      <c r="AP691" s="16">
        <f t="shared" si="150"/>
        <v>24360000</v>
      </c>
      <c r="AQ691" s="14">
        <f>VLOOKUP(B691,[1]PL1!$A$11:AP$1509,37,1)</f>
        <v>0</v>
      </c>
      <c r="AR691" s="16">
        <f t="shared" si="151"/>
        <v>0</v>
      </c>
      <c r="AS691" s="14">
        <f>VLOOKUP(B691,[1]PL1!$A$11:AP$1509,39,1)</f>
        <v>0</v>
      </c>
      <c r="AT691" s="16">
        <f t="shared" si="152"/>
        <v>0</v>
      </c>
      <c r="AU691" s="14">
        <f>VLOOKUP(B691,[1]PL1!$A$11:AP$1509,41,1)</f>
        <v>0</v>
      </c>
      <c r="AV691" s="16">
        <f t="shared" si="153"/>
        <v>0</v>
      </c>
    </row>
    <row r="692" spans="1:48" ht="45" x14ac:dyDescent="0.25">
      <c r="A692" s="18">
        <v>686</v>
      </c>
      <c r="B692" s="27" t="s">
        <v>2593</v>
      </c>
      <c r="C692" s="18">
        <f>VLOOKUP(B692,[1]PL1!A$9:AP$1509,4,1)</f>
        <v>670</v>
      </c>
      <c r="D692" s="18" t="s">
        <v>35</v>
      </c>
      <c r="E692" s="28" t="s">
        <v>2073</v>
      </c>
      <c r="F692" s="28" t="s">
        <v>414</v>
      </c>
      <c r="G692" s="18" t="s">
        <v>2074</v>
      </c>
      <c r="H692" s="28" t="s">
        <v>140</v>
      </c>
      <c r="I692" s="28" t="s">
        <v>40</v>
      </c>
      <c r="J692" s="18" t="s">
        <v>179</v>
      </c>
      <c r="K692" s="18" t="s">
        <v>133</v>
      </c>
      <c r="L692" s="28" t="s">
        <v>2075</v>
      </c>
      <c r="M692" s="28" t="s">
        <v>2035</v>
      </c>
      <c r="N692" s="28" t="s">
        <v>44</v>
      </c>
      <c r="O692" s="18" t="s">
        <v>45</v>
      </c>
      <c r="P692" s="29">
        <v>86500</v>
      </c>
      <c r="Q692" s="30">
        <v>4000</v>
      </c>
      <c r="R692" s="30">
        <v>1350</v>
      </c>
      <c r="S692" s="31">
        <f t="shared" si="140"/>
        <v>116775000</v>
      </c>
      <c r="T692" s="28" t="s">
        <v>2036</v>
      </c>
      <c r="U692" s="28" t="s">
        <v>47</v>
      </c>
      <c r="V692" s="32" t="s">
        <v>6289</v>
      </c>
      <c r="W692" s="14">
        <f>VLOOKUP(B692,[1]PL1!$A$11:AP$1509,17,1)</f>
        <v>50000</v>
      </c>
      <c r="X692" s="15">
        <f t="shared" si="141"/>
        <v>67500000</v>
      </c>
      <c r="Y692" s="14">
        <f>VLOOKUP(B692,[1]PL1!$A$11:AP$1509,19,1)</f>
        <v>0</v>
      </c>
      <c r="Z692" s="16">
        <f t="shared" si="142"/>
        <v>0</v>
      </c>
      <c r="AA692" s="14">
        <f>VLOOKUP(B692,[1]PL1!$A$11:AP$1509,21,1)</f>
        <v>0</v>
      </c>
      <c r="AB692" s="16">
        <f t="shared" si="143"/>
        <v>0</v>
      </c>
      <c r="AC692" s="14">
        <f>VLOOKUP(B692,[1]PL1!$A$11:AP$1509,23,1)</f>
        <v>0</v>
      </c>
      <c r="AD692" s="16">
        <f t="shared" si="144"/>
        <v>0</v>
      </c>
      <c r="AE692" s="14">
        <f>VLOOKUP(B692,[1]PL1!$A$11:AP$1509,25,1)</f>
        <v>0</v>
      </c>
      <c r="AF692" s="16">
        <f t="shared" si="145"/>
        <v>0</v>
      </c>
      <c r="AG692" s="14">
        <f>VLOOKUP(B692,[1]PL1!$A$11:AP$1509,27,1)</f>
        <v>4000</v>
      </c>
      <c r="AH692" s="16">
        <f t="shared" si="146"/>
        <v>5400000</v>
      </c>
      <c r="AI692" s="14">
        <f>VLOOKUP(B692,[1]PL1!$A$11:AP$1509,29,1)</f>
        <v>0</v>
      </c>
      <c r="AJ692" s="16">
        <f t="shared" si="147"/>
        <v>0</v>
      </c>
      <c r="AK692" s="14">
        <f>VLOOKUP(B692,[1]PL1!$A$11:AP$1509,31,1)</f>
        <v>7500</v>
      </c>
      <c r="AL692" s="16">
        <f t="shared" si="148"/>
        <v>10125000</v>
      </c>
      <c r="AM692" s="14">
        <f>VLOOKUP(B692,[1]PL1!$A$11:AP$1509,33,1)</f>
        <v>10000</v>
      </c>
      <c r="AN692" s="16">
        <f t="shared" si="149"/>
        <v>13500000</v>
      </c>
      <c r="AO692" s="14">
        <f>VLOOKUP(B692,[1]PL1!$A$11:AP$1509,35,1)</f>
        <v>10000</v>
      </c>
      <c r="AP692" s="16">
        <f t="shared" si="150"/>
        <v>13500000</v>
      </c>
      <c r="AQ692" s="14">
        <f>VLOOKUP(B692,[1]PL1!$A$11:AP$1509,37,1)</f>
        <v>5000</v>
      </c>
      <c r="AR692" s="16">
        <f t="shared" si="151"/>
        <v>6750000</v>
      </c>
      <c r="AS692" s="14">
        <f>VLOOKUP(B692,[1]PL1!$A$11:AP$1509,39,1)</f>
        <v>0</v>
      </c>
      <c r="AT692" s="16">
        <f t="shared" si="152"/>
        <v>0</v>
      </c>
      <c r="AU692" s="14">
        <f>VLOOKUP(B692,[1]PL1!$A$11:AP$1509,41,1)</f>
        <v>0</v>
      </c>
      <c r="AV692" s="16">
        <f t="shared" si="153"/>
        <v>0</v>
      </c>
    </row>
    <row r="693" spans="1:48" ht="30" x14ac:dyDescent="0.25">
      <c r="A693" s="18">
        <v>687</v>
      </c>
      <c r="B693" s="27" t="s">
        <v>2955</v>
      </c>
      <c r="C693" s="18">
        <f>VLOOKUP(B693,[1]PL1!A$9:AP$1509,4,1)</f>
        <v>670</v>
      </c>
      <c r="D693" s="18" t="s">
        <v>80</v>
      </c>
      <c r="E693" s="28" t="s">
        <v>413</v>
      </c>
      <c r="F693" s="28" t="s">
        <v>414</v>
      </c>
      <c r="G693" s="18" t="s">
        <v>415</v>
      </c>
      <c r="H693" s="28" t="s">
        <v>1213</v>
      </c>
      <c r="I693" s="28" t="s">
        <v>40</v>
      </c>
      <c r="J693" s="18" t="s">
        <v>5325</v>
      </c>
      <c r="K693" s="18" t="s">
        <v>133</v>
      </c>
      <c r="L693" s="28" t="s">
        <v>417</v>
      </c>
      <c r="M693" s="28" t="s">
        <v>2499</v>
      </c>
      <c r="N693" s="28" t="s">
        <v>418</v>
      </c>
      <c r="O693" s="18" t="s">
        <v>317</v>
      </c>
      <c r="P693" s="29">
        <v>36000</v>
      </c>
      <c r="Q693" s="30">
        <v>9500</v>
      </c>
      <c r="R693" s="30">
        <v>9500</v>
      </c>
      <c r="S693" s="31">
        <f t="shared" si="140"/>
        <v>342000000</v>
      </c>
      <c r="T693" s="28" t="s">
        <v>6114</v>
      </c>
      <c r="U693" s="28" t="s">
        <v>47</v>
      </c>
      <c r="V693" s="32" t="s">
        <v>6190</v>
      </c>
      <c r="W693" s="14">
        <f>VLOOKUP(B693,[1]PL1!$A$11:AP$1509,17,1)</f>
        <v>30000</v>
      </c>
      <c r="X693" s="15">
        <f t="shared" si="141"/>
        <v>285000000</v>
      </c>
      <c r="Y693" s="14">
        <f>VLOOKUP(B693,[1]PL1!$A$11:AP$1509,19,1)</f>
        <v>0</v>
      </c>
      <c r="Z693" s="16">
        <f t="shared" si="142"/>
        <v>0</v>
      </c>
      <c r="AA693" s="14">
        <f>VLOOKUP(B693,[1]PL1!$A$11:AP$1509,21,1)</f>
        <v>0</v>
      </c>
      <c r="AB693" s="16">
        <f t="shared" si="143"/>
        <v>0</v>
      </c>
      <c r="AC693" s="14">
        <f>VLOOKUP(B693,[1]PL1!$A$11:AP$1509,23,1)</f>
        <v>0</v>
      </c>
      <c r="AD693" s="16">
        <f t="shared" si="144"/>
        <v>0</v>
      </c>
      <c r="AE693" s="14">
        <f>VLOOKUP(B693,[1]PL1!$A$11:AP$1509,25,1)</f>
        <v>0</v>
      </c>
      <c r="AF693" s="16">
        <f t="shared" si="145"/>
        <v>0</v>
      </c>
      <c r="AG693" s="14">
        <f>VLOOKUP(B693,[1]PL1!$A$11:AP$1509,27,1)</f>
        <v>0</v>
      </c>
      <c r="AH693" s="16">
        <f t="shared" si="146"/>
        <v>0</v>
      </c>
      <c r="AI693" s="14">
        <f>VLOOKUP(B693,[1]PL1!$A$11:AP$1509,29,1)</f>
        <v>5000</v>
      </c>
      <c r="AJ693" s="16">
        <f t="shared" si="147"/>
        <v>47500000</v>
      </c>
      <c r="AK693" s="14">
        <f>VLOOKUP(B693,[1]PL1!$A$11:AP$1509,31,1)</f>
        <v>0</v>
      </c>
      <c r="AL693" s="16">
        <f t="shared" si="148"/>
        <v>0</v>
      </c>
      <c r="AM693" s="14">
        <f>VLOOKUP(B693,[1]PL1!$A$11:AP$1509,33,1)</f>
        <v>0</v>
      </c>
      <c r="AN693" s="16">
        <f t="shared" si="149"/>
        <v>0</v>
      </c>
      <c r="AO693" s="14">
        <f>VLOOKUP(B693,[1]PL1!$A$11:AP$1509,35,1)</f>
        <v>0</v>
      </c>
      <c r="AP693" s="16">
        <f t="shared" si="150"/>
        <v>0</v>
      </c>
      <c r="AQ693" s="14">
        <f>VLOOKUP(B693,[1]PL1!$A$11:AP$1509,37,1)</f>
        <v>0</v>
      </c>
      <c r="AR693" s="16">
        <f t="shared" si="151"/>
        <v>0</v>
      </c>
      <c r="AS693" s="14">
        <f>VLOOKUP(B693,[1]PL1!$A$11:AP$1509,39,1)</f>
        <v>0</v>
      </c>
      <c r="AT693" s="16">
        <f t="shared" si="152"/>
        <v>0</v>
      </c>
      <c r="AU693" s="14">
        <f>VLOOKUP(B693,[1]PL1!$A$11:AP$1509,41,1)</f>
        <v>1000</v>
      </c>
      <c r="AV693" s="16">
        <f t="shared" si="153"/>
        <v>9500000</v>
      </c>
    </row>
    <row r="694" spans="1:48" ht="45" x14ac:dyDescent="0.25">
      <c r="A694" s="18">
        <v>688</v>
      </c>
      <c r="B694" s="27" t="s">
        <v>1246</v>
      </c>
      <c r="C694" s="18">
        <f>VLOOKUP(B694,[1]PL1!A$9:AP$1509,4,1)</f>
        <v>525</v>
      </c>
      <c r="D694" s="18" t="s">
        <v>80</v>
      </c>
      <c r="E694" s="28" t="s">
        <v>4865</v>
      </c>
      <c r="F694" s="28" t="s">
        <v>1248</v>
      </c>
      <c r="G694" s="18" t="s">
        <v>164</v>
      </c>
      <c r="H694" s="28" t="s">
        <v>88</v>
      </c>
      <c r="I694" s="28" t="s">
        <v>40</v>
      </c>
      <c r="J694" s="18" t="s">
        <v>5326</v>
      </c>
      <c r="K694" s="18" t="s">
        <v>133</v>
      </c>
      <c r="L694" s="28" t="s">
        <v>2594</v>
      </c>
      <c r="M694" s="28" t="s">
        <v>4150</v>
      </c>
      <c r="N694" s="28" t="s">
        <v>2812</v>
      </c>
      <c r="O694" s="18" t="s">
        <v>45</v>
      </c>
      <c r="P694" s="29">
        <v>10000</v>
      </c>
      <c r="Q694" s="30">
        <v>10500</v>
      </c>
      <c r="R694" s="30">
        <v>8500</v>
      </c>
      <c r="S694" s="31">
        <f t="shared" si="140"/>
        <v>85000000</v>
      </c>
      <c r="T694" s="28" t="s">
        <v>8043</v>
      </c>
      <c r="U694" s="28" t="s">
        <v>47</v>
      </c>
      <c r="V694" s="32" t="s">
        <v>6285</v>
      </c>
      <c r="W694" s="14">
        <f>VLOOKUP(B694,[1]PL1!$A$11:AP$1509,17,1)</f>
        <v>10000</v>
      </c>
      <c r="X694" s="15">
        <f t="shared" si="141"/>
        <v>85000000</v>
      </c>
      <c r="Y694" s="14">
        <f>VLOOKUP(B694,[1]PL1!$A$11:AP$1509,19,1)</f>
        <v>0</v>
      </c>
      <c r="Z694" s="16">
        <f t="shared" si="142"/>
        <v>0</v>
      </c>
      <c r="AA694" s="14">
        <f>VLOOKUP(B694,[1]PL1!$A$11:AP$1509,21,1)</f>
        <v>0</v>
      </c>
      <c r="AB694" s="16">
        <f t="shared" si="143"/>
        <v>0</v>
      </c>
      <c r="AC694" s="14">
        <f>VLOOKUP(B694,[1]PL1!$A$11:AP$1509,23,1)</f>
        <v>0</v>
      </c>
      <c r="AD694" s="16">
        <f t="shared" si="144"/>
        <v>0</v>
      </c>
      <c r="AE694" s="14">
        <f>VLOOKUP(B694,[1]PL1!$A$11:AP$1509,25,1)</f>
        <v>0</v>
      </c>
      <c r="AF694" s="16">
        <f t="shared" si="145"/>
        <v>0</v>
      </c>
      <c r="AG694" s="14">
        <f>VLOOKUP(B694,[1]PL1!$A$11:AP$1509,27,1)</f>
        <v>0</v>
      </c>
      <c r="AH694" s="16">
        <f t="shared" si="146"/>
        <v>0</v>
      </c>
      <c r="AI694" s="14">
        <f>VLOOKUP(B694,[1]PL1!$A$11:AP$1509,29,1)</f>
        <v>0</v>
      </c>
      <c r="AJ694" s="16">
        <f t="shared" si="147"/>
        <v>0</v>
      </c>
      <c r="AK694" s="14">
        <f>VLOOKUP(B694,[1]PL1!$A$11:AP$1509,31,1)</f>
        <v>0</v>
      </c>
      <c r="AL694" s="16">
        <f t="shared" si="148"/>
        <v>0</v>
      </c>
      <c r="AM694" s="14">
        <f>VLOOKUP(B694,[1]PL1!$A$11:AP$1509,33,1)</f>
        <v>0</v>
      </c>
      <c r="AN694" s="16">
        <f t="shared" si="149"/>
        <v>0</v>
      </c>
      <c r="AO694" s="14">
        <f>VLOOKUP(B694,[1]PL1!$A$11:AP$1509,35,1)</f>
        <v>0</v>
      </c>
      <c r="AP694" s="16">
        <f t="shared" si="150"/>
        <v>0</v>
      </c>
      <c r="AQ694" s="14">
        <f>VLOOKUP(B694,[1]PL1!$A$11:AP$1509,37,1)</f>
        <v>0</v>
      </c>
      <c r="AR694" s="16">
        <f t="shared" si="151"/>
        <v>0</v>
      </c>
      <c r="AS694" s="14">
        <f>VLOOKUP(B694,[1]PL1!$A$11:AP$1509,39,1)</f>
        <v>0</v>
      </c>
      <c r="AT694" s="16">
        <f t="shared" si="152"/>
        <v>0</v>
      </c>
      <c r="AU694" s="14">
        <f>VLOOKUP(B694,[1]PL1!$A$11:AP$1509,41,1)</f>
        <v>0</v>
      </c>
      <c r="AV694" s="16">
        <f t="shared" si="153"/>
        <v>0</v>
      </c>
    </row>
    <row r="695" spans="1:48" ht="45" x14ac:dyDescent="0.25">
      <c r="A695" s="18">
        <v>689</v>
      </c>
      <c r="B695" s="27" t="s">
        <v>2150</v>
      </c>
      <c r="C695" s="18">
        <f>VLOOKUP(B695,[1]PL1!A$9:AP$1509,4,1)</f>
        <v>525</v>
      </c>
      <c r="D695" s="18" t="s">
        <v>35</v>
      </c>
      <c r="E695" s="28" t="s">
        <v>4866</v>
      </c>
      <c r="F695" s="28" t="s">
        <v>1248</v>
      </c>
      <c r="G695" s="18" t="s">
        <v>164</v>
      </c>
      <c r="H695" s="28" t="s">
        <v>1031</v>
      </c>
      <c r="I695" s="28" t="s">
        <v>40</v>
      </c>
      <c r="J695" s="18" t="s">
        <v>5327</v>
      </c>
      <c r="K695" s="18" t="s">
        <v>133</v>
      </c>
      <c r="L695" s="28" t="s">
        <v>5636</v>
      </c>
      <c r="M695" s="28" t="s">
        <v>1186</v>
      </c>
      <c r="N695" s="28" t="s">
        <v>44</v>
      </c>
      <c r="O695" s="18" t="s">
        <v>317</v>
      </c>
      <c r="P695" s="29">
        <v>60000</v>
      </c>
      <c r="Q695" s="30">
        <v>2800</v>
      </c>
      <c r="R695" s="30">
        <v>1176</v>
      </c>
      <c r="S695" s="31">
        <f t="shared" si="140"/>
        <v>70560000</v>
      </c>
      <c r="T695" s="28" t="s">
        <v>1178</v>
      </c>
      <c r="U695" s="28" t="s">
        <v>47</v>
      </c>
      <c r="V695" s="32" t="s">
        <v>6210</v>
      </c>
      <c r="W695" s="14">
        <f>VLOOKUP(B695,[1]PL1!$A$11:AP$1509,17,1)</f>
        <v>60000</v>
      </c>
      <c r="X695" s="15">
        <f t="shared" si="141"/>
        <v>70560000</v>
      </c>
      <c r="Y695" s="14">
        <f>VLOOKUP(B695,[1]PL1!$A$11:AP$1509,19,1)</f>
        <v>0</v>
      </c>
      <c r="Z695" s="16">
        <f t="shared" si="142"/>
        <v>0</v>
      </c>
      <c r="AA695" s="14">
        <f>VLOOKUP(B695,[1]PL1!$A$11:AP$1509,21,1)</f>
        <v>0</v>
      </c>
      <c r="AB695" s="16">
        <f t="shared" si="143"/>
        <v>0</v>
      </c>
      <c r="AC695" s="14">
        <f>VLOOKUP(B695,[1]PL1!$A$11:AP$1509,23,1)</f>
        <v>0</v>
      </c>
      <c r="AD695" s="16">
        <f t="shared" si="144"/>
        <v>0</v>
      </c>
      <c r="AE695" s="14">
        <f>VLOOKUP(B695,[1]PL1!$A$11:AP$1509,25,1)</f>
        <v>0</v>
      </c>
      <c r="AF695" s="16">
        <f t="shared" si="145"/>
        <v>0</v>
      </c>
      <c r="AG695" s="14">
        <f>VLOOKUP(B695,[1]PL1!$A$11:AP$1509,27,1)</f>
        <v>0</v>
      </c>
      <c r="AH695" s="16">
        <f t="shared" si="146"/>
        <v>0</v>
      </c>
      <c r="AI695" s="14">
        <f>VLOOKUP(B695,[1]PL1!$A$11:AP$1509,29,1)</f>
        <v>0</v>
      </c>
      <c r="AJ695" s="16">
        <f t="shared" si="147"/>
        <v>0</v>
      </c>
      <c r="AK695" s="14">
        <f>VLOOKUP(B695,[1]PL1!$A$11:AP$1509,31,1)</f>
        <v>0</v>
      </c>
      <c r="AL695" s="16">
        <f t="shared" si="148"/>
        <v>0</v>
      </c>
      <c r="AM695" s="14">
        <f>VLOOKUP(B695,[1]PL1!$A$11:AP$1509,33,1)</f>
        <v>0</v>
      </c>
      <c r="AN695" s="16">
        <f t="shared" si="149"/>
        <v>0</v>
      </c>
      <c r="AO695" s="14">
        <f>VLOOKUP(B695,[1]PL1!$A$11:AP$1509,35,1)</f>
        <v>0</v>
      </c>
      <c r="AP695" s="16">
        <f t="shared" si="150"/>
        <v>0</v>
      </c>
      <c r="AQ695" s="14">
        <f>VLOOKUP(B695,[1]PL1!$A$11:AP$1509,37,1)</f>
        <v>0</v>
      </c>
      <c r="AR695" s="16">
        <f t="shared" si="151"/>
        <v>0</v>
      </c>
      <c r="AS695" s="14">
        <f>VLOOKUP(B695,[1]PL1!$A$11:AP$1509,39,1)</f>
        <v>0</v>
      </c>
      <c r="AT695" s="16">
        <f t="shared" si="152"/>
        <v>0</v>
      </c>
      <c r="AU695" s="14">
        <f>VLOOKUP(B695,[1]PL1!$A$11:AP$1509,41,1)</f>
        <v>0</v>
      </c>
      <c r="AV695" s="16">
        <f t="shared" si="153"/>
        <v>0</v>
      </c>
    </row>
    <row r="696" spans="1:48" ht="45" x14ac:dyDescent="0.25">
      <c r="A696" s="18">
        <v>690</v>
      </c>
      <c r="B696" s="27" t="s">
        <v>611</v>
      </c>
      <c r="C696" s="18">
        <f>VLOOKUP(B696,[1]PL1!A$9:AP$1509,4,1)</f>
        <v>525</v>
      </c>
      <c r="D696" s="18" t="s">
        <v>35</v>
      </c>
      <c r="E696" s="28" t="s">
        <v>1247</v>
      </c>
      <c r="F696" s="28" t="s">
        <v>1248</v>
      </c>
      <c r="G696" s="18" t="s">
        <v>290</v>
      </c>
      <c r="H696" s="28" t="s">
        <v>1031</v>
      </c>
      <c r="I696" s="28" t="s">
        <v>40</v>
      </c>
      <c r="J696" s="18" t="s">
        <v>1175</v>
      </c>
      <c r="K696" s="18" t="s">
        <v>133</v>
      </c>
      <c r="L696" s="28" t="s">
        <v>1249</v>
      </c>
      <c r="M696" s="28" t="s">
        <v>1186</v>
      </c>
      <c r="N696" s="28" t="s">
        <v>44</v>
      </c>
      <c r="O696" s="18" t="s">
        <v>317</v>
      </c>
      <c r="P696" s="29">
        <v>20000</v>
      </c>
      <c r="Q696" s="30">
        <v>4500</v>
      </c>
      <c r="R696" s="30">
        <v>2835</v>
      </c>
      <c r="S696" s="31">
        <f t="shared" si="140"/>
        <v>56700000</v>
      </c>
      <c r="T696" s="28" t="s">
        <v>1178</v>
      </c>
      <c r="U696" s="28" t="s">
        <v>47</v>
      </c>
      <c r="V696" s="32" t="s">
        <v>6210</v>
      </c>
      <c r="W696" s="14">
        <f>VLOOKUP(B696,[1]PL1!$A$11:AP$1509,17,1)</f>
        <v>20000</v>
      </c>
      <c r="X696" s="15">
        <f t="shared" si="141"/>
        <v>56700000</v>
      </c>
      <c r="Y696" s="14">
        <f>VLOOKUP(B696,[1]PL1!$A$11:AP$1509,19,1)</f>
        <v>0</v>
      </c>
      <c r="Z696" s="16">
        <f t="shared" si="142"/>
        <v>0</v>
      </c>
      <c r="AA696" s="14">
        <f>VLOOKUP(B696,[1]PL1!$A$11:AP$1509,21,1)</f>
        <v>0</v>
      </c>
      <c r="AB696" s="16">
        <f t="shared" si="143"/>
        <v>0</v>
      </c>
      <c r="AC696" s="14">
        <f>VLOOKUP(B696,[1]PL1!$A$11:AP$1509,23,1)</f>
        <v>0</v>
      </c>
      <c r="AD696" s="16">
        <f t="shared" si="144"/>
        <v>0</v>
      </c>
      <c r="AE696" s="14">
        <f>VLOOKUP(B696,[1]PL1!$A$11:AP$1509,25,1)</f>
        <v>0</v>
      </c>
      <c r="AF696" s="16">
        <f t="shared" si="145"/>
        <v>0</v>
      </c>
      <c r="AG696" s="14">
        <f>VLOOKUP(B696,[1]PL1!$A$11:AP$1509,27,1)</f>
        <v>0</v>
      </c>
      <c r="AH696" s="16">
        <f t="shared" si="146"/>
        <v>0</v>
      </c>
      <c r="AI696" s="14">
        <f>VLOOKUP(B696,[1]PL1!$A$11:AP$1509,29,1)</f>
        <v>0</v>
      </c>
      <c r="AJ696" s="16">
        <f t="shared" si="147"/>
        <v>0</v>
      </c>
      <c r="AK696" s="14">
        <f>VLOOKUP(B696,[1]PL1!$A$11:AP$1509,31,1)</f>
        <v>0</v>
      </c>
      <c r="AL696" s="16">
        <f t="shared" si="148"/>
        <v>0</v>
      </c>
      <c r="AM696" s="14">
        <f>VLOOKUP(B696,[1]PL1!$A$11:AP$1509,33,1)</f>
        <v>0</v>
      </c>
      <c r="AN696" s="16">
        <f t="shared" si="149"/>
        <v>0</v>
      </c>
      <c r="AO696" s="14">
        <f>VLOOKUP(B696,[1]PL1!$A$11:AP$1509,35,1)</f>
        <v>0</v>
      </c>
      <c r="AP696" s="16">
        <f t="shared" si="150"/>
        <v>0</v>
      </c>
      <c r="AQ696" s="14">
        <f>VLOOKUP(B696,[1]PL1!$A$11:AP$1509,37,1)</f>
        <v>0</v>
      </c>
      <c r="AR696" s="16">
        <f t="shared" si="151"/>
        <v>0</v>
      </c>
      <c r="AS696" s="14">
        <f>VLOOKUP(B696,[1]PL1!$A$11:AP$1509,39,1)</f>
        <v>0</v>
      </c>
      <c r="AT696" s="16">
        <f t="shared" si="152"/>
        <v>0</v>
      </c>
      <c r="AU696" s="14">
        <f>VLOOKUP(B696,[1]PL1!$A$11:AP$1509,41,1)</f>
        <v>0</v>
      </c>
      <c r="AV696" s="16">
        <f t="shared" si="153"/>
        <v>0</v>
      </c>
    </row>
    <row r="697" spans="1:48" ht="45" x14ac:dyDescent="0.25">
      <c r="A697" s="18">
        <v>691</v>
      </c>
      <c r="B697" s="27" t="s">
        <v>1554</v>
      </c>
      <c r="C697" s="18">
        <f>VLOOKUP(B697,[1]PL1!A$9:AP$1509,4,1)</f>
        <v>405</v>
      </c>
      <c r="D697" s="18" t="s">
        <v>73</v>
      </c>
      <c r="E697" s="28" t="s">
        <v>4868</v>
      </c>
      <c r="F697" s="28" t="s">
        <v>4867</v>
      </c>
      <c r="G697" s="18" t="s">
        <v>824</v>
      </c>
      <c r="H697" s="28" t="s">
        <v>88</v>
      </c>
      <c r="I697" s="28" t="s">
        <v>45</v>
      </c>
      <c r="J697" s="18" t="s">
        <v>664</v>
      </c>
      <c r="K697" s="18" t="s">
        <v>133</v>
      </c>
      <c r="L697" s="28" t="s">
        <v>6068</v>
      </c>
      <c r="M697" s="28" t="s">
        <v>6065</v>
      </c>
      <c r="N697" s="28" t="s">
        <v>205</v>
      </c>
      <c r="O697" s="18" t="s">
        <v>45</v>
      </c>
      <c r="P697" s="29">
        <v>6000</v>
      </c>
      <c r="Q697" s="30">
        <v>18000</v>
      </c>
      <c r="R697" s="30">
        <v>8300</v>
      </c>
      <c r="S697" s="31">
        <f t="shared" si="140"/>
        <v>49800000</v>
      </c>
      <c r="T697" s="28" t="s">
        <v>6160</v>
      </c>
      <c r="U697" s="28" t="s">
        <v>47</v>
      </c>
      <c r="V697" s="32" t="s">
        <v>6300</v>
      </c>
      <c r="W697" s="14">
        <f>VLOOKUP(B697,[1]PL1!$A$11:AP$1509,17,1)</f>
        <v>6000</v>
      </c>
      <c r="X697" s="15">
        <f t="shared" si="141"/>
        <v>49800000</v>
      </c>
      <c r="Y697" s="14">
        <f>VLOOKUP(B697,[1]PL1!$A$11:AP$1509,19,1)</f>
        <v>0</v>
      </c>
      <c r="Z697" s="16">
        <f t="shared" si="142"/>
        <v>0</v>
      </c>
      <c r="AA697" s="14">
        <f>VLOOKUP(B697,[1]PL1!$A$11:AP$1509,21,1)</f>
        <v>0</v>
      </c>
      <c r="AB697" s="16">
        <f t="shared" si="143"/>
        <v>0</v>
      </c>
      <c r="AC697" s="14">
        <f>VLOOKUP(B697,[1]PL1!$A$11:AP$1509,23,1)</f>
        <v>0</v>
      </c>
      <c r="AD697" s="16">
        <f t="shared" si="144"/>
        <v>0</v>
      </c>
      <c r="AE697" s="14">
        <f>VLOOKUP(B697,[1]PL1!$A$11:AP$1509,25,1)</f>
        <v>0</v>
      </c>
      <c r="AF697" s="16">
        <f t="shared" si="145"/>
        <v>0</v>
      </c>
      <c r="AG697" s="14">
        <f>VLOOKUP(B697,[1]PL1!$A$11:AP$1509,27,1)</f>
        <v>0</v>
      </c>
      <c r="AH697" s="16">
        <f t="shared" si="146"/>
        <v>0</v>
      </c>
      <c r="AI697" s="14">
        <f>VLOOKUP(B697,[1]PL1!$A$11:AP$1509,29,1)</f>
        <v>0</v>
      </c>
      <c r="AJ697" s="16">
        <f t="shared" si="147"/>
        <v>0</v>
      </c>
      <c r="AK697" s="14">
        <f>VLOOKUP(B697,[1]PL1!$A$11:AP$1509,31,1)</f>
        <v>0</v>
      </c>
      <c r="AL697" s="16">
        <f t="shared" si="148"/>
        <v>0</v>
      </c>
      <c r="AM697" s="14">
        <f>VLOOKUP(B697,[1]PL1!$A$11:AP$1509,33,1)</f>
        <v>0</v>
      </c>
      <c r="AN697" s="16">
        <f t="shared" si="149"/>
        <v>0</v>
      </c>
      <c r="AO697" s="14">
        <f>VLOOKUP(B697,[1]PL1!$A$11:AP$1509,35,1)</f>
        <v>0</v>
      </c>
      <c r="AP697" s="16">
        <f t="shared" si="150"/>
        <v>0</v>
      </c>
      <c r="AQ697" s="14">
        <f>VLOOKUP(B697,[1]PL1!$A$11:AP$1509,37,1)</f>
        <v>0</v>
      </c>
      <c r="AR697" s="16">
        <f t="shared" si="151"/>
        <v>0</v>
      </c>
      <c r="AS697" s="14">
        <f>VLOOKUP(B697,[1]PL1!$A$11:AP$1509,39,1)</f>
        <v>0</v>
      </c>
      <c r="AT697" s="16">
        <f t="shared" si="152"/>
        <v>0</v>
      </c>
      <c r="AU697" s="14">
        <f>VLOOKUP(B697,[1]PL1!$A$11:AP$1509,41,1)</f>
        <v>0</v>
      </c>
      <c r="AV697" s="16">
        <f t="shared" si="153"/>
        <v>0</v>
      </c>
    </row>
    <row r="698" spans="1:48" ht="75" x14ac:dyDescent="0.25">
      <c r="A698" s="18">
        <v>692</v>
      </c>
      <c r="B698" s="27" t="s">
        <v>3129</v>
      </c>
      <c r="C698" s="18">
        <f>VLOOKUP(B698,[1]PL1!A$9:AP$1509,4,1)</f>
        <v>151</v>
      </c>
      <c r="D698" s="18" t="s">
        <v>35</v>
      </c>
      <c r="E698" s="28" t="s">
        <v>1001</v>
      </c>
      <c r="F698" s="28" t="s">
        <v>1002</v>
      </c>
      <c r="G698" s="18" t="s">
        <v>69</v>
      </c>
      <c r="H698" s="28" t="s">
        <v>140</v>
      </c>
      <c r="I698" s="28" t="s">
        <v>40</v>
      </c>
      <c r="J698" s="18" t="s">
        <v>161</v>
      </c>
      <c r="K698" s="18" t="s">
        <v>133</v>
      </c>
      <c r="L698" s="28" t="s">
        <v>1003</v>
      </c>
      <c r="M698" s="28" t="s">
        <v>1004</v>
      </c>
      <c r="N698" s="28" t="s">
        <v>44</v>
      </c>
      <c r="O698" s="18" t="s">
        <v>45</v>
      </c>
      <c r="P698" s="29">
        <v>1000</v>
      </c>
      <c r="Q698" s="30">
        <v>9000</v>
      </c>
      <c r="R698" s="30">
        <v>8589</v>
      </c>
      <c r="S698" s="31">
        <f t="shared" si="140"/>
        <v>8589000</v>
      </c>
      <c r="T698" s="28" t="s">
        <v>6132</v>
      </c>
      <c r="U698" s="28" t="s">
        <v>47</v>
      </c>
      <c r="V698" s="32" t="s">
        <v>6239</v>
      </c>
      <c r="W698" s="14">
        <f>VLOOKUP(B698,[1]PL1!$A$11:AP$1509,17,1)</f>
        <v>1000</v>
      </c>
      <c r="X698" s="15">
        <f t="shared" si="141"/>
        <v>8589000</v>
      </c>
      <c r="Y698" s="14">
        <f>VLOOKUP(B698,[1]PL1!$A$11:AP$1509,19,1)</f>
        <v>0</v>
      </c>
      <c r="Z698" s="16">
        <f t="shared" si="142"/>
        <v>0</v>
      </c>
      <c r="AA698" s="14">
        <f>VLOOKUP(B698,[1]PL1!$A$11:AP$1509,21,1)</f>
        <v>0</v>
      </c>
      <c r="AB698" s="16">
        <f t="shared" si="143"/>
        <v>0</v>
      </c>
      <c r="AC698" s="14">
        <f>VLOOKUP(B698,[1]PL1!$A$11:AP$1509,23,1)</f>
        <v>0</v>
      </c>
      <c r="AD698" s="16">
        <f t="shared" si="144"/>
        <v>0</v>
      </c>
      <c r="AE698" s="14">
        <f>VLOOKUP(B698,[1]PL1!$A$11:AP$1509,25,1)</f>
        <v>0</v>
      </c>
      <c r="AF698" s="16">
        <f t="shared" si="145"/>
        <v>0</v>
      </c>
      <c r="AG698" s="14">
        <f>VLOOKUP(B698,[1]PL1!$A$11:AP$1509,27,1)</f>
        <v>0</v>
      </c>
      <c r="AH698" s="16">
        <f t="shared" si="146"/>
        <v>0</v>
      </c>
      <c r="AI698" s="14">
        <f>VLOOKUP(B698,[1]PL1!$A$11:AP$1509,29,1)</f>
        <v>0</v>
      </c>
      <c r="AJ698" s="16">
        <f t="shared" si="147"/>
        <v>0</v>
      </c>
      <c r="AK698" s="14">
        <f>VLOOKUP(B698,[1]PL1!$A$11:AP$1509,31,1)</f>
        <v>0</v>
      </c>
      <c r="AL698" s="16">
        <f t="shared" si="148"/>
        <v>0</v>
      </c>
      <c r="AM698" s="14">
        <f>VLOOKUP(B698,[1]PL1!$A$11:AP$1509,33,1)</f>
        <v>0</v>
      </c>
      <c r="AN698" s="16">
        <f t="shared" si="149"/>
        <v>0</v>
      </c>
      <c r="AO698" s="14">
        <f>VLOOKUP(B698,[1]PL1!$A$11:AP$1509,35,1)</f>
        <v>0</v>
      </c>
      <c r="AP698" s="16">
        <f t="shared" si="150"/>
        <v>0</v>
      </c>
      <c r="AQ698" s="14">
        <f>VLOOKUP(B698,[1]PL1!$A$11:AP$1509,37,1)</f>
        <v>0</v>
      </c>
      <c r="AR698" s="16">
        <f t="shared" si="151"/>
        <v>0</v>
      </c>
      <c r="AS698" s="14">
        <f>VLOOKUP(B698,[1]PL1!$A$11:AP$1509,39,1)</f>
        <v>0</v>
      </c>
      <c r="AT698" s="16">
        <f t="shared" si="152"/>
        <v>0</v>
      </c>
      <c r="AU698" s="14">
        <f>VLOOKUP(B698,[1]PL1!$A$11:AP$1509,41,1)</f>
        <v>0</v>
      </c>
      <c r="AV698" s="16">
        <f t="shared" si="153"/>
        <v>0</v>
      </c>
    </row>
    <row r="699" spans="1:48" ht="45" x14ac:dyDescent="0.25">
      <c r="A699" s="18">
        <v>693</v>
      </c>
      <c r="B699" s="27" t="s">
        <v>1794</v>
      </c>
      <c r="C699" s="18">
        <f>VLOOKUP(B699,[1]PL1!A$9:AP$1509,4,1)</f>
        <v>11</v>
      </c>
      <c r="D699" s="18" t="s">
        <v>35</v>
      </c>
      <c r="E699" s="28" t="s">
        <v>4870</v>
      </c>
      <c r="F699" s="28" t="s">
        <v>4869</v>
      </c>
      <c r="G699" s="18" t="s">
        <v>4871</v>
      </c>
      <c r="H699" s="28" t="s">
        <v>243</v>
      </c>
      <c r="I699" s="28" t="s">
        <v>76</v>
      </c>
      <c r="J699" s="18" t="s">
        <v>5328</v>
      </c>
      <c r="K699" s="18" t="s">
        <v>133</v>
      </c>
      <c r="L699" s="28" t="s">
        <v>5544</v>
      </c>
      <c r="M699" s="28" t="s">
        <v>2979</v>
      </c>
      <c r="N699" s="28" t="s">
        <v>44</v>
      </c>
      <c r="O699" s="18" t="s">
        <v>78</v>
      </c>
      <c r="P699" s="29">
        <v>500</v>
      </c>
      <c r="Q699" s="30">
        <v>90000</v>
      </c>
      <c r="R699" s="30">
        <v>84000</v>
      </c>
      <c r="S699" s="31">
        <f t="shared" si="140"/>
        <v>42000000</v>
      </c>
      <c r="T699" s="28" t="s">
        <v>2979</v>
      </c>
      <c r="U699" s="28" t="s">
        <v>110</v>
      </c>
      <c r="V699" s="32" t="s">
        <v>6186</v>
      </c>
      <c r="W699" s="14">
        <f>VLOOKUP(B699,[1]PL1!$A$11:AP$1509,17,1)</f>
        <v>500</v>
      </c>
      <c r="X699" s="15">
        <f t="shared" si="141"/>
        <v>42000000</v>
      </c>
      <c r="Y699" s="14">
        <f>VLOOKUP(B699,[1]PL1!$A$11:AP$1509,19,1)</f>
        <v>0</v>
      </c>
      <c r="Z699" s="16">
        <f t="shared" si="142"/>
        <v>0</v>
      </c>
      <c r="AA699" s="14">
        <f>VLOOKUP(B699,[1]PL1!$A$11:AP$1509,21,1)</f>
        <v>0</v>
      </c>
      <c r="AB699" s="16">
        <f t="shared" si="143"/>
        <v>0</v>
      </c>
      <c r="AC699" s="14">
        <f>VLOOKUP(B699,[1]PL1!$A$11:AP$1509,23,1)</f>
        <v>0</v>
      </c>
      <c r="AD699" s="16">
        <f t="shared" si="144"/>
        <v>0</v>
      </c>
      <c r="AE699" s="14">
        <f>VLOOKUP(B699,[1]PL1!$A$11:AP$1509,25,1)</f>
        <v>0</v>
      </c>
      <c r="AF699" s="16">
        <f t="shared" si="145"/>
        <v>0</v>
      </c>
      <c r="AG699" s="14">
        <f>VLOOKUP(B699,[1]PL1!$A$11:AP$1509,27,1)</f>
        <v>0</v>
      </c>
      <c r="AH699" s="16">
        <f t="shared" si="146"/>
        <v>0</v>
      </c>
      <c r="AI699" s="14">
        <f>VLOOKUP(B699,[1]PL1!$A$11:AP$1509,29,1)</f>
        <v>0</v>
      </c>
      <c r="AJ699" s="16">
        <f t="shared" si="147"/>
        <v>0</v>
      </c>
      <c r="AK699" s="14">
        <f>VLOOKUP(B699,[1]PL1!$A$11:AP$1509,31,1)</f>
        <v>0</v>
      </c>
      <c r="AL699" s="16">
        <f t="shared" si="148"/>
        <v>0</v>
      </c>
      <c r="AM699" s="14">
        <f>VLOOKUP(B699,[1]PL1!$A$11:AP$1509,33,1)</f>
        <v>0</v>
      </c>
      <c r="AN699" s="16">
        <f t="shared" si="149"/>
        <v>0</v>
      </c>
      <c r="AO699" s="14">
        <f>VLOOKUP(B699,[1]PL1!$A$11:AP$1509,35,1)</f>
        <v>0</v>
      </c>
      <c r="AP699" s="16">
        <f t="shared" si="150"/>
        <v>0</v>
      </c>
      <c r="AQ699" s="14">
        <f>VLOOKUP(B699,[1]PL1!$A$11:AP$1509,37,1)</f>
        <v>0</v>
      </c>
      <c r="AR699" s="16">
        <f t="shared" si="151"/>
        <v>0</v>
      </c>
      <c r="AS699" s="14">
        <f>VLOOKUP(B699,[1]PL1!$A$11:AP$1509,39,1)</f>
        <v>0</v>
      </c>
      <c r="AT699" s="16">
        <f t="shared" si="152"/>
        <v>0</v>
      </c>
      <c r="AU699" s="14">
        <f>VLOOKUP(B699,[1]PL1!$A$11:AP$1509,41,1)</f>
        <v>0</v>
      </c>
      <c r="AV699" s="16">
        <f t="shared" si="153"/>
        <v>0</v>
      </c>
    </row>
    <row r="700" spans="1:48" ht="60" x14ac:dyDescent="0.25">
      <c r="A700" s="18">
        <v>694</v>
      </c>
      <c r="B700" s="27" t="s">
        <v>1250</v>
      </c>
      <c r="C700" s="18">
        <f>VLOOKUP(B700,[1]PL1!A$9:AP$1509,4,1)</f>
        <v>108</v>
      </c>
      <c r="D700" s="18" t="s">
        <v>80</v>
      </c>
      <c r="E700" s="28" t="s">
        <v>2151</v>
      </c>
      <c r="F700" s="28" t="s">
        <v>1556</v>
      </c>
      <c r="G700" s="18" t="s">
        <v>453</v>
      </c>
      <c r="H700" s="28" t="s">
        <v>88</v>
      </c>
      <c r="I700" s="28" t="s">
        <v>40</v>
      </c>
      <c r="J700" s="18" t="s">
        <v>416</v>
      </c>
      <c r="K700" s="18" t="s">
        <v>133</v>
      </c>
      <c r="L700" s="28" t="s">
        <v>2152</v>
      </c>
      <c r="M700" s="28" t="s">
        <v>294</v>
      </c>
      <c r="N700" s="28" t="s">
        <v>295</v>
      </c>
      <c r="O700" s="18" t="s">
        <v>45</v>
      </c>
      <c r="P700" s="29">
        <v>10000</v>
      </c>
      <c r="Q700" s="30">
        <v>6429</v>
      </c>
      <c r="R700" s="30">
        <v>4795</v>
      </c>
      <c r="S700" s="31">
        <f t="shared" si="140"/>
        <v>47950000</v>
      </c>
      <c r="T700" s="28" t="s">
        <v>2860</v>
      </c>
      <c r="U700" s="28" t="s">
        <v>47</v>
      </c>
      <c r="V700" s="32" t="s">
        <v>6212</v>
      </c>
      <c r="W700" s="14">
        <f>VLOOKUP(B700,[1]PL1!$A$11:AP$1509,17,1)</f>
        <v>0</v>
      </c>
      <c r="X700" s="15">
        <f t="shared" si="141"/>
        <v>0</v>
      </c>
      <c r="Y700" s="14">
        <f>VLOOKUP(B700,[1]PL1!$A$11:AP$1509,19,1)</f>
        <v>0</v>
      </c>
      <c r="Z700" s="16">
        <f t="shared" si="142"/>
        <v>0</v>
      </c>
      <c r="AA700" s="14">
        <f>VLOOKUP(B700,[1]PL1!$A$11:AP$1509,21,1)</f>
        <v>0</v>
      </c>
      <c r="AB700" s="16">
        <f t="shared" si="143"/>
        <v>0</v>
      </c>
      <c r="AC700" s="14">
        <f>VLOOKUP(B700,[1]PL1!$A$11:AP$1509,23,1)</f>
        <v>0</v>
      </c>
      <c r="AD700" s="16">
        <f t="shared" si="144"/>
        <v>0</v>
      </c>
      <c r="AE700" s="14">
        <f>VLOOKUP(B700,[1]PL1!$A$11:AP$1509,25,1)</f>
        <v>0</v>
      </c>
      <c r="AF700" s="16">
        <f t="shared" si="145"/>
        <v>0</v>
      </c>
      <c r="AG700" s="14">
        <f>VLOOKUP(B700,[1]PL1!$A$11:AP$1509,27,1)</f>
        <v>0</v>
      </c>
      <c r="AH700" s="16">
        <f t="shared" si="146"/>
        <v>0</v>
      </c>
      <c r="AI700" s="14">
        <f>VLOOKUP(B700,[1]PL1!$A$11:AP$1509,29,1)</f>
        <v>0</v>
      </c>
      <c r="AJ700" s="16">
        <f t="shared" si="147"/>
        <v>0</v>
      </c>
      <c r="AK700" s="14">
        <f>VLOOKUP(B700,[1]PL1!$A$11:AP$1509,31,1)</f>
        <v>0</v>
      </c>
      <c r="AL700" s="16">
        <f t="shared" si="148"/>
        <v>0</v>
      </c>
      <c r="AM700" s="14">
        <f>VLOOKUP(B700,[1]PL1!$A$11:AP$1509,33,1)</f>
        <v>0</v>
      </c>
      <c r="AN700" s="16">
        <f t="shared" si="149"/>
        <v>0</v>
      </c>
      <c r="AO700" s="14">
        <f>VLOOKUP(B700,[1]PL1!$A$11:AP$1509,35,1)</f>
        <v>10000</v>
      </c>
      <c r="AP700" s="16">
        <f t="shared" si="150"/>
        <v>47950000</v>
      </c>
      <c r="AQ700" s="14">
        <f>VLOOKUP(B700,[1]PL1!$A$11:AP$1509,37,1)</f>
        <v>0</v>
      </c>
      <c r="AR700" s="16">
        <f t="shared" si="151"/>
        <v>0</v>
      </c>
      <c r="AS700" s="14">
        <f>VLOOKUP(B700,[1]PL1!$A$11:AP$1509,39,1)</f>
        <v>0</v>
      </c>
      <c r="AT700" s="16">
        <f t="shared" si="152"/>
        <v>0</v>
      </c>
      <c r="AU700" s="14">
        <f>VLOOKUP(B700,[1]PL1!$A$11:AP$1509,41,1)</f>
        <v>0</v>
      </c>
      <c r="AV700" s="16">
        <f t="shared" si="153"/>
        <v>0</v>
      </c>
    </row>
    <row r="701" spans="1:48" ht="45" x14ac:dyDescent="0.25">
      <c r="A701" s="18">
        <v>695</v>
      </c>
      <c r="B701" s="27" t="s">
        <v>1255</v>
      </c>
      <c r="C701" s="18">
        <f>VLOOKUP(B701,[1]PL1!A$9:AP$1509,4,1)</f>
        <v>108</v>
      </c>
      <c r="D701" s="18" t="s">
        <v>73</v>
      </c>
      <c r="E701" s="28" t="s">
        <v>1555</v>
      </c>
      <c r="F701" s="28" t="s">
        <v>1556</v>
      </c>
      <c r="G701" s="18" t="s">
        <v>164</v>
      </c>
      <c r="H701" s="28" t="s">
        <v>88</v>
      </c>
      <c r="I701" s="28" t="s">
        <v>40</v>
      </c>
      <c r="J701" s="18" t="s">
        <v>1476</v>
      </c>
      <c r="K701" s="18" t="s">
        <v>133</v>
      </c>
      <c r="L701" s="28" t="s">
        <v>1557</v>
      </c>
      <c r="M701" s="28" t="s">
        <v>1478</v>
      </c>
      <c r="N701" s="28" t="s">
        <v>44</v>
      </c>
      <c r="O701" s="18" t="s">
        <v>45</v>
      </c>
      <c r="P701" s="29">
        <v>12000</v>
      </c>
      <c r="Q701" s="30">
        <v>4950</v>
      </c>
      <c r="R701" s="30">
        <v>2990</v>
      </c>
      <c r="S701" s="31">
        <f t="shared" si="140"/>
        <v>35880000</v>
      </c>
      <c r="T701" s="28" t="s">
        <v>8082</v>
      </c>
      <c r="U701" s="28" t="s">
        <v>47</v>
      </c>
      <c r="V701" s="32" t="s">
        <v>6270</v>
      </c>
      <c r="W701" s="14">
        <f>VLOOKUP(B701,[1]PL1!$A$11:AP$1509,17,1)</f>
        <v>5000</v>
      </c>
      <c r="X701" s="15">
        <f t="shared" si="141"/>
        <v>14950000</v>
      </c>
      <c r="Y701" s="14">
        <f>VLOOKUP(B701,[1]PL1!$A$11:AP$1509,19,1)</f>
        <v>0</v>
      </c>
      <c r="Z701" s="16">
        <f t="shared" si="142"/>
        <v>0</v>
      </c>
      <c r="AA701" s="14">
        <f>VLOOKUP(B701,[1]PL1!$A$11:AP$1509,21,1)</f>
        <v>0</v>
      </c>
      <c r="AB701" s="16">
        <f t="shared" si="143"/>
        <v>0</v>
      </c>
      <c r="AC701" s="14">
        <f>VLOOKUP(B701,[1]PL1!$A$11:AP$1509,23,1)</f>
        <v>0</v>
      </c>
      <c r="AD701" s="16">
        <f t="shared" si="144"/>
        <v>0</v>
      </c>
      <c r="AE701" s="14">
        <f>VLOOKUP(B701,[1]PL1!$A$11:AP$1509,25,1)</f>
        <v>0</v>
      </c>
      <c r="AF701" s="16">
        <f t="shared" si="145"/>
        <v>0</v>
      </c>
      <c r="AG701" s="14">
        <f>VLOOKUP(B701,[1]PL1!$A$11:AP$1509,27,1)</f>
        <v>0</v>
      </c>
      <c r="AH701" s="16">
        <f t="shared" si="146"/>
        <v>0</v>
      </c>
      <c r="AI701" s="14">
        <f>VLOOKUP(B701,[1]PL1!$A$11:AP$1509,29,1)</f>
        <v>0</v>
      </c>
      <c r="AJ701" s="16">
        <f t="shared" si="147"/>
        <v>0</v>
      </c>
      <c r="AK701" s="14">
        <f>VLOOKUP(B701,[1]PL1!$A$11:AP$1509,31,1)</f>
        <v>0</v>
      </c>
      <c r="AL701" s="16">
        <f t="shared" si="148"/>
        <v>0</v>
      </c>
      <c r="AM701" s="14">
        <f>VLOOKUP(B701,[1]PL1!$A$11:AP$1509,33,1)</f>
        <v>5000</v>
      </c>
      <c r="AN701" s="16">
        <f t="shared" si="149"/>
        <v>14950000</v>
      </c>
      <c r="AO701" s="14">
        <f>VLOOKUP(B701,[1]PL1!$A$11:AP$1509,35,1)</f>
        <v>0</v>
      </c>
      <c r="AP701" s="16">
        <f t="shared" si="150"/>
        <v>0</v>
      </c>
      <c r="AQ701" s="14">
        <f>VLOOKUP(B701,[1]PL1!$A$11:AP$1509,37,1)</f>
        <v>0</v>
      </c>
      <c r="AR701" s="16">
        <f t="shared" si="151"/>
        <v>0</v>
      </c>
      <c r="AS701" s="14">
        <f>VLOOKUP(B701,[1]PL1!$A$11:AP$1509,39,1)</f>
        <v>0</v>
      </c>
      <c r="AT701" s="16">
        <f t="shared" si="152"/>
        <v>0</v>
      </c>
      <c r="AU701" s="14">
        <f>VLOOKUP(B701,[1]PL1!$A$11:AP$1509,41,1)</f>
        <v>2000</v>
      </c>
      <c r="AV701" s="16">
        <f t="shared" si="153"/>
        <v>5980000</v>
      </c>
    </row>
    <row r="702" spans="1:48" ht="60" x14ac:dyDescent="0.25">
      <c r="A702" s="18">
        <v>696</v>
      </c>
      <c r="B702" s="27" t="s">
        <v>3619</v>
      </c>
      <c r="C702" s="18">
        <f>VLOOKUP(B702,[1]PL1!A$9:AP$1509,4,1)</f>
        <v>108</v>
      </c>
      <c r="D702" s="18" t="s">
        <v>35</v>
      </c>
      <c r="E702" s="28" t="s">
        <v>3130</v>
      </c>
      <c r="F702" s="28" t="s">
        <v>1556</v>
      </c>
      <c r="G702" s="18" t="s">
        <v>3131</v>
      </c>
      <c r="H702" s="28" t="s">
        <v>52</v>
      </c>
      <c r="I702" s="28" t="s">
        <v>40</v>
      </c>
      <c r="J702" s="18" t="s">
        <v>992</v>
      </c>
      <c r="K702" s="18" t="s">
        <v>141</v>
      </c>
      <c r="L702" s="28" t="s">
        <v>3132</v>
      </c>
      <c r="M702" s="28" t="s">
        <v>5877</v>
      </c>
      <c r="N702" s="28" t="s">
        <v>44</v>
      </c>
      <c r="O702" s="18" t="s">
        <v>55</v>
      </c>
      <c r="P702" s="29">
        <v>13000</v>
      </c>
      <c r="Q702" s="30">
        <v>6000</v>
      </c>
      <c r="R702" s="30">
        <v>5985</v>
      </c>
      <c r="S702" s="31">
        <f t="shared" si="140"/>
        <v>77805000</v>
      </c>
      <c r="T702" s="28" t="s">
        <v>3116</v>
      </c>
      <c r="U702" s="28" t="s">
        <v>47</v>
      </c>
      <c r="V702" s="32" t="s">
        <v>6264</v>
      </c>
      <c r="W702" s="14">
        <f>VLOOKUP(B702,[1]PL1!$A$11:AP$1509,17,1)</f>
        <v>3000</v>
      </c>
      <c r="X702" s="15">
        <f t="shared" si="141"/>
        <v>17955000</v>
      </c>
      <c r="Y702" s="14">
        <f>VLOOKUP(B702,[1]PL1!$A$11:AP$1509,19,1)</f>
        <v>0</v>
      </c>
      <c r="Z702" s="16">
        <f t="shared" si="142"/>
        <v>0</v>
      </c>
      <c r="AA702" s="14">
        <f>VLOOKUP(B702,[1]PL1!$A$11:AP$1509,21,1)</f>
        <v>0</v>
      </c>
      <c r="AB702" s="16">
        <f t="shared" si="143"/>
        <v>0</v>
      </c>
      <c r="AC702" s="14">
        <f>VLOOKUP(B702,[1]PL1!$A$11:AP$1509,23,1)</f>
        <v>0</v>
      </c>
      <c r="AD702" s="16">
        <f t="shared" si="144"/>
        <v>0</v>
      </c>
      <c r="AE702" s="14">
        <f>VLOOKUP(B702,[1]PL1!$A$11:AP$1509,25,1)</f>
        <v>0</v>
      </c>
      <c r="AF702" s="16">
        <f t="shared" si="145"/>
        <v>0</v>
      </c>
      <c r="AG702" s="14">
        <f>VLOOKUP(B702,[1]PL1!$A$11:AP$1509,27,1)</f>
        <v>0</v>
      </c>
      <c r="AH702" s="16">
        <f t="shared" si="146"/>
        <v>0</v>
      </c>
      <c r="AI702" s="14">
        <f>VLOOKUP(B702,[1]PL1!$A$11:AP$1509,29,1)</f>
        <v>10000</v>
      </c>
      <c r="AJ702" s="16">
        <f t="shared" si="147"/>
        <v>59850000</v>
      </c>
      <c r="AK702" s="14">
        <f>VLOOKUP(B702,[1]PL1!$A$11:AP$1509,31,1)</f>
        <v>0</v>
      </c>
      <c r="AL702" s="16">
        <f t="shared" si="148"/>
        <v>0</v>
      </c>
      <c r="AM702" s="14">
        <f>VLOOKUP(B702,[1]PL1!$A$11:AP$1509,33,1)</f>
        <v>0</v>
      </c>
      <c r="AN702" s="16">
        <f t="shared" si="149"/>
        <v>0</v>
      </c>
      <c r="AO702" s="14">
        <f>VLOOKUP(B702,[1]PL1!$A$11:AP$1509,35,1)</f>
        <v>0</v>
      </c>
      <c r="AP702" s="16">
        <f t="shared" si="150"/>
        <v>0</v>
      </c>
      <c r="AQ702" s="14">
        <f>VLOOKUP(B702,[1]PL1!$A$11:AP$1509,37,1)</f>
        <v>0</v>
      </c>
      <c r="AR702" s="16">
        <f t="shared" si="151"/>
        <v>0</v>
      </c>
      <c r="AS702" s="14">
        <f>VLOOKUP(B702,[1]PL1!$A$11:AP$1509,39,1)</f>
        <v>0</v>
      </c>
      <c r="AT702" s="16">
        <f t="shared" si="152"/>
        <v>0</v>
      </c>
      <c r="AU702" s="14">
        <f>VLOOKUP(B702,[1]PL1!$A$11:AP$1509,41,1)</f>
        <v>0</v>
      </c>
      <c r="AV702" s="16">
        <f t="shared" si="153"/>
        <v>0</v>
      </c>
    </row>
    <row r="703" spans="1:48" ht="45" x14ac:dyDescent="0.25">
      <c r="A703" s="18">
        <v>697</v>
      </c>
      <c r="B703" s="27" t="s">
        <v>3681</v>
      </c>
      <c r="C703" s="18">
        <f>VLOOKUP(B703,[1]PL1!A$9:AP$1509,4,1)</f>
        <v>108</v>
      </c>
      <c r="D703" s="18" t="s">
        <v>35</v>
      </c>
      <c r="E703" s="28" t="s">
        <v>3130</v>
      </c>
      <c r="F703" s="28" t="s">
        <v>1556</v>
      </c>
      <c r="G703" s="18" t="s">
        <v>4872</v>
      </c>
      <c r="H703" s="28" t="s">
        <v>52</v>
      </c>
      <c r="I703" s="28" t="s">
        <v>40</v>
      </c>
      <c r="J703" s="18" t="s">
        <v>3145</v>
      </c>
      <c r="K703" s="18" t="s">
        <v>141</v>
      </c>
      <c r="L703" s="28" t="s">
        <v>3132</v>
      </c>
      <c r="M703" s="28" t="s">
        <v>650</v>
      </c>
      <c r="N703" s="28" t="s">
        <v>44</v>
      </c>
      <c r="O703" s="18" t="s">
        <v>55</v>
      </c>
      <c r="P703" s="29">
        <v>7000</v>
      </c>
      <c r="Q703" s="30">
        <v>10620</v>
      </c>
      <c r="R703" s="30">
        <v>10600</v>
      </c>
      <c r="S703" s="31">
        <f t="shared" si="140"/>
        <v>74200000</v>
      </c>
      <c r="T703" s="28" t="s">
        <v>6100</v>
      </c>
      <c r="U703" s="28" t="s">
        <v>47</v>
      </c>
      <c r="V703" s="32" t="s">
        <v>6169</v>
      </c>
      <c r="W703" s="14">
        <f>VLOOKUP(B703,[1]PL1!$A$11:AP$1509,17,1)</f>
        <v>2000</v>
      </c>
      <c r="X703" s="15">
        <f t="shared" si="141"/>
        <v>21200000</v>
      </c>
      <c r="Y703" s="14">
        <f>VLOOKUP(B703,[1]PL1!$A$11:AP$1509,19,1)</f>
        <v>0</v>
      </c>
      <c r="Z703" s="16">
        <f t="shared" si="142"/>
        <v>0</v>
      </c>
      <c r="AA703" s="14">
        <f>VLOOKUP(B703,[1]PL1!$A$11:AP$1509,21,1)</f>
        <v>0</v>
      </c>
      <c r="AB703" s="16">
        <f t="shared" si="143"/>
        <v>0</v>
      </c>
      <c r="AC703" s="14">
        <f>VLOOKUP(B703,[1]PL1!$A$11:AP$1509,23,1)</f>
        <v>0</v>
      </c>
      <c r="AD703" s="16">
        <f t="shared" si="144"/>
        <v>0</v>
      </c>
      <c r="AE703" s="14">
        <f>VLOOKUP(B703,[1]PL1!$A$11:AP$1509,25,1)</f>
        <v>0</v>
      </c>
      <c r="AF703" s="16">
        <f t="shared" si="145"/>
        <v>0</v>
      </c>
      <c r="AG703" s="14">
        <f>VLOOKUP(B703,[1]PL1!$A$11:AP$1509,27,1)</f>
        <v>0</v>
      </c>
      <c r="AH703" s="16">
        <f t="shared" si="146"/>
        <v>0</v>
      </c>
      <c r="AI703" s="14">
        <f>VLOOKUP(B703,[1]PL1!$A$11:AP$1509,29,1)</f>
        <v>5000</v>
      </c>
      <c r="AJ703" s="16">
        <f t="shared" si="147"/>
        <v>53000000</v>
      </c>
      <c r="AK703" s="14">
        <f>VLOOKUP(B703,[1]PL1!$A$11:AP$1509,31,1)</f>
        <v>0</v>
      </c>
      <c r="AL703" s="16">
        <f t="shared" si="148"/>
        <v>0</v>
      </c>
      <c r="AM703" s="14">
        <f>VLOOKUP(B703,[1]PL1!$A$11:AP$1509,33,1)</f>
        <v>0</v>
      </c>
      <c r="AN703" s="16">
        <f t="shared" si="149"/>
        <v>0</v>
      </c>
      <c r="AO703" s="14">
        <f>VLOOKUP(B703,[1]PL1!$A$11:AP$1509,35,1)</f>
        <v>0</v>
      </c>
      <c r="AP703" s="16">
        <f t="shared" si="150"/>
        <v>0</v>
      </c>
      <c r="AQ703" s="14">
        <f>VLOOKUP(B703,[1]PL1!$A$11:AP$1509,37,1)</f>
        <v>0</v>
      </c>
      <c r="AR703" s="16">
        <f t="shared" si="151"/>
        <v>0</v>
      </c>
      <c r="AS703" s="14">
        <f>VLOOKUP(B703,[1]PL1!$A$11:AP$1509,39,1)</f>
        <v>0</v>
      </c>
      <c r="AT703" s="16">
        <f t="shared" si="152"/>
        <v>0</v>
      </c>
      <c r="AU703" s="14">
        <f>VLOOKUP(B703,[1]PL1!$A$11:AP$1509,41,1)</f>
        <v>0</v>
      </c>
      <c r="AV703" s="16">
        <f t="shared" si="153"/>
        <v>0</v>
      </c>
    </row>
    <row r="704" spans="1:48" ht="60" x14ac:dyDescent="0.25">
      <c r="A704" s="18">
        <v>698</v>
      </c>
      <c r="B704" s="27" t="s">
        <v>3684</v>
      </c>
      <c r="C704" s="18">
        <f>VLOOKUP(B704,[1]PL1!A$9:AP$1509,4,1)</f>
        <v>430</v>
      </c>
      <c r="D704" s="18" t="s">
        <v>80</v>
      </c>
      <c r="E704" s="28" t="s">
        <v>1795</v>
      </c>
      <c r="F704" s="28" t="s">
        <v>6333</v>
      </c>
      <c r="G704" s="18" t="s">
        <v>6477</v>
      </c>
      <c r="H704" s="28" t="s">
        <v>178</v>
      </c>
      <c r="I704" s="28" t="s">
        <v>40</v>
      </c>
      <c r="J704" s="18" t="s">
        <v>1796</v>
      </c>
      <c r="K704" s="18" t="s">
        <v>522</v>
      </c>
      <c r="L704" s="28" t="s">
        <v>1797</v>
      </c>
      <c r="M704" s="28" t="s">
        <v>1798</v>
      </c>
      <c r="N704" s="28" t="s">
        <v>1748</v>
      </c>
      <c r="O704" s="18" t="s">
        <v>45</v>
      </c>
      <c r="P704" s="29">
        <v>6000</v>
      </c>
      <c r="Q704" s="30">
        <v>6300</v>
      </c>
      <c r="R704" s="30">
        <v>6300</v>
      </c>
      <c r="S704" s="31">
        <f t="shared" si="140"/>
        <v>37800000</v>
      </c>
      <c r="T704" s="28" t="s">
        <v>8080</v>
      </c>
      <c r="U704" s="28" t="s">
        <v>47</v>
      </c>
      <c r="V704" s="32" t="s">
        <v>6185</v>
      </c>
      <c r="W704" s="14">
        <f>VLOOKUP(B704,[1]PL1!$A$11:AP$1509,17,1)</f>
        <v>0</v>
      </c>
      <c r="X704" s="15">
        <f t="shared" si="141"/>
        <v>0</v>
      </c>
      <c r="Y704" s="14">
        <f>VLOOKUP(B704,[1]PL1!$A$11:AP$1509,19,1)</f>
        <v>0</v>
      </c>
      <c r="Z704" s="16">
        <f t="shared" si="142"/>
        <v>0</v>
      </c>
      <c r="AA704" s="14">
        <f>VLOOKUP(B704,[1]PL1!$A$11:AP$1509,21,1)</f>
        <v>0</v>
      </c>
      <c r="AB704" s="16">
        <f t="shared" si="143"/>
        <v>0</v>
      </c>
      <c r="AC704" s="14">
        <f>VLOOKUP(B704,[1]PL1!$A$11:AP$1509,23,1)</f>
        <v>0</v>
      </c>
      <c r="AD704" s="16">
        <f t="shared" si="144"/>
        <v>0</v>
      </c>
      <c r="AE704" s="14">
        <f>VLOOKUP(B704,[1]PL1!$A$11:AP$1509,25,1)</f>
        <v>0</v>
      </c>
      <c r="AF704" s="16">
        <f t="shared" si="145"/>
        <v>0</v>
      </c>
      <c r="AG704" s="14">
        <f>VLOOKUP(B704,[1]PL1!$A$11:AP$1509,27,1)</f>
        <v>0</v>
      </c>
      <c r="AH704" s="16">
        <f t="shared" si="146"/>
        <v>0</v>
      </c>
      <c r="AI704" s="14">
        <f>VLOOKUP(B704,[1]PL1!$A$11:AP$1509,29,1)</f>
        <v>0</v>
      </c>
      <c r="AJ704" s="16">
        <f t="shared" si="147"/>
        <v>0</v>
      </c>
      <c r="AK704" s="14">
        <f>VLOOKUP(B704,[1]PL1!$A$11:AP$1509,31,1)</f>
        <v>0</v>
      </c>
      <c r="AL704" s="16">
        <f t="shared" si="148"/>
        <v>0</v>
      </c>
      <c r="AM704" s="14">
        <f>VLOOKUP(B704,[1]PL1!$A$11:AP$1509,33,1)</f>
        <v>0</v>
      </c>
      <c r="AN704" s="16">
        <f t="shared" si="149"/>
        <v>0</v>
      </c>
      <c r="AO704" s="14">
        <f>VLOOKUP(B704,[1]PL1!$A$11:AP$1509,35,1)</f>
        <v>0</v>
      </c>
      <c r="AP704" s="16">
        <f t="shared" si="150"/>
        <v>0</v>
      </c>
      <c r="AQ704" s="14">
        <f>VLOOKUP(B704,[1]PL1!$A$11:AP$1509,37,1)</f>
        <v>0</v>
      </c>
      <c r="AR704" s="16">
        <f t="shared" si="151"/>
        <v>0</v>
      </c>
      <c r="AS704" s="14">
        <f>VLOOKUP(B704,[1]PL1!$A$11:AP$1509,39,1)</f>
        <v>0</v>
      </c>
      <c r="AT704" s="16">
        <f t="shared" si="152"/>
        <v>0</v>
      </c>
      <c r="AU704" s="14">
        <f>VLOOKUP(B704,[1]PL1!$A$11:AP$1509,41,1)</f>
        <v>6000</v>
      </c>
      <c r="AV704" s="16">
        <f t="shared" si="153"/>
        <v>37800000</v>
      </c>
    </row>
    <row r="705" spans="1:48" ht="45" x14ac:dyDescent="0.25">
      <c r="A705" s="18">
        <v>699</v>
      </c>
      <c r="B705" s="27" t="s">
        <v>939</v>
      </c>
      <c r="C705" s="18">
        <f>VLOOKUP(B705,[1]PL1!A$9:AP$1509,4,1)</f>
        <v>428</v>
      </c>
      <c r="D705" s="18" t="s">
        <v>35</v>
      </c>
      <c r="E705" s="28" t="s">
        <v>1251</v>
      </c>
      <c r="F705" s="28" t="s">
        <v>1252</v>
      </c>
      <c r="G705" s="18" t="s">
        <v>1253</v>
      </c>
      <c r="H705" s="28" t="s">
        <v>1023</v>
      </c>
      <c r="I705" s="28" t="s">
        <v>40</v>
      </c>
      <c r="J705" s="18" t="s">
        <v>1175</v>
      </c>
      <c r="K705" s="18" t="s">
        <v>133</v>
      </c>
      <c r="L705" s="28" t="s">
        <v>1254</v>
      </c>
      <c r="M705" s="28" t="s">
        <v>1186</v>
      </c>
      <c r="N705" s="28" t="s">
        <v>44</v>
      </c>
      <c r="O705" s="18" t="s">
        <v>317</v>
      </c>
      <c r="P705" s="29">
        <v>62000</v>
      </c>
      <c r="Q705" s="30">
        <v>4108</v>
      </c>
      <c r="R705" s="30">
        <v>3150</v>
      </c>
      <c r="S705" s="31">
        <f t="shared" si="140"/>
        <v>195300000</v>
      </c>
      <c r="T705" s="28" t="s">
        <v>1178</v>
      </c>
      <c r="U705" s="28" t="s">
        <v>47</v>
      </c>
      <c r="V705" s="32" t="s">
        <v>6210</v>
      </c>
      <c r="W705" s="14">
        <f>VLOOKUP(B705,[1]PL1!$A$11:AP$1509,17,1)</f>
        <v>60000</v>
      </c>
      <c r="X705" s="15">
        <f t="shared" si="141"/>
        <v>189000000</v>
      </c>
      <c r="Y705" s="14">
        <f>VLOOKUP(B705,[1]PL1!$A$11:AP$1509,19,1)</f>
        <v>0</v>
      </c>
      <c r="Z705" s="16">
        <f t="shared" si="142"/>
        <v>0</v>
      </c>
      <c r="AA705" s="14">
        <f>VLOOKUP(B705,[1]PL1!$A$11:AP$1509,21,1)</f>
        <v>0</v>
      </c>
      <c r="AB705" s="16">
        <f t="shared" si="143"/>
        <v>0</v>
      </c>
      <c r="AC705" s="14">
        <f>VLOOKUP(B705,[1]PL1!$A$11:AP$1509,23,1)</f>
        <v>0</v>
      </c>
      <c r="AD705" s="16">
        <f t="shared" si="144"/>
        <v>0</v>
      </c>
      <c r="AE705" s="14">
        <f>VLOOKUP(B705,[1]PL1!$A$11:AP$1509,25,1)</f>
        <v>0</v>
      </c>
      <c r="AF705" s="16">
        <f t="shared" si="145"/>
        <v>0</v>
      </c>
      <c r="AG705" s="14">
        <f>VLOOKUP(B705,[1]PL1!$A$11:AP$1509,27,1)</f>
        <v>0</v>
      </c>
      <c r="AH705" s="16">
        <f t="shared" si="146"/>
        <v>0</v>
      </c>
      <c r="AI705" s="14">
        <f>VLOOKUP(B705,[1]PL1!$A$11:AP$1509,29,1)</f>
        <v>0</v>
      </c>
      <c r="AJ705" s="16">
        <f t="shared" si="147"/>
        <v>0</v>
      </c>
      <c r="AK705" s="14">
        <f>VLOOKUP(B705,[1]PL1!$A$11:AP$1509,31,1)</f>
        <v>0</v>
      </c>
      <c r="AL705" s="16">
        <f t="shared" si="148"/>
        <v>0</v>
      </c>
      <c r="AM705" s="14">
        <f>VLOOKUP(B705,[1]PL1!$A$11:AP$1509,33,1)</f>
        <v>2000</v>
      </c>
      <c r="AN705" s="16">
        <f t="shared" si="149"/>
        <v>6300000</v>
      </c>
      <c r="AO705" s="14">
        <f>VLOOKUP(B705,[1]PL1!$A$11:AP$1509,35,1)</f>
        <v>0</v>
      </c>
      <c r="AP705" s="16">
        <f t="shared" si="150"/>
        <v>0</v>
      </c>
      <c r="AQ705" s="14">
        <f>VLOOKUP(B705,[1]PL1!$A$11:AP$1509,37,1)</f>
        <v>0</v>
      </c>
      <c r="AR705" s="16">
        <f t="shared" si="151"/>
        <v>0</v>
      </c>
      <c r="AS705" s="14">
        <f>VLOOKUP(B705,[1]PL1!$A$11:AP$1509,39,1)</f>
        <v>0</v>
      </c>
      <c r="AT705" s="16">
        <f t="shared" si="152"/>
        <v>0</v>
      </c>
      <c r="AU705" s="14">
        <f>VLOOKUP(B705,[1]PL1!$A$11:AP$1509,41,1)</f>
        <v>0</v>
      </c>
      <c r="AV705" s="16">
        <f t="shared" si="153"/>
        <v>0</v>
      </c>
    </row>
    <row r="706" spans="1:48" ht="45" x14ac:dyDescent="0.25">
      <c r="A706" s="18">
        <v>700</v>
      </c>
      <c r="B706" s="27" t="s">
        <v>3361</v>
      </c>
      <c r="C706" s="18">
        <f>VLOOKUP(B706,[1]PL1!A$9:AP$1509,4,1)</f>
        <v>428</v>
      </c>
      <c r="D706" s="18" t="s">
        <v>35</v>
      </c>
      <c r="E706" s="28" t="s">
        <v>1256</v>
      </c>
      <c r="F706" s="28" t="s">
        <v>1252</v>
      </c>
      <c r="G706" s="18" t="s">
        <v>1257</v>
      </c>
      <c r="H706" s="28" t="s">
        <v>178</v>
      </c>
      <c r="I706" s="28" t="s">
        <v>40</v>
      </c>
      <c r="J706" s="18" t="s">
        <v>1175</v>
      </c>
      <c r="K706" s="18" t="s">
        <v>133</v>
      </c>
      <c r="L706" s="28" t="s">
        <v>1258</v>
      </c>
      <c r="M706" s="28" t="s">
        <v>1186</v>
      </c>
      <c r="N706" s="28" t="s">
        <v>44</v>
      </c>
      <c r="O706" s="18" t="s">
        <v>317</v>
      </c>
      <c r="P706" s="29">
        <v>60000</v>
      </c>
      <c r="Q706" s="30">
        <v>6000</v>
      </c>
      <c r="R706" s="30">
        <v>3486</v>
      </c>
      <c r="S706" s="31">
        <f t="shared" si="140"/>
        <v>209160000</v>
      </c>
      <c r="T706" s="28" t="s">
        <v>1178</v>
      </c>
      <c r="U706" s="28" t="s">
        <v>47</v>
      </c>
      <c r="V706" s="32" t="s">
        <v>6210</v>
      </c>
      <c r="W706" s="14">
        <f>VLOOKUP(B706,[1]PL1!$A$11:AP$1509,17,1)</f>
        <v>50000</v>
      </c>
      <c r="X706" s="15">
        <f t="shared" si="141"/>
        <v>174300000</v>
      </c>
      <c r="Y706" s="14">
        <f>VLOOKUP(B706,[1]PL1!$A$11:AP$1509,19,1)</f>
        <v>0</v>
      </c>
      <c r="Z706" s="16">
        <f t="shared" si="142"/>
        <v>0</v>
      </c>
      <c r="AA706" s="14">
        <f>VLOOKUP(B706,[1]PL1!$A$11:AP$1509,21,1)</f>
        <v>0</v>
      </c>
      <c r="AB706" s="16">
        <f t="shared" si="143"/>
        <v>0</v>
      </c>
      <c r="AC706" s="14">
        <f>VLOOKUP(B706,[1]PL1!$A$11:AP$1509,23,1)</f>
        <v>0</v>
      </c>
      <c r="AD706" s="16">
        <f t="shared" si="144"/>
        <v>0</v>
      </c>
      <c r="AE706" s="14">
        <f>VLOOKUP(B706,[1]PL1!$A$11:AP$1509,25,1)</f>
        <v>4000</v>
      </c>
      <c r="AF706" s="16">
        <f t="shared" si="145"/>
        <v>13944000</v>
      </c>
      <c r="AG706" s="14">
        <f>VLOOKUP(B706,[1]PL1!$A$11:AP$1509,27,1)</f>
        <v>0</v>
      </c>
      <c r="AH706" s="16">
        <f t="shared" si="146"/>
        <v>0</v>
      </c>
      <c r="AI706" s="14">
        <f>VLOOKUP(B706,[1]PL1!$A$11:AP$1509,29,1)</f>
        <v>0</v>
      </c>
      <c r="AJ706" s="16">
        <f t="shared" si="147"/>
        <v>0</v>
      </c>
      <c r="AK706" s="14">
        <f>VLOOKUP(B706,[1]PL1!$A$11:AP$1509,31,1)</f>
        <v>1000</v>
      </c>
      <c r="AL706" s="16">
        <f t="shared" si="148"/>
        <v>3486000</v>
      </c>
      <c r="AM706" s="14">
        <f>VLOOKUP(B706,[1]PL1!$A$11:AP$1509,33,1)</f>
        <v>2000</v>
      </c>
      <c r="AN706" s="16">
        <f t="shared" si="149"/>
        <v>6972000</v>
      </c>
      <c r="AO706" s="14">
        <f>VLOOKUP(B706,[1]PL1!$A$11:AP$1509,35,1)</f>
        <v>0</v>
      </c>
      <c r="AP706" s="16">
        <f t="shared" si="150"/>
        <v>0</v>
      </c>
      <c r="AQ706" s="14">
        <f>VLOOKUP(B706,[1]PL1!$A$11:AP$1509,37,1)</f>
        <v>0</v>
      </c>
      <c r="AR706" s="16">
        <f t="shared" si="151"/>
        <v>0</v>
      </c>
      <c r="AS706" s="14">
        <f>VLOOKUP(B706,[1]PL1!$A$11:AP$1509,39,1)</f>
        <v>0</v>
      </c>
      <c r="AT706" s="16">
        <f t="shared" si="152"/>
        <v>0</v>
      </c>
      <c r="AU706" s="14">
        <f>VLOOKUP(B706,[1]PL1!$A$11:AP$1509,41,1)</f>
        <v>3000</v>
      </c>
      <c r="AV706" s="16">
        <f t="shared" si="153"/>
        <v>10458000</v>
      </c>
    </row>
    <row r="707" spans="1:48" ht="75" x14ac:dyDescent="0.25">
      <c r="A707" s="18">
        <v>701</v>
      </c>
      <c r="B707" s="27" t="s">
        <v>3685</v>
      </c>
      <c r="C707" s="18">
        <f>VLOOKUP(B707,[1]PL1!A$9:AP$1509,4,1)</f>
        <v>232</v>
      </c>
      <c r="D707" s="18" t="s">
        <v>68</v>
      </c>
      <c r="E707" s="28" t="s">
        <v>3682</v>
      </c>
      <c r="F707" s="28" t="s">
        <v>941</v>
      </c>
      <c r="G707" s="18" t="s">
        <v>131</v>
      </c>
      <c r="H707" s="28" t="s">
        <v>88</v>
      </c>
      <c r="I707" s="28" t="s">
        <v>40</v>
      </c>
      <c r="J707" s="18" t="s">
        <v>89</v>
      </c>
      <c r="K707" s="18" t="s">
        <v>133</v>
      </c>
      <c r="L707" s="28" t="s">
        <v>3683</v>
      </c>
      <c r="M707" s="28" t="s">
        <v>6052</v>
      </c>
      <c r="N707" s="28" t="s">
        <v>44</v>
      </c>
      <c r="O707" s="18" t="s">
        <v>45</v>
      </c>
      <c r="P707" s="29">
        <v>5000</v>
      </c>
      <c r="Q707" s="30">
        <v>4410</v>
      </c>
      <c r="R707" s="30">
        <v>1019</v>
      </c>
      <c r="S707" s="31">
        <f t="shared" si="140"/>
        <v>5095000</v>
      </c>
      <c r="T707" s="28" t="s">
        <v>6160</v>
      </c>
      <c r="U707" s="28" t="s">
        <v>47</v>
      </c>
      <c r="V707" s="32" t="s">
        <v>6300</v>
      </c>
      <c r="W707" s="14">
        <f>VLOOKUP(B707,[1]PL1!$A$11:AP$1509,17,1)</f>
        <v>0</v>
      </c>
      <c r="X707" s="15">
        <f t="shared" si="141"/>
        <v>0</v>
      </c>
      <c r="Y707" s="14">
        <f>VLOOKUP(B707,[1]PL1!$A$11:AP$1509,19,1)</f>
        <v>0</v>
      </c>
      <c r="Z707" s="16">
        <f t="shared" si="142"/>
        <v>0</v>
      </c>
      <c r="AA707" s="14">
        <f>VLOOKUP(B707,[1]PL1!$A$11:AP$1509,21,1)</f>
        <v>0</v>
      </c>
      <c r="AB707" s="16">
        <f t="shared" si="143"/>
        <v>0</v>
      </c>
      <c r="AC707" s="14">
        <f>VLOOKUP(B707,[1]PL1!$A$11:AP$1509,23,1)</f>
        <v>0</v>
      </c>
      <c r="AD707" s="16">
        <f t="shared" si="144"/>
        <v>0</v>
      </c>
      <c r="AE707" s="14">
        <f>VLOOKUP(B707,[1]PL1!$A$11:AP$1509,25,1)</f>
        <v>0</v>
      </c>
      <c r="AF707" s="16">
        <f t="shared" si="145"/>
        <v>0</v>
      </c>
      <c r="AG707" s="14">
        <f>VLOOKUP(B707,[1]PL1!$A$11:AP$1509,27,1)</f>
        <v>0</v>
      </c>
      <c r="AH707" s="16">
        <f t="shared" si="146"/>
        <v>0</v>
      </c>
      <c r="AI707" s="14">
        <f>VLOOKUP(B707,[1]PL1!$A$11:AP$1509,29,1)</f>
        <v>0</v>
      </c>
      <c r="AJ707" s="16">
        <f t="shared" si="147"/>
        <v>0</v>
      </c>
      <c r="AK707" s="14">
        <f>VLOOKUP(B707,[1]PL1!$A$11:AP$1509,31,1)</f>
        <v>0</v>
      </c>
      <c r="AL707" s="16">
        <f t="shared" si="148"/>
        <v>0</v>
      </c>
      <c r="AM707" s="14">
        <f>VLOOKUP(B707,[1]PL1!$A$11:AP$1509,33,1)</f>
        <v>0</v>
      </c>
      <c r="AN707" s="16">
        <f t="shared" si="149"/>
        <v>0</v>
      </c>
      <c r="AO707" s="14">
        <f>VLOOKUP(B707,[1]PL1!$A$11:AP$1509,35,1)</f>
        <v>0</v>
      </c>
      <c r="AP707" s="16">
        <f t="shared" si="150"/>
        <v>0</v>
      </c>
      <c r="AQ707" s="14">
        <f>VLOOKUP(B707,[1]PL1!$A$11:AP$1509,37,1)</f>
        <v>0</v>
      </c>
      <c r="AR707" s="16">
        <f t="shared" si="151"/>
        <v>0</v>
      </c>
      <c r="AS707" s="14">
        <f>VLOOKUP(B707,[1]PL1!$A$11:AP$1509,39,1)</f>
        <v>0</v>
      </c>
      <c r="AT707" s="16">
        <f t="shared" si="152"/>
        <v>0</v>
      </c>
      <c r="AU707" s="14">
        <f>VLOOKUP(B707,[1]PL1!$A$11:AP$1509,41,1)</f>
        <v>5000</v>
      </c>
      <c r="AV707" s="16">
        <f t="shared" si="153"/>
        <v>5095000</v>
      </c>
    </row>
    <row r="708" spans="1:48" ht="45" x14ac:dyDescent="0.25">
      <c r="A708" s="18">
        <v>702</v>
      </c>
      <c r="B708" s="27" t="s">
        <v>3220</v>
      </c>
      <c r="C708" s="18">
        <f>VLOOKUP(B708,[1]PL1!A$9:AP$1509,4,1)</f>
        <v>232</v>
      </c>
      <c r="D708" s="18" t="s">
        <v>80</v>
      </c>
      <c r="E708" s="28" t="s">
        <v>4873</v>
      </c>
      <c r="F708" s="28" t="s">
        <v>941</v>
      </c>
      <c r="G708" s="18" t="s">
        <v>69</v>
      </c>
      <c r="H708" s="28" t="s">
        <v>88</v>
      </c>
      <c r="I708" s="28" t="s">
        <v>40</v>
      </c>
      <c r="J708" s="18" t="s">
        <v>233</v>
      </c>
      <c r="K708" s="18" t="s">
        <v>141</v>
      </c>
      <c r="L708" s="28" t="s">
        <v>5500</v>
      </c>
      <c r="M708" s="28" t="s">
        <v>5501</v>
      </c>
      <c r="N708" s="28" t="s">
        <v>352</v>
      </c>
      <c r="O708" s="18" t="s">
        <v>45</v>
      </c>
      <c r="P708" s="29">
        <v>30000</v>
      </c>
      <c r="Q708" s="30">
        <v>15750</v>
      </c>
      <c r="R708" s="30">
        <v>12500</v>
      </c>
      <c r="S708" s="31">
        <f t="shared" si="140"/>
        <v>375000000</v>
      </c>
      <c r="T708" s="28" t="s">
        <v>6111</v>
      </c>
      <c r="U708" s="28" t="s">
        <v>47</v>
      </c>
      <c r="V708" s="32" t="s">
        <v>6183</v>
      </c>
      <c r="W708" s="14">
        <f>VLOOKUP(B708,[1]PL1!$A$11:AP$1509,17,1)</f>
        <v>30000</v>
      </c>
      <c r="X708" s="15">
        <f t="shared" si="141"/>
        <v>375000000</v>
      </c>
      <c r="Y708" s="14">
        <f>VLOOKUP(B708,[1]PL1!$A$11:AP$1509,19,1)</f>
        <v>0</v>
      </c>
      <c r="Z708" s="16">
        <f t="shared" si="142"/>
        <v>0</v>
      </c>
      <c r="AA708" s="14">
        <f>VLOOKUP(B708,[1]PL1!$A$11:AP$1509,21,1)</f>
        <v>0</v>
      </c>
      <c r="AB708" s="16">
        <f t="shared" si="143"/>
        <v>0</v>
      </c>
      <c r="AC708" s="14">
        <f>VLOOKUP(B708,[1]PL1!$A$11:AP$1509,23,1)</f>
        <v>0</v>
      </c>
      <c r="AD708" s="16">
        <f t="shared" si="144"/>
        <v>0</v>
      </c>
      <c r="AE708" s="14">
        <f>VLOOKUP(B708,[1]PL1!$A$11:AP$1509,25,1)</f>
        <v>0</v>
      </c>
      <c r="AF708" s="16">
        <f t="shared" si="145"/>
        <v>0</v>
      </c>
      <c r="AG708" s="14">
        <f>VLOOKUP(B708,[1]PL1!$A$11:AP$1509,27,1)</f>
        <v>0</v>
      </c>
      <c r="AH708" s="16">
        <f t="shared" si="146"/>
        <v>0</v>
      </c>
      <c r="AI708" s="14">
        <f>VLOOKUP(B708,[1]PL1!$A$11:AP$1509,29,1)</f>
        <v>0</v>
      </c>
      <c r="AJ708" s="16">
        <f t="shared" si="147"/>
        <v>0</v>
      </c>
      <c r="AK708" s="14">
        <f>VLOOKUP(B708,[1]PL1!$A$11:AP$1509,31,1)</f>
        <v>0</v>
      </c>
      <c r="AL708" s="16">
        <f t="shared" si="148"/>
        <v>0</v>
      </c>
      <c r="AM708" s="14">
        <f>VLOOKUP(B708,[1]PL1!$A$11:AP$1509,33,1)</f>
        <v>0</v>
      </c>
      <c r="AN708" s="16">
        <f t="shared" si="149"/>
        <v>0</v>
      </c>
      <c r="AO708" s="14">
        <f>VLOOKUP(B708,[1]PL1!$A$11:AP$1509,35,1)</f>
        <v>0</v>
      </c>
      <c r="AP708" s="16">
        <f t="shared" si="150"/>
        <v>0</v>
      </c>
      <c r="AQ708" s="14">
        <f>VLOOKUP(B708,[1]PL1!$A$11:AP$1509,37,1)</f>
        <v>0</v>
      </c>
      <c r="AR708" s="16">
        <f t="shared" si="151"/>
        <v>0</v>
      </c>
      <c r="AS708" s="14">
        <f>VLOOKUP(B708,[1]PL1!$A$11:AP$1509,39,1)</f>
        <v>0</v>
      </c>
      <c r="AT708" s="16">
        <f t="shared" si="152"/>
        <v>0</v>
      </c>
      <c r="AU708" s="14">
        <f>VLOOKUP(B708,[1]PL1!$A$11:AP$1509,41,1)</f>
        <v>0</v>
      </c>
      <c r="AV708" s="16">
        <f t="shared" si="153"/>
        <v>0</v>
      </c>
    </row>
    <row r="709" spans="1:48" ht="60" x14ac:dyDescent="0.25">
      <c r="A709" s="18">
        <v>703</v>
      </c>
      <c r="B709" s="27" t="s">
        <v>3305</v>
      </c>
      <c r="C709" s="18">
        <f>VLOOKUP(B709,[1]PL1!A$9:AP$1509,4,1)</f>
        <v>232</v>
      </c>
      <c r="D709" s="18" t="s">
        <v>73</v>
      </c>
      <c r="E709" s="28" t="s">
        <v>4874</v>
      </c>
      <c r="F709" s="28" t="s">
        <v>941</v>
      </c>
      <c r="G709" s="18" t="s">
        <v>69</v>
      </c>
      <c r="H709" s="28" t="s">
        <v>1031</v>
      </c>
      <c r="I709" s="28" t="s">
        <v>40</v>
      </c>
      <c r="J709" s="18" t="s">
        <v>416</v>
      </c>
      <c r="K709" s="18" t="s">
        <v>133</v>
      </c>
      <c r="L709" s="28" t="s">
        <v>5743</v>
      </c>
      <c r="M709" s="28" t="s">
        <v>2141</v>
      </c>
      <c r="N709" s="28" t="s">
        <v>44</v>
      </c>
      <c r="O709" s="18" t="s">
        <v>317</v>
      </c>
      <c r="P709" s="29">
        <v>10000</v>
      </c>
      <c r="Q709" s="30">
        <v>3500</v>
      </c>
      <c r="R709" s="30">
        <v>2000</v>
      </c>
      <c r="S709" s="31">
        <f t="shared" si="140"/>
        <v>20000000</v>
      </c>
      <c r="T709" s="28" t="s">
        <v>2250</v>
      </c>
      <c r="U709" s="28" t="s">
        <v>47</v>
      </c>
      <c r="V709" s="32" t="s">
        <v>6237</v>
      </c>
      <c r="W709" s="14">
        <f>VLOOKUP(B709,[1]PL1!$A$11:AP$1509,17,1)</f>
        <v>0</v>
      </c>
      <c r="X709" s="15">
        <f t="shared" si="141"/>
        <v>0</v>
      </c>
      <c r="Y709" s="14">
        <f>VLOOKUP(B709,[1]PL1!$A$11:AP$1509,19,1)</f>
        <v>0</v>
      </c>
      <c r="Z709" s="16">
        <f t="shared" si="142"/>
        <v>0</v>
      </c>
      <c r="AA709" s="14">
        <f>VLOOKUP(B709,[1]PL1!$A$11:AP$1509,21,1)</f>
        <v>0</v>
      </c>
      <c r="AB709" s="16">
        <f t="shared" si="143"/>
        <v>0</v>
      </c>
      <c r="AC709" s="14">
        <f>VLOOKUP(B709,[1]PL1!$A$11:AP$1509,23,1)</f>
        <v>0</v>
      </c>
      <c r="AD709" s="16">
        <f t="shared" si="144"/>
        <v>0</v>
      </c>
      <c r="AE709" s="14">
        <f>VLOOKUP(B709,[1]PL1!$A$11:AP$1509,25,1)</f>
        <v>0</v>
      </c>
      <c r="AF709" s="16">
        <f t="shared" si="145"/>
        <v>0</v>
      </c>
      <c r="AG709" s="14">
        <f>VLOOKUP(B709,[1]PL1!$A$11:AP$1509,27,1)</f>
        <v>0</v>
      </c>
      <c r="AH709" s="16">
        <f t="shared" si="146"/>
        <v>0</v>
      </c>
      <c r="AI709" s="14">
        <f>VLOOKUP(B709,[1]PL1!$A$11:AP$1509,29,1)</f>
        <v>0</v>
      </c>
      <c r="AJ709" s="16">
        <f t="shared" si="147"/>
        <v>0</v>
      </c>
      <c r="AK709" s="14">
        <f>VLOOKUP(B709,[1]PL1!$A$11:AP$1509,31,1)</f>
        <v>0</v>
      </c>
      <c r="AL709" s="16">
        <f t="shared" si="148"/>
        <v>0</v>
      </c>
      <c r="AM709" s="14">
        <f>VLOOKUP(B709,[1]PL1!$A$11:AP$1509,33,1)</f>
        <v>0</v>
      </c>
      <c r="AN709" s="16">
        <f t="shared" si="149"/>
        <v>0</v>
      </c>
      <c r="AO709" s="14">
        <f>VLOOKUP(B709,[1]PL1!$A$11:AP$1509,35,1)</f>
        <v>0</v>
      </c>
      <c r="AP709" s="16">
        <f t="shared" si="150"/>
        <v>0</v>
      </c>
      <c r="AQ709" s="14">
        <f>VLOOKUP(B709,[1]PL1!$A$11:AP$1509,37,1)</f>
        <v>0</v>
      </c>
      <c r="AR709" s="16">
        <f t="shared" si="151"/>
        <v>0</v>
      </c>
      <c r="AS709" s="14">
        <f>VLOOKUP(B709,[1]PL1!$A$11:AP$1509,39,1)</f>
        <v>0</v>
      </c>
      <c r="AT709" s="16">
        <f t="shared" si="152"/>
        <v>0</v>
      </c>
      <c r="AU709" s="14">
        <f>VLOOKUP(B709,[1]PL1!$A$11:AP$1509,41,1)</f>
        <v>10000</v>
      </c>
      <c r="AV709" s="16">
        <f t="shared" si="153"/>
        <v>20000000</v>
      </c>
    </row>
    <row r="710" spans="1:48" ht="45" x14ac:dyDescent="0.25">
      <c r="A710" s="18">
        <v>704</v>
      </c>
      <c r="B710" s="27" t="s">
        <v>3031</v>
      </c>
      <c r="C710" s="18">
        <f>VLOOKUP(B710,[1]PL1!A$9:AP$1509,4,1)</f>
        <v>232</v>
      </c>
      <c r="D710" s="18" t="s">
        <v>68</v>
      </c>
      <c r="E710" s="28" t="s">
        <v>940</v>
      </c>
      <c r="F710" s="28" t="s">
        <v>941</v>
      </c>
      <c r="G710" s="18" t="s">
        <v>69</v>
      </c>
      <c r="H710" s="28" t="s">
        <v>88</v>
      </c>
      <c r="I710" s="28" t="s">
        <v>40</v>
      </c>
      <c r="J710" s="18" t="s">
        <v>5329</v>
      </c>
      <c r="K710" s="18" t="s">
        <v>133</v>
      </c>
      <c r="L710" s="28" t="s">
        <v>5841</v>
      </c>
      <c r="M710" s="28" t="s">
        <v>885</v>
      </c>
      <c r="N710" s="28" t="s">
        <v>44</v>
      </c>
      <c r="O710" s="18" t="s">
        <v>45</v>
      </c>
      <c r="P710" s="29">
        <v>27700</v>
      </c>
      <c r="Q710" s="30">
        <v>7200</v>
      </c>
      <c r="R710" s="30">
        <v>1020</v>
      </c>
      <c r="S710" s="31">
        <f t="shared" si="140"/>
        <v>28254000</v>
      </c>
      <c r="T710" s="28" t="s">
        <v>885</v>
      </c>
      <c r="U710" s="28" t="s">
        <v>110</v>
      </c>
      <c r="V710" s="32" t="s">
        <v>6257</v>
      </c>
      <c r="W710" s="14">
        <f>VLOOKUP(B710,[1]PL1!$A$11:AP$1509,17,1)</f>
        <v>0</v>
      </c>
      <c r="X710" s="15">
        <f t="shared" si="141"/>
        <v>0</v>
      </c>
      <c r="Y710" s="14">
        <f>VLOOKUP(B710,[1]PL1!$A$11:AP$1509,19,1)</f>
        <v>0</v>
      </c>
      <c r="Z710" s="16">
        <f t="shared" si="142"/>
        <v>0</v>
      </c>
      <c r="AA710" s="14">
        <f>VLOOKUP(B710,[1]PL1!$A$11:AP$1509,21,1)</f>
        <v>0</v>
      </c>
      <c r="AB710" s="16">
        <f t="shared" si="143"/>
        <v>0</v>
      </c>
      <c r="AC710" s="14">
        <f>VLOOKUP(B710,[1]PL1!$A$11:AP$1509,23,1)</f>
        <v>0</v>
      </c>
      <c r="AD710" s="16">
        <f t="shared" si="144"/>
        <v>0</v>
      </c>
      <c r="AE710" s="14">
        <f>VLOOKUP(B710,[1]PL1!$A$11:AP$1509,25,1)</f>
        <v>0</v>
      </c>
      <c r="AF710" s="16">
        <f t="shared" si="145"/>
        <v>0</v>
      </c>
      <c r="AG710" s="14">
        <f>VLOOKUP(B710,[1]PL1!$A$11:AP$1509,27,1)</f>
        <v>0</v>
      </c>
      <c r="AH710" s="16">
        <f t="shared" si="146"/>
        <v>0</v>
      </c>
      <c r="AI710" s="14">
        <f>VLOOKUP(B710,[1]PL1!$A$11:AP$1509,29,1)</f>
        <v>10000</v>
      </c>
      <c r="AJ710" s="16">
        <f t="shared" si="147"/>
        <v>10200000</v>
      </c>
      <c r="AK710" s="14">
        <f>VLOOKUP(B710,[1]PL1!$A$11:AP$1509,31,1)</f>
        <v>2700</v>
      </c>
      <c r="AL710" s="16">
        <f t="shared" si="148"/>
        <v>2754000</v>
      </c>
      <c r="AM710" s="14">
        <f>VLOOKUP(B710,[1]PL1!$A$11:AP$1509,33,1)</f>
        <v>0</v>
      </c>
      <c r="AN710" s="16">
        <f t="shared" si="149"/>
        <v>0</v>
      </c>
      <c r="AO710" s="14">
        <f>VLOOKUP(B710,[1]PL1!$A$11:AP$1509,35,1)</f>
        <v>5000</v>
      </c>
      <c r="AP710" s="16">
        <f t="shared" si="150"/>
        <v>5100000</v>
      </c>
      <c r="AQ710" s="14">
        <f>VLOOKUP(B710,[1]PL1!$A$11:AP$1509,37,1)</f>
        <v>0</v>
      </c>
      <c r="AR710" s="16">
        <f t="shared" si="151"/>
        <v>0</v>
      </c>
      <c r="AS710" s="14">
        <f>VLOOKUP(B710,[1]PL1!$A$11:AP$1509,39,1)</f>
        <v>0</v>
      </c>
      <c r="AT710" s="16">
        <f t="shared" si="152"/>
        <v>0</v>
      </c>
      <c r="AU710" s="14">
        <f>VLOOKUP(B710,[1]PL1!$A$11:AP$1509,41,1)</f>
        <v>10000</v>
      </c>
      <c r="AV710" s="16">
        <f t="shared" si="153"/>
        <v>10200000</v>
      </c>
    </row>
    <row r="711" spans="1:48" ht="45" x14ac:dyDescent="0.25">
      <c r="A711" s="18">
        <v>705</v>
      </c>
      <c r="B711" s="27" t="s">
        <v>4177</v>
      </c>
      <c r="C711" s="18">
        <f>VLOOKUP(B711,[1]PL1!A$9:AP$1509,4,1)</f>
        <v>232</v>
      </c>
      <c r="D711" s="18" t="s">
        <v>35</v>
      </c>
      <c r="E711" s="28" t="s">
        <v>940</v>
      </c>
      <c r="F711" s="28" t="s">
        <v>941</v>
      </c>
      <c r="G711" s="18" t="s">
        <v>69</v>
      </c>
      <c r="H711" s="28" t="s">
        <v>88</v>
      </c>
      <c r="I711" s="28" t="s">
        <v>40</v>
      </c>
      <c r="J711" s="18" t="s">
        <v>5329</v>
      </c>
      <c r="K711" s="18" t="s">
        <v>133</v>
      </c>
      <c r="L711" s="28" t="s">
        <v>5841</v>
      </c>
      <c r="M711" s="28" t="s">
        <v>885</v>
      </c>
      <c r="N711" s="28" t="s">
        <v>44</v>
      </c>
      <c r="O711" s="18" t="s">
        <v>45</v>
      </c>
      <c r="P711" s="29">
        <v>8000</v>
      </c>
      <c r="Q711" s="30">
        <v>7200</v>
      </c>
      <c r="R711" s="30">
        <v>1020</v>
      </c>
      <c r="S711" s="31">
        <f t="shared" ref="S711:S774" si="154">R711*P711</f>
        <v>8160000</v>
      </c>
      <c r="T711" s="28" t="s">
        <v>885</v>
      </c>
      <c r="U711" s="28" t="s">
        <v>110</v>
      </c>
      <c r="V711" s="32" t="s">
        <v>6257</v>
      </c>
      <c r="W711" s="14">
        <f>VLOOKUP(B711,[1]PL1!$A$11:AP$1509,17,1)</f>
        <v>0</v>
      </c>
      <c r="X711" s="15">
        <f t="shared" ref="X711:X774" si="155">W711*R711</f>
        <v>0</v>
      </c>
      <c r="Y711" s="14">
        <f>VLOOKUP(B711,[1]PL1!$A$11:AP$1509,19,1)</f>
        <v>0</v>
      </c>
      <c r="Z711" s="16">
        <f t="shared" ref="Z711:Z774" si="156">Y711*R711</f>
        <v>0</v>
      </c>
      <c r="AA711" s="14">
        <f>VLOOKUP(B711,[1]PL1!$A$11:AP$1509,21,1)</f>
        <v>0</v>
      </c>
      <c r="AB711" s="16">
        <f t="shared" ref="AB711:AB774" si="157">AA711*R711</f>
        <v>0</v>
      </c>
      <c r="AC711" s="14">
        <f>VLOOKUP(B711,[1]PL1!$A$11:AP$1509,23,1)</f>
        <v>0</v>
      </c>
      <c r="AD711" s="16">
        <f t="shared" ref="AD711:AD774" si="158">AC711*R711</f>
        <v>0</v>
      </c>
      <c r="AE711" s="14">
        <f>VLOOKUP(B711,[1]PL1!$A$11:AP$1509,25,1)</f>
        <v>0</v>
      </c>
      <c r="AF711" s="16">
        <f t="shared" ref="AF711:AF774" si="159">AE711*R711</f>
        <v>0</v>
      </c>
      <c r="AG711" s="14">
        <f>VLOOKUP(B711,[1]PL1!$A$11:AP$1509,27,1)</f>
        <v>0</v>
      </c>
      <c r="AH711" s="16">
        <f t="shared" ref="AH711:AH774" si="160">AG711*R711</f>
        <v>0</v>
      </c>
      <c r="AI711" s="14">
        <f>VLOOKUP(B711,[1]PL1!$A$11:AP$1509,29,1)</f>
        <v>0</v>
      </c>
      <c r="AJ711" s="16">
        <f t="shared" ref="AJ711:AJ774" si="161">AI711*R711</f>
        <v>0</v>
      </c>
      <c r="AK711" s="14">
        <f>VLOOKUP(B711,[1]PL1!$A$11:AP$1509,31,1)</f>
        <v>0</v>
      </c>
      <c r="AL711" s="16">
        <f t="shared" ref="AL711:AL774" si="162">AK711*R711</f>
        <v>0</v>
      </c>
      <c r="AM711" s="14">
        <f>VLOOKUP(B711,[1]PL1!$A$11:AP$1509,33,1)</f>
        <v>6000</v>
      </c>
      <c r="AN711" s="16">
        <f t="shared" ref="AN711:AN774" si="163">AM711*R711</f>
        <v>6120000</v>
      </c>
      <c r="AO711" s="14">
        <f>VLOOKUP(B711,[1]PL1!$A$11:AP$1509,35,1)</f>
        <v>0</v>
      </c>
      <c r="AP711" s="16">
        <f t="shared" ref="AP711:AP774" si="164">AO711*R711</f>
        <v>0</v>
      </c>
      <c r="AQ711" s="14">
        <f>VLOOKUP(B711,[1]PL1!$A$11:AP$1509,37,1)</f>
        <v>2000</v>
      </c>
      <c r="AR711" s="16">
        <f t="shared" ref="AR711:AR774" si="165">AQ711*R711</f>
        <v>2040000</v>
      </c>
      <c r="AS711" s="14">
        <f>VLOOKUP(B711,[1]PL1!$A$11:AP$1509,39,1)</f>
        <v>0</v>
      </c>
      <c r="AT711" s="16">
        <f t="shared" ref="AT711:AT774" si="166">AS711*R711</f>
        <v>0</v>
      </c>
      <c r="AU711" s="14">
        <f>VLOOKUP(B711,[1]PL1!$A$11:AP$1509,41,1)</f>
        <v>0</v>
      </c>
      <c r="AV711" s="16">
        <f t="shared" ref="AV711:AV774" si="167">AU711*R711</f>
        <v>0</v>
      </c>
    </row>
    <row r="712" spans="1:48" ht="75" x14ac:dyDescent="0.25">
      <c r="A712" s="18">
        <v>706</v>
      </c>
      <c r="B712" s="27" t="s">
        <v>4180</v>
      </c>
      <c r="C712" s="18">
        <f>VLOOKUP(B712,[1]PL1!A$9:AP$1509,4,1)</f>
        <v>232</v>
      </c>
      <c r="D712" s="18" t="s">
        <v>73</v>
      </c>
      <c r="E712" s="28" t="s">
        <v>3686</v>
      </c>
      <c r="F712" s="28" t="s">
        <v>941</v>
      </c>
      <c r="G712" s="18" t="s">
        <v>1911</v>
      </c>
      <c r="H712" s="28" t="s">
        <v>88</v>
      </c>
      <c r="I712" s="28" t="s">
        <v>40</v>
      </c>
      <c r="J712" s="18" t="s">
        <v>416</v>
      </c>
      <c r="K712" s="18" t="s">
        <v>133</v>
      </c>
      <c r="L712" s="28" t="s">
        <v>3687</v>
      </c>
      <c r="M712" s="28" t="s">
        <v>6052</v>
      </c>
      <c r="N712" s="28" t="s">
        <v>44</v>
      </c>
      <c r="O712" s="18" t="s">
        <v>45</v>
      </c>
      <c r="P712" s="29">
        <v>10000</v>
      </c>
      <c r="Q712" s="30">
        <v>9450</v>
      </c>
      <c r="R712" s="30">
        <v>8400</v>
      </c>
      <c r="S712" s="31">
        <f t="shared" si="154"/>
        <v>84000000</v>
      </c>
      <c r="T712" s="28" t="s">
        <v>6160</v>
      </c>
      <c r="U712" s="28" t="s">
        <v>47</v>
      </c>
      <c r="V712" s="32" t="s">
        <v>6300</v>
      </c>
      <c r="W712" s="14">
        <f>VLOOKUP(B712,[1]PL1!$A$11:AP$1509,17,1)</f>
        <v>0</v>
      </c>
      <c r="X712" s="15">
        <f t="shared" si="155"/>
        <v>0</v>
      </c>
      <c r="Y712" s="14">
        <f>VLOOKUP(B712,[1]PL1!$A$11:AP$1509,19,1)</f>
        <v>0</v>
      </c>
      <c r="Z712" s="16">
        <f t="shared" si="156"/>
        <v>0</v>
      </c>
      <c r="AA712" s="14">
        <f>VLOOKUP(B712,[1]PL1!$A$11:AP$1509,21,1)</f>
        <v>0</v>
      </c>
      <c r="AB712" s="16">
        <f t="shared" si="157"/>
        <v>0</v>
      </c>
      <c r="AC712" s="14">
        <f>VLOOKUP(B712,[1]PL1!$A$11:AP$1509,23,1)</f>
        <v>10000</v>
      </c>
      <c r="AD712" s="16">
        <f t="shared" si="158"/>
        <v>84000000</v>
      </c>
      <c r="AE712" s="14">
        <f>VLOOKUP(B712,[1]PL1!$A$11:AP$1509,25,1)</f>
        <v>0</v>
      </c>
      <c r="AF712" s="16">
        <f t="shared" si="159"/>
        <v>0</v>
      </c>
      <c r="AG712" s="14">
        <f>VLOOKUP(B712,[1]PL1!$A$11:AP$1509,27,1)</f>
        <v>0</v>
      </c>
      <c r="AH712" s="16">
        <f t="shared" si="160"/>
        <v>0</v>
      </c>
      <c r="AI712" s="14">
        <f>VLOOKUP(B712,[1]PL1!$A$11:AP$1509,29,1)</f>
        <v>0</v>
      </c>
      <c r="AJ712" s="16">
        <f t="shared" si="161"/>
        <v>0</v>
      </c>
      <c r="AK712" s="14">
        <f>VLOOKUP(B712,[1]PL1!$A$11:AP$1509,31,1)</f>
        <v>0</v>
      </c>
      <c r="AL712" s="16">
        <f t="shared" si="162"/>
        <v>0</v>
      </c>
      <c r="AM712" s="14">
        <f>VLOOKUP(B712,[1]PL1!$A$11:AP$1509,33,1)</f>
        <v>0</v>
      </c>
      <c r="AN712" s="16">
        <f t="shared" si="163"/>
        <v>0</v>
      </c>
      <c r="AO712" s="14">
        <f>VLOOKUP(B712,[1]PL1!$A$11:AP$1509,35,1)</f>
        <v>0</v>
      </c>
      <c r="AP712" s="16">
        <f t="shared" si="164"/>
        <v>0</v>
      </c>
      <c r="AQ712" s="14">
        <f>VLOOKUP(B712,[1]PL1!$A$11:AP$1509,37,1)</f>
        <v>0</v>
      </c>
      <c r="AR712" s="16">
        <f t="shared" si="165"/>
        <v>0</v>
      </c>
      <c r="AS712" s="14">
        <f>VLOOKUP(B712,[1]PL1!$A$11:AP$1509,39,1)</f>
        <v>0</v>
      </c>
      <c r="AT712" s="16">
        <f t="shared" si="166"/>
        <v>0</v>
      </c>
      <c r="AU712" s="14">
        <f>VLOOKUP(B712,[1]PL1!$A$11:AP$1509,41,1)</f>
        <v>0</v>
      </c>
      <c r="AV712" s="16">
        <f t="shared" si="167"/>
        <v>0</v>
      </c>
    </row>
    <row r="713" spans="1:48" ht="45" x14ac:dyDescent="0.25">
      <c r="A713" s="18">
        <v>707</v>
      </c>
      <c r="B713" s="27" t="s">
        <v>1799</v>
      </c>
      <c r="C713" s="18">
        <f>VLOOKUP(B713,[1]PL1!A$9:AP$1509,4,1)</f>
        <v>232</v>
      </c>
      <c r="D713" s="18" t="s">
        <v>35</v>
      </c>
      <c r="E713" s="28" t="s">
        <v>4875</v>
      </c>
      <c r="F713" s="28" t="s">
        <v>941</v>
      </c>
      <c r="G713" s="18" t="s">
        <v>1911</v>
      </c>
      <c r="H713" s="28" t="s">
        <v>88</v>
      </c>
      <c r="I713" s="28" t="s">
        <v>40</v>
      </c>
      <c r="J713" s="18" t="s">
        <v>89</v>
      </c>
      <c r="K713" s="18" t="s">
        <v>141</v>
      </c>
      <c r="L713" s="28" t="s">
        <v>5998</v>
      </c>
      <c r="M713" s="28" t="s">
        <v>2035</v>
      </c>
      <c r="N713" s="28" t="s">
        <v>44</v>
      </c>
      <c r="O713" s="18" t="s">
        <v>45</v>
      </c>
      <c r="P713" s="29">
        <v>51500</v>
      </c>
      <c r="Q713" s="30">
        <v>16500</v>
      </c>
      <c r="R713" s="30">
        <v>5800</v>
      </c>
      <c r="S713" s="31">
        <f t="shared" si="154"/>
        <v>298700000</v>
      </c>
      <c r="T713" s="28" t="s">
        <v>2036</v>
      </c>
      <c r="U713" s="28" t="s">
        <v>47</v>
      </c>
      <c r="V713" s="32" t="s">
        <v>6289</v>
      </c>
      <c r="W713" s="14">
        <f>VLOOKUP(B713,[1]PL1!$A$11:AP$1509,17,1)</f>
        <v>50000</v>
      </c>
      <c r="X713" s="15">
        <f t="shared" si="155"/>
        <v>290000000</v>
      </c>
      <c r="Y713" s="14">
        <f>VLOOKUP(B713,[1]PL1!$A$11:AP$1509,19,1)</f>
        <v>0</v>
      </c>
      <c r="Z713" s="16">
        <f t="shared" si="156"/>
        <v>0</v>
      </c>
      <c r="AA713" s="14">
        <f>VLOOKUP(B713,[1]PL1!$A$11:AP$1509,21,1)</f>
        <v>0</v>
      </c>
      <c r="AB713" s="16">
        <f t="shared" si="157"/>
        <v>0</v>
      </c>
      <c r="AC713" s="14">
        <f>VLOOKUP(B713,[1]PL1!$A$11:AP$1509,23,1)</f>
        <v>0</v>
      </c>
      <c r="AD713" s="16">
        <f t="shared" si="158"/>
        <v>0</v>
      </c>
      <c r="AE713" s="14">
        <f>VLOOKUP(B713,[1]PL1!$A$11:AP$1509,25,1)</f>
        <v>1500</v>
      </c>
      <c r="AF713" s="16">
        <f t="shared" si="159"/>
        <v>8700000</v>
      </c>
      <c r="AG713" s="14">
        <f>VLOOKUP(B713,[1]PL1!$A$11:AP$1509,27,1)</f>
        <v>0</v>
      </c>
      <c r="AH713" s="16">
        <f t="shared" si="160"/>
        <v>0</v>
      </c>
      <c r="AI713" s="14">
        <f>VLOOKUP(B713,[1]PL1!$A$11:AP$1509,29,1)</f>
        <v>0</v>
      </c>
      <c r="AJ713" s="16">
        <f t="shared" si="161"/>
        <v>0</v>
      </c>
      <c r="AK713" s="14">
        <f>VLOOKUP(B713,[1]PL1!$A$11:AP$1509,31,1)</f>
        <v>0</v>
      </c>
      <c r="AL713" s="16">
        <f t="shared" si="162"/>
        <v>0</v>
      </c>
      <c r="AM713" s="14">
        <f>VLOOKUP(B713,[1]PL1!$A$11:AP$1509,33,1)</f>
        <v>0</v>
      </c>
      <c r="AN713" s="16">
        <f t="shared" si="163"/>
        <v>0</v>
      </c>
      <c r="AO713" s="14">
        <f>VLOOKUP(B713,[1]PL1!$A$11:AP$1509,35,1)</f>
        <v>0</v>
      </c>
      <c r="AP713" s="16">
        <f t="shared" si="164"/>
        <v>0</v>
      </c>
      <c r="AQ713" s="14">
        <f>VLOOKUP(B713,[1]PL1!$A$11:AP$1509,37,1)</f>
        <v>0</v>
      </c>
      <c r="AR713" s="16">
        <f t="shared" si="165"/>
        <v>0</v>
      </c>
      <c r="AS713" s="14">
        <f>VLOOKUP(B713,[1]PL1!$A$11:AP$1509,39,1)</f>
        <v>0</v>
      </c>
      <c r="AT713" s="16">
        <f t="shared" si="166"/>
        <v>0</v>
      </c>
      <c r="AU713" s="14">
        <f>VLOOKUP(B713,[1]PL1!$A$11:AP$1509,41,1)</f>
        <v>0</v>
      </c>
      <c r="AV713" s="16">
        <f t="shared" si="167"/>
        <v>0</v>
      </c>
    </row>
    <row r="714" spans="1:48" ht="60" x14ac:dyDescent="0.25">
      <c r="A714" s="18">
        <v>708</v>
      </c>
      <c r="B714" s="27" t="s">
        <v>2842</v>
      </c>
      <c r="C714" s="18">
        <f>VLOOKUP(B714,[1]PL1!A$9:AP$1509,4,1)</f>
        <v>232</v>
      </c>
      <c r="D714" s="18" t="s">
        <v>35</v>
      </c>
      <c r="E714" s="28" t="s">
        <v>4876</v>
      </c>
      <c r="F714" s="28" t="s">
        <v>941</v>
      </c>
      <c r="G714" s="18" t="s">
        <v>2870</v>
      </c>
      <c r="H714" s="28" t="s">
        <v>2864</v>
      </c>
      <c r="I714" s="28" t="s">
        <v>126</v>
      </c>
      <c r="J714" s="18" t="s">
        <v>1431</v>
      </c>
      <c r="K714" s="18" t="s">
        <v>141</v>
      </c>
      <c r="L714" s="28" t="s">
        <v>5722</v>
      </c>
      <c r="M714" s="28" t="s">
        <v>3322</v>
      </c>
      <c r="N714" s="28" t="s">
        <v>44</v>
      </c>
      <c r="O714" s="18" t="s">
        <v>78</v>
      </c>
      <c r="P714" s="29">
        <v>2300</v>
      </c>
      <c r="Q714" s="30">
        <v>36000</v>
      </c>
      <c r="R714" s="30">
        <v>9345</v>
      </c>
      <c r="S714" s="31">
        <f t="shared" si="154"/>
        <v>21493500</v>
      </c>
      <c r="T714" s="28" t="s">
        <v>3322</v>
      </c>
      <c r="U714" s="28" t="s">
        <v>110</v>
      </c>
      <c r="V714" s="32" t="s">
        <v>6234</v>
      </c>
      <c r="W714" s="14">
        <f>VLOOKUP(B714,[1]PL1!$A$11:AP$1509,17,1)</f>
        <v>0</v>
      </c>
      <c r="X714" s="15">
        <f t="shared" si="155"/>
        <v>0</v>
      </c>
      <c r="Y714" s="14">
        <f>VLOOKUP(B714,[1]PL1!$A$11:AP$1509,19,1)</f>
        <v>0</v>
      </c>
      <c r="Z714" s="16">
        <f t="shared" si="156"/>
        <v>0</v>
      </c>
      <c r="AA714" s="14">
        <f>VLOOKUP(B714,[1]PL1!$A$11:AP$1509,21,1)</f>
        <v>300</v>
      </c>
      <c r="AB714" s="16">
        <f t="shared" si="157"/>
        <v>2803500</v>
      </c>
      <c r="AC714" s="14">
        <f>VLOOKUP(B714,[1]PL1!$A$11:AP$1509,23,1)</f>
        <v>0</v>
      </c>
      <c r="AD714" s="16">
        <f t="shared" si="158"/>
        <v>0</v>
      </c>
      <c r="AE714" s="14">
        <f>VLOOKUP(B714,[1]PL1!$A$11:AP$1509,25,1)</f>
        <v>0</v>
      </c>
      <c r="AF714" s="16">
        <f t="shared" si="159"/>
        <v>0</v>
      </c>
      <c r="AG714" s="14">
        <f>VLOOKUP(B714,[1]PL1!$A$11:AP$1509,27,1)</f>
        <v>0</v>
      </c>
      <c r="AH714" s="16">
        <f t="shared" si="160"/>
        <v>0</v>
      </c>
      <c r="AI714" s="14">
        <f>VLOOKUP(B714,[1]PL1!$A$11:AP$1509,29,1)</f>
        <v>2000</v>
      </c>
      <c r="AJ714" s="16">
        <f t="shared" si="161"/>
        <v>18690000</v>
      </c>
      <c r="AK714" s="14">
        <f>VLOOKUP(B714,[1]PL1!$A$11:AP$1509,31,1)</f>
        <v>0</v>
      </c>
      <c r="AL714" s="16">
        <f t="shared" si="162"/>
        <v>0</v>
      </c>
      <c r="AM714" s="14">
        <f>VLOOKUP(B714,[1]PL1!$A$11:AP$1509,33,1)</f>
        <v>0</v>
      </c>
      <c r="AN714" s="16">
        <f t="shared" si="163"/>
        <v>0</v>
      </c>
      <c r="AO714" s="14">
        <f>VLOOKUP(B714,[1]PL1!$A$11:AP$1509,35,1)</f>
        <v>0</v>
      </c>
      <c r="AP714" s="16">
        <f t="shared" si="164"/>
        <v>0</v>
      </c>
      <c r="AQ714" s="14">
        <f>VLOOKUP(B714,[1]PL1!$A$11:AP$1509,37,1)</f>
        <v>0</v>
      </c>
      <c r="AR714" s="16">
        <f t="shared" si="165"/>
        <v>0</v>
      </c>
      <c r="AS714" s="14">
        <f>VLOOKUP(B714,[1]PL1!$A$11:AP$1509,39,1)</f>
        <v>0</v>
      </c>
      <c r="AT714" s="16">
        <f t="shared" si="166"/>
        <v>0</v>
      </c>
      <c r="AU714" s="14">
        <f>VLOOKUP(B714,[1]PL1!$A$11:AP$1509,41,1)</f>
        <v>0</v>
      </c>
      <c r="AV714" s="16">
        <f t="shared" si="167"/>
        <v>0</v>
      </c>
    </row>
    <row r="715" spans="1:48" ht="45" x14ac:dyDescent="0.25">
      <c r="A715" s="18">
        <v>709</v>
      </c>
      <c r="B715" s="27" t="s">
        <v>2848</v>
      </c>
      <c r="C715" s="18">
        <f>VLOOKUP(B715,[1]PL1!A$9:AP$1509,4,1)</f>
        <v>232</v>
      </c>
      <c r="D715" s="18" t="s">
        <v>35</v>
      </c>
      <c r="E715" s="28" t="s">
        <v>3032</v>
      </c>
      <c r="F715" s="28" t="s">
        <v>941</v>
      </c>
      <c r="G715" s="18" t="s">
        <v>3033</v>
      </c>
      <c r="H715" s="28" t="s">
        <v>125</v>
      </c>
      <c r="I715" s="28" t="s">
        <v>126</v>
      </c>
      <c r="J715" s="18" t="s">
        <v>3034</v>
      </c>
      <c r="K715" s="18" t="s">
        <v>133</v>
      </c>
      <c r="L715" s="28" t="s">
        <v>3035</v>
      </c>
      <c r="M715" s="28" t="s">
        <v>2979</v>
      </c>
      <c r="N715" s="28" t="s">
        <v>44</v>
      </c>
      <c r="O715" s="18" t="s">
        <v>55</v>
      </c>
      <c r="P715" s="29">
        <v>500</v>
      </c>
      <c r="Q715" s="30">
        <v>60000</v>
      </c>
      <c r="R715" s="30">
        <v>60000</v>
      </c>
      <c r="S715" s="31">
        <f t="shared" si="154"/>
        <v>30000000</v>
      </c>
      <c r="T715" s="28" t="s">
        <v>2979</v>
      </c>
      <c r="U715" s="28" t="s">
        <v>110</v>
      </c>
      <c r="V715" s="32" t="s">
        <v>6186</v>
      </c>
      <c r="W715" s="14">
        <f>VLOOKUP(B715,[1]PL1!$A$11:AP$1509,17,1)</f>
        <v>0</v>
      </c>
      <c r="X715" s="15">
        <f t="shared" si="155"/>
        <v>0</v>
      </c>
      <c r="Y715" s="14">
        <f>VLOOKUP(B715,[1]PL1!$A$11:AP$1509,19,1)</f>
        <v>0</v>
      </c>
      <c r="Z715" s="16">
        <f t="shared" si="156"/>
        <v>0</v>
      </c>
      <c r="AA715" s="14">
        <f>VLOOKUP(B715,[1]PL1!$A$11:AP$1509,21,1)</f>
        <v>0</v>
      </c>
      <c r="AB715" s="16">
        <f t="shared" si="157"/>
        <v>0</v>
      </c>
      <c r="AC715" s="14">
        <f>VLOOKUP(B715,[1]PL1!$A$11:AP$1509,23,1)</f>
        <v>0</v>
      </c>
      <c r="AD715" s="16">
        <f t="shared" si="158"/>
        <v>0</v>
      </c>
      <c r="AE715" s="14">
        <f>VLOOKUP(B715,[1]PL1!$A$11:AP$1509,25,1)</f>
        <v>0</v>
      </c>
      <c r="AF715" s="16">
        <f t="shared" si="159"/>
        <v>0</v>
      </c>
      <c r="AG715" s="14">
        <f>VLOOKUP(B715,[1]PL1!$A$11:AP$1509,27,1)</f>
        <v>0</v>
      </c>
      <c r="AH715" s="16">
        <f t="shared" si="160"/>
        <v>0</v>
      </c>
      <c r="AI715" s="14">
        <f>VLOOKUP(B715,[1]PL1!$A$11:AP$1509,29,1)</f>
        <v>0</v>
      </c>
      <c r="AJ715" s="16">
        <f t="shared" si="161"/>
        <v>0</v>
      </c>
      <c r="AK715" s="14">
        <f>VLOOKUP(B715,[1]PL1!$A$11:AP$1509,31,1)</f>
        <v>0</v>
      </c>
      <c r="AL715" s="16">
        <f t="shared" si="162"/>
        <v>0</v>
      </c>
      <c r="AM715" s="14">
        <f>VLOOKUP(B715,[1]PL1!$A$11:AP$1509,33,1)</f>
        <v>500</v>
      </c>
      <c r="AN715" s="16">
        <f t="shared" si="163"/>
        <v>30000000</v>
      </c>
      <c r="AO715" s="14">
        <f>VLOOKUP(B715,[1]PL1!$A$11:AP$1509,35,1)</f>
        <v>0</v>
      </c>
      <c r="AP715" s="16">
        <f t="shared" si="164"/>
        <v>0</v>
      </c>
      <c r="AQ715" s="14">
        <f>VLOOKUP(B715,[1]PL1!$A$11:AP$1509,37,1)</f>
        <v>0</v>
      </c>
      <c r="AR715" s="16">
        <f t="shared" si="165"/>
        <v>0</v>
      </c>
      <c r="AS715" s="14">
        <f>VLOOKUP(B715,[1]PL1!$A$11:AP$1509,39,1)</f>
        <v>0</v>
      </c>
      <c r="AT715" s="16">
        <f t="shared" si="166"/>
        <v>0</v>
      </c>
      <c r="AU715" s="14">
        <f>VLOOKUP(B715,[1]PL1!$A$11:AP$1509,41,1)</f>
        <v>0</v>
      </c>
      <c r="AV715" s="16">
        <f t="shared" si="167"/>
        <v>0</v>
      </c>
    </row>
    <row r="716" spans="1:48" ht="60" x14ac:dyDescent="0.25">
      <c r="A716" s="18">
        <v>710</v>
      </c>
      <c r="B716" s="27" t="s">
        <v>942</v>
      </c>
      <c r="C716" s="18">
        <f>VLOOKUP(B716,[1]PL1!A$9:AP$1509,4,1)</f>
        <v>232</v>
      </c>
      <c r="D716" s="18" t="s">
        <v>80</v>
      </c>
      <c r="E716" s="28" t="s">
        <v>4877</v>
      </c>
      <c r="F716" s="28" t="s">
        <v>941</v>
      </c>
      <c r="G716" s="18" t="s">
        <v>6530</v>
      </c>
      <c r="H716" s="28" t="s">
        <v>125</v>
      </c>
      <c r="I716" s="28" t="s">
        <v>126</v>
      </c>
      <c r="J716" s="18" t="s">
        <v>1431</v>
      </c>
      <c r="K716" s="18" t="s">
        <v>133</v>
      </c>
      <c r="L716" s="28" t="s">
        <v>4178</v>
      </c>
      <c r="M716" s="28" t="s">
        <v>4179</v>
      </c>
      <c r="N716" s="28" t="s">
        <v>4165</v>
      </c>
      <c r="O716" s="18" t="s">
        <v>78</v>
      </c>
      <c r="P716" s="29">
        <v>3800</v>
      </c>
      <c r="Q716" s="30">
        <v>116000</v>
      </c>
      <c r="R716" s="30">
        <v>115999</v>
      </c>
      <c r="S716" s="31">
        <f t="shared" si="154"/>
        <v>440796200</v>
      </c>
      <c r="T716" s="28" t="s">
        <v>6127</v>
      </c>
      <c r="U716" s="28" t="s">
        <v>47</v>
      </c>
      <c r="V716" s="32" t="s">
        <v>6222</v>
      </c>
      <c r="W716" s="14">
        <f>VLOOKUP(B716,[1]PL1!$A$11:AP$1509,17,1)</f>
        <v>3000</v>
      </c>
      <c r="X716" s="15">
        <f t="shared" si="155"/>
        <v>347997000</v>
      </c>
      <c r="Y716" s="14">
        <f>VLOOKUP(B716,[1]PL1!$A$11:AP$1509,19,1)</f>
        <v>0</v>
      </c>
      <c r="Z716" s="16">
        <f t="shared" si="156"/>
        <v>0</v>
      </c>
      <c r="AA716" s="14">
        <f>VLOOKUP(B716,[1]PL1!$A$11:AP$1509,21,1)</f>
        <v>500</v>
      </c>
      <c r="AB716" s="16">
        <f t="shared" si="157"/>
        <v>57999500</v>
      </c>
      <c r="AC716" s="14">
        <f>VLOOKUP(B716,[1]PL1!$A$11:AP$1509,23,1)</f>
        <v>0</v>
      </c>
      <c r="AD716" s="16">
        <f t="shared" si="158"/>
        <v>0</v>
      </c>
      <c r="AE716" s="14">
        <f>VLOOKUP(B716,[1]PL1!$A$11:AP$1509,25,1)</f>
        <v>0</v>
      </c>
      <c r="AF716" s="16">
        <f t="shared" si="159"/>
        <v>0</v>
      </c>
      <c r="AG716" s="14">
        <f>VLOOKUP(B716,[1]PL1!$A$11:AP$1509,27,1)</f>
        <v>0</v>
      </c>
      <c r="AH716" s="16">
        <f t="shared" si="160"/>
        <v>0</v>
      </c>
      <c r="AI716" s="14">
        <f>VLOOKUP(B716,[1]PL1!$A$11:AP$1509,29,1)</f>
        <v>0</v>
      </c>
      <c r="AJ716" s="16">
        <f t="shared" si="161"/>
        <v>0</v>
      </c>
      <c r="AK716" s="14">
        <f>VLOOKUP(B716,[1]PL1!$A$11:AP$1509,31,1)</f>
        <v>0</v>
      </c>
      <c r="AL716" s="16">
        <f t="shared" si="162"/>
        <v>0</v>
      </c>
      <c r="AM716" s="14">
        <f>VLOOKUP(B716,[1]PL1!$A$11:AP$1509,33,1)</f>
        <v>0</v>
      </c>
      <c r="AN716" s="16">
        <f t="shared" si="163"/>
        <v>0</v>
      </c>
      <c r="AO716" s="14">
        <f>VLOOKUP(B716,[1]PL1!$A$11:AP$1509,35,1)</f>
        <v>0</v>
      </c>
      <c r="AP716" s="16">
        <f t="shared" si="164"/>
        <v>0</v>
      </c>
      <c r="AQ716" s="14">
        <f>VLOOKUP(B716,[1]PL1!$A$11:AP$1509,37,1)</f>
        <v>0</v>
      </c>
      <c r="AR716" s="16">
        <f t="shared" si="165"/>
        <v>0</v>
      </c>
      <c r="AS716" s="14">
        <f>VLOOKUP(B716,[1]PL1!$A$11:AP$1509,39,1)</f>
        <v>0</v>
      </c>
      <c r="AT716" s="16">
        <f t="shared" si="166"/>
        <v>0</v>
      </c>
      <c r="AU716" s="14">
        <f>VLOOKUP(B716,[1]PL1!$A$11:AP$1509,41,1)</f>
        <v>300</v>
      </c>
      <c r="AV716" s="16">
        <f t="shared" si="167"/>
        <v>34799700</v>
      </c>
    </row>
    <row r="717" spans="1:48" ht="60" x14ac:dyDescent="0.25">
      <c r="A717" s="18">
        <v>711</v>
      </c>
      <c r="B717" s="27" t="s">
        <v>1917</v>
      </c>
      <c r="C717" s="18">
        <f>VLOOKUP(B717,[1]PL1!A$9:AP$1509,4,1)</f>
        <v>232</v>
      </c>
      <c r="D717" s="18" t="s">
        <v>80</v>
      </c>
      <c r="E717" s="28" t="s">
        <v>2843</v>
      </c>
      <c r="F717" s="18" t="s">
        <v>941</v>
      </c>
      <c r="G717" s="18" t="s">
        <v>2844</v>
      </c>
      <c r="H717" s="18" t="s">
        <v>2845</v>
      </c>
      <c r="I717" s="18" t="s">
        <v>76</v>
      </c>
      <c r="J717" s="18" t="s">
        <v>5330</v>
      </c>
      <c r="K717" s="18" t="s">
        <v>133</v>
      </c>
      <c r="L717" s="28" t="s">
        <v>2846</v>
      </c>
      <c r="M717" s="28" t="s">
        <v>2162</v>
      </c>
      <c r="N717" s="28" t="s">
        <v>146</v>
      </c>
      <c r="O717" s="18" t="s">
        <v>2847</v>
      </c>
      <c r="P717" s="29">
        <v>15200</v>
      </c>
      <c r="Q717" s="30">
        <v>285000</v>
      </c>
      <c r="R717" s="30">
        <v>250000</v>
      </c>
      <c r="S717" s="31">
        <f t="shared" si="154"/>
        <v>3800000000</v>
      </c>
      <c r="T717" s="28" t="s">
        <v>6161</v>
      </c>
      <c r="U717" s="28" t="s">
        <v>47</v>
      </c>
      <c r="V717" s="32" t="s">
        <v>6303</v>
      </c>
      <c r="W717" s="14">
        <f>VLOOKUP(B717,[1]PL1!$A$11:AP$1509,17,1)</f>
        <v>12000</v>
      </c>
      <c r="X717" s="15">
        <f t="shared" si="155"/>
        <v>3000000000</v>
      </c>
      <c r="Y717" s="14">
        <f>VLOOKUP(B717,[1]PL1!$A$11:AP$1509,19,1)</f>
        <v>0</v>
      </c>
      <c r="Z717" s="16">
        <f t="shared" si="156"/>
        <v>0</v>
      </c>
      <c r="AA717" s="14">
        <f>VLOOKUP(B717,[1]PL1!$A$11:AP$1509,21,1)</f>
        <v>0</v>
      </c>
      <c r="AB717" s="16">
        <f t="shared" si="157"/>
        <v>0</v>
      </c>
      <c r="AC717" s="14">
        <f>VLOOKUP(B717,[1]PL1!$A$11:AP$1509,23,1)</f>
        <v>2000</v>
      </c>
      <c r="AD717" s="16">
        <f t="shared" si="158"/>
        <v>500000000</v>
      </c>
      <c r="AE717" s="14">
        <f>VLOOKUP(B717,[1]PL1!$A$11:AP$1509,25,1)</f>
        <v>0</v>
      </c>
      <c r="AF717" s="16">
        <f t="shared" si="159"/>
        <v>0</v>
      </c>
      <c r="AG717" s="14">
        <f>VLOOKUP(B717,[1]PL1!$A$11:AP$1509,27,1)</f>
        <v>0</v>
      </c>
      <c r="AH717" s="16">
        <f t="shared" si="160"/>
        <v>0</v>
      </c>
      <c r="AI717" s="14">
        <f>VLOOKUP(B717,[1]PL1!$A$11:AP$1509,29,1)</f>
        <v>0</v>
      </c>
      <c r="AJ717" s="16">
        <f t="shared" si="161"/>
        <v>0</v>
      </c>
      <c r="AK717" s="14">
        <f>VLOOKUP(B717,[1]PL1!$A$11:AP$1509,31,1)</f>
        <v>0</v>
      </c>
      <c r="AL717" s="16">
        <f t="shared" si="162"/>
        <v>0</v>
      </c>
      <c r="AM717" s="14">
        <f>VLOOKUP(B717,[1]PL1!$A$11:AP$1509,33,1)</f>
        <v>0</v>
      </c>
      <c r="AN717" s="16">
        <f t="shared" si="163"/>
        <v>0</v>
      </c>
      <c r="AO717" s="14">
        <f>VLOOKUP(B717,[1]PL1!$A$11:AP$1509,35,1)</f>
        <v>0</v>
      </c>
      <c r="AP717" s="16">
        <f t="shared" si="164"/>
        <v>0</v>
      </c>
      <c r="AQ717" s="14">
        <f>VLOOKUP(B717,[1]PL1!$A$11:AP$1509,37,1)</f>
        <v>0</v>
      </c>
      <c r="AR717" s="16">
        <f t="shared" si="165"/>
        <v>0</v>
      </c>
      <c r="AS717" s="14">
        <f>VLOOKUP(B717,[1]PL1!$A$11:AP$1509,39,1)</f>
        <v>0</v>
      </c>
      <c r="AT717" s="16">
        <f t="shared" si="166"/>
        <v>0</v>
      </c>
      <c r="AU717" s="14">
        <f>VLOOKUP(B717,[1]PL1!$A$11:AP$1509,41,1)</f>
        <v>1200</v>
      </c>
      <c r="AV717" s="16">
        <f t="shared" si="167"/>
        <v>300000000</v>
      </c>
    </row>
    <row r="718" spans="1:48" ht="60" x14ac:dyDescent="0.25">
      <c r="A718" s="18">
        <v>712</v>
      </c>
      <c r="B718" s="27" t="s">
        <v>2202</v>
      </c>
      <c r="C718" s="18">
        <f>VLOOKUP(B718,[1]PL1!A$9:AP$1509,4,1)</f>
        <v>910</v>
      </c>
      <c r="D718" s="18" t="s">
        <v>80</v>
      </c>
      <c r="E718" s="28" t="s">
        <v>2849</v>
      </c>
      <c r="F718" s="18" t="s">
        <v>2850</v>
      </c>
      <c r="G718" s="18" t="s">
        <v>218</v>
      </c>
      <c r="H718" s="18" t="s">
        <v>1031</v>
      </c>
      <c r="I718" s="18" t="s">
        <v>40</v>
      </c>
      <c r="J718" s="18" t="s">
        <v>5331</v>
      </c>
      <c r="K718" s="18" t="s">
        <v>495</v>
      </c>
      <c r="L718" s="28" t="s">
        <v>2851</v>
      </c>
      <c r="M718" s="28" t="s">
        <v>294</v>
      </c>
      <c r="N718" s="28" t="s">
        <v>295</v>
      </c>
      <c r="O718" s="18" t="s">
        <v>317</v>
      </c>
      <c r="P718" s="29">
        <v>2500</v>
      </c>
      <c r="Q718" s="30">
        <v>1365</v>
      </c>
      <c r="R718" s="30">
        <v>1365</v>
      </c>
      <c r="S718" s="31">
        <f t="shared" si="154"/>
        <v>3412500</v>
      </c>
      <c r="T718" s="28" t="s">
        <v>6161</v>
      </c>
      <c r="U718" s="28" t="s">
        <v>47</v>
      </c>
      <c r="V718" s="32" t="s">
        <v>6303</v>
      </c>
      <c r="W718" s="14">
        <f>VLOOKUP(B718,[1]PL1!$A$11:AP$1509,17,1)</f>
        <v>2500</v>
      </c>
      <c r="X718" s="15">
        <f t="shared" si="155"/>
        <v>3412500</v>
      </c>
      <c r="Y718" s="14">
        <f>VLOOKUP(B718,[1]PL1!$A$11:AP$1509,19,1)</f>
        <v>0</v>
      </c>
      <c r="Z718" s="16">
        <f t="shared" si="156"/>
        <v>0</v>
      </c>
      <c r="AA718" s="14">
        <f>VLOOKUP(B718,[1]PL1!$A$11:AP$1509,21,1)</f>
        <v>0</v>
      </c>
      <c r="AB718" s="16">
        <f t="shared" si="157"/>
        <v>0</v>
      </c>
      <c r="AC718" s="14">
        <f>VLOOKUP(B718,[1]PL1!$A$11:AP$1509,23,1)</f>
        <v>0</v>
      </c>
      <c r="AD718" s="16">
        <f t="shared" si="158"/>
        <v>0</v>
      </c>
      <c r="AE718" s="14">
        <f>VLOOKUP(B718,[1]PL1!$A$11:AP$1509,25,1)</f>
        <v>0</v>
      </c>
      <c r="AF718" s="16">
        <f t="shared" si="159"/>
        <v>0</v>
      </c>
      <c r="AG718" s="14">
        <f>VLOOKUP(B718,[1]PL1!$A$11:AP$1509,27,1)</f>
        <v>0</v>
      </c>
      <c r="AH718" s="16">
        <f t="shared" si="160"/>
        <v>0</v>
      </c>
      <c r="AI718" s="14">
        <f>VLOOKUP(B718,[1]PL1!$A$11:AP$1509,29,1)</f>
        <v>0</v>
      </c>
      <c r="AJ718" s="16">
        <f t="shared" si="161"/>
        <v>0</v>
      </c>
      <c r="AK718" s="14">
        <f>VLOOKUP(B718,[1]PL1!$A$11:AP$1509,31,1)</f>
        <v>0</v>
      </c>
      <c r="AL718" s="16">
        <f t="shared" si="162"/>
        <v>0</v>
      </c>
      <c r="AM718" s="14">
        <f>VLOOKUP(B718,[1]PL1!$A$11:AP$1509,33,1)</f>
        <v>0</v>
      </c>
      <c r="AN718" s="16">
        <f t="shared" si="163"/>
        <v>0</v>
      </c>
      <c r="AO718" s="14">
        <f>VLOOKUP(B718,[1]PL1!$A$11:AP$1509,35,1)</f>
        <v>0</v>
      </c>
      <c r="AP718" s="16">
        <f t="shared" si="164"/>
        <v>0</v>
      </c>
      <c r="AQ718" s="14">
        <f>VLOOKUP(B718,[1]PL1!$A$11:AP$1509,37,1)</f>
        <v>0</v>
      </c>
      <c r="AR718" s="16">
        <f t="shared" si="165"/>
        <v>0</v>
      </c>
      <c r="AS718" s="14">
        <f>VLOOKUP(B718,[1]PL1!$A$11:AP$1509,39,1)</f>
        <v>0</v>
      </c>
      <c r="AT718" s="16">
        <f t="shared" si="166"/>
        <v>0</v>
      </c>
      <c r="AU718" s="14">
        <f>VLOOKUP(B718,[1]PL1!$A$11:AP$1509,41,1)</f>
        <v>0</v>
      </c>
      <c r="AV718" s="16">
        <f t="shared" si="167"/>
        <v>0</v>
      </c>
    </row>
    <row r="719" spans="1:48" ht="45" x14ac:dyDescent="0.25">
      <c r="A719" s="18">
        <v>713</v>
      </c>
      <c r="B719" s="27" t="s">
        <v>4383</v>
      </c>
      <c r="C719" s="18">
        <f>VLOOKUP(B719,[1]PL1!A$9:AP$1509,4,1)</f>
        <v>797</v>
      </c>
      <c r="D719" s="18" t="s">
        <v>80</v>
      </c>
      <c r="E719" s="28" t="s">
        <v>2719</v>
      </c>
      <c r="F719" s="28" t="s">
        <v>1919</v>
      </c>
      <c r="G719" s="18" t="s">
        <v>1920</v>
      </c>
      <c r="H719" s="28" t="s">
        <v>178</v>
      </c>
      <c r="I719" s="28" t="s">
        <v>40</v>
      </c>
      <c r="J719" s="18" t="s">
        <v>2176</v>
      </c>
      <c r="K719" s="18" t="s">
        <v>141</v>
      </c>
      <c r="L719" s="28" t="s">
        <v>2720</v>
      </c>
      <c r="M719" s="28" t="s">
        <v>2721</v>
      </c>
      <c r="N719" s="28" t="s">
        <v>660</v>
      </c>
      <c r="O719" s="18" t="s">
        <v>45</v>
      </c>
      <c r="P719" s="29">
        <v>27000</v>
      </c>
      <c r="Q719" s="30">
        <v>626</v>
      </c>
      <c r="R719" s="30">
        <v>535</v>
      </c>
      <c r="S719" s="31">
        <f t="shared" si="154"/>
        <v>14445000</v>
      </c>
      <c r="T719" s="28" t="s">
        <v>2703</v>
      </c>
      <c r="U719" s="28" t="s">
        <v>425</v>
      </c>
      <c r="V719" s="32" t="s">
        <v>6231</v>
      </c>
      <c r="W719" s="14">
        <f>VLOOKUP(B719,[1]PL1!$A$11:AP$1509,17,1)</f>
        <v>20000</v>
      </c>
      <c r="X719" s="15">
        <f t="shared" si="155"/>
        <v>10700000</v>
      </c>
      <c r="Y719" s="14">
        <f>VLOOKUP(B719,[1]PL1!$A$11:AP$1509,19,1)</f>
        <v>0</v>
      </c>
      <c r="Z719" s="16">
        <f t="shared" si="156"/>
        <v>0</v>
      </c>
      <c r="AA719" s="14">
        <f>VLOOKUP(B719,[1]PL1!$A$11:AP$1509,21,1)</f>
        <v>0</v>
      </c>
      <c r="AB719" s="16">
        <f t="shared" si="157"/>
        <v>0</v>
      </c>
      <c r="AC719" s="14">
        <f>VLOOKUP(B719,[1]PL1!$A$11:AP$1509,23,1)</f>
        <v>0</v>
      </c>
      <c r="AD719" s="16">
        <f t="shared" si="158"/>
        <v>0</v>
      </c>
      <c r="AE719" s="14">
        <f>VLOOKUP(B719,[1]PL1!$A$11:AP$1509,25,1)</f>
        <v>0</v>
      </c>
      <c r="AF719" s="16">
        <f t="shared" si="159"/>
        <v>0</v>
      </c>
      <c r="AG719" s="14">
        <f>VLOOKUP(B719,[1]PL1!$A$11:AP$1509,27,1)</f>
        <v>0</v>
      </c>
      <c r="AH719" s="16">
        <f t="shared" si="160"/>
        <v>0</v>
      </c>
      <c r="AI719" s="14">
        <f>VLOOKUP(B719,[1]PL1!$A$11:AP$1509,29,1)</f>
        <v>0</v>
      </c>
      <c r="AJ719" s="16">
        <f t="shared" si="161"/>
        <v>0</v>
      </c>
      <c r="AK719" s="14">
        <f>VLOOKUP(B719,[1]PL1!$A$11:AP$1509,31,1)</f>
        <v>0</v>
      </c>
      <c r="AL719" s="16">
        <f t="shared" si="162"/>
        <v>0</v>
      </c>
      <c r="AM719" s="14">
        <f>VLOOKUP(B719,[1]PL1!$A$11:AP$1509,33,1)</f>
        <v>0</v>
      </c>
      <c r="AN719" s="16">
        <f t="shared" si="163"/>
        <v>0</v>
      </c>
      <c r="AO719" s="14">
        <f>VLOOKUP(B719,[1]PL1!$A$11:AP$1509,35,1)</f>
        <v>0</v>
      </c>
      <c r="AP719" s="16">
        <f t="shared" si="164"/>
        <v>0</v>
      </c>
      <c r="AQ719" s="14">
        <f>VLOOKUP(B719,[1]PL1!$A$11:AP$1509,37,1)</f>
        <v>0</v>
      </c>
      <c r="AR719" s="16">
        <f t="shared" si="165"/>
        <v>0</v>
      </c>
      <c r="AS719" s="14">
        <f>VLOOKUP(B719,[1]PL1!$A$11:AP$1509,39,1)</f>
        <v>0</v>
      </c>
      <c r="AT719" s="16">
        <f t="shared" si="166"/>
        <v>0</v>
      </c>
      <c r="AU719" s="14">
        <f>VLOOKUP(B719,[1]PL1!$A$11:AP$1509,41,1)</f>
        <v>7000</v>
      </c>
      <c r="AV719" s="16">
        <f t="shared" si="167"/>
        <v>3745000</v>
      </c>
    </row>
    <row r="720" spans="1:48" ht="45" x14ac:dyDescent="0.25">
      <c r="A720" s="18">
        <v>714</v>
      </c>
      <c r="B720" s="27" t="s">
        <v>1800</v>
      </c>
      <c r="C720" s="18">
        <f>VLOOKUP(B720,[1]PL1!A$9:AP$1509,4,1)</f>
        <v>797</v>
      </c>
      <c r="D720" s="18" t="s">
        <v>35</v>
      </c>
      <c r="E720" s="28" t="s">
        <v>1918</v>
      </c>
      <c r="F720" s="28" t="s">
        <v>1919</v>
      </c>
      <c r="G720" s="18" t="s">
        <v>1920</v>
      </c>
      <c r="H720" s="28" t="s">
        <v>178</v>
      </c>
      <c r="I720" s="28" t="s">
        <v>40</v>
      </c>
      <c r="J720" s="18" t="s">
        <v>255</v>
      </c>
      <c r="K720" s="18" t="s">
        <v>141</v>
      </c>
      <c r="L720" s="28" t="s">
        <v>1921</v>
      </c>
      <c r="M720" s="28" t="s">
        <v>748</v>
      </c>
      <c r="N720" s="28" t="s">
        <v>44</v>
      </c>
      <c r="O720" s="18" t="s">
        <v>45</v>
      </c>
      <c r="P720" s="29">
        <v>63000</v>
      </c>
      <c r="Q720" s="30">
        <v>350</v>
      </c>
      <c r="R720" s="30">
        <v>294</v>
      </c>
      <c r="S720" s="31">
        <f t="shared" si="154"/>
        <v>18522000</v>
      </c>
      <c r="T720" s="28" t="s">
        <v>1902</v>
      </c>
      <c r="U720" s="28" t="s">
        <v>47</v>
      </c>
      <c r="V720" s="32" t="s">
        <v>6293</v>
      </c>
      <c r="W720" s="14">
        <f>VLOOKUP(B720,[1]PL1!$A$11:AP$1509,17,1)</f>
        <v>60000</v>
      </c>
      <c r="X720" s="15">
        <f t="shared" si="155"/>
        <v>17640000</v>
      </c>
      <c r="Y720" s="14">
        <f>VLOOKUP(B720,[1]PL1!$A$11:AP$1509,19,1)</f>
        <v>0</v>
      </c>
      <c r="Z720" s="16">
        <f t="shared" si="156"/>
        <v>0</v>
      </c>
      <c r="AA720" s="14">
        <f>VLOOKUP(B720,[1]PL1!$A$11:AP$1509,21,1)</f>
        <v>0</v>
      </c>
      <c r="AB720" s="16">
        <f t="shared" si="157"/>
        <v>0</v>
      </c>
      <c r="AC720" s="14">
        <f>VLOOKUP(B720,[1]PL1!$A$11:AP$1509,23,1)</f>
        <v>0</v>
      </c>
      <c r="AD720" s="16">
        <f t="shared" si="158"/>
        <v>0</v>
      </c>
      <c r="AE720" s="14">
        <f>VLOOKUP(B720,[1]PL1!$A$11:AP$1509,25,1)</f>
        <v>0</v>
      </c>
      <c r="AF720" s="16">
        <f t="shared" si="159"/>
        <v>0</v>
      </c>
      <c r="AG720" s="14">
        <f>VLOOKUP(B720,[1]PL1!$A$11:AP$1509,27,1)</f>
        <v>0</v>
      </c>
      <c r="AH720" s="16">
        <f t="shared" si="160"/>
        <v>0</v>
      </c>
      <c r="AI720" s="14">
        <f>VLOOKUP(B720,[1]PL1!$A$11:AP$1509,29,1)</f>
        <v>0</v>
      </c>
      <c r="AJ720" s="16">
        <f t="shared" si="161"/>
        <v>0</v>
      </c>
      <c r="AK720" s="14">
        <f>VLOOKUP(B720,[1]PL1!$A$11:AP$1509,31,1)</f>
        <v>0</v>
      </c>
      <c r="AL720" s="16">
        <f t="shared" si="162"/>
        <v>0</v>
      </c>
      <c r="AM720" s="14">
        <f>VLOOKUP(B720,[1]PL1!$A$11:AP$1509,33,1)</f>
        <v>0</v>
      </c>
      <c r="AN720" s="16">
        <f t="shared" si="163"/>
        <v>0</v>
      </c>
      <c r="AO720" s="14">
        <f>VLOOKUP(B720,[1]PL1!$A$11:AP$1509,35,1)</f>
        <v>0</v>
      </c>
      <c r="AP720" s="16">
        <f t="shared" si="164"/>
        <v>0</v>
      </c>
      <c r="AQ720" s="14">
        <f>VLOOKUP(B720,[1]PL1!$A$11:AP$1509,37,1)</f>
        <v>0</v>
      </c>
      <c r="AR720" s="16">
        <f t="shared" si="165"/>
        <v>0</v>
      </c>
      <c r="AS720" s="14">
        <f>VLOOKUP(B720,[1]PL1!$A$11:AP$1509,39,1)</f>
        <v>0</v>
      </c>
      <c r="AT720" s="16">
        <f t="shared" si="166"/>
        <v>0</v>
      </c>
      <c r="AU720" s="14">
        <f>VLOOKUP(B720,[1]PL1!$A$11:AP$1509,41,1)</f>
        <v>3000</v>
      </c>
      <c r="AV720" s="16">
        <f t="shared" si="167"/>
        <v>882000</v>
      </c>
    </row>
    <row r="721" spans="1:48" ht="45" x14ac:dyDescent="0.25">
      <c r="A721" s="18">
        <v>715</v>
      </c>
      <c r="B721" s="27" t="s">
        <v>2020</v>
      </c>
      <c r="C721" s="18">
        <f>VLOOKUP(B721,[1]PL1!A$9:AP$1509,4,1)</f>
        <v>13</v>
      </c>
      <c r="D721" s="18" t="s">
        <v>35</v>
      </c>
      <c r="E721" s="28" t="s">
        <v>2203</v>
      </c>
      <c r="F721" s="28" t="s">
        <v>6437</v>
      </c>
      <c r="G721" s="18" t="s">
        <v>6602</v>
      </c>
      <c r="H721" s="28" t="s">
        <v>243</v>
      </c>
      <c r="I721" s="28" t="s">
        <v>76</v>
      </c>
      <c r="J721" s="18" t="s">
        <v>5332</v>
      </c>
      <c r="K721" s="18" t="s">
        <v>133</v>
      </c>
      <c r="L721" s="28" t="s">
        <v>2205</v>
      </c>
      <c r="M721" s="28" t="s">
        <v>2184</v>
      </c>
      <c r="N721" s="28" t="s">
        <v>44</v>
      </c>
      <c r="O721" s="18" t="s">
        <v>55</v>
      </c>
      <c r="P721" s="29">
        <v>17500</v>
      </c>
      <c r="Q721" s="30">
        <v>4830</v>
      </c>
      <c r="R721" s="30">
        <v>4410</v>
      </c>
      <c r="S721" s="31">
        <f t="shared" si="154"/>
        <v>77175000</v>
      </c>
      <c r="T721" s="28" t="s">
        <v>3257</v>
      </c>
      <c r="U721" s="28" t="s">
        <v>110</v>
      </c>
      <c r="V721" s="32" t="s">
        <v>6296</v>
      </c>
      <c r="W721" s="14">
        <f>VLOOKUP(B721,[1]PL1!$A$11:AP$1509,17,1)</f>
        <v>0</v>
      </c>
      <c r="X721" s="15">
        <f t="shared" si="155"/>
        <v>0</v>
      </c>
      <c r="Y721" s="14">
        <f>VLOOKUP(B721,[1]PL1!$A$11:AP$1509,19,1)</f>
        <v>0</v>
      </c>
      <c r="Z721" s="16">
        <f t="shared" si="156"/>
        <v>0</v>
      </c>
      <c r="AA721" s="14">
        <f>VLOOKUP(B721,[1]PL1!$A$11:AP$1509,21,1)</f>
        <v>0</v>
      </c>
      <c r="AB721" s="16">
        <f t="shared" si="157"/>
        <v>0</v>
      </c>
      <c r="AC721" s="14">
        <f>VLOOKUP(B721,[1]PL1!$A$11:AP$1509,23,1)</f>
        <v>0</v>
      </c>
      <c r="AD721" s="16">
        <f t="shared" si="158"/>
        <v>0</v>
      </c>
      <c r="AE721" s="14">
        <f>VLOOKUP(B721,[1]PL1!$A$11:AP$1509,25,1)</f>
        <v>0</v>
      </c>
      <c r="AF721" s="16">
        <f t="shared" si="159"/>
        <v>0</v>
      </c>
      <c r="AG721" s="14">
        <f>VLOOKUP(B721,[1]PL1!$A$11:AP$1509,27,1)</f>
        <v>5000</v>
      </c>
      <c r="AH721" s="16">
        <f t="shared" si="160"/>
        <v>22050000</v>
      </c>
      <c r="AI721" s="14">
        <f>VLOOKUP(B721,[1]PL1!$A$11:AP$1509,29,1)</f>
        <v>5000</v>
      </c>
      <c r="AJ721" s="16">
        <f t="shared" si="161"/>
        <v>22050000</v>
      </c>
      <c r="AK721" s="14">
        <f>VLOOKUP(B721,[1]PL1!$A$11:AP$1509,31,1)</f>
        <v>0</v>
      </c>
      <c r="AL721" s="16">
        <f t="shared" si="162"/>
        <v>0</v>
      </c>
      <c r="AM721" s="14">
        <f>VLOOKUP(B721,[1]PL1!$A$11:AP$1509,33,1)</f>
        <v>1000</v>
      </c>
      <c r="AN721" s="16">
        <f t="shared" si="163"/>
        <v>4410000</v>
      </c>
      <c r="AO721" s="14">
        <f>VLOOKUP(B721,[1]PL1!$A$11:AP$1509,35,1)</f>
        <v>2000</v>
      </c>
      <c r="AP721" s="16">
        <f t="shared" si="164"/>
        <v>8820000</v>
      </c>
      <c r="AQ721" s="14">
        <f>VLOOKUP(B721,[1]PL1!$A$11:AP$1509,37,1)</f>
        <v>500</v>
      </c>
      <c r="AR721" s="16">
        <f t="shared" si="165"/>
        <v>2205000</v>
      </c>
      <c r="AS721" s="14">
        <f>VLOOKUP(B721,[1]PL1!$A$11:AP$1509,39,1)</f>
        <v>0</v>
      </c>
      <c r="AT721" s="16">
        <f t="shared" si="166"/>
        <v>0</v>
      </c>
      <c r="AU721" s="14">
        <f>VLOOKUP(B721,[1]PL1!$A$11:AP$1509,41,1)</f>
        <v>4000</v>
      </c>
      <c r="AV721" s="16">
        <f t="shared" si="167"/>
        <v>17640000</v>
      </c>
    </row>
    <row r="722" spans="1:48" ht="60" x14ac:dyDescent="0.25">
      <c r="A722" s="18">
        <v>716</v>
      </c>
      <c r="B722" s="27" t="s">
        <v>3036</v>
      </c>
      <c r="C722" s="18">
        <f>VLOOKUP(B722,[1]PL1!A$9:AP$1509,4,1)</f>
        <v>14</v>
      </c>
      <c r="D722" s="18" t="s">
        <v>80</v>
      </c>
      <c r="E722" s="28" t="s">
        <v>1801</v>
      </c>
      <c r="F722" s="28" t="s">
        <v>6334</v>
      </c>
      <c r="G722" s="18" t="s">
        <v>6478</v>
      </c>
      <c r="H722" s="28" t="s">
        <v>1802</v>
      </c>
      <c r="I722" s="28" t="s">
        <v>105</v>
      </c>
      <c r="J722" s="18" t="s">
        <v>1803</v>
      </c>
      <c r="K722" s="18" t="s">
        <v>133</v>
      </c>
      <c r="L722" s="28" t="s">
        <v>1804</v>
      </c>
      <c r="M722" s="28" t="s">
        <v>1805</v>
      </c>
      <c r="N722" s="28" t="s">
        <v>1738</v>
      </c>
      <c r="O722" s="18" t="s">
        <v>558</v>
      </c>
      <c r="P722" s="29">
        <v>610</v>
      </c>
      <c r="Q722" s="30">
        <v>44545</v>
      </c>
      <c r="R722" s="30">
        <v>37120</v>
      </c>
      <c r="S722" s="31">
        <f t="shared" si="154"/>
        <v>22643200</v>
      </c>
      <c r="T722" s="28" t="s">
        <v>8080</v>
      </c>
      <c r="U722" s="28" t="s">
        <v>47</v>
      </c>
      <c r="V722" s="32" t="s">
        <v>6185</v>
      </c>
      <c r="W722" s="14">
        <f>VLOOKUP(B722,[1]PL1!$A$11:AP$1509,17,1)</f>
        <v>100</v>
      </c>
      <c r="X722" s="15">
        <f t="shared" si="155"/>
        <v>3712000</v>
      </c>
      <c r="Y722" s="14">
        <f>VLOOKUP(B722,[1]PL1!$A$11:AP$1509,19,1)</f>
        <v>0</v>
      </c>
      <c r="Z722" s="16">
        <f t="shared" si="156"/>
        <v>0</v>
      </c>
      <c r="AA722" s="14">
        <f>VLOOKUP(B722,[1]PL1!$A$11:AP$1509,21,1)</f>
        <v>0</v>
      </c>
      <c r="AB722" s="16">
        <f t="shared" si="157"/>
        <v>0</v>
      </c>
      <c r="AC722" s="14">
        <f>VLOOKUP(B722,[1]PL1!$A$11:AP$1509,23,1)</f>
        <v>0</v>
      </c>
      <c r="AD722" s="16">
        <f t="shared" si="158"/>
        <v>0</v>
      </c>
      <c r="AE722" s="14">
        <f>VLOOKUP(B722,[1]PL1!$A$11:AP$1509,25,1)</f>
        <v>500</v>
      </c>
      <c r="AF722" s="16">
        <f t="shared" si="159"/>
        <v>18560000</v>
      </c>
      <c r="AG722" s="14">
        <f>VLOOKUP(B722,[1]PL1!$A$11:AP$1509,27,1)</f>
        <v>0</v>
      </c>
      <c r="AH722" s="16">
        <f t="shared" si="160"/>
        <v>0</v>
      </c>
      <c r="AI722" s="14">
        <f>VLOOKUP(B722,[1]PL1!$A$11:AP$1509,29,1)</f>
        <v>0</v>
      </c>
      <c r="AJ722" s="16">
        <f t="shared" si="161"/>
        <v>0</v>
      </c>
      <c r="AK722" s="14">
        <f>VLOOKUP(B722,[1]PL1!$A$11:AP$1509,31,1)</f>
        <v>0</v>
      </c>
      <c r="AL722" s="16">
        <f t="shared" si="162"/>
        <v>0</v>
      </c>
      <c r="AM722" s="14">
        <f>VLOOKUP(B722,[1]PL1!$A$11:AP$1509,33,1)</f>
        <v>10</v>
      </c>
      <c r="AN722" s="16">
        <f t="shared" si="163"/>
        <v>371200</v>
      </c>
      <c r="AO722" s="14">
        <f>VLOOKUP(B722,[1]PL1!$A$11:AP$1509,35,1)</f>
        <v>0</v>
      </c>
      <c r="AP722" s="16">
        <f t="shared" si="164"/>
        <v>0</v>
      </c>
      <c r="AQ722" s="14">
        <f>VLOOKUP(B722,[1]PL1!$A$11:AP$1509,37,1)</f>
        <v>0</v>
      </c>
      <c r="AR722" s="16">
        <f t="shared" si="165"/>
        <v>0</v>
      </c>
      <c r="AS722" s="14">
        <f>VLOOKUP(B722,[1]PL1!$A$11:AP$1509,39,1)</f>
        <v>0</v>
      </c>
      <c r="AT722" s="16">
        <f t="shared" si="166"/>
        <v>0</v>
      </c>
      <c r="AU722" s="14">
        <f>VLOOKUP(B722,[1]PL1!$A$11:AP$1509,41,1)</f>
        <v>0</v>
      </c>
      <c r="AV722" s="16">
        <f t="shared" si="167"/>
        <v>0</v>
      </c>
    </row>
    <row r="723" spans="1:48" ht="45" x14ac:dyDescent="0.25">
      <c r="A723" s="18">
        <v>717</v>
      </c>
      <c r="B723" s="27" t="s">
        <v>1806</v>
      </c>
      <c r="C723" s="18">
        <f>VLOOKUP(B723,[1]PL1!A$9:AP$1509,4,1)</f>
        <v>12</v>
      </c>
      <c r="D723" s="18" t="s">
        <v>35</v>
      </c>
      <c r="E723" s="28" t="s">
        <v>2723</v>
      </c>
      <c r="F723" s="28" t="s">
        <v>1558</v>
      </c>
      <c r="G723" s="18" t="s">
        <v>1559</v>
      </c>
      <c r="H723" s="28" t="s">
        <v>243</v>
      </c>
      <c r="I723" s="28" t="s">
        <v>76</v>
      </c>
      <c r="J723" s="18" t="s">
        <v>5333</v>
      </c>
      <c r="K723" s="18" t="s">
        <v>133</v>
      </c>
      <c r="L723" s="28" t="s">
        <v>6036</v>
      </c>
      <c r="M723" s="28" t="s">
        <v>2184</v>
      </c>
      <c r="N723" s="28" t="s">
        <v>44</v>
      </c>
      <c r="O723" s="18" t="s">
        <v>55</v>
      </c>
      <c r="P723" s="29">
        <v>58500</v>
      </c>
      <c r="Q723" s="30">
        <v>780</v>
      </c>
      <c r="R723" s="30">
        <v>398</v>
      </c>
      <c r="S723" s="31">
        <f t="shared" si="154"/>
        <v>23283000</v>
      </c>
      <c r="T723" s="28" t="s">
        <v>3257</v>
      </c>
      <c r="U723" s="28" t="s">
        <v>110</v>
      </c>
      <c r="V723" s="32" t="s">
        <v>6296</v>
      </c>
      <c r="W723" s="14">
        <f>VLOOKUP(B723,[1]PL1!$A$11:AP$1509,17,1)</f>
        <v>25000</v>
      </c>
      <c r="X723" s="15">
        <f t="shared" si="155"/>
        <v>9950000</v>
      </c>
      <c r="Y723" s="14">
        <f>VLOOKUP(B723,[1]PL1!$A$11:AP$1509,19,1)</f>
        <v>10000</v>
      </c>
      <c r="Z723" s="16">
        <f t="shared" si="156"/>
        <v>3980000</v>
      </c>
      <c r="AA723" s="14">
        <f>VLOOKUP(B723,[1]PL1!$A$11:AP$1509,21,1)</f>
        <v>6000</v>
      </c>
      <c r="AB723" s="16">
        <f t="shared" si="157"/>
        <v>2388000</v>
      </c>
      <c r="AC723" s="14">
        <f>VLOOKUP(B723,[1]PL1!$A$11:AP$1509,23,1)</f>
        <v>500</v>
      </c>
      <c r="AD723" s="16">
        <f t="shared" si="158"/>
        <v>199000</v>
      </c>
      <c r="AE723" s="14">
        <f>VLOOKUP(B723,[1]PL1!$A$11:AP$1509,25,1)</f>
        <v>500</v>
      </c>
      <c r="AF723" s="16">
        <f t="shared" si="159"/>
        <v>199000</v>
      </c>
      <c r="AG723" s="14">
        <f>VLOOKUP(B723,[1]PL1!$A$11:AP$1509,27,1)</f>
        <v>0</v>
      </c>
      <c r="AH723" s="16">
        <f t="shared" si="160"/>
        <v>0</v>
      </c>
      <c r="AI723" s="14">
        <f>VLOOKUP(B723,[1]PL1!$A$11:AP$1509,29,1)</f>
        <v>5000</v>
      </c>
      <c r="AJ723" s="16">
        <f t="shared" si="161"/>
        <v>1990000</v>
      </c>
      <c r="AK723" s="14">
        <f>VLOOKUP(B723,[1]PL1!$A$11:AP$1509,31,1)</f>
        <v>2000</v>
      </c>
      <c r="AL723" s="16">
        <f t="shared" si="162"/>
        <v>796000</v>
      </c>
      <c r="AM723" s="14">
        <f>VLOOKUP(B723,[1]PL1!$A$11:AP$1509,33,1)</f>
        <v>7000</v>
      </c>
      <c r="AN723" s="16">
        <f t="shared" si="163"/>
        <v>2786000</v>
      </c>
      <c r="AO723" s="14">
        <f>VLOOKUP(B723,[1]PL1!$A$11:AP$1509,35,1)</f>
        <v>0</v>
      </c>
      <c r="AP723" s="16">
        <f t="shared" si="164"/>
        <v>0</v>
      </c>
      <c r="AQ723" s="14">
        <f>VLOOKUP(B723,[1]PL1!$A$11:AP$1509,37,1)</f>
        <v>1000</v>
      </c>
      <c r="AR723" s="16">
        <f t="shared" si="165"/>
        <v>398000</v>
      </c>
      <c r="AS723" s="14">
        <f>VLOOKUP(B723,[1]PL1!$A$11:AP$1509,39,1)</f>
        <v>500</v>
      </c>
      <c r="AT723" s="16">
        <f t="shared" si="166"/>
        <v>199000</v>
      </c>
      <c r="AU723" s="14">
        <f>VLOOKUP(B723,[1]PL1!$A$11:AP$1509,41,1)</f>
        <v>1000</v>
      </c>
      <c r="AV723" s="16">
        <f t="shared" si="167"/>
        <v>398000</v>
      </c>
    </row>
    <row r="724" spans="1:48" ht="120" x14ac:dyDescent="0.25">
      <c r="A724" s="18">
        <v>718</v>
      </c>
      <c r="B724" s="27" t="s">
        <v>2722</v>
      </c>
      <c r="C724" s="18">
        <f>VLOOKUP(B724,[1]PL1!A$9:AP$1509,4,1)</f>
        <v>12</v>
      </c>
      <c r="D724" s="18" t="s">
        <v>80</v>
      </c>
      <c r="E724" s="28" t="s">
        <v>2021</v>
      </c>
      <c r="F724" s="28" t="s">
        <v>1558</v>
      </c>
      <c r="G724" s="18" t="s">
        <v>4878</v>
      </c>
      <c r="H724" s="28" t="s">
        <v>243</v>
      </c>
      <c r="I724" s="28" t="s">
        <v>76</v>
      </c>
      <c r="J724" s="18" t="s">
        <v>1130</v>
      </c>
      <c r="K724" s="18" t="s">
        <v>133</v>
      </c>
      <c r="L724" s="28" t="s">
        <v>2022</v>
      </c>
      <c r="M724" s="28" t="s">
        <v>3585</v>
      </c>
      <c r="N724" s="28" t="s">
        <v>468</v>
      </c>
      <c r="O724" s="18" t="s">
        <v>55</v>
      </c>
      <c r="P724" s="29">
        <v>3200</v>
      </c>
      <c r="Q724" s="30">
        <v>18500</v>
      </c>
      <c r="R724" s="30">
        <v>15330</v>
      </c>
      <c r="S724" s="31">
        <f t="shared" si="154"/>
        <v>49056000</v>
      </c>
      <c r="T724" s="28" t="s">
        <v>2005</v>
      </c>
      <c r="U724" s="28" t="s">
        <v>425</v>
      </c>
      <c r="V724" s="32" t="s">
        <v>6301</v>
      </c>
      <c r="W724" s="14">
        <f>VLOOKUP(B724,[1]PL1!$A$11:AP$1509,17,1)</f>
        <v>2000</v>
      </c>
      <c r="X724" s="15">
        <f t="shared" si="155"/>
        <v>30660000</v>
      </c>
      <c r="Y724" s="14">
        <f>VLOOKUP(B724,[1]PL1!$A$11:AP$1509,19,1)</f>
        <v>0</v>
      </c>
      <c r="Z724" s="16">
        <f t="shared" si="156"/>
        <v>0</v>
      </c>
      <c r="AA724" s="14">
        <f>VLOOKUP(B724,[1]PL1!$A$11:AP$1509,21,1)</f>
        <v>0</v>
      </c>
      <c r="AB724" s="16">
        <f t="shared" si="157"/>
        <v>0</v>
      </c>
      <c r="AC724" s="14">
        <f>VLOOKUP(B724,[1]PL1!$A$11:AP$1509,23,1)</f>
        <v>0</v>
      </c>
      <c r="AD724" s="16">
        <f t="shared" si="158"/>
        <v>0</v>
      </c>
      <c r="AE724" s="14">
        <f>VLOOKUP(B724,[1]PL1!$A$11:AP$1509,25,1)</f>
        <v>0</v>
      </c>
      <c r="AF724" s="16">
        <f t="shared" si="159"/>
        <v>0</v>
      </c>
      <c r="AG724" s="14">
        <f>VLOOKUP(B724,[1]PL1!$A$11:AP$1509,27,1)</f>
        <v>0</v>
      </c>
      <c r="AH724" s="16">
        <f t="shared" si="160"/>
        <v>0</v>
      </c>
      <c r="AI724" s="14">
        <f>VLOOKUP(B724,[1]PL1!$A$11:AP$1509,29,1)</f>
        <v>0</v>
      </c>
      <c r="AJ724" s="16">
        <f t="shared" si="161"/>
        <v>0</v>
      </c>
      <c r="AK724" s="14">
        <f>VLOOKUP(B724,[1]PL1!$A$11:AP$1509,31,1)</f>
        <v>0</v>
      </c>
      <c r="AL724" s="16">
        <f t="shared" si="162"/>
        <v>0</v>
      </c>
      <c r="AM724" s="14">
        <f>VLOOKUP(B724,[1]PL1!$A$11:AP$1509,33,1)</f>
        <v>0</v>
      </c>
      <c r="AN724" s="16">
        <f t="shared" si="163"/>
        <v>0</v>
      </c>
      <c r="AO724" s="14">
        <f>VLOOKUP(B724,[1]PL1!$A$11:AP$1509,35,1)</f>
        <v>1000</v>
      </c>
      <c r="AP724" s="16">
        <f t="shared" si="164"/>
        <v>15330000</v>
      </c>
      <c r="AQ724" s="14">
        <f>VLOOKUP(B724,[1]PL1!$A$11:AP$1509,37,1)</f>
        <v>0</v>
      </c>
      <c r="AR724" s="16">
        <f t="shared" si="165"/>
        <v>0</v>
      </c>
      <c r="AS724" s="14">
        <f>VLOOKUP(B724,[1]PL1!$A$11:AP$1509,39,1)</f>
        <v>0</v>
      </c>
      <c r="AT724" s="16">
        <f t="shared" si="166"/>
        <v>0</v>
      </c>
      <c r="AU724" s="14">
        <f>VLOOKUP(B724,[1]PL1!$A$11:AP$1509,41,1)</f>
        <v>200</v>
      </c>
      <c r="AV724" s="16">
        <f t="shared" si="167"/>
        <v>3066000</v>
      </c>
    </row>
    <row r="725" spans="1:48" ht="45" x14ac:dyDescent="0.25">
      <c r="A725" s="18">
        <v>719</v>
      </c>
      <c r="B725" s="27" t="s">
        <v>4182</v>
      </c>
      <c r="C725" s="18">
        <f>VLOOKUP(B725,[1]PL1!A$9:AP$1509,4,1)</f>
        <v>12</v>
      </c>
      <c r="D725" s="18" t="s">
        <v>35</v>
      </c>
      <c r="E725" s="28" t="s">
        <v>3037</v>
      </c>
      <c r="F725" s="28" t="s">
        <v>1558</v>
      </c>
      <c r="G725" s="18" t="s">
        <v>4878</v>
      </c>
      <c r="H725" s="28" t="s">
        <v>243</v>
      </c>
      <c r="I725" s="28" t="s">
        <v>76</v>
      </c>
      <c r="J725" s="18" t="s">
        <v>3038</v>
      </c>
      <c r="K725" s="18" t="s">
        <v>133</v>
      </c>
      <c r="L725" s="28" t="s">
        <v>3039</v>
      </c>
      <c r="M725" s="28" t="s">
        <v>2979</v>
      </c>
      <c r="N725" s="28" t="s">
        <v>44</v>
      </c>
      <c r="O725" s="18" t="s">
        <v>78</v>
      </c>
      <c r="P725" s="29">
        <v>4000</v>
      </c>
      <c r="Q725" s="30">
        <v>15000</v>
      </c>
      <c r="R725" s="30">
        <v>15000</v>
      </c>
      <c r="S725" s="31">
        <f t="shared" si="154"/>
        <v>60000000</v>
      </c>
      <c r="T725" s="28" t="s">
        <v>2979</v>
      </c>
      <c r="U725" s="28" t="s">
        <v>110</v>
      </c>
      <c r="V725" s="32" t="s">
        <v>6186</v>
      </c>
      <c r="W725" s="14">
        <f>VLOOKUP(B725,[1]PL1!$A$11:AP$1509,17,1)</f>
        <v>4000</v>
      </c>
      <c r="X725" s="15">
        <f t="shared" si="155"/>
        <v>60000000</v>
      </c>
      <c r="Y725" s="14">
        <f>VLOOKUP(B725,[1]PL1!$A$11:AP$1509,19,1)</f>
        <v>0</v>
      </c>
      <c r="Z725" s="16">
        <f t="shared" si="156"/>
        <v>0</v>
      </c>
      <c r="AA725" s="14">
        <f>VLOOKUP(B725,[1]PL1!$A$11:AP$1509,21,1)</f>
        <v>0</v>
      </c>
      <c r="AB725" s="16">
        <f t="shared" si="157"/>
        <v>0</v>
      </c>
      <c r="AC725" s="14">
        <f>VLOOKUP(B725,[1]PL1!$A$11:AP$1509,23,1)</f>
        <v>0</v>
      </c>
      <c r="AD725" s="16">
        <f t="shared" si="158"/>
        <v>0</v>
      </c>
      <c r="AE725" s="14">
        <f>VLOOKUP(B725,[1]PL1!$A$11:AP$1509,25,1)</f>
        <v>0</v>
      </c>
      <c r="AF725" s="16">
        <f t="shared" si="159"/>
        <v>0</v>
      </c>
      <c r="AG725" s="14">
        <f>VLOOKUP(B725,[1]PL1!$A$11:AP$1509,27,1)</f>
        <v>0</v>
      </c>
      <c r="AH725" s="16">
        <f t="shared" si="160"/>
        <v>0</v>
      </c>
      <c r="AI725" s="14">
        <f>VLOOKUP(B725,[1]PL1!$A$11:AP$1509,29,1)</f>
        <v>0</v>
      </c>
      <c r="AJ725" s="16">
        <f t="shared" si="161"/>
        <v>0</v>
      </c>
      <c r="AK725" s="14">
        <f>VLOOKUP(B725,[1]PL1!$A$11:AP$1509,31,1)</f>
        <v>0</v>
      </c>
      <c r="AL725" s="16">
        <f t="shared" si="162"/>
        <v>0</v>
      </c>
      <c r="AM725" s="14">
        <f>VLOOKUP(B725,[1]PL1!$A$11:AP$1509,33,1)</f>
        <v>0</v>
      </c>
      <c r="AN725" s="16">
        <f t="shared" si="163"/>
        <v>0</v>
      </c>
      <c r="AO725" s="14">
        <f>VLOOKUP(B725,[1]PL1!$A$11:AP$1509,35,1)</f>
        <v>0</v>
      </c>
      <c r="AP725" s="16">
        <f t="shared" si="164"/>
        <v>0</v>
      </c>
      <c r="AQ725" s="14">
        <f>VLOOKUP(B725,[1]PL1!$A$11:AP$1509,37,1)</f>
        <v>0</v>
      </c>
      <c r="AR725" s="16">
        <f t="shared" si="165"/>
        <v>0</v>
      </c>
      <c r="AS725" s="14">
        <f>VLOOKUP(B725,[1]PL1!$A$11:AP$1509,39,1)</f>
        <v>0</v>
      </c>
      <c r="AT725" s="16">
        <f t="shared" si="166"/>
        <v>0</v>
      </c>
      <c r="AU725" s="14">
        <f>VLOOKUP(B725,[1]PL1!$A$11:AP$1509,41,1)</f>
        <v>0</v>
      </c>
      <c r="AV725" s="16">
        <f t="shared" si="167"/>
        <v>0</v>
      </c>
    </row>
    <row r="726" spans="1:48" ht="60" x14ac:dyDescent="0.25">
      <c r="A726" s="18">
        <v>720</v>
      </c>
      <c r="B726" s="27" t="s">
        <v>994</v>
      </c>
      <c r="C726" s="18">
        <f>VLOOKUP(B726,[1]PL1!A$9:AP$1509,4,1)</f>
        <v>12</v>
      </c>
      <c r="D726" s="18" t="s">
        <v>80</v>
      </c>
      <c r="E726" s="28" t="s">
        <v>1807</v>
      </c>
      <c r="F726" s="28" t="s">
        <v>1558</v>
      </c>
      <c r="G726" s="18" t="s">
        <v>6479</v>
      </c>
      <c r="H726" s="28" t="s">
        <v>1808</v>
      </c>
      <c r="I726" s="28" t="s">
        <v>105</v>
      </c>
      <c r="J726" s="18" t="s">
        <v>1809</v>
      </c>
      <c r="K726" s="18" t="s">
        <v>141</v>
      </c>
      <c r="L726" s="28" t="s">
        <v>1810</v>
      </c>
      <c r="M726" s="28" t="s">
        <v>1805</v>
      </c>
      <c r="N726" s="28" t="s">
        <v>1738</v>
      </c>
      <c r="O726" s="18" t="s">
        <v>558</v>
      </c>
      <c r="P726" s="29">
        <v>300</v>
      </c>
      <c r="Q726" s="30">
        <v>66720</v>
      </c>
      <c r="R726" s="30">
        <v>55600</v>
      </c>
      <c r="S726" s="31">
        <f t="shared" si="154"/>
        <v>16680000</v>
      </c>
      <c r="T726" s="28" t="s">
        <v>8080</v>
      </c>
      <c r="U726" s="28" t="s">
        <v>47</v>
      </c>
      <c r="V726" s="32" t="s">
        <v>6185</v>
      </c>
      <c r="W726" s="14">
        <f>VLOOKUP(B726,[1]PL1!$A$11:AP$1509,17,1)</f>
        <v>200</v>
      </c>
      <c r="X726" s="15">
        <f t="shared" si="155"/>
        <v>11120000</v>
      </c>
      <c r="Y726" s="14">
        <f>VLOOKUP(B726,[1]PL1!$A$11:AP$1509,19,1)</f>
        <v>0</v>
      </c>
      <c r="Z726" s="16">
        <f t="shared" si="156"/>
        <v>0</v>
      </c>
      <c r="AA726" s="14">
        <f>VLOOKUP(B726,[1]PL1!$A$11:AP$1509,21,1)</f>
        <v>0</v>
      </c>
      <c r="AB726" s="16">
        <f t="shared" si="157"/>
        <v>0</v>
      </c>
      <c r="AC726" s="14">
        <f>VLOOKUP(B726,[1]PL1!$A$11:AP$1509,23,1)</f>
        <v>0</v>
      </c>
      <c r="AD726" s="16">
        <f t="shared" si="158"/>
        <v>0</v>
      </c>
      <c r="AE726" s="14">
        <f>VLOOKUP(B726,[1]PL1!$A$11:AP$1509,25,1)</f>
        <v>0</v>
      </c>
      <c r="AF726" s="16">
        <f t="shared" si="159"/>
        <v>0</v>
      </c>
      <c r="AG726" s="14">
        <f>VLOOKUP(B726,[1]PL1!$A$11:AP$1509,27,1)</f>
        <v>0</v>
      </c>
      <c r="AH726" s="16">
        <f t="shared" si="160"/>
        <v>0</v>
      </c>
      <c r="AI726" s="14">
        <f>VLOOKUP(B726,[1]PL1!$A$11:AP$1509,29,1)</f>
        <v>0</v>
      </c>
      <c r="AJ726" s="16">
        <f t="shared" si="161"/>
        <v>0</v>
      </c>
      <c r="AK726" s="14">
        <f>VLOOKUP(B726,[1]PL1!$A$11:AP$1509,31,1)</f>
        <v>0</v>
      </c>
      <c r="AL726" s="16">
        <f t="shared" si="162"/>
        <v>0</v>
      </c>
      <c r="AM726" s="14">
        <f>VLOOKUP(B726,[1]PL1!$A$11:AP$1509,33,1)</f>
        <v>0</v>
      </c>
      <c r="AN726" s="16">
        <f t="shared" si="163"/>
        <v>0</v>
      </c>
      <c r="AO726" s="14">
        <f>VLOOKUP(B726,[1]PL1!$A$11:AP$1509,35,1)</f>
        <v>0</v>
      </c>
      <c r="AP726" s="16">
        <f t="shared" si="164"/>
        <v>0</v>
      </c>
      <c r="AQ726" s="14">
        <f>VLOOKUP(B726,[1]PL1!$A$11:AP$1509,37,1)</f>
        <v>0</v>
      </c>
      <c r="AR726" s="16">
        <f t="shared" si="165"/>
        <v>0</v>
      </c>
      <c r="AS726" s="14">
        <f>VLOOKUP(B726,[1]PL1!$A$11:AP$1509,39,1)</f>
        <v>0</v>
      </c>
      <c r="AT726" s="16">
        <f t="shared" si="166"/>
        <v>0</v>
      </c>
      <c r="AU726" s="14">
        <f>VLOOKUP(B726,[1]PL1!$A$11:AP$1509,41,1)</f>
        <v>100</v>
      </c>
      <c r="AV726" s="16">
        <f t="shared" si="167"/>
        <v>5560000</v>
      </c>
    </row>
    <row r="727" spans="1:48" ht="60" x14ac:dyDescent="0.25">
      <c r="A727" s="18">
        <v>721</v>
      </c>
      <c r="B727" s="27" t="s">
        <v>4190</v>
      </c>
      <c r="C727" s="18">
        <f>VLOOKUP(B727,[1]PL1!A$9:AP$1509,4,1)</f>
        <v>785</v>
      </c>
      <c r="D727" s="18" t="s">
        <v>80</v>
      </c>
      <c r="E727" s="28" t="s">
        <v>4183</v>
      </c>
      <c r="F727" s="28" t="s">
        <v>995</v>
      </c>
      <c r="G727" s="18" t="s">
        <v>453</v>
      </c>
      <c r="H727" s="28" t="s">
        <v>88</v>
      </c>
      <c r="I727" s="28" t="s">
        <v>40</v>
      </c>
      <c r="J727" s="18" t="s">
        <v>89</v>
      </c>
      <c r="K727" s="18" t="s">
        <v>133</v>
      </c>
      <c r="L727" s="28" t="s">
        <v>4184</v>
      </c>
      <c r="M727" s="28" t="s">
        <v>4185</v>
      </c>
      <c r="N727" s="28" t="s">
        <v>623</v>
      </c>
      <c r="O727" s="18" t="s">
        <v>45</v>
      </c>
      <c r="P727" s="29">
        <v>3000</v>
      </c>
      <c r="Q727" s="30">
        <v>17000</v>
      </c>
      <c r="R727" s="30">
        <v>16156</v>
      </c>
      <c r="S727" s="31">
        <f t="shared" si="154"/>
        <v>48468000</v>
      </c>
      <c r="T727" s="28" t="s">
        <v>4085</v>
      </c>
      <c r="U727" s="28" t="s">
        <v>47</v>
      </c>
      <c r="V727" s="32" t="s">
        <v>6221</v>
      </c>
      <c r="W727" s="14">
        <f>VLOOKUP(B727,[1]PL1!$A$11:AP$1509,17,1)</f>
        <v>0</v>
      </c>
      <c r="X727" s="15">
        <f t="shared" si="155"/>
        <v>0</v>
      </c>
      <c r="Y727" s="14">
        <f>VLOOKUP(B727,[1]PL1!$A$11:AP$1509,19,1)</f>
        <v>0</v>
      </c>
      <c r="Z727" s="16">
        <f t="shared" si="156"/>
        <v>0</v>
      </c>
      <c r="AA727" s="14">
        <f>VLOOKUP(B727,[1]PL1!$A$11:AP$1509,21,1)</f>
        <v>0</v>
      </c>
      <c r="AB727" s="16">
        <f t="shared" si="157"/>
        <v>0</v>
      </c>
      <c r="AC727" s="14">
        <f>VLOOKUP(B727,[1]PL1!$A$11:AP$1509,23,1)</f>
        <v>0</v>
      </c>
      <c r="AD727" s="16">
        <f t="shared" si="158"/>
        <v>0</v>
      </c>
      <c r="AE727" s="14">
        <f>VLOOKUP(B727,[1]PL1!$A$11:AP$1509,25,1)</f>
        <v>0</v>
      </c>
      <c r="AF727" s="16">
        <f t="shared" si="159"/>
        <v>0</v>
      </c>
      <c r="AG727" s="14">
        <f>VLOOKUP(B727,[1]PL1!$A$11:AP$1509,27,1)</f>
        <v>0</v>
      </c>
      <c r="AH727" s="16">
        <f t="shared" si="160"/>
        <v>0</v>
      </c>
      <c r="AI727" s="14">
        <f>VLOOKUP(B727,[1]PL1!$A$11:AP$1509,29,1)</f>
        <v>0</v>
      </c>
      <c r="AJ727" s="16">
        <f t="shared" si="161"/>
        <v>0</v>
      </c>
      <c r="AK727" s="14">
        <f>VLOOKUP(B727,[1]PL1!$A$11:AP$1509,31,1)</f>
        <v>0</v>
      </c>
      <c r="AL727" s="16">
        <f t="shared" si="162"/>
        <v>0</v>
      </c>
      <c r="AM727" s="14">
        <f>VLOOKUP(B727,[1]PL1!$A$11:AP$1509,33,1)</f>
        <v>0</v>
      </c>
      <c r="AN727" s="16">
        <f t="shared" si="163"/>
        <v>0</v>
      </c>
      <c r="AO727" s="14">
        <f>VLOOKUP(B727,[1]PL1!$A$11:AP$1509,35,1)</f>
        <v>0</v>
      </c>
      <c r="AP727" s="16">
        <f t="shared" si="164"/>
        <v>0</v>
      </c>
      <c r="AQ727" s="14">
        <f>VLOOKUP(B727,[1]PL1!$A$11:AP$1509,37,1)</f>
        <v>0</v>
      </c>
      <c r="AR727" s="16">
        <f t="shared" si="165"/>
        <v>0</v>
      </c>
      <c r="AS727" s="14">
        <f>VLOOKUP(B727,[1]PL1!$A$11:AP$1509,39,1)</f>
        <v>0</v>
      </c>
      <c r="AT727" s="16">
        <f t="shared" si="166"/>
        <v>0</v>
      </c>
      <c r="AU727" s="14">
        <f>VLOOKUP(B727,[1]PL1!$A$11:AP$1509,41,1)</f>
        <v>3000</v>
      </c>
      <c r="AV727" s="16">
        <f t="shared" si="167"/>
        <v>48468000</v>
      </c>
    </row>
    <row r="728" spans="1:48" ht="60" x14ac:dyDescent="0.25">
      <c r="A728" s="18">
        <v>722</v>
      </c>
      <c r="B728" s="27" t="s">
        <v>4027</v>
      </c>
      <c r="C728" s="18">
        <f>VLOOKUP(B728,[1]PL1!A$9:AP$1509,4,1)</f>
        <v>786</v>
      </c>
      <c r="D728" s="18" t="s">
        <v>80</v>
      </c>
      <c r="E728" s="28" t="s">
        <v>4186</v>
      </c>
      <c r="F728" s="28" t="s">
        <v>6370</v>
      </c>
      <c r="G728" s="18" t="s">
        <v>4187</v>
      </c>
      <c r="H728" s="28" t="s">
        <v>88</v>
      </c>
      <c r="I728" s="28" t="s">
        <v>40</v>
      </c>
      <c r="J728" s="18" t="s">
        <v>5334</v>
      </c>
      <c r="K728" s="18" t="s">
        <v>133</v>
      </c>
      <c r="L728" s="28" t="s">
        <v>4188</v>
      </c>
      <c r="M728" s="28" t="s">
        <v>4189</v>
      </c>
      <c r="N728" s="28" t="s">
        <v>660</v>
      </c>
      <c r="O728" s="18" t="s">
        <v>45</v>
      </c>
      <c r="P728" s="29">
        <v>15000</v>
      </c>
      <c r="Q728" s="30">
        <v>9686</v>
      </c>
      <c r="R728" s="30">
        <v>9686</v>
      </c>
      <c r="S728" s="31">
        <f t="shared" si="154"/>
        <v>145290000</v>
      </c>
      <c r="T728" s="28" t="s">
        <v>4085</v>
      </c>
      <c r="U728" s="28" t="s">
        <v>47</v>
      </c>
      <c r="V728" s="32" t="s">
        <v>6221</v>
      </c>
      <c r="W728" s="14">
        <f>VLOOKUP(B728,[1]PL1!$A$11:AP$1509,17,1)</f>
        <v>15000</v>
      </c>
      <c r="X728" s="15">
        <f t="shared" si="155"/>
        <v>145290000</v>
      </c>
      <c r="Y728" s="14">
        <f>VLOOKUP(B728,[1]PL1!$A$11:AP$1509,19,1)</f>
        <v>0</v>
      </c>
      <c r="Z728" s="16">
        <f t="shared" si="156"/>
        <v>0</v>
      </c>
      <c r="AA728" s="14">
        <f>VLOOKUP(B728,[1]PL1!$A$11:AP$1509,21,1)</f>
        <v>0</v>
      </c>
      <c r="AB728" s="16">
        <f t="shared" si="157"/>
        <v>0</v>
      </c>
      <c r="AC728" s="14">
        <f>VLOOKUP(B728,[1]PL1!$A$11:AP$1509,23,1)</f>
        <v>0</v>
      </c>
      <c r="AD728" s="16">
        <f t="shared" si="158"/>
        <v>0</v>
      </c>
      <c r="AE728" s="14">
        <f>VLOOKUP(B728,[1]PL1!$A$11:AP$1509,25,1)</f>
        <v>0</v>
      </c>
      <c r="AF728" s="16">
        <f t="shared" si="159"/>
        <v>0</v>
      </c>
      <c r="AG728" s="14">
        <f>VLOOKUP(B728,[1]PL1!$A$11:AP$1509,27,1)</f>
        <v>0</v>
      </c>
      <c r="AH728" s="16">
        <f t="shared" si="160"/>
        <v>0</v>
      </c>
      <c r="AI728" s="14">
        <f>VLOOKUP(B728,[1]PL1!$A$11:AP$1509,29,1)</f>
        <v>0</v>
      </c>
      <c r="AJ728" s="16">
        <f t="shared" si="161"/>
        <v>0</v>
      </c>
      <c r="AK728" s="14">
        <f>VLOOKUP(B728,[1]PL1!$A$11:AP$1509,31,1)</f>
        <v>0</v>
      </c>
      <c r="AL728" s="16">
        <f t="shared" si="162"/>
        <v>0</v>
      </c>
      <c r="AM728" s="14">
        <f>VLOOKUP(B728,[1]PL1!$A$11:AP$1509,33,1)</f>
        <v>0</v>
      </c>
      <c r="AN728" s="16">
        <f t="shared" si="163"/>
        <v>0</v>
      </c>
      <c r="AO728" s="14">
        <f>VLOOKUP(B728,[1]PL1!$A$11:AP$1509,35,1)</f>
        <v>0</v>
      </c>
      <c r="AP728" s="16">
        <f t="shared" si="164"/>
        <v>0</v>
      </c>
      <c r="AQ728" s="14">
        <f>VLOOKUP(B728,[1]PL1!$A$11:AP$1509,37,1)</f>
        <v>0</v>
      </c>
      <c r="AR728" s="16">
        <f t="shared" si="165"/>
        <v>0</v>
      </c>
      <c r="AS728" s="14">
        <f>VLOOKUP(B728,[1]PL1!$A$11:AP$1509,39,1)</f>
        <v>0</v>
      </c>
      <c r="AT728" s="16">
        <f t="shared" si="166"/>
        <v>0</v>
      </c>
      <c r="AU728" s="14">
        <f>VLOOKUP(B728,[1]PL1!$A$11:AP$1509,41,1)</f>
        <v>0</v>
      </c>
      <c r="AV728" s="16">
        <f t="shared" si="167"/>
        <v>0</v>
      </c>
    </row>
    <row r="729" spans="1:48" ht="60" x14ac:dyDescent="0.25">
      <c r="A729" s="18">
        <v>723</v>
      </c>
      <c r="B729" s="27" t="s">
        <v>3234</v>
      </c>
      <c r="C729" s="18">
        <f>VLOOKUP(B729,[1]PL1!A$9:AP$1509,4,1)</f>
        <v>786</v>
      </c>
      <c r="D729" s="18" t="s">
        <v>80</v>
      </c>
      <c r="E729" s="28" t="s">
        <v>4186</v>
      </c>
      <c r="F729" s="28" t="s">
        <v>6370</v>
      </c>
      <c r="G729" s="18" t="s">
        <v>6522</v>
      </c>
      <c r="H729" s="28" t="s">
        <v>88</v>
      </c>
      <c r="I729" s="28" t="s">
        <v>40</v>
      </c>
      <c r="J729" s="18" t="s">
        <v>5334</v>
      </c>
      <c r="K729" s="18" t="s">
        <v>133</v>
      </c>
      <c r="L729" s="28" t="s">
        <v>4191</v>
      </c>
      <c r="M729" s="28" t="s">
        <v>4189</v>
      </c>
      <c r="N729" s="28" t="s">
        <v>660</v>
      </c>
      <c r="O729" s="18" t="s">
        <v>45</v>
      </c>
      <c r="P729" s="29">
        <v>18000</v>
      </c>
      <c r="Q729" s="30">
        <v>9686</v>
      </c>
      <c r="R729" s="30">
        <v>9686</v>
      </c>
      <c r="S729" s="31">
        <f t="shared" si="154"/>
        <v>174348000</v>
      </c>
      <c r="T729" s="28" t="s">
        <v>4085</v>
      </c>
      <c r="U729" s="28" t="s">
        <v>47</v>
      </c>
      <c r="V729" s="32" t="s">
        <v>6221</v>
      </c>
      <c r="W729" s="14">
        <f>VLOOKUP(B729,[1]PL1!$A$11:AP$1509,17,1)</f>
        <v>15000</v>
      </c>
      <c r="X729" s="15">
        <f t="shared" si="155"/>
        <v>145290000</v>
      </c>
      <c r="Y729" s="14">
        <f>VLOOKUP(B729,[1]PL1!$A$11:AP$1509,19,1)</f>
        <v>0</v>
      </c>
      <c r="Z729" s="16">
        <f t="shared" si="156"/>
        <v>0</v>
      </c>
      <c r="AA729" s="14">
        <f>VLOOKUP(B729,[1]PL1!$A$11:AP$1509,21,1)</f>
        <v>0</v>
      </c>
      <c r="AB729" s="16">
        <f t="shared" si="157"/>
        <v>0</v>
      </c>
      <c r="AC729" s="14">
        <f>VLOOKUP(B729,[1]PL1!$A$11:AP$1509,23,1)</f>
        <v>0</v>
      </c>
      <c r="AD729" s="16">
        <f t="shared" si="158"/>
        <v>0</v>
      </c>
      <c r="AE729" s="14">
        <f>VLOOKUP(B729,[1]PL1!$A$11:AP$1509,25,1)</f>
        <v>0</v>
      </c>
      <c r="AF729" s="16">
        <f t="shared" si="159"/>
        <v>0</v>
      </c>
      <c r="AG729" s="14">
        <f>VLOOKUP(B729,[1]PL1!$A$11:AP$1509,27,1)</f>
        <v>0</v>
      </c>
      <c r="AH729" s="16">
        <f t="shared" si="160"/>
        <v>0</v>
      </c>
      <c r="AI729" s="14">
        <f>VLOOKUP(B729,[1]PL1!$A$11:AP$1509,29,1)</f>
        <v>0</v>
      </c>
      <c r="AJ729" s="16">
        <f t="shared" si="161"/>
        <v>0</v>
      </c>
      <c r="AK729" s="14">
        <f>VLOOKUP(B729,[1]PL1!$A$11:AP$1509,31,1)</f>
        <v>0</v>
      </c>
      <c r="AL729" s="16">
        <f t="shared" si="162"/>
        <v>0</v>
      </c>
      <c r="AM729" s="14">
        <f>VLOOKUP(B729,[1]PL1!$A$11:AP$1509,33,1)</f>
        <v>0</v>
      </c>
      <c r="AN729" s="16">
        <f t="shared" si="163"/>
        <v>0</v>
      </c>
      <c r="AO729" s="14">
        <f>VLOOKUP(B729,[1]PL1!$A$11:AP$1509,35,1)</f>
        <v>0</v>
      </c>
      <c r="AP729" s="16">
        <f t="shared" si="164"/>
        <v>0</v>
      </c>
      <c r="AQ729" s="14">
        <f>VLOOKUP(B729,[1]PL1!$A$11:AP$1509,37,1)</f>
        <v>0</v>
      </c>
      <c r="AR729" s="16">
        <f t="shared" si="165"/>
        <v>0</v>
      </c>
      <c r="AS729" s="14">
        <f>VLOOKUP(B729,[1]PL1!$A$11:AP$1509,39,1)</f>
        <v>0</v>
      </c>
      <c r="AT729" s="16">
        <f t="shared" si="166"/>
        <v>0</v>
      </c>
      <c r="AU729" s="14">
        <f>VLOOKUP(B729,[1]PL1!$A$11:AP$1509,41,1)</f>
        <v>3000</v>
      </c>
      <c r="AV729" s="16">
        <f t="shared" si="167"/>
        <v>29058000</v>
      </c>
    </row>
    <row r="730" spans="1:48" ht="60" x14ac:dyDescent="0.25">
      <c r="A730" s="18">
        <v>724</v>
      </c>
      <c r="B730" s="27" t="s">
        <v>3040</v>
      </c>
      <c r="C730" s="18">
        <f>VLOOKUP(B730,[1]PL1!A$9:AP$1509,4,1)</f>
        <v>253</v>
      </c>
      <c r="D730" s="18" t="s">
        <v>35</v>
      </c>
      <c r="E730" s="28" t="s">
        <v>3235</v>
      </c>
      <c r="F730" s="28" t="s">
        <v>6411</v>
      </c>
      <c r="G730" s="18" t="s">
        <v>2103</v>
      </c>
      <c r="H730" s="28" t="s">
        <v>4879</v>
      </c>
      <c r="I730" s="28" t="s">
        <v>76</v>
      </c>
      <c r="J730" s="18" t="s">
        <v>5335</v>
      </c>
      <c r="K730" s="18" t="s">
        <v>141</v>
      </c>
      <c r="L730" s="28" t="s">
        <v>3236</v>
      </c>
      <c r="M730" s="28" t="s">
        <v>5753</v>
      </c>
      <c r="N730" s="28" t="s">
        <v>44</v>
      </c>
      <c r="O730" s="18" t="s">
        <v>148</v>
      </c>
      <c r="P730" s="29">
        <v>2000</v>
      </c>
      <c r="Q730" s="30">
        <v>230000</v>
      </c>
      <c r="R730" s="30">
        <v>185000</v>
      </c>
      <c r="S730" s="31">
        <f t="shared" si="154"/>
        <v>370000000</v>
      </c>
      <c r="T730" s="28" t="s">
        <v>6133</v>
      </c>
      <c r="U730" s="28" t="s">
        <v>47</v>
      </c>
      <c r="V730" s="32" t="s">
        <v>6240</v>
      </c>
      <c r="W730" s="14">
        <f>VLOOKUP(B730,[1]PL1!$A$11:AP$1509,17,1)</f>
        <v>2000</v>
      </c>
      <c r="X730" s="15">
        <f t="shared" si="155"/>
        <v>370000000</v>
      </c>
      <c r="Y730" s="14">
        <f>VLOOKUP(B730,[1]PL1!$A$11:AP$1509,19,1)</f>
        <v>0</v>
      </c>
      <c r="Z730" s="16">
        <f t="shared" si="156"/>
        <v>0</v>
      </c>
      <c r="AA730" s="14">
        <f>VLOOKUP(B730,[1]PL1!$A$11:AP$1509,21,1)</f>
        <v>0</v>
      </c>
      <c r="AB730" s="16">
        <f t="shared" si="157"/>
        <v>0</v>
      </c>
      <c r="AC730" s="14">
        <f>VLOOKUP(B730,[1]PL1!$A$11:AP$1509,23,1)</f>
        <v>0</v>
      </c>
      <c r="AD730" s="16">
        <f t="shared" si="158"/>
        <v>0</v>
      </c>
      <c r="AE730" s="14">
        <f>VLOOKUP(B730,[1]PL1!$A$11:AP$1509,25,1)</f>
        <v>0</v>
      </c>
      <c r="AF730" s="16">
        <f t="shared" si="159"/>
        <v>0</v>
      </c>
      <c r="AG730" s="14">
        <f>VLOOKUP(B730,[1]PL1!$A$11:AP$1509,27,1)</f>
        <v>0</v>
      </c>
      <c r="AH730" s="16">
        <f t="shared" si="160"/>
        <v>0</v>
      </c>
      <c r="AI730" s="14">
        <f>VLOOKUP(B730,[1]PL1!$A$11:AP$1509,29,1)</f>
        <v>0</v>
      </c>
      <c r="AJ730" s="16">
        <f t="shared" si="161"/>
        <v>0</v>
      </c>
      <c r="AK730" s="14">
        <f>VLOOKUP(B730,[1]PL1!$A$11:AP$1509,31,1)</f>
        <v>0</v>
      </c>
      <c r="AL730" s="16">
        <f t="shared" si="162"/>
        <v>0</v>
      </c>
      <c r="AM730" s="14">
        <f>VLOOKUP(B730,[1]PL1!$A$11:AP$1509,33,1)</f>
        <v>0</v>
      </c>
      <c r="AN730" s="16">
        <f t="shared" si="163"/>
        <v>0</v>
      </c>
      <c r="AO730" s="14">
        <f>VLOOKUP(B730,[1]PL1!$A$11:AP$1509,35,1)</f>
        <v>0</v>
      </c>
      <c r="AP730" s="16">
        <f t="shared" si="164"/>
        <v>0</v>
      </c>
      <c r="AQ730" s="14">
        <f>VLOOKUP(B730,[1]PL1!$A$11:AP$1509,37,1)</f>
        <v>0</v>
      </c>
      <c r="AR730" s="16">
        <f t="shared" si="165"/>
        <v>0</v>
      </c>
      <c r="AS730" s="14">
        <f>VLOOKUP(B730,[1]PL1!$A$11:AP$1509,39,1)</f>
        <v>0</v>
      </c>
      <c r="AT730" s="16">
        <f t="shared" si="166"/>
        <v>0</v>
      </c>
      <c r="AU730" s="14">
        <f>VLOOKUP(B730,[1]PL1!$A$11:AP$1509,41,1)</f>
        <v>0</v>
      </c>
      <c r="AV730" s="16">
        <f t="shared" si="167"/>
        <v>0</v>
      </c>
    </row>
    <row r="731" spans="1:48" ht="45" x14ac:dyDescent="0.25">
      <c r="A731" s="18">
        <v>725</v>
      </c>
      <c r="B731" s="27" t="s">
        <v>2566</v>
      </c>
      <c r="C731" s="18">
        <f>VLOOKUP(B731,[1]PL1!A$9:AP$1509,4,1)</f>
        <v>253</v>
      </c>
      <c r="D731" s="18" t="s">
        <v>35</v>
      </c>
      <c r="E731" s="28" t="s">
        <v>4880</v>
      </c>
      <c r="F731" s="28" t="s">
        <v>6411</v>
      </c>
      <c r="G731" s="18" t="s">
        <v>6557</v>
      </c>
      <c r="H731" s="28" t="s">
        <v>4881</v>
      </c>
      <c r="I731" s="28" t="s">
        <v>76</v>
      </c>
      <c r="J731" s="18" t="s">
        <v>5336</v>
      </c>
      <c r="K731" s="18" t="s">
        <v>141</v>
      </c>
      <c r="L731" s="28" t="s">
        <v>5754</v>
      </c>
      <c r="M731" s="28" t="s">
        <v>5753</v>
      </c>
      <c r="N731" s="28" t="s">
        <v>44</v>
      </c>
      <c r="O731" s="18" t="s">
        <v>148</v>
      </c>
      <c r="P731" s="29">
        <v>2000</v>
      </c>
      <c r="Q731" s="30">
        <v>250000</v>
      </c>
      <c r="R731" s="30">
        <v>204000</v>
      </c>
      <c r="S731" s="31">
        <f t="shared" si="154"/>
        <v>408000000</v>
      </c>
      <c r="T731" s="28" t="s">
        <v>6133</v>
      </c>
      <c r="U731" s="28" t="s">
        <v>47</v>
      </c>
      <c r="V731" s="32" t="s">
        <v>6240</v>
      </c>
      <c r="W731" s="14">
        <f>VLOOKUP(B731,[1]PL1!$A$11:AP$1509,17,1)</f>
        <v>2000</v>
      </c>
      <c r="X731" s="15">
        <f t="shared" si="155"/>
        <v>408000000</v>
      </c>
      <c r="Y731" s="14">
        <f>VLOOKUP(B731,[1]PL1!$A$11:AP$1509,19,1)</f>
        <v>0</v>
      </c>
      <c r="Z731" s="16">
        <f t="shared" si="156"/>
        <v>0</v>
      </c>
      <c r="AA731" s="14">
        <f>VLOOKUP(B731,[1]PL1!$A$11:AP$1509,21,1)</f>
        <v>0</v>
      </c>
      <c r="AB731" s="16">
        <f t="shared" si="157"/>
        <v>0</v>
      </c>
      <c r="AC731" s="14">
        <f>VLOOKUP(B731,[1]PL1!$A$11:AP$1509,23,1)</f>
        <v>0</v>
      </c>
      <c r="AD731" s="16">
        <f t="shared" si="158"/>
        <v>0</v>
      </c>
      <c r="AE731" s="14">
        <f>VLOOKUP(B731,[1]PL1!$A$11:AP$1509,25,1)</f>
        <v>0</v>
      </c>
      <c r="AF731" s="16">
        <f t="shared" si="159"/>
        <v>0</v>
      </c>
      <c r="AG731" s="14">
        <f>VLOOKUP(B731,[1]PL1!$A$11:AP$1509,27,1)</f>
        <v>0</v>
      </c>
      <c r="AH731" s="16">
        <f t="shared" si="160"/>
        <v>0</v>
      </c>
      <c r="AI731" s="14">
        <f>VLOOKUP(B731,[1]PL1!$A$11:AP$1509,29,1)</f>
        <v>0</v>
      </c>
      <c r="AJ731" s="16">
        <f t="shared" si="161"/>
        <v>0</v>
      </c>
      <c r="AK731" s="14">
        <f>VLOOKUP(B731,[1]PL1!$A$11:AP$1509,31,1)</f>
        <v>0</v>
      </c>
      <c r="AL731" s="16">
        <f t="shared" si="162"/>
        <v>0</v>
      </c>
      <c r="AM731" s="14">
        <f>VLOOKUP(B731,[1]PL1!$A$11:AP$1509,33,1)</f>
        <v>0</v>
      </c>
      <c r="AN731" s="16">
        <f t="shared" si="163"/>
        <v>0</v>
      </c>
      <c r="AO731" s="14">
        <f>VLOOKUP(B731,[1]PL1!$A$11:AP$1509,35,1)</f>
        <v>0</v>
      </c>
      <c r="AP731" s="16">
        <f t="shared" si="164"/>
        <v>0</v>
      </c>
      <c r="AQ731" s="14">
        <f>VLOOKUP(B731,[1]PL1!$A$11:AP$1509,37,1)</f>
        <v>0</v>
      </c>
      <c r="AR731" s="16">
        <f t="shared" si="165"/>
        <v>0</v>
      </c>
      <c r="AS731" s="14">
        <f>VLOOKUP(B731,[1]PL1!$A$11:AP$1509,39,1)</f>
        <v>0</v>
      </c>
      <c r="AT731" s="16">
        <f t="shared" si="166"/>
        <v>0</v>
      </c>
      <c r="AU731" s="14">
        <f>VLOOKUP(B731,[1]PL1!$A$11:AP$1509,41,1)</f>
        <v>0</v>
      </c>
      <c r="AV731" s="16">
        <f t="shared" si="167"/>
        <v>0</v>
      </c>
    </row>
    <row r="732" spans="1:48" ht="45" x14ac:dyDescent="0.25">
      <c r="A732" s="18">
        <v>726</v>
      </c>
      <c r="B732" s="27" t="s">
        <v>186</v>
      </c>
      <c r="C732" s="18">
        <f>VLOOKUP(B732,[1]PL1!A$9:AP$1509,4,1)</f>
        <v>253</v>
      </c>
      <c r="D732" s="18" t="s">
        <v>378</v>
      </c>
      <c r="E732" s="28" t="s">
        <v>2567</v>
      </c>
      <c r="F732" s="28" t="s">
        <v>6411</v>
      </c>
      <c r="G732" s="18" t="s">
        <v>6557</v>
      </c>
      <c r="H732" s="28" t="s">
        <v>103</v>
      </c>
      <c r="I732" s="28" t="s">
        <v>76</v>
      </c>
      <c r="J732" s="18" t="s">
        <v>2568</v>
      </c>
      <c r="K732" s="18" t="s">
        <v>141</v>
      </c>
      <c r="L732" s="28" t="s">
        <v>2569</v>
      </c>
      <c r="M732" s="28" t="s">
        <v>2570</v>
      </c>
      <c r="N732" s="28" t="s">
        <v>92</v>
      </c>
      <c r="O732" s="18" t="s">
        <v>108</v>
      </c>
      <c r="P732" s="29">
        <v>3000</v>
      </c>
      <c r="Q732" s="30">
        <v>200000</v>
      </c>
      <c r="R732" s="30">
        <v>169000</v>
      </c>
      <c r="S732" s="31">
        <f t="shared" si="154"/>
        <v>507000000</v>
      </c>
      <c r="T732" s="28" t="s">
        <v>6156</v>
      </c>
      <c r="U732" s="28" t="s">
        <v>47</v>
      </c>
      <c r="V732" s="32" t="s">
        <v>6295</v>
      </c>
      <c r="W732" s="14">
        <f>VLOOKUP(B732,[1]PL1!$A$11:AP$1509,17,1)</f>
        <v>3000</v>
      </c>
      <c r="X732" s="15">
        <f t="shared" si="155"/>
        <v>507000000</v>
      </c>
      <c r="Y732" s="14">
        <f>VLOOKUP(B732,[1]PL1!$A$11:AP$1509,19,1)</f>
        <v>0</v>
      </c>
      <c r="Z732" s="16">
        <f t="shared" si="156"/>
        <v>0</v>
      </c>
      <c r="AA732" s="14">
        <f>VLOOKUP(B732,[1]PL1!$A$11:AP$1509,21,1)</f>
        <v>0</v>
      </c>
      <c r="AB732" s="16">
        <f t="shared" si="157"/>
        <v>0</v>
      </c>
      <c r="AC732" s="14">
        <f>VLOOKUP(B732,[1]PL1!$A$11:AP$1509,23,1)</f>
        <v>0</v>
      </c>
      <c r="AD732" s="16">
        <f t="shared" si="158"/>
        <v>0</v>
      </c>
      <c r="AE732" s="14">
        <f>VLOOKUP(B732,[1]PL1!$A$11:AP$1509,25,1)</f>
        <v>0</v>
      </c>
      <c r="AF732" s="16">
        <f t="shared" si="159"/>
        <v>0</v>
      </c>
      <c r="AG732" s="14">
        <f>VLOOKUP(B732,[1]PL1!$A$11:AP$1509,27,1)</f>
        <v>0</v>
      </c>
      <c r="AH732" s="16">
        <f t="shared" si="160"/>
        <v>0</v>
      </c>
      <c r="AI732" s="14">
        <f>VLOOKUP(B732,[1]PL1!$A$11:AP$1509,29,1)</f>
        <v>0</v>
      </c>
      <c r="AJ732" s="16">
        <f t="shared" si="161"/>
        <v>0</v>
      </c>
      <c r="AK732" s="14">
        <f>VLOOKUP(B732,[1]PL1!$A$11:AP$1509,31,1)</f>
        <v>0</v>
      </c>
      <c r="AL732" s="16">
        <f t="shared" si="162"/>
        <v>0</v>
      </c>
      <c r="AM732" s="14">
        <f>VLOOKUP(B732,[1]PL1!$A$11:AP$1509,33,1)</f>
        <v>0</v>
      </c>
      <c r="AN732" s="16">
        <f t="shared" si="163"/>
        <v>0</v>
      </c>
      <c r="AO732" s="14">
        <f>VLOOKUP(B732,[1]PL1!$A$11:AP$1509,35,1)</f>
        <v>0</v>
      </c>
      <c r="AP732" s="16">
        <f t="shared" si="164"/>
        <v>0</v>
      </c>
      <c r="AQ732" s="14">
        <f>VLOOKUP(B732,[1]PL1!$A$11:AP$1509,37,1)</f>
        <v>0</v>
      </c>
      <c r="AR732" s="16">
        <f t="shared" si="165"/>
        <v>0</v>
      </c>
      <c r="AS732" s="14">
        <f>VLOOKUP(B732,[1]PL1!$A$11:AP$1509,39,1)</f>
        <v>0</v>
      </c>
      <c r="AT732" s="16">
        <f t="shared" si="166"/>
        <v>0</v>
      </c>
      <c r="AU732" s="14">
        <f>VLOOKUP(B732,[1]PL1!$A$11:AP$1509,41,1)</f>
        <v>0</v>
      </c>
      <c r="AV732" s="16">
        <f t="shared" si="167"/>
        <v>0</v>
      </c>
    </row>
    <row r="733" spans="1:48" ht="60" x14ac:dyDescent="0.25">
      <c r="A733" s="18">
        <v>727</v>
      </c>
      <c r="B733" s="27" t="s">
        <v>4384</v>
      </c>
      <c r="C733" s="18">
        <f>VLOOKUP(B733,[1]PL1!A$9:AP$1509,4,1)</f>
        <v>526</v>
      </c>
      <c r="D733" s="18" t="s">
        <v>73</v>
      </c>
      <c r="E733" s="28" t="s">
        <v>4882</v>
      </c>
      <c r="F733" s="28" t="s">
        <v>4029</v>
      </c>
      <c r="G733" s="18" t="s">
        <v>453</v>
      </c>
      <c r="H733" s="28" t="s">
        <v>178</v>
      </c>
      <c r="I733" s="28" t="s">
        <v>40</v>
      </c>
      <c r="J733" s="18" t="s">
        <v>179</v>
      </c>
      <c r="K733" s="18" t="s">
        <v>133</v>
      </c>
      <c r="L733" s="28" t="s">
        <v>5821</v>
      </c>
      <c r="M733" s="28" t="s">
        <v>2141</v>
      </c>
      <c r="N733" s="28" t="s">
        <v>44</v>
      </c>
      <c r="O733" s="18" t="s">
        <v>45</v>
      </c>
      <c r="P733" s="29">
        <v>22000</v>
      </c>
      <c r="Q733" s="30">
        <v>2250</v>
      </c>
      <c r="R733" s="30">
        <v>1800</v>
      </c>
      <c r="S733" s="31">
        <f t="shared" si="154"/>
        <v>39600000</v>
      </c>
      <c r="T733" s="28" t="s">
        <v>6139</v>
      </c>
      <c r="U733" s="28" t="s">
        <v>47</v>
      </c>
      <c r="V733" s="32" t="s">
        <v>6253</v>
      </c>
      <c r="W733" s="14">
        <f>VLOOKUP(B733,[1]PL1!$A$11:AP$1509,17,1)</f>
        <v>10000</v>
      </c>
      <c r="X733" s="15">
        <f t="shared" si="155"/>
        <v>18000000</v>
      </c>
      <c r="Y733" s="14">
        <f>VLOOKUP(B733,[1]PL1!$A$11:AP$1509,19,1)</f>
        <v>0</v>
      </c>
      <c r="Z733" s="16">
        <f t="shared" si="156"/>
        <v>0</v>
      </c>
      <c r="AA733" s="14">
        <f>VLOOKUP(B733,[1]PL1!$A$11:AP$1509,21,1)</f>
        <v>0</v>
      </c>
      <c r="AB733" s="16">
        <f t="shared" si="157"/>
        <v>0</v>
      </c>
      <c r="AC733" s="14">
        <f>VLOOKUP(B733,[1]PL1!$A$11:AP$1509,23,1)</f>
        <v>0</v>
      </c>
      <c r="AD733" s="16">
        <f t="shared" si="158"/>
        <v>0</v>
      </c>
      <c r="AE733" s="14">
        <f>VLOOKUP(B733,[1]PL1!$A$11:AP$1509,25,1)</f>
        <v>0</v>
      </c>
      <c r="AF733" s="16">
        <f t="shared" si="159"/>
        <v>0</v>
      </c>
      <c r="AG733" s="14">
        <f>VLOOKUP(B733,[1]PL1!$A$11:AP$1509,27,1)</f>
        <v>0</v>
      </c>
      <c r="AH733" s="16">
        <f t="shared" si="160"/>
        <v>0</v>
      </c>
      <c r="AI733" s="14">
        <f>VLOOKUP(B733,[1]PL1!$A$11:AP$1509,29,1)</f>
        <v>0</v>
      </c>
      <c r="AJ733" s="16">
        <f t="shared" si="161"/>
        <v>0</v>
      </c>
      <c r="AK733" s="14">
        <f>VLOOKUP(B733,[1]PL1!$A$11:AP$1509,31,1)</f>
        <v>0</v>
      </c>
      <c r="AL733" s="16">
        <f t="shared" si="162"/>
        <v>0</v>
      </c>
      <c r="AM733" s="14">
        <f>VLOOKUP(B733,[1]PL1!$A$11:AP$1509,33,1)</f>
        <v>10000</v>
      </c>
      <c r="AN733" s="16">
        <f t="shared" si="163"/>
        <v>18000000</v>
      </c>
      <c r="AO733" s="14">
        <f>VLOOKUP(B733,[1]PL1!$A$11:AP$1509,35,1)</f>
        <v>0</v>
      </c>
      <c r="AP733" s="16">
        <f t="shared" si="164"/>
        <v>0</v>
      </c>
      <c r="AQ733" s="14">
        <f>VLOOKUP(B733,[1]PL1!$A$11:AP$1509,37,1)</f>
        <v>0</v>
      </c>
      <c r="AR733" s="16">
        <f t="shared" si="165"/>
        <v>0</v>
      </c>
      <c r="AS733" s="14">
        <f>VLOOKUP(B733,[1]PL1!$A$11:AP$1509,39,1)</f>
        <v>0</v>
      </c>
      <c r="AT733" s="16">
        <f t="shared" si="166"/>
        <v>0</v>
      </c>
      <c r="AU733" s="14">
        <f>VLOOKUP(B733,[1]PL1!$A$11:AP$1509,41,1)</f>
        <v>2000</v>
      </c>
      <c r="AV733" s="16">
        <f t="shared" si="167"/>
        <v>3600000</v>
      </c>
    </row>
    <row r="734" spans="1:48" ht="45" x14ac:dyDescent="0.25">
      <c r="A734" s="18">
        <v>728</v>
      </c>
      <c r="B734" s="27" t="s">
        <v>1811</v>
      </c>
      <c r="C734" s="18">
        <f>VLOOKUP(B734,[1]PL1!A$9:AP$1509,4,1)</f>
        <v>526</v>
      </c>
      <c r="D734" s="18" t="s">
        <v>80</v>
      </c>
      <c r="E734" s="28" t="s">
        <v>4028</v>
      </c>
      <c r="F734" s="28" t="s">
        <v>4029</v>
      </c>
      <c r="G734" s="18" t="s">
        <v>164</v>
      </c>
      <c r="H734" s="28" t="s">
        <v>178</v>
      </c>
      <c r="I734" s="28" t="s">
        <v>40</v>
      </c>
      <c r="J734" s="18" t="s">
        <v>197</v>
      </c>
      <c r="K734" s="18" t="s">
        <v>522</v>
      </c>
      <c r="L734" s="28" t="s">
        <v>4030</v>
      </c>
      <c r="M734" s="28" t="s">
        <v>6057</v>
      </c>
      <c r="N734" s="28" t="s">
        <v>723</v>
      </c>
      <c r="O734" s="18" t="s">
        <v>45</v>
      </c>
      <c r="P734" s="29">
        <v>14000</v>
      </c>
      <c r="Q734" s="30">
        <v>2100</v>
      </c>
      <c r="R734" s="30">
        <v>2100</v>
      </c>
      <c r="S734" s="31">
        <f t="shared" si="154"/>
        <v>29400000</v>
      </c>
      <c r="T734" s="28" t="s">
        <v>6160</v>
      </c>
      <c r="U734" s="28" t="s">
        <v>47</v>
      </c>
      <c r="V734" s="32" t="s">
        <v>6300</v>
      </c>
      <c r="W734" s="14">
        <f>VLOOKUP(B734,[1]PL1!$A$11:AP$1509,17,1)</f>
        <v>10000</v>
      </c>
      <c r="X734" s="15">
        <f t="shared" si="155"/>
        <v>21000000</v>
      </c>
      <c r="Y734" s="14">
        <f>VLOOKUP(B734,[1]PL1!$A$11:AP$1509,19,1)</f>
        <v>0</v>
      </c>
      <c r="Z734" s="16">
        <f t="shared" si="156"/>
        <v>0</v>
      </c>
      <c r="AA734" s="14">
        <f>VLOOKUP(B734,[1]PL1!$A$11:AP$1509,21,1)</f>
        <v>0</v>
      </c>
      <c r="AB734" s="16">
        <f t="shared" si="157"/>
        <v>0</v>
      </c>
      <c r="AC734" s="14">
        <f>VLOOKUP(B734,[1]PL1!$A$11:AP$1509,23,1)</f>
        <v>0</v>
      </c>
      <c r="AD734" s="16">
        <f t="shared" si="158"/>
        <v>0</v>
      </c>
      <c r="AE734" s="14">
        <f>VLOOKUP(B734,[1]PL1!$A$11:AP$1509,25,1)</f>
        <v>0</v>
      </c>
      <c r="AF734" s="16">
        <f t="shared" si="159"/>
        <v>0</v>
      </c>
      <c r="AG734" s="14">
        <f>VLOOKUP(B734,[1]PL1!$A$11:AP$1509,27,1)</f>
        <v>0</v>
      </c>
      <c r="AH734" s="16">
        <f t="shared" si="160"/>
        <v>0</v>
      </c>
      <c r="AI734" s="14">
        <f>VLOOKUP(B734,[1]PL1!$A$11:AP$1509,29,1)</f>
        <v>0</v>
      </c>
      <c r="AJ734" s="16">
        <f t="shared" si="161"/>
        <v>0</v>
      </c>
      <c r="AK734" s="14">
        <f>VLOOKUP(B734,[1]PL1!$A$11:AP$1509,31,1)</f>
        <v>0</v>
      </c>
      <c r="AL734" s="16">
        <f t="shared" si="162"/>
        <v>0</v>
      </c>
      <c r="AM734" s="14">
        <f>VLOOKUP(B734,[1]PL1!$A$11:AP$1509,33,1)</f>
        <v>0</v>
      </c>
      <c r="AN734" s="16">
        <f t="shared" si="163"/>
        <v>0</v>
      </c>
      <c r="AO734" s="14">
        <f>VLOOKUP(B734,[1]PL1!$A$11:AP$1509,35,1)</f>
        <v>0</v>
      </c>
      <c r="AP734" s="16">
        <f t="shared" si="164"/>
        <v>0</v>
      </c>
      <c r="AQ734" s="14">
        <f>VLOOKUP(B734,[1]PL1!$A$11:AP$1509,37,1)</f>
        <v>0</v>
      </c>
      <c r="AR734" s="16">
        <f t="shared" si="165"/>
        <v>0</v>
      </c>
      <c r="AS734" s="14">
        <f>VLOOKUP(B734,[1]PL1!$A$11:AP$1509,39,1)</f>
        <v>0</v>
      </c>
      <c r="AT734" s="16">
        <f t="shared" si="166"/>
        <v>0</v>
      </c>
      <c r="AU734" s="14">
        <f>VLOOKUP(B734,[1]PL1!$A$11:AP$1509,41,1)</f>
        <v>4000</v>
      </c>
      <c r="AV734" s="16">
        <f t="shared" si="167"/>
        <v>8400000</v>
      </c>
    </row>
    <row r="735" spans="1:48" ht="45" x14ac:dyDescent="0.25">
      <c r="A735" s="18">
        <v>729</v>
      </c>
      <c r="B735" s="27" t="s">
        <v>3275</v>
      </c>
      <c r="C735" s="18">
        <f>VLOOKUP(B735,[1]PL1!A$9:AP$1509,4,1)</f>
        <v>526</v>
      </c>
      <c r="D735" s="18" t="s">
        <v>80</v>
      </c>
      <c r="E735" s="28" t="s">
        <v>4883</v>
      </c>
      <c r="F735" s="28" t="s">
        <v>4029</v>
      </c>
      <c r="G735" s="18" t="s">
        <v>290</v>
      </c>
      <c r="H735" s="28" t="s">
        <v>178</v>
      </c>
      <c r="I735" s="28" t="s">
        <v>40</v>
      </c>
      <c r="J735" s="18" t="s">
        <v>89</v>
      </c>
      <c r="K735" s="18" t="s">
        <v>522</v>
      </c>
      <c r="L735" s="28" t="s">
        <v>6069</v>
      </c>
      <c r="M735" s="28" t="s">
        <v>3927</v>
      </c>
      <c r="N735" s="28" t="s">
        <v>723</v>
      </c>
      <c r="O735" s="18" t="s">
        <v>45</v>
      </c>
      <c r="P735" s="29">
        <v>10000</v>
      </c>
      <c r="Q735" s="30">
        <v>3600</v>
      </c>
      <c r="R735" s="30">
        <v>3600</v>
      </c>
      <c r="S735" s="31">
        <f t="shared" si="154"/>
        <v>36000000</v>
      </c>
      <c r="T735" s="28" t="s">
        <v>6160</v>
      </c>
      <c r="U735" s="28" t="s">
        <v>47</v>
      </c>
      <c r="V735" s="32" t="s">
        <v>6300</v>
      </c>
      <c r="W735" s="14">
        <f>VLOOKUP(B735,[1]PL1!$A$11:AP$1509,17,1)</f>
        <v>10000</v>
      </c>
      <c r="X735" s="15">
        <f t="shared" si="155"/>
        <v>36000000</v>
      </c>
      <c r="Y735" s="14">
        <f>VLOOKUP(B735,[1]PL1!$A$11:AP$1509,19,1)</f>
        <v>0</v>
      </c>
      <c r="Z735" s="16">
        <f t="shared" si="156"/>
        <v>0</v>
      </c>
      <c r="AA735" s="14">
        <f>VLOOKUP(B735,[1]PL1!$A$11:AP$1509,21,1)</f>
        <v>0</v>
      </c>
      <c r="AB735" s="16">
        <f t="shared" si="157"/>
        <v>0</v>
      </c>
      <c r="AC735" s="14">
        <f>VLOOKUP(B735,[1]PL1!$A$11:AP$1509,23,1)</f>
        <v>0</v>
      </c>
      <c r="AD735" s="16">
        <f t="shared" si="158"/>
        <v>0</v>
      </c>
      <c r="AE735" s="14">
        <f>VLOOKUP(B735,[1]PL1!$A$11:AP$1509,25,1)</f>
        <v>0</v>
      </c>
      <c r="AF735" s="16">
        <f t="shared" si="159"/>
        <v>0</v>
      </c>
      <c r="AG735" s="14">
        <f>VLOOKUP(B735,[1]PL1!$A$11:AP$1509,27,1)</f>
        <v>0</v>
      </c>
      <c r="AH735" s="16">
        <f t="shared" si="160"/>
        <v>0</v>
      </c>
      <c r="AI735" s="14">
        <f>VLOOKUP(B735,[1]PL1!$A$11:AP$1509,29,1)</f>
        <v>0</v>
      </c>
      <c r="AJ735" s="16">
        <f t="shared" si="161"/>
        <v>0</v>
      </c>
      <c r="AK735" s="14">
        <f>VLOOKUP(B735,[1]PL1!$A$11:AP$1509,31,1)</f>
        <v>0</v>
      </c>
      <c r="AL735" s="16">
        <f t="shared" si="162"/>
        <v>0</v>
      </c>
      <c r="AM735" s="14">
        <f>VLOOKUP(B735,[1]PL1!$A$11:AP$1509,33,1)</f>
        <v>0</v>
      </c>
      <c r="AN735" s="16">
        <f t="shared" si="163"/>
        <v>0</v>
      </c>
      <c r="AO735" s="14">
        <f>VLOOKUP(B735,[1]PL1!$A$11:AP$1509,35,1)</f>
        <v>0</v>
      </c>
      <c r="AP735" s="16">
        <f t="shared" si="164"/>
        <v>0</v>
      </c>
      <c r="AQ735" s="14">
        <f>VLOOKUP(B735,[1]PL1!$A$11:AP$1509,37,1)</f>
        <v>0</v>
      </c>
      <c r="AR735" s="16">
        <f t="shared" si="165"/>
        <v>0</v>
      </c>
      <c r="AS735" s="14">
        <f>VLOOKUP(B735,[1]PL1!$A$11:AP$1509,39,1)</f>
        <v>0</v>
      </c>
      <c r="AT735" s="16">
        <f t="shared" si="166"/>
        <v>0</v>
      </c>
      <c r="AU735" s="14">
        <f>VLOOKUP(B735,[1]PL1!$A$11:AP$1509,41,1)</f>
        <v>0</v>
      </c>
      <c r="AV735" s="16">
        <f t="shared" si="167"/>
        <v>0</v>
      </c>
    </row>
    <row r="736" spans="1:48" ht="45" x14ac:dyDescent="0.25">
      <c r="A736" s="18">
        <v>730</v>
      </c>
      <c r="B736" s="27" t="s">
        <v>1042</v>
      </c>
      <c r="C736" s="18">
        <f>VLOOKUP(B736,[1]PL1!A$9:AP$1509,4,1)</f>
        <v>527</v>
      </c>
      <c r="D736" s="18" t="s">
        <v>73</v>
      </c>
      <c r="E736" s="28" t="s">
        <v>187</v>
      </c>
      <c r="F736" s="28" t="s">
        <v>8125</v>
      </c>
      <c r="G736" s="18" t="s">
        <v>2402</v>
      </c>
      <c r="H736" s="28" t="s">
        <v>178</v>
      </c>
      <c r="I736" s="28" t="s">
        <v>40</v>
      </c>
      <c r="J736" s="18" t="s">
        <v>664</v>
      </c>
      <c r="K736" s="18" t="s">
        <v>133</v>
      </c>
      <c r="L736" s="28" t="s">
        <v>188</v>
      </c>
      <c r="M736" s="28" t="s">
        <v>173</v>
      </c>
      <c r="N736" s="28" t="s">
        <v>92</v>
      </c>
      <c r="O736" s="18" t="s">
        <v>45</v>
      </c>
      <c r="P736" s="29">
        <v>10000</v>
      </c>
      <c r="Q736" s="30">
        <v>2900</v>
      </c>
      <c r="R736" s="30">
        <v>2772</v>
      </c>
      <c r="S736" s="31">
        <f t="shared" si="154"/>
        <v>27720000</v>
      </c>
      <c r="T736" s="28" t="s">
        <v>174</v>
      </c>
      <c r="U736" s="28" t="s">
        <v>47</v>
      </c>
      <c r="V736" s="32" t="s">
        <v>6259</v>
      </c>
      <c r="W736" s="14">
        <f>VLOOKUP(B736,[1]PL1!$A$11:AP$1509,17,1)</f>
        <v>10000</v>
      </c>
      <c r="X736" s="15">
        <f t="shared" si="155"/>
        <v>27720000</v>
      </c>
      <c r="Y736" s="14">
        <f>VLOOKUP(B736,[1]PL1!$A$11:AP$1509,19,1)</f>
        <v>0</v>
      </c>
      <c r="Z736" s="16">
        <f t="shared" si="156"/>
        <v>0</v>
      </c>
      <c r="AA736" s="14">
        <f>VLOOKUP(B736,[1]PL1!$A$11:AP$1509,21,1)</f>
        <v>0</v>
      </c>
      <c r="AB736" s="16">
        <f t="shared" si="157"/>
        <v>0</v>
      </c>
      <c r="AC736" s="14">
        <f>VLOOKUP(B736,[1]PL1!$A$11:AP$1509,23,1)</f>
        <v>0</v>
      </c>
      <c r="AD736" s="16">
        <f t="shared" si="158"/>
        <v>0</v>
      </c>
      <c r="AE736" s="14">
        <f>VLOOKUP(B736,[1]PL1!$A$11:AP$1509,25,1)</f>
        <v>0</v>
      </c>
      <c r="AF736" s="16">
        <f t="shared" si="159"/>
        <v>0</v>
      </c>
      <c r="AG736" s="14">
        <f>VLOOKUP(B736,[1]PL1!$A$11:AP$1509,27,1)</f>
        <v>0</v>
      </c>
      <c r="AH736" s="16">
        <f t="shared" si="160"/>
        <v>0</v>
      </c>
      <c r="AI736" s="14">
        <f>VLOOKUP(B736,[1]PL1!$A$11:AP$1509,29,1)</f>
        <v>0</v>
      </c>
      <c r="AJ736" s="16">
        <f t="shared" si="161"/>
        <v>0</v>
      </c>
      <c r="AK736" s="14">
        <f>VLOOKUP(B736,[1]PL1!$A$11:AP$1509,31,1)</f>
        <v>0</v>
      </c>
      <c r="AL736" s="16">
        <f t="shared" si="162"/>
        <v>0</v>
      </c>
      <c r="AM736" s="14">
        <f>VLOOKUP(B736,[1]PL1!$A$11:AP$1509,33,1)</f>
        <v>0</v>
      </c>
      <c r="AN736" s="16">
        <f t="shared" si="163"/>
        <v>0</v>
      </c>
      <c r="AO736" s="14">
        <f>VLOOKUP(B736,[1]PL1!$A$11:AP$1509,35,1)</f>
        <v>0</v>
      </c>
      <c r="AP736" s="16">
        <f t="shared" si="164"/>
        <v>0</v>
      </c>
      <c r="AQ736" s="14">
        <f>VLOOKUP(B736,[1]PL1!$A$11:AP$1509,37,1)</f>
        <v>0</v>
      </c>
      <c r="AR736" s="16">
        <f t="shared" si="165"/>
        <v>0</v>
      </c>
      <c r="AS736" s="14">
        <f>VLOOKUP(B736,[1]PL1!$A$11:AP$1509,39,1)</f>
        <v>0</v>
      </c>
      <c r="AT736" s="16">
        <f t="shared" si="166"/>
        <v>0</v>
      </c>
      <c r="AU736" s="14">
        <f>VLOOKUP(B736,[1]PL1!$A$11:AP$1509,41,1)</f>
        <v>0</v>
      </c>
      <c r="AV736" s="16">
        <f t="shared" si="167"/>
        <v>0</v>
      </c>
    </row>
    <row r="737" spans="1:48" ht="60" x14ac:dyDescent="0.25">
      <c r="A737" s="18">
        <v>731</v>
      </c>
      <c r="B737" s="27" t="s">
        <v>2310</v>
      </c>
      <c r="C737" s="18">
        <f>VLOOKUP(B737,[1]PL1!A$9:AP$1509,4,1)</f>
        <v>719</v>
      </c>
      <c r="D737" s="18" t="s">
        <v>35</v>
      </c>
      <c r="E737" s="28" t="s">
        <v>4884</v>
      </c>
      <c r="F737" s="28" t="s">
        <v>6408</v>
      </c>
      <c r="G737" s="18" t="s">
        <v>238</v>
      </c>
      <c r="H737" s="28" t="s">
        <v>1035</v>
      </c>
      <c r="I737" s="28" t="s">
        <v>40</v>
      </c>
      <c r="J737" s="18" t="s">
        <v>89</v>
      </c>
      <c r="K737" s="18" t="s">
        <v>133</v>
      </c>
      <c r="L737" s="28" t="s">
        <v>5746</v>
      </c>
      <c r="M737" s="28" t="s">
        <v>1025</v>
      </c>
      <c r="N737" s="28" t="s">
        <v>44</v>
      </c>
      <c r="O737" s="18" t="s">
        <v>317</v>
      </c>
      <c r="P737" s="29">
        <v>48500</v>
      </c>
      <c r="Q737" s="30">
        <v>800</v>
      </c>
      <c r="R737" s="30">
        <v>651</v>
      </c>
      <c r="S737" s="31">
        <f t="shared" si="154"/>
        <v>31573500</v>
      </c>
      <c r="T737" s="28" t="s">
        <v>1026</v>
      </c>
      <c r="U737" s="28" t="s">
        <v>47</v>
      </c>
      <c r="V737" s="32" t="s">
        <v>6238</v>
      </c>
      <c r="W737" s="14">
        <f>VLOOKUP(B737,[1]PL1!$A$11:AP$1509,17,1)</f>
        <v>10000</v>
      </c>
      <c r="X737" s="15">
        <f t="shared" si="155"/>
        <v>6510000</v>
      </c>
      <c r="Y737" s="14">
        <f>VLOOKUP(B737,[1]PL1!$A$11:AP$1509,19,1)</f>
        <v>0</v>
      </c>
      <c r="Z737" s="16">
        <f t="shared" si="156"/>
        <v>0</v>
      </c>
      <c r="AA737" s="14">
        <f>VLOOKUP(B737,[1]PL1!$A$11:AP$1509,21,1)</f>
        <v>0</v>
      </c>
      <c r="AB737" s="16">
        <f t="shared" si="157"/>
        <v>0</v>
      </c>
      <c r="AC737" s="14">
        <f>VLOOKUP(B737,[1]PL1!$A$11:AP$1509,23,1)</f>
        <v>500</v>
      </c>
      <c r="AD737" s="16">
        <f t="shared" si="158"/>
        <v>325500</v>
      </c>
      <c r="AE737" s="14">
        <f>VLOOKUP(B737,[1]PL1!$A$11:AP$1509,25,1)</f>
        <v>0</v>
      </c>
      <c r="AF737" s="16">
        <f t="shared" si="159"/>
        <v>0</v>
      </c>
      <c r="AG737" s="14">
        <f>VLOOKUP(B737,[1]PL1!$A$11:AP$1509,27,1)</f>
        <v>5000</v>
      </c>
      <c r="AH737" s="16">
        <f t="shared" si="160"/>
        <v>3255000</v>
      </c>
      <c r="AI737" s="14">
        <f>VLOOKUP(B737,[1]PL1!$A$11:AP$1509,29,1)</f>
        <v>5000</v>
      </c>
      <c r="AJ737" s="16">
        <f t="shared" si="161"/>
        <v>3255000</v>
      </c>
      <c r="AK737" s="14">
        <f>VLOOKUP(B737,[1]PL1!$A$11:AP$1509,31,1)</f>
        <v>0</v>
      </c>
      <c r="AL737" s="16">
        <f t="shared" si="162"/>
        <v>0</v>
      </c>
      <c r="AM737" s="14">
        <f>VLOOKUP(B737,[1]PL1!$A$11:AP$1509,33,1)</f>
        <v>11000</v>
      </c>
      <c r="AN737" s="16">
        <f t="shared" si="163"/>
        <v>7161000</v>
      </c>
      <c r="AO737" s="14">
        <f>VLOOKUP(B737,[1]PL1!$A$11:AP$1509,35,1)</f>
        <v>5000</v>
      </c>
      <c r="AP737" s="16">
        <f t="shared" si="164"/>
        <v>3255000</v>
      </c>
      <c r="AQ737" s="14">
        <f>VLOOKUP(B737,[1]PL1!$A$11:AP$1509,37,1)</f>
        <v>5000</v>
      </c>
      <c r="AR737" s="16">
        <f t="shared" si="165"/>
        <v>3255000</v>
      </c>
      <c r="AS737" s="14">
        <f>VLOOKUP(B737,[1]PL1!$A$11:AP$1509,39,1)</f>
        <v>5000</v>
      </c>
      <c r="AT737" s="16">
        <f t="shared" si="166"/>
        <v>3255000</v>
      </c>
      <c r="AU737" s="14">
        <f>VLOOKUP(B737,[1]PL1!$A$11:AP$1509,41,1)</f>
        <v>2000</v>
      </c>
      <c r="AV737" s="16">
        <f t="shared" si="167"/>
        <v>1302000</v>
      </c>
    </row>
    <row r="738" spans="1:48" ht="60" x14ac:dyDescent="0.25">
      <c r="A738" s="18">
        <v>732</v>
      </c>
      <c r="B738" s="27" t="s">
        <v>2076</v>
      </c>
      <c r="C738" s="18">
        <f>VLOOKUP(B738,[1]PL1!A$9:AP$1509,4,1)</f>
        <v>109</v>
      </c>
      <c r="D738" s="18" t="s">
        <v>35</v>
      </c>
      <c r="E738" s="28" t="s">
        <v>1043</v>
      </c>
      <c r="F738" s="28" t="s">
        <v>1044</v>
      </c>
      <c r="G738" s="18" t="s">
        <v>453</v>
      </c>
      <c r="H738" s="28" t="s">
        <v>1035</v>
      </c>
      <c r="I738" s="28" t="s">
        <v>40</v>
      </c>
      <c r="J738" s="18" t="s">
        <v>89</v>
      </c>
      <c r="K738" s="18" t="s">
        <v>133</v>
      </c>
      <c r="L738" s="28" t="s">
        <v>1045</v>
      </c>
      <c r="M738" s="28" t="s">
        <v>1025</v>
      </c>
      <c r="N738" s="28" t="s">
        <v>44</v>
      </c>
      <c r="O738" s="18" t="s">
        <v>317</v>
      </c>
      <c r="P738" s="29">
        <v>129700</v>
      </c>
      <c r="Q738" s="30">
        <v>1000</v>
      </c>
      <c r="R738" s="30">
        <v>1000</v>
      </c>
      <c r="S738" s="31">
        <f t="shared" si="154"/>
        <v>129700000</v>
      </c>
      <c r="T738" s="28" t="s">
        <v>1026</v>
      </c>
      <c r="U738" s="28" t="s">
        <v>47</v>
      </c>
      <c r="V738" s="32" t="s">
        <v>6238</v>
      </c>
      <c r="W738" s="14">
        <f>VLOOKUP(B738,[1]PL1!$A$11:AP$1509,17,1)</f>
        <v>15000</v>
      </c>
      <c r="X738" s="15">
        <f t="shared" si="155"/>
        <v>15000000</v>
      </c>
      <c r="Y738" s="14">
        <f>VLOOKUP(B738,[1]PL1!$A$11:AP$1509,19,1)</f>
        <v>0</v>
      </c>
      <c r="Z738" s="16">
        <f t="shared" si="156"/>
        <v>0</v>
      </c>
      <c r="AA738" s="14">
        <f>VLOOKUP(B738,[1]PL1!$A$11:AP$1509,21,1)</f>
        <v>0</v>
      </c>
      <c r="AB738" s="16">
        <f t="shared" si="157"/>
        <v>0</v>
      </c>
      <c r="AC738" s="14">
        <f>VLOOKUP(B738,[1]PL1!$A$11:AP$1509,23,1)</f>
        <v>0</v>
      </c>
      <c r="AD738" s="16">
        <f t="shared" si="158"/>
        <v>0</v>
      </c>
      <c r="AE738" s="14">
        <f>VLOOKUP(B738,[1]PL1!$A$11:AP$1509,25,1)</f>
        <v>20000</v>
      </c>
      <c r="AF738" s="16">
        <f t="shared" si="159"/>
        <v>20000000</v>
      </c>
      <c r="AG738" s="14">
        <f>VLOOKUP(B738,[1]PL1!$A$11:AP$1509,27,1)</f>
        <v>4000</v>
      </c>
      <c r="AH738" s="16">
        <f t="shared" si="160"/>
        <v>4000000</v>
      </c>
      <c r="AI738" s="14">
        <f>VLOOKUP(B738,[1]PL1!$A$11:AP$1509,29,1)</f>
        <v>10000</v>
      </c>
      <c r="AJ738" s="16">
        <f t="shared" si="161"/>
        <v>10000000</v>
      </c>
      <c r="AK738" s="14">
        <f>VLOOKUP(B738,[1]PL1!$A$11:AP$1509,31,1)</f>
        <v>14700</v>
      </c>
      <c r="AL738" s="16">
        <f t="shared" si="162"/>
        <v>14700000</v>
      </c>
      <c r="AM738" s="14">
        <f>VLOOKUP(B738,[1]PL1!$A$11:AP$1509,33,1)</f>
        <v>31000</v>
      </c>
      <c r="AN738" s="16">
        <f t="shared" si="163"/>
        <v>31000000</v>
      </c>
      <c r="AO738" s="14">
        <f>VLOOKUP(B738,[1]PL1!$A$11:AP$1509,35,1)</f>
        <v>20000</v>
      </c>
      <c r="AP738" s="16">
        <f t="shared" si="164"/>
        <v>20000000</v>
      </c>
      <c r="AQ738" s="14">
        <f>VLOOKUP(B738,[1]PL1!$A$11:AP$1509,37,1)</f>
        <v>5000</v>
      </c>
      <c r="AR738" s="16">
        <f t="shared" si="165"/>
        <v>5000000</v>
      </c>
      <c r="AS738" s="14">
        <f>VLOOKUP(B738,[1]PL1!$A$11:AP$1509,39,1)</f>
        <v>10000</v>
      </c>
      <c r="AT738" s="16">
        <f t="shared" si="166"/>
        <v>10000000</v>
      </c>
      <c r="AU738" s="14">
        <f>VLOOKUP(B738,[1]PL1!$A$11:AP$1509,41,1)</f>
        <v>0</v>
      </c>
      <c r="AV738" s="16">
        <f t="shared" si="167"/>
        <v>0</v>
      </c>
    </row>
    <row r="739" spans="1:48" ht="30" x14ac:dyDescent="0.25">
      <c r="A739" s="18">
        <v>733</v>
      </c>
      <c r="B739" s="27" t="s">
        <v>4031</v>
      </c>
      <c r="C739" s="18">
        <f>VLOOKUP(B739,[1]PL1!A$9:AP$1509,4,1)</f>
        <v>109</v>
      </c>
      <c r="D739" s="18" t="s">
        <v>80</v>
      </c>
      <c r="E739" s="28" t="s">
        <v>4885</v>
      </c>
      <c r="F739" s="28" t="s">
        <v>1044</v>
      </c>
      <c r="G739" s="18" t="s">
        <v>164</v>
      </c>
      <c r="H739" s="28" t="s">
        <v>88</v>
      </c>
      <c r="I739" s="28" t="s">
        <v>40</v>
      </c>
      <c r="J739" s="18" t="s">
        <v>2176</v>
      </c>
      <c r="K739" s="18" t="s">
        <v>495</v>
      </c>
      <c r="L739" s="28" t="s">
        <v>5781</v>
      </c>
      <c r="M739" s="28" t="s">
        <v>2003</v>
      </c>
      <c r="N739" s="28" t="s">
        <v>85</v>
      </c>
      <c r="O739" s="18" t="s">
        <v>45</v>
      </c>
      <c r="P739" s="29">
        <v>10000</v>
      </c>
      <c r="Q739" s="30">
        <v>2762</v>
      </c>
      <c r="R739" s="30">
        <v>1932</v>
      </c>
      <c r="S739" s="31">
        <f t="shared" si="154"/>
        <v>19320000</v>
      </c>
      <c r="T739" s="28" t="s">
        <v>1998</v>
      </c>
      <c r="U739" s="28" t="s">
        <v>47</v>
      </c>
      <c r="V739" s="32" t="s">
        <v>6247</v>
      </c>
      <c r="W739" s="14">
        <f>VLOOKUP(B739,[1]PL1!$A$11:AP$1509,17,1)</f>
        <v>0</v>
      </c>
      <c r="X739" s="15">
        <f t="shared" si="155"/>
        <v>0</v>
      </c>
      <c r="Y739" s="14">
        <f>VLOOKUP(B739,[1]PL1!$A$11:AP$1509,19,1)</f>
        <v>0</v>
      </c>
      <c r="Z739" s="16">
        <f t="shared" si="156"/>
        <v>0</v>
      </c>
      <c r="AA739" s="14">
        <f>VLOOKUP(B739,[1]PL1!$A$11:AP$1509,21,1)</f>
        <v>0</v>
      </c>
      <c r="AB739" s="16">
        <f t="shared" si="157"/>
        <v>0</v>
      </c>
      <c r="AC739" s="14">
        <f>VLOOKUP(B739,[1]PL1!$A$11:AP$1509,23,1)</f>
        <v>0</v>
      </c>
      <c r="AD739" s="16">
        <f t="shared" si="158"/>
        <v>0</v>
      </c>
      <c r="AE739" s="14">
        <f>VLOOKUP(B739,[1]PL1!$A$11:AP$1509,25,1)</f>
        <v>0</v>
      </c>
      <c r="AF739" s="16">
        <f t="shared" si="159"/>
        <v>0</v>
      </c>
      <c r="AG739" s="14">
        <f>VLOOKUP(B739,[1]PL1!$A$11:AP$1509,27,1)</f>
        <v>0</v>
      </c>
      <c r="AH739" s="16">
        <f t="shared" si="160"/>
        <v>0</v>
      </c>
      <c r="AI739" s="14">
        <f>VLOOKUP(B739,[1]PL1!$A$11:AP$1509,29,1)</f>
        <v>0</v>
      </c>
      <c r="AJ739" s="16">
        <f t="shared" si="161"/>
        <v>0</v>
      </c>
      <c r="AK739" s="14">
        <f>VLOOKUP(B739,[1]PL1!$A$11:AP$1509,31,1)</f>
        <v>0</v>
      </c>
      <c r="AL739" s="16">
        <f t="shared" si="162"/>
        <v>0</v>
      </c>
      <c r="AM739" s="14">
        <f>VLOOKUP(B739,[1]PL1!$A$11:AP$1509,33,1)</f>
        <v>0</v>
      </c>
      <c r="AN739" s="16">
        <f t="shared" si="163"/>
        <v>0</v>
      </c>
      <c r="AO739" s="14">
        <f>VLOOKUP(B739,[1]PL1!$A$11:AP$1509,35,1)</f>
        <v>0</v>
      </c>
      <c r="AP739" s="16">
        <f t="shared" si="164"/>
        <v>0</v>
      </c>
      <c r="AQ739" s="14">
        <f>VLOOKUP(B739,[1]PL1!$A$11:AP$1509,37,1)</f>
        <v>0</v>
      </c>
      <c r="AR739" s="16">
        <f t="shared" si="165"/>
        <v>0</v>
      </c>
      <c r="AS739" s="14">
        <f>VLOOKUP(B739,[1]PL1!$A$11:AP$1509,39,1)</f>
        <v>0</v>
      </c>
      <c r="AT739" s="16">
        <f t="shared" si="166"/>
        <v>0</v>
      </c>
      <c r="AU739" s="14">
        <f>VLOOKUP(B739,[1]PL1!$A$11:AP$1509,41,1)</f>
        <v>10000</v>
      </c>
      <c r="AV739" s="16">
        <f t="shared" si="167"/>
        <v>19320000</v>
      </c>
    </row>
    <row r="740" spans="1:48" ht="60" x14ac:dyDescent="0.25">
      <c r="A740" s="18">
        <v>734</v>
      </c>
      <c r="B740" s="27" t="s">
        <v>3571</v>
      </c>
      <c r="C740" s="18">
        <f>VLOOKUP(B740,[1]PL1!A$9:AP$1509,4,1)</f>
        <v>109</v>
      </c>
      <c r="D740" s="18" t="s">
        <v>68</v>
      </c>
      <c r="E740" s="28" t="s">
        <v>2311</v>
      </c>
      <c r="F740" s="28" t="s">
        <v>1044</v>
      </c>
      <c r="G740" s="18" t="s">
        <v>164</v>
      </c>
      <c r="H740" s="28" t="s">
        <v>1023</v>
      </c>
      <c r="I740" s="28" t="s">
        <v>40</v>
      </c>
      <c r="J740" s="18" t="s">
        <v>197</v>
      </c>
      <c r="K740" s="18" t="s">
        <v>495</v>
      </c>
      <c r="L740" s="28" t="s">
        <v>2312</v>
      </c>
      <c r="M740" s="28" t="s">
        <v>2141</v>
      </c>
      <c r="N740" s="28" t="s">
        <v>44</v>
      </c>
      <c r="O740" s="18" t="s">
        <v>317</v>
      </c>
      <c r="P740" s="29">
        <v>15000</v>
      </c>
      <c r="Q740" s="30">
        <v>986</v>
      </c>
      <c r="R740" s="30">
        <v>850</v>
      </c>
      <c r="S740" s="31">
        <f t="shared" si="154"/>
        <v>12750000</v>
      </c>
      <c r="T740" s="28" t="s">
        <v>2250</v>
      </c>
      <c r="U740" s="28" t="s">
        <v>47</v>
      </c>
      <c r="V740" s="32" t="s">
        <v>6237</v>
      </c>
      <c r="W740" s="14">
        <f>VLOOKUP(B740,[1]PL1!$A$11:AP$1509,17,1)</f>
        <v>0</v>
      </c>
      <c r="X740" s="15">
        <f t="shared" si="155"/>
        <v>0</v>
      </c>
      <c r="Y740" s="14">
        <f>VLOOKUP(B740,[1]PL1!$A$11:AP$1509,19,1)</f>
        <v>0</v>
      </c>
      <c r="Z740" s="16">
        <f t="shared" si="156"/>
        <v>0</v>
      </c>
      <c r="AA740" s="14">
        <f>VLOOKUP(B740,[1]PL1!$A$11:AP$1509,21,1)</f>
        <v>5000</v>
      </c>
      <c r="AB740" s="16">
        <f t="shared" si="157"/>
        <v>4250000</v>
      </c>
      <c r="AC740" s="14">
        <f>VLOOKUP(B740,[1]PL1!$A$11:AP$1509,23,1)</f>
        <v>0</v>
      </c>
      <c r="AD740" s="16">
        <f t="shared" si="158"/>
        <v>0</v>
      </c>
      <c r="AE740" s="14">
        <f>VLOOKUP(B740,[1]PL1!$A$11:AP$1509,25,1)</f>
        <v>0</v>
      </c>
      <c r="AF740" s="16">
        <f t="shared" si="159"/>
        <v>0</v>
      </c>
      <c r="AG740" s="14">
        <f>VLOOKUP(B740,[1]PL1!$A$11:AP$1509,27,1)</f>
        <v>0</v>
      </c>
      <c r="AH740" s="16">
        <f t="shared" si="160"/>
        <v>0</v>
      </c>
      <c r="AI740" s="14">
        <f>VLOOKUP(B740,[1]PL1!$A$11:AP$1509,29,1)</f>
        <v>0</v>
      </c>
      <c r="AJ740" s="16">
        <f t="shared" si="161"/>
        <v>0</v>
      </c>
      <c r="AK740" s="14">
        <f>VLOOKUP(B740,[1]PL1!$A$11:AP$1509,31,1)</f>
        <v>0</v>
      </c>
      <c r="AL740" s="16">
        <f t="shared" si="162"/>
        <v>0</v>
      </c>
      <c r="AM740" s="14">
        <f>VLOOKUP(B740,[1]PL1!$A$11:AP$1509,33,1)</f>
        <v>0</v>
      </c>
      <c r="AN740" s="16">
        <f t="shared" si="163"/>
        <v>0</v>
      </c>
      <c r="AO740" s="14">
        <f>VLOOKUP(B740,[1]PL1!$A$11:AP$1509,35,1)</f>
        <v>0</v>
      </c>
      <c r="AP740" s="16">
        <f t="shared" si="164"/>
        <v>0</v>
      </c>
      <c r="AQ740" s="14">
        <f>VLOOKUP(B740,[1]PL1!$A$11:AP$1509,37,1)</f>
        <v>0</v>
      </c>
      <c r="AR740" s="16">
        <f t="shared" si="165"/>
        <v>0</v>
      </c>
      <c r="AS740" s="14">
        <f>VLOOKUP(B740,[1]PL1!$A$11:AP$1509,39,1)</f>
        <v>0</v>
      </c>
      <c r="AT740" s="16">
        <f t="shared" si="166"/>
        <v>0</v>
      </c>
      <c r="AU740" s="14">
        <f>VLOOKUP(B740,[1]PL1!$A$11:AP$1509,41,1)</f>
        <v>10000</v>
      </c>
      <c r="AV740" s="16">
        <f t="shared" si="167"/>
        <v>8500000</v>
      </c>
    </row>
    <row r="741" spans="1:48" ht="60" x14ac:dyDescent="0.25">
      <c r="A741" s="18">
        <v>735</v>
      </c>
      <c r="B741" s="27" t="s">
        <v>4032</v>
      </c>
      <c r="C741" s="18">
        <f>VLOOKUP(B741,[1]PL1!A$9:AP$1509,4,1)</f>
        <v>109</v>
      </c>
      <c r="D741" s="18" t="s">
        <v>35</v>
      </c>
      <c r="E741" s="28" t="s">
        <v>2077</v>
      </c>
      <c r="F741" s="28" t="s">
        <v>1044</v>
      </c>
      <c r="G741" s="18" t="s">
        <v>164</v>
      </c>
      <c r="H741" s="28" t="s">
        <v>2078</v>
      </c>
      <c r="I741" s="28" t="s">
        <v>40</v>
      </c>
      <c r="J741" s="18" t="s">
        <v>89</v>
      </c>
      <c r="K741" s="18" t="s">
        <v>133</v>
      </c>
      <c r="L741" s="28" t="s">
        <v>2079</v>
      </c>
      <c r="M741" s="28" t="s">
        <v>2035</v>
      </c>
      <c r="N741" s="28" t="s">
        <v>44</v>
      </c>
      <c r="O741" s="18" t="s">
        <v>45</v>
      </c>
      <c r="P741" s="29">
        <v>39600</v>
      </c>
      <c r="Q741" s="30">
        <v>1900</v>
      </c>
      <c r="R741" s="30">
        <v>1150</v>
      </c>
      <c r="S741" s="31">
        <f t="shared" si="154"/>
        <v>45540000</v>
      </c>
      <c r="T741" s="28" t="s">
        <v>2036</v>
      </c>
      <c r="U741" s="28" t="s">
        <v>47</v>
      </c>
      <c r="V741" s="32" t="s">
        <v>6289</v>
      </c>
      <c r="W741" s="14">
        <f>VLOOKUP(B741,[1]PL1!$A$11:AP$1509,17,1)</f>
        <v>5000</v>
      </c>
      <c r="X741" s="15">
        <f t="shared" si="155"/>
        <v>5750000</v>
      </c>
      <c r="Y741" s="14">
        <f>VLOOKUP(B741,[1]PL1!$A$11:AP$1509,19,1)</f>
        <v>0</v>
      </c>
      <c r="Z741" s="16">
        <f t="shared" si="156"/>
        <v>0</v>
      </c>
      <c r="AA741" s="14">
        <f>VLOOKUP(B741,[1]PL1!$A$11:AP$1509,21,1)</f>
        <v>0</v>
      </c>
      <c r="AB741" s="16">
        <f t="shared" si="157"/>
        <v>0</v>
      </c>
      <c r="AC741" s="14">
        <f>VLOOKUP(B741,[1]PL1!$A$11:AP$1509,23,1)</f>
        <v>0</v>
      </c>
      <c r="AD741" s="16">
        <f t="shared" si="158"/>
        <v>0</v>
      </c>
      <c r="AE741" s="14">
        <f>VLOOKUP(B741,[1]PL1!$A$11:AP$1509,25,1)</f>
        <v>0</v>
      </c>
      <c r="AF741" s="16">
        <f t="shared" si="159"/>
        <v>0</v>
      </c>
      <c r="AG741" s="14">
        <f>VLOOKUP(B741,[1]PL1!$A$11:AP$1509,27,1)</f>
        <v>0</v>
      </c>
      <c r="AH741" s="16">
        <f t="shared" si="160"/>
        <v>0</v>
      </c>
      <c r="AI741" s="14">
        <f>VLOOKUP(B741,[1]PL1!$A$11:AP$1509,29,1)</f>
        <v>10000</v>
      </c>
      <c r="AJ741" s="16">
        <f t="shared" si="161"/>
        <v>11500000</v>
      </c>
      <c r="AK741" s="14">
        <f>VLOOKUP(B741,[1]PL1!$A$11:AP$1509,31,1)</f>
        <v>14600</v>
      </c>
      <c r="AL741" s="16">
        <f t="shared" si="162"/>
        <v>16790000</v>
      </c>
      <c r="AM741" s="14">
        <f>VLOOKUP(B741,[1]PL1!$A$11:AP$1509,33,1)</f>
        <v>0</v>
      </c>
      <c r="AN741" s="16">
        <f t="shared" si="163"/>
        <v>0</v>
      </c>
      <c r="AO741" s="14">
        <f>VLOOKUP(B741,[1]PL1!$A$11:AP$1509,35,1)</f>
        <v>10000</v>
      </c>
      <c r="AP741" s="16">
        <f t="shared" si="164"/>
        <v>11500000</v>
      </c>
      <c r="AQ741" s="14">
        <f>VLOOKUP(B741,[1]PL1!$A$11:AP$1509,37,1)</f>
        <v>0</v>
      </c>
      <c r="AR741" s="16">
        <f t="shared" si="165"/>
        <v>0</v>
      </c>
      <c r="AS741" s="14">
        <f>VLOOKUP(B741,[1]PL1!$A$11:AP$1509,39,1)</f>
        <v>0</v>
      </c>
      <c r="AT741" s="16">
        <f t="shared" si="166"/>
        <v>0</v>
      </c>
      <c r="AU741" s="14">
        <f>VLOOKUP(B741,[1]PL1!$A$11:AP$1509,41,1)</f>
        <v>0</v>
      </c>
      <c r="AV741" s="16">
        <f t="shared" si="167"/>
        <v>0</v>
      </c>
    </row>
    <row r="742" spans="1:48" ht="45" x14ac:dyDescent="0.25">
      <c r="A742" s="18">
        <v>736</v>
      </c>
      <c r="B742" s="27" t="s">
        <v>612</v>
      </c>
      <c r="C742" s="18">
        <f>VLOOKUP(B742,[1]PL1!A$9:AP$1509,4,1)</f>
        <v>109</v>
      </c>
      <c r="D742" s="18" t="s">
        <v>35</v>
      </c>
      <c r="E742" s="28" t="s">
        <v>4886</v>
      </c>
      <c r="F742" s="28" t="s">
        <v>1044</v>
      </c>
      <c r="G742" s="18" t="s">
        <v>6596</v>
      </c>
      <c r="H742" s="28" t="s">
        <v>52</v>
      </c>
      <c r="I742" s="28" t="s">
        <v>40</v>
      </c>
      <c r="J742" s="18" t="s">
        <v>2348</v>
      </c>
      <c r="K742" s="18" t="s">
        <v>141</v>
      </c>
      <c r="L742" s="28" t="s">
        <v>5999</v>
      </c>
      <c r="M742" s="28" t="s">
        <v>2035</v>
      </c>
      <c r="N742" s="28" t="s">
        <v>44</v>
      </c>
      <c r="O742" s="18" t="s">
        <v>55</v>
      </c>
      <c r="P742" s="29">
        <v>10000</v>
      </c>
      <c r="Q742" s="30">
        <v>5500</v>
      </c>
      <c r="R742" s="30">
        <v>5250</v>
      </c>
      <c r="S742" s="31">
        <f t="shared" si="154"/>
        <v>52500000</v>
      </c>
      <c r="T742" s="28" t="s">
        <v>2036</v>
      </c>
      <c r="U742" s="28" t="s">
        <v>47</v>
      </c>
      <c r="V742" s="32" t="s">
        <v>6289</v>
      </c>
      <c r="W742" s="14">
        <f>VLOOKUP(B742,[1]PL1!$A$11:AP$1509,17,1)</f>
        <v>10000</v>
      </c>
      <c r="X742" s="15">
        <f t="shared" si="155"/>
        <v>52500000</v>
      </c>
      <c r="Y742" s="14">
        <f>VLOOKUP(B742,[1]PL1!$A$11:AP$1509,19,1)</f>
        <v>0</v>
      </c>
      <c r="Z742" s="16">
        <f t="shared" si="156"/>
        <v>0</v>
      </c>
      <c r="AA742" s="14">
        <f>VLOOKUP(B742,[1]PL1!$A$11:AP$1509,21,1)</f>
        <v>0</v>
      </c>
      <c r="AB742" s="16">
        <f t="shared" si="157"/>
        <v>0</v>
      </c>
      <c r="AC742" s="14">
        <f>VLOOKUP(B742,[1]PL1!$A$11:AP$1509,23,1)</f>
        <v>0</v>
      </c>
      <c r="AD742" s="16">
        <f t="shared" si="158"/>
        <v>0</v>
      </c>
      <c r="AE742" s="14">
        <f>VLOOKUP(B742,[1]PL1!$A$11:AP$1509,25,1)</f>
        <v>0</v>
      </c>
      <c r="AF742" s="16">
        <f t="shared" si="159"/>
        <v>0</v>
      </c>
      <c r="AG742" s="14">
        <f>VLOOKUP(B742,[1]PL1!$A$11:AP$1509,27,1)</f>
        <v>0</v>
      </c>
      <c r="AH742" s="16">
        <f t="shared" si="160"/>
        <v>0</v>
      </c>
      <c r="AI742" s="14">
        <f>VLOOKUP(B742,[1]PL1!$A$11:AP$1509,29,1)</f>
        <v>0</v>
      </c>
      <c r="AJ742" s="16">
        <f t="shared" si="161"/>
        <v>0</v>
      </c>
      <c r="AK742" s="14">
        <f>VLOOKUP(B742,[1]PL1!$A$11:AP$1509,31,1)</f>
        <v>0</v>
      </c>
      <c r="AL742" s="16">
        <f t="shared" si="162"/>
        <v>0</v>
      </c>
      <c r="AM742" s="14">
        <f>VLOOKUP(B742,[1]PL1!$A$11:AP$1509,33,1)</f>
        <v>0</v>
      </c>
      <c r="AN742" s="16">
        <f t="shared" si="163"/>
        <v>0</v>
      </c>
      <c r="AO742" s="14">
        <f>VLOOKUP(B742,[1]PL1!$A$11:AP$1509,35,1)</f>
        <v>0</v>
      </c>
      <c r="AP742" s="16">
        <f t="shared" si="164"/>
        <v>0</v>
      </c>
      <c r="AQ742" s="14">
        <f>VLOOKUP(B742,[1]PL1!$A$11:AP$1509,37,1)</f>
        <v>0</v>
      </c>
      <c r="AR742" s="16">
        <f t="shared" si="165"/>
        <v>0</v>
      </c>
      <c r="AS742" s="14">
        <f>VLOOKUP(B742,[1]PL1!$A$11:AP$1509,39,1)</f>
        <v>0</v>
      </c>
      <c r="AT742" s="16">
        <f t="shared" si="166"/>
        <v>0</v>
      </c>
      <c r="AU742" s="14">
        <f>VLOOKUP(B742,[1]PL1!$A$11:AP$1509,41,1)</f>
        <v>0</v>
      </c>
      <c r="AV742" s="16">
        <f t="shared" si="167"/>
        <v>0</v>
      </c>
    </row>
    <row r="743" spans="1:48" ht="45" x14ac:dyDescent="0.25">
      <c r="A743" s="18">
        <v>737</v>
      </c>
      <c r="B743" s="27" t="s">
        <v>943</v>
      </c>
      <c r="C743" s="18">
        <f>VLOOKUP(B743,[1]PL1!A$9:AP$1509,4,1)</f>
        <v>528</v>
      </c>
      <c r="D743" s="18" t="s">
        <v>68</v>
      </c>
      <c r="E743" s="28" t="s">
        <v>4033</v>
      </c>
      <c r="F743" s="28" t="s">
        <v>613</v>
      </c>
      <c r="G743" s="18" t="s">
        <v>218</v>
      </c>
      <c r="H743" s="28" t="s">
        <v>88</v>
      </c>
      <c r="I743" s="28" t="s">
        <v>40</v>
      </c>
      <c r="J743" s="18" t="s">
        <v>5337</v>
      </c>
      <c r="K743" s="18" t="s">
        <v>133</v>
      </c>
      <c r="L743" s="28" t="s">
        <v>4034</v>
      </c>
      <c r="M743" s="28" t="s">
        <v>3917</v>
      </c>
      <c r="N743" s="28" t="s">
        <v>44</v>
      </c>
      <c r="O743" s="18" t="s">
        <v>45</v>
      </c>
      <c r="P743" s="29">
        <v>486000</v>
      </c>
      <c r="Q743" s="30">
        <v>2100</v>
      </c>
      <c r="R743" s="30">
        <v>1995</v>
      </c>
      <c r="S743" s="31">
        <f t="shared" si="154"/>
        <v>969570000</v>
      </c>
      <c r="T743" s="28" t="s">
        <v>3914</v>
      </c>
      <c r="U743" s="28" t="s">
        <v>47</v>
      </c>
      <c r="V743" s="32" t="s">
        <v>6286</v>
      </c>
      <c r="W743" s="14">
        <f>VLOOKUP(B743,[1]PL1!$A$11:AP$1509,17,1)</f>
        <v>200000</v>
      </c>
      <c r="X743" s="15">
        <f t="shared" si="155"/>
        <v>399000000</v>
      </c>
      <c r="Y743" s="14">
        <f>VLOOKUP(B743,[1]PL1!$A$11:AP$1509,19,1)</f>
        <v>0</v>
      </c>
      <c r="Z743" s="16">
        <f t="shared" si="156"/>
        <v>0</v>
      </c>
      <c r="AA743" s="14">
        <f>VLOOKUP(B743,[1]PL1!$A$11:AP$1509,21,1)</f>
        <v>0</v>
      </c>
      <c r="AB743" s="16">
        <f t="shared" si="157"/>
        <v>0</v>
      </c>
      <c r="AC743" s="14">
        <f>VLOOKUP(B743,[1]PL1!$A$11:AP$1509,23,1)</f>
        <v>0</v>
      </c>
      <c r="AD743" s="16">
        <f t="shared" si="158"/>
        <v>0</v>
      </c>
      <c r="AE743" s="14">
        <f>VLOOKUP(B743,[1]PL1!$A$11:AP$1509,25,1)</f>
        <v>0</v>
      </c>
      <c r="AF743" s="16">
        <f t="shared" si="159"/>
        <v>0</v>
      </c>
      <c r="AG743" s="14">
        <f>VLOOKUP(B743,[1]PL1!$A$11:AP$1509,27,1)</f>
        <v>180000</v>
      </c>
      <c r="AH743" s="16">
        <f t="shared" si="160"/>
        <v>359100000</v>
      </c>
      <c r="AI743" s="14">
        <f>VLOOKUP(B743,[1]PL1!$A$11:AP$1509,29,1)</f>
        <v>10000</v>
      </c>
      <c r="AJ743" s="16">
        <f t="shared" si="161"/>
        <v>19950000</v>
      </c>
      <c r="AK743" s="14">
        <f>VLOOKUP(B743,[1]PL1!$A$11:AP$1509,31,1)</f>
        <v>0</v>
      </c>
      <c r="AL743" s="16">
        <f t="shared" si="162"/>
        <v>0</v>
      </c>
      <c r="AM743" s="14">
        <f>VLOOKUP(B743,[1]PL1!$A$11:AP$1509,33,1)</f>
        <v>35000</v>
      </c>
      <c r="AN743" s="16">
        <f t="shared" si="163"/>
        <v>69825000</v>
      </c>
      <c r="AO743" s="14">
        <f>VLOOKUP(B743,[1]PL1!$A$11:AP$1509,35,1)</f>
        <v>0</v>
      </c>
      <c r="AP743" s="16">
        <f t="shared" si="164"/>
        <v>0</v>
      </c>
      <c r="AQ743" s="14">
        <f>VLOOKUP(B743,[1]PL1!$A$11:AP$1509,37,1)</f>
        <v>0</v>
      </c>
      <c r="AR743" s="16">
        <f t="shared" si="165"/>
        <v>0</v>
      </c>
      <c r="AS743" s="14">
        <f>VLOOKUP(B743,[1]PL1!$A$11:AP$1509,39,1)</f>
        <v>1000</v>
      </c>
      <c r="AT743" s="16">
        <f t="shared" si="166"/>
        <v>1995000</v>
      </c>
      <c r="AU743" s="14">
        <f>VLOOKUP(B743,[1]PL1!$A$11:AP$1509,41,1)</f>
        <v>60000</v>
      </c>
      <c r="AV743" s="16">
        <f t="shared" si="167"/>
        <v>119700000</v>
      </c>
    </row>
    <row r="744" spans="1:48" ht="30" x14ac:dyDescent="0.25">
      <c r="A744" s="18">
        <v>738</v>
      </c>
      <c r="B744" s="27" t="s">
        <v>2938</v>
      </c>
      <c r="C744" s="18">
        <f>VLOOKUP(B744,[1]PL1!A$9:AP$1509,4,1)</f>
        <v>528</v>
      </c>
      <c r="D744" s="18" t="s">
        <v>80</v>
      </c>
      <c r="E744" s="28" t="s">
        <v>4887</v>
      </c>
      <c r="F744" s="28" t="s">
        <v>613</v>
      </c>
      <c r="G744" s="18" t="s">
        <v>346</v>
      </c>
      <c r="H744" s="28" t="s">
        <v>1031</v>
      </c>
      <c r="I744" s="28" t="s">
        <v>40</v>
      </c>
      <c r="J744" s="18" t="s">
        <v>664</v>
      </c>
      <c r="K744" s="18" t="s">
        <v>495</v>
      </c>
      <c r="L744" s="28" t="s">
        <v>5561</v>
      </c>
      <c r="M744" s="28" t="s">
        <v>2499</v>
      </c>
      <c r="N744" s="28" t="s">
        <v>418</v>
      </c>
      <c r="O744" s="18" t="s">
        <v>317</v>
      </c>
      <c r="P744" s="29">
        <v>102000</v>
      </c>
      <c r="Q744" s="30">
        <v>4800</v>
      </c>
      <c r="R744" s="30">
        <v>1365</v>
      </c>
      <c r="S744" s="31">
        <f t="shared" si="154"/>
        <v>139230000</v>
      </c>
      <c r="T744" s="28" t="s">
        <v>6114</v>
      </c>
      <c r="U744" s="28" t="s">
        <v>47</v>
      </c>
      <c r="V744" s="32" t="s">
        <v>6190</v>
      </c>
      <c r="W744" s="14">
        <f>VLOOKUP(B744,[1]PL1!$A$11:AP$1509,17,1)</f>
        <v>0</v>
      </c>
      <c r="X744" s="15">
        <f t="shared" si="155"/>
        <v>0</v>
      </c>
      <c r="Y744" s="14">
        <f>VLOOKUP(B744,[1]PL1!$A$11:AP$1509,19,1)</f>
        <v>0</v>
      </c>
      <c r="Z744" s="16">
        <f t="shared" si="156"/>
        <v>0</v>
      </c>
      <c r="AA744" s="14">
        <f>VLOOKUP(B744,[1]PL1!$A$11:AP$1509,21,1)</f>
        <v>0</v>
      </c>
      <c r="AB744" s="16">
        <f t="shared" si="157"/>
        <v>0</v>
      </c>
      <c r="AC744" s="14">
        <f>VLOOKUP(B744,[1]PL1!$A$11:AP$1509,23,1)</f>
        <v>0</v>
      </c>
      <c r="AD744" s="16">
        <f t="shared" si="158"/>
        <v>0</v>
      </c>
      <c r="AE744" s="14">
        <f>VLOOKUP(B744,[1]PL1!$A$11:AP$1509,25,1)</f>
        <v>0</v>
      </c>
      <c r="AF744" s="16">
        <f t="shared" si="159"/>
        <v>0</v>
      </c>
      <c r="AG744" s="14">
        <f>VLOOKUP(B744,[1]PL1!$A$11:AP$1509,27,1)</f>
        <v>0</v>
      </c>
      <c r="AH744" s="16">
        <f t="shared" si="160"/>
        <v>0</v>
      </c>
      <c r="AI744" s="14">
        <f>VLOOKUP(B744,[1]PL1!$A$11:AP$1509,29,1)</f>
        <v>0</v>
      </c>
      <c r="AJ744" s="16">
        <f t="shared" si="161"/>
        <v>0</v>
      </c>
      <c r="AK744" s="14">
        <f>VLOOKUP(B744,[1]PL1!$A$11:AP$1509,31,1)</f>
        <v>0</v>
      </c>
      <c r="AL744" s="16">
        <f t="shared" si="162"/>
        <v>0</v>
      </c>
      <c r="AM744" s="14">
        <f>VLOOKUP(B744,[1]PL1!$A$11:AP$1509,33,1)</f>
        <v>0</v>
      </c>
      <c r="AN744" s="16">
        <f t="shared" si="163"/>
        <v>0</v>
      </c>
      <c r="AO744" s="14">
        <f>VLOOKUP(B744,[1]PL1!$A$11:AP$1509,35,1)</f>
        <v>0</v>
      </c>
      <c r="AP744" s="16">
        <f t="shared" si="164"/>
        <v>0</v>
      </c>
      <c r="AQ744" s="14">
        <f>VLOOKUP(B744,[1]PL1!$A$11:AP$1509,37,1)</f>
        <v>0</v>
      </c>
      <c r="AR744" s="16">
        <f t="shared" si="165"/>
        <v>0</v>
      </c>
      <c r="AS744" s="14">
        <f>VLOOKUP(B744,[1]PL1!$A$11:AP$1509,39,1)</f>
        <v>2000</v>
      </c>
      <c r="AT744" s="16">
        <f t="shared" si="166"/>
        <v>2730000</v>
      </c>
      <c r="AU744" s="14">
        <f>VLOOKUP(B744,[1]PL1!$A$11:AP$1509,41,1)</f>
        <v>100000</v>
      </c>
      <c r="AV744" s="16">
        <f t="shared" si="167"/>
        <v>136500000</v>
      </c>
    </row>
    <row r="745" spans="1:48" ht="45" x14ac:dyDescent="0.25">
      <c r="A745" s="18">
        <v>739</v>
      </c>
      <c r="B745" s="27" t="s">
        <v>438</v>
      </c>
      <c r="C745" s="18">
        <f>VLOOKUP(B745,[1]PL1!A$9:AP$1509,4,1)</f>
        <v>528</v>
      </c>
      <c r="D745" s="18" t="s">
        <v>73</v>
      </c>
      <c r="E745" s="28" t="s">
        <v>4888</v>
      </c>
      <c r="F745" s="28" t="s">
        <v>613</v>
      </c>
      <c r="G745" s="18" t="s">
        <v>346</v>
      </c>
      <c r="H745" s="28" t="s">
        <v>88</v>
      </c>
      <c r="I745" s="28" t="s">
        <v>40</v>
      </c>
      <c r="J745" s="18" t="s">
        <v>1471</v>
      </c>
      <c r="K745" s="18" t="s">
        <v>133</v>
      </c>
      <c r="L745" s="28" t="s">
        <v>5904</v>
      </c>
      <c r="M745" s="28" t="s">
        <v>1478</v>
      </c>
      <c r="N745" s="28" t="s">
        <v>44</v>
      </c>
      <c r="O745" s="18" t="s">
        <v>45</v>
      </c>
      <c r="P745" s="29">
        <v>980000</v>
      </c>
      <c r="Q745" s="30">
        <v>2500</v>
      </c>
      <c r="R745" s="30">
        <v>455</v>
      </c>
      <c r="S745" s="31">
        <f t="shared" si="154"/>
        <v>445900000</v>
      </c>
      <c r="T745" s="28" t="s">
        <v>8082</v>
      </c>
      <c r="U745" s="28" t="s">
        <v>47</v>
      </c>
      <c r="V745" s="32" t="s">
        <v>6270</v>
      </c>
      <c r="W745" s="14">
        <f>VLOOKUP(B745,[1]PL1!$A$11:AP$1509,17,1)</f>
        <v>400000</v>
      </c>
      <c r="X745" s="15">
        <f t="shared" si="155"/>
        <v>182000000</v>
      </c>
      <c r="Y745" s="14">
        <f>VLOOKUP(B745,[1]PL1!$A$11:AP$1509,19,1)</f>
        <v>0</v>
      </c>
      <c r="Z745" s="16">
        <f t="shared" si="156"/>
        <v>0</v>
      </c>
      <c r="AA745" s="14">
        <f>VLOOKUP(B745,[1]PL1!$A$11:AP$1509,21,1)</f>
        <v>0</v>
      </c>
      <c r="AB745" s="16">
        <f t="shared" si="157"/>
        <v>0</v>
      </c>
      <c r="AC745" s="14">
        <f>VLOOKUP(B745,[1]PL1!$A$11:AP$1509,23,1)</f>
        <v>0</v>
      </c>
      <c r="AD745" s="16">
        <f t="shared" si="158"/>
        <v>0</v>
      </c>
      <c r="AE745" s="14">
        <f>VLOOKUP(B745,[1]PL1!$A$11:AP$1509,25,1)</f>
        <v>0</v>
      </c>
      <c r="AF745" s="16">
        <f t="shared" si="159"/>
        <v>0</v>
      </c>
      <c r="AG745" s="14">
        <f>VLOOKUP(B745,[1]PL1!$A$11:AP$1509,27,1)</f>
        <v>80000</v>
      </c>
      <c r="AH745" s="16">
        <f t="shared" si="160"/>
        <v>36400000</v>
      </c>
      <c r="AI745" s="14">
        <f>VLOOKUP(B745,[1]PL1!$A$11:AP$1509,29,1)</f>
        <v>0</v>
      </c>
      <c r="AJ745" s="16">
        <f t="shared" si="161"/>
        <v>0</v>
      </c>
      <c r="AK745" s="14">
        <f>VLOOKUP(B745,[1]PL1!$A$11:AP$1509,31,1)</f>
        <v>440000</v>
      </c>
      <c r="AL745" s="16">
        <f t="shared" si="162"/>
        <v>200200000</v>
      </c>
      <c r="AM745" s="14">
        <f>VLOOKUP(B745,[1]PL1!$A$11:AP$1509,33,1)</f>
        <v>0</v>
      </c>
      <c r="AN745" s="16">
        <f t="shared" si="163"/>
        <v>0</v>
      </c>
      <c r="AO745" s="14">
        <f>VLOOKUP(B745,[1]PL1!$A$11:AP$1509,35,1)</f>
        <v>0</v>
      </c>
      <c r="AP745" s="16">
        <f t="shared" si="164"/>
        <v>0</v>
      </c>
      <c r="AQ745" s="14">
        <f>VLOOKUP(B745,[1]PL1!$A$11:AP$1509,37,1)</f>
        <v>40000</v>
      </c>
      <c r="AR745" s="16">
        <f t="shared" si="165"/>
        <v>18200000</v>
      </c>
      <c r="AS745" s="14">
        <f>VLOOKUP(B745,[1]PL1!$A$11:AP$1509,39,1)</f>
        <v>0</v>
      </c>
      <c r="AT745" s="16">
        <f t="shared" si="166"/>
        <v>0</v>
      </c>
      <c r="AU745" s="14">
        <f>VLOOKUP(B745,[1]PL1!$A$11:AP$1509,41,1)</f>
        <v>20000</v>
      </c>
      <c r="AV745" s="16">
        <f t="shared" si="167"/>
        <v>9100000</v>
      </c>
    </row>
    <row r="746" spans="1:48" ht="45" x14ac:dyDescent="0.25">
      <c r="A746" s="18">
        <v>740</v>
      </c>
      <c r="B746" s="27" t="s">
        <v>1957</v>
      </c>
      <c r="C746" s="18">
        <f>VLOOKUP(B746,[1]PL1!A$9:AP$1509,4,1)</f>
        <v>528</v>
      </c>
      <c r="D746" s="18" t="s">
        <v>35</v>
      </c>
      <c r="E746" s="28" t="s">
        <v>613</v>
      </c>
      <c r="F746" s="28" t="s">
        <v>613</v>
      </c>
      <c r="G746" s="18" t="s">
        <v>346</v>
      </c>
      <c r="H746" s="28" t="s">
        <v>88</v>
      </c>
      <c r="I746" s="28" t="s">
        <v>40</v>
      </c>
      <c r="J746" s="18" t="s">
        <v>179</v>
      </c>
      <c r="K746" s="18" t="s">
        <v>133</v>
      </c>
      <c r="L746" s="28" t="s">
        <v>944</v>
      </c>
      <c r="M746" s="28" t="s">
        <v>885</v>
      </c>
      <c r="N746" s="28" t="s">
        <v>44</v>
      </c>
      <c r="O746" s="18" t="s">
        <v>45</v>
      </c>
      <c r="P746" s="29">
        <v>140000</v>
      </c>
      <c r="Q746" s="30">
        <v>800</v>
      </c>
      <c r="R746" s="30">
        <v>212</v>
      </c>
      <c r="S746" s="31">
        <f t="shared" si="154"/>
        <v>29680000</v>
      </c>
      <c r="T746" s="28" t="s">
        <v>885</v>
      </c>
      <c r="U746" s="28" t="s">
        <v>110</v>
      </c>
      <c r="V746" s="32" t="s">
        <v>6257</v>
      </c>
      <c r="W746" s="14">
        <f>VLOOKUP(B746,[1]PL1!$A$11:AP$1509,17,1)</f>
        <v>0</v>
      </c>
      <c r="X746" s="15">
        <f t="shared" si="155"/>
        <v>0</v>
      </c>
      <c r="Y746" s="14">
        <f>VLOOKUP(B746,[1]PL1!$A$11:AP$1509,19,1)</f>
        <v>0</v>
      </c>
      <c r="Z746" s="16">
        <f t="shared" si="156"/>
        <v>0</v>
      </c>
      <c r="AA746" s="14">
        <f>VLOOKUP(B746,[1]PL1!$A$11:AP$1509,21,1)</f>
        <v>0</v>
      </c>
      <c r="AB746" s="16">
        <f t="shared" si="157"/>
        <v>0</v>
      </c>
      <c r="AC746" s="14">
        <f>VLOOKUP(B746,[1]PL1!$A$11:AP$1509,23,1)</f>
        <v>0</v>
      </c>
      <c r="AD746" s="16">
        <f t="shared" si="158"/>
        <v>0</v>
      </c>
      <c r="AE746" s="14">
        <f>VLOOKUP(B746,[1]PL1!$A$11:AP$1509,25,1)</f>
        <v>0</v>
      </c>
      <c r="AF746" s="16">
        <f t="shared" si="159"/>
        <v>0</v>
      </c>
      <c r="AG746" s="14">
        <f>VLOOKUP(B746,[1]PL1!$A$11:AP$1509,27,1)</f>
        <v>50000</v>
      </c>
      <c r="AH746" s="16">
        <f t="shared" si="160"/>
        <v>10600000</v>
      </c>
      <c r="AI746" s="14">
        <f>VLOOKUP(B746,[1]PL1!$A$11:AP$1509,29,1)</f>
        <v>20000</v>
      </c>
      <c r="AJ746" s="16">
        <f t="shared" si="161"/>
        <v>4240000</v>
      </c>
      <c r="AK746" s="14">
        <f>VLOOKUP(B746,[1]PL1!$A$11:AP$1509,31,1)</f>
        <v>0</v>
      </c>
      <c r="AL746" s="16">
        <f t="shared" si="162"/>
        <v>0</v>
      </c>
      <c r="AM746" s="14">
        <f>VLOOKUP(B746,[1]PL1!$A$11:AP$1509,33,1)</f>
        <v>70000</v>
      </c>
      <c r="AN746" s="16">
        <f t="shared" si="163"/>
        <v>14840000</v>
      </c>
      <c r="AO746" s="14">
        <f>VLOOKUP(B746,[1]PL1!$A$11:AP$1509,35,1)</f>
        <v>0</v>
      </c>
      <c r="AP746" s="16">
        <f t="shared" si="164"/>
        <v>0</v>
      </c>
      <c r="AQ746" s="14">
        <f>VLOOKUP(B746,[1]PL1!$A$11:AP$1509,37,1)</f>
        <v>0</v>
      </c>
      <c r="AR746" s="16">
        <f t="shared" si="165"/>
        <v>0</v>
      </c>
      <c r="AS746" s="14">
        <f>VLOOKUP(B746,[1]PL1!$A$11:AP$1509,39,1)</f>
        <v>0</v>
      </c>
      <c r="AT746" s="16">
        <f t="shared" si="166"/>
        <v>0</v>
      </c>
      <c r="AU746" s="14">
        <f>VLOOKUP(B746,[1]PL1!$A$11:AP$1509,41,1)</f>
        <v>0</v>
      </c>
      <c r="AV746" s="16">
        <f t="shared" si="167"/>
        <v>0</v>
      </c>
    </row>
    <row r="747" spans="1:48" ht="60" x14ac:dyDescent="0.25">
      <c r="A747" s="18">
        <v>741</v>
      </c>
      <c r="B747" s="27" t="s">
        <v>2868</v>
      </c>
      <c r="C747" s="18">
        <f>VLOOKUP(B747,[1]PL1!A$9:AP$1509,4,1)</f>
        <v>528</v>
      </c>
      <c r="D747" s="18" t="s">
        <v>73</v>
      </c>
      <c r="E747" s="28" t="s">
        <v>4889</v>
      </c>
      <c r="F747" s="28" t="s">
        <v>613</v>
      </c>
      <c r="G747" s="18" t="s">
        <v>139</v>
      </c>
      <c r="H747" s="28" t="s">
        <v>1031</v>
      </c>
      <c r="I747" s="28" t="s">
        <v>40</v>
      </c>
      <c r="J747" s="18" t="s">
        <v>89</v>
      </c>
      <c r="K747" s="18" t="s">
        <v>133</v>
      </c>
      <c r="L747" s="28" t="s">
        <v>5744</v>
      </c>
      <c r="M747" s="28" t="s">
        <v>2141</v>
      </c>
      <c r="N747" s="28" t="s">
        <v>44</v>
      </c>
      <c r="O747" s="18" t="s">
        <v>317</v>
      </c>
      <c r="P747" s="29">
        <v>120000</v>
      </c>
      <c r="Q747" s="30">
        <v>4400</v>
      </c>
      <c r="R747" s="30">
        <v>2400</v>
      </c>
      <c r="S747" s="31">
        <f t="shared" si="154"/>
        <v>288000000</v>
      </c>
      <c r="T747" s="28" t="s">
        <v>2250</v>
      </c>
      <c r="U747" s="28" t="s">
        <v>47</v>
      </c>
      <c r="V747" s="32" t="s">
        <v>6237</v>
      </c>
      <c r="W747" s="14">
        <f>VLOOKUP(B747,[1]PL1!$A$11:AP$1509,17,1)</f>
        <v>100000</v>
      </c>
      <c r="X747" s="15">
        <f t="shared" si="155"/>
        <v>240000000</v>
      </c>
      <c r="Y747" s="14">
        <f>VLOOKUP(B747,[1]PL1!$A$11:AP$1509,19,1)</f>
        <v>0</v>
      </c>
      <c r="Z747" s="16">
        <f t="shared" si="156"/>
        <v>0</v>
      </c>
      <c r="AA747" s="14">
        <f>VLOOKUP(B747,[1]PL1!$A$11:AP$1509,21,1)</f>
        <v>0</v>
      </c>
      <c r="AB747" s="16">
        <f t="shared" si="157"/>
        <v>0</v>
      </c>
      <c r="AC747" s="14">
        <f>VLOOKUP(B747,[1]PL1!$A$11:AP$1509,23,1)</f>
        <v>0</v>
      </c>
      <c r="AD747" s="16">
        <f t="shared" si="158"/>
        <v>0</v>
      </c>
      <c r="AE747" s="14">
        <f>VLOOKUP(B747,[1]PL1!$A$11:AP$1509,25,1)</f>
        <v>0</v>
      </c>
      <c r="AF747" s="16">
        <f t="shared" si="159"/>
        <v>0</v>
      </c>
      <c r="AG747" s="14">
        <f>VLOOKUP(B747,[1]PL1!$A$11:AP$1509,27,1)</f>
        <v>10000</v>
      </c>
      <c r="AH747" s="16">
        <f t="shared" si="160"/>
        <v>24000000</v>
      </c>
      <c r="AI747" s="14">
        <f>VLOOKUP(B747,[1]PL1!$A$11:AP$1509,29,1)</f>
        <v>0</v>
      </c>
      <c r="AJ747" s="16">
        <f t="shared" si="161"/>
        <v>0</v>
      </c>
      <c r="AK747" s="14">
        <f>VLOOKUP(B747,[1]PL1!$A$11:AP$1509,31,1)</f>
        <v>0</v>
      </c>
      <c r="AL747" s="16">
        <f t="shared" si="162"/>
        <v>0</v>
      </c>
      <c r="AM747" s="14">
        <f>VLOOKUP(B747,[1]PL1!$A$11:AP$1509,33,1)</f>
        <v>0</v>
      </c>
      <c r="AN747" s="16">
        <f t="shared" si="163"/>
        <v>0</v>
      </c>
      <c r="AO747" s="14">
        <f>VLOOKUP(B747,[1]PL1!$A$11:AP$1509,35,1)</f>
        <v>10000</v>
      </c>
      <c r="AP747" s="16">
        <f t="shared" si="164"/>
        <v>24000000</v>
      </c>
      <c r="AQ747" s="14">
        <f>VLOOKUP(B747,[1]PL1!$A$11:AP$1509,37,1)</f>
        <v>0</v>
      </c>
      <c r="AR747" s="16">
        <f t="shared" si="165"/>
        <v>0</v>
      </c>
      <c r="AS747" s="14">
        <f>VLOOKUP(B747,[1]PL1!$A$11:AP$1509,39,1)</f>
        <v>0</v>
      </c>
      <c r="AT747" s="16">
        <f t="shared" si="166"/>
        <v>0</v>
      </c>
      <c r="AU747" s="14">
        <f>VLOOKUP(B747,[1]PL1!$A$11:AP$1509,41,1)</f>
        <v>0</v>
      </c>
      <c r="AV747" s="16">
        <f t="shared" si="167"/>
        <v>0</v>
      </c>
    </row>
    <row r="748" spans="1:48" ht="120" x14ac:dyDescent="0.25">
      <c r="A748" s="18">
        <v>742</v>
      </c>
      <c r="B748" s="27" t="s">
        <v>1922</v>
      </c>
      <c r="C748" s="18">
        <f>VLOOKUP(B748,[1]PL1!A$9:AP$1509,4,1)</f>
        <v>528</v>
      </c>
      <c r="D748" s="18" t="s">
        <v>68</v>
      </c>
      <c r="E748" s="28" t="s">
        <v>4890</v>
      </c>
      <c r="F748" s="28" t="s">
        <v>613</v>
      </c>
      <c r="G748" s="18" t="s">
        <v>139</v>
      </c>
      <c r="H748" s="28" t="s">
        <v>88</v>
      </c>
      <c r="I748" s="28" t="s">
        <v>40</v>
      </c>
      <c r="J748" s="18" t="s">
        <v>5338</v>
      </c>
      <c r="K748" s="18" t="s">
        <v>133</v>
      </c>
      <c r="L748" s="28" t="s">
        <v>5968</v>
      </c>
      <c r="M748" s="28" t="s">
        <v>5969</v>
      </c>
      <c r="N748" s="28" t="s">
        <v>44</v>
      </c>
      <c r="O748" s="18" t="s">
        <v>45</v>
      </c>
      <c r="P748" s="29">
        <v>299500</v>
      </c>
      <c r="Q748" s="30">
        <v>6000</v>
      </c>
      <c r="R748" s="30">
        <v>4500</v>
      </c>
      <c r="S748" s="31">
        <f t="shared" si="154"/>
        <v>1347750000</v>
      </c>
      <c r="T748" s="28" t="s">
        <v>8043</v>
      </c>
      <c r="U748" s="28" t="s">
        <v>47</v>
      </c>
      <c r="V748" s="32" t="s">
        <v>6285</v>
      </c>
      <c r="W748" s="14">
        <f>VLOOKUP(B748,[1]PL1!$A$11:AP$1509,17,1)</f>
        <v>200000</v>
      </c>
      <c r="X748" s="15">
        <f t="shared" si="155"/>
        <v>900000000</v>
      </c>
      <c r="Y748" s="14">
        <f>VLOOKUP(B748,[1]PL1!$A$11:AP$1509,19,1)</f>
        <v>0</v>
      </c>
      <c r="Z748" s="16">
        <f t="shared" si="156"/>
        <v>0</v>
      </c>
      <c r="AA748" s="14">
        <f>VLOOKUP(B748,[1]PL1!$A$11:AP$1509,21,1)</f>
        <v>0</v>
      </c>
      <c r="AB748" s="16">
        <f t="shared" si="157"/>
        <v>0</v>
      </c>
      <c r="AC748" s="14">
        <f>VLOOKUP(B748,[1]PL1!$A$11:AP$1509,23,1)</f>
        <v>0</v>
      </c>
      <c r="AD748" s="16">
        <f t="shared" si="158"/>
        <v>0</v>
      </c>
      <c r="AE748" s="14">
        <f>VLOOKUP(B748,[1]PL1!$A$11:AP$1509,25,1)</f>
        <v>0</v>
      </c>
      <c r="AF748" s="16">
        <f t="shared" si="159"/>
        <v>0</v>
      </c>
      <c r="AG748" s="14">
        <f>VLOOKUP(B748,[1]PL1!$A$11:AP$1509,27,1)</f>
        <v>8000</v>
      </c>
      <c r="AH748" s="16">
        <f t="shared" si="160"/>
        <v>36000000</v>
      </c>
      <c r="AI748" s="14">
        <f>VLOOKUP(B748,[1]PL1!$A$11:AP$1509,29,1)</f>
        <v>20000</v>
      </c>
      <c r="AJ748" s="16">
        <f t="shared" si="161"/>
        <v>90000000</v>
      </c>
      <c r="AK748" s="14">
        <f>VLOOKUP(B748,[1]PL1!$A$11:AP$1509,31,1)</f>
        <v>31500</v>
      </c>
      <c r="AL748" s="16">
        <f t="shared" si="162"/>
        <v>141750000</v>
      </c>
      <c r="AM748" s="14">
        <f>VLOOKUP(B748,[1]PL1!$A$11:AP$1509,33,1)</f>
        <v>20000</v>
      </c>
      <c r="AN748" s="16">
        <f t="shared" si="163"/>
        <v>90000000</v>
      </c>
      <c r="AO748" s="14">
        <f>VLOOKUP(B748,[1]PL1!$A$11:AP$1509,35,1)</f>
        <v>0</v>
      </c>
      <c r="AP748" s="16">
        <f t="shared" si="164"/>
        <v>0</v>
      </c>
      <c r="AQ748" s="14">
        <f>VLOOKUP(B748,[1]PL1!$A$11:AP$1509,37,1)</f>
        <v>20000</v>
      </c>
      <c r="AR748" s="16">
        <f t="shared" si="165"/>
        <v>90000000</v>
      </c>
      <c r="AS748" s="14">
        <f>VLOOKUP(B748,[1]PL1!$A$11:AP$1509,39,1)</f>
        <v>0</v>
      </c>
      <c r="AT748" s="16">
        <f t="shared" si="166"/>
        <v>0</v>
      </c>
      <c r="AU748" s="14">
        <f>VLOOKUP(B748,[1]PL1!$A$11:AP$1509,41,1)</f>
        <v>0</v>
      </c>
      <c r="AV748" s="16">
        <f t="shared" si="167"/>
        <v>0</v>
      </c>
    </row>
    <row r="749" spans="1:48" ht="45" x14ac:dyDescent="0.25">
      <c r="A749" s="18">
        <v>743</v>
      </c>
      <c r="B749" s="27" t="s">
        <v>3485</v>
      </c>
      <c r="C749" s="18">
        <f>VLOOKUP(B749,[1]PL1!A$9:AP$1509,4,1)</f>
        <v>529</v>
      </c>
      <c r="D749" s="18" t="s">
        <v>80</v>
      </c>
      <c r="E749" s="28" t="s">
        <v>4891</v>
      </c>
      <c r="F749" s="28" t="s">
        <v>6347</v>
      </c>
      <c r="G749" s="18" t="s">
        <v>439</v>
      </c>
      <c r="H749" s="28" t="s">
        <v>88</v>
      </c>
      <c r="I749" s="28" t="s">
        <v>40</v>
      </c>
      <c r="J749" s="18" t="s">
        <v>440</v>
      </c>
      <c r="K749" s="18" t="s">
        <v>133</v>
      </c>
      <c r="L749" s="28" t="s">
        <v>441</v>
      </c>
      <c r="M749" s="28" t="s">
        <v>423</v>
      </c>
      <c r="N749" s="28" t="s">
        <v>352</v>
      </c>
      <c r="O749" s="18" t="s">
        <v>45</v>
      </c>
      <c r="P749" s="29">
        <v>23000</v>
      </c>
      <c r="Q749" s="30">
        <v>7200</v>
      </c>
      <c r="R749" s="30">
        <v>5980</v>
      </c>
      <c r="S749" s="31">
        <f t="shared" si="154"/>
        <v>137540000</v>
      </c>
      <c r="T749" s="28" t="s">
        <v>424</v>
      </c>
      <c r="U749" s="28" t="s">
        <v>425</v>
      </c>
      <c r="V749" s="32" t="s">
        <v>6193</v>
      </c>
      <c r="W749" s="14">
        <f>VLOOKUP(B749,[1]PL1!$A$11:AP$1509,17,1)</f>
        <v>0</v>
      </c>
      <c r="X749" s="15">
        <f t="shared" si="155"/>
        <v>0</v>
      </c>
      <c r="Y749" s="14">
        <f>VLOOKUP(B749,[1]PL1!$A$11:AP$1509,19,1)</f>
        <v>0</v>
      </c>
      <c r="Z749" s="16">
        <f t="shared" si="156"/>
        <v>0</v>
      </c>
      <c r="AA749" s="14">
        <f>VLOOKUP(B749,[1]PL1!$A$11:AP$1509,21,1)</f>
        <v>0</v>
      </c>
      <c r="AB749" s="16">
        <f t="shared" si="157"/>
        <v>0</v>
      </c>
      <c r="AC749" s="14">
        <f>VLOOKUP(B749,[1]PL1!$A$11:AP$1509,23,1)</f>
        <v>0</v>
      </c>
      <c r="AD749" s="16">
        <f t="shared" si="158"/>
        <v>0</v>
      </c>
      <c r="AE749" s="14">
        <f>VLOOKUP(B749,[1]PL1!$A$11:AP$1509,25,1)</f>
        <v>0</v>
      </c>
      <c r="AF749" s="16">
        <f t="shared" si="159"/>
        <v>0</v>
      </c>
      <c r="AG749" s="14">
        <f>VLOOKUP(B749,[1]PL1!$A$11:AP$1509,27,1)</f>
        <v>15000</v>
      </c>
      <c r="AH749" s="16">
        <f t="shared" si="160"/>
        <v>89700000</v>
      </c>
      <c r="AI749" s="14">
        <f>VLOOKUP(B749,[1]PL1!$A$11:AP$1509,29,1)</f>
        <v>0</v>
      </c>
      <c r="AJ749" s="16">
        <f t="shared" si="161"/>
        <v>0</v>
      </c>
      <c r="AK749" s="14">
        <f>VLOOKUP(B749,[1]PL1!$A$11:AP$1509,31,1)</f>
        <v>0</v>
      </c>
      <c r="AL749" s="16">
        <f t="shared" si="162"/>
        <v>0</v>
      </c>
      <c r="AM749" s="14">
        <f>VLOOKUP(B749,[1]PL1!$A$11:AP$1509,33,1)</f>
        <v>0</v>
      </c>
      <c r="AN749" s="16">
        <f t="shared" si="163"/>
        <v>0</v>
      </c>
      <c r="AO749" s="14">
        <f>VLOOKUP(B749,[1]PL1!$A$11:AP$1509,35,1)</f>
        <v>0</v>
      </c>
      <c r="AP749" s="16">
        <f t="shared" si="164"/>
        <v>0</v>
      </c>
      <c r="AQ749" s="14">
        <f>VLOOKUP(B749,[1]PL1!$A$11:AP$1509,37,1)</f>
        <v>0</v>
      </c>
      <c r="AR749" s="16">
        <f t="shared" si="165"/>
        <v>0</v>
      </c>
      <c r="AS749" s="14">
        <f>VLOOKUP(B749,[1]PL1!$A$11:AP$1509,39,1)</f>
        <v>0</v>
      </c>
      <c r="AT749" s="16">
        <f t="shared" si="166"/>
        <v>0</v>
      </c>
      <c r="AU749" s="14">
        <f>VLOOKUP(B749,[1]PL1!$A$11:AP$1509,41,1)</f>
        <v>8000</v>
      </c>
      <c r="AV749" s="16">
        <f t="shared" si="167"/>
        <v>47840000</v>
      </c>
    </row>
    <row r="750" spans="1:48" ht="105" x14ac:dyDescent="0.25">
      <c r="A750" s="18">
        <v>744</v>
      </c>
      <c r="B750" s="27" t="s">
        <v>4192</v>
      </c>
      <c r="C750" s="18">
        <f>VLOOKUP(B750,[1]PL1!A$9:AP$1509,4,1)</f>
        <v>529</v>
      </c>
      <c r="D750" s="18" t="s">
        <v>35</v>
      </c>
      <c r="E750" s="28" t="s">
        <v>1958</v>
      </c>
      <c r="F750" s="28" t="s">
        <v>1959</v>
      </c>
      <c r="G750" s="18" t="s">
        <v>8132</v>
      </c>
      <c r="H750" s="28" t="s">
        <v>40</v>
      </c>
      <c r="I750" s="28" t="s">
        <v>40</v>
      </c>
      <c r="J750" s="18" t="s">
        <v>89</v>
      </c>
      <c r="K750" s="18" t="s">
        <v>133</v>
      </c>
      <c r="L750" s="28" t="s">
        <v>1960</v>
      </c>
      <c r="M750" s="28" t="s">
        <v>1945</v>
      </c>
      <c r="N750" s="28" t="s">
        <v>44</v>
      </c>
      <c r="O750" s="18" t="s">
        <v>45</v>
      </c>
      <c r="P750" s="29">
        <v>195500</v>
      </c>
      <c r="Q750" s="30">
        <v>4500</v>
      </c>
      <c r="R750" s="30">
        <v>1890</v>
      </c>
      <c r="S750" s="31">
        <f t="shared" si="154"/>
        <v>369495000</v>
      </c>
      <c r="T750" s="28" t="s">
        <v>1946</v>
      </c>
      <c r="U750" s="28" t="s">
        <v>47</v>
      </c>
      <c r="V750" s="32" t="s">
        <v>6294</v>
      </c>
      <c r="W750" s="14">
        <f>VLOOKUP(B750,[1]PL1!$A$11:AP$1509,17,1)</f>
        <v>120000</v>
      </c>
      <c r="X750" s="15">
        <f t="shared" si="155"/>
        <v>226800000</v>
      </c>
      <c r="Y750" s="14">
        <f>VLOOKUP(B750,[1]PL1!$A$11:AP$1509,19,1)</f>
        <v>0</v>
      </c>
      <c r="Z750" s="16">
        <f t="shared" si="156"/>
        <v>0</v>
      </c>
      <c r="AA750" s="14">
        <f>VLOOKUP(B750,[1]PL1!$A$11:AP$1509,21,1)</f>
        <v>0</v>
      </c>
      <c r="AB750" s="16">
        <f t="shared" si="157"/>
        <v>0</v>
      </c>
      <c r="AC750" s="14">
        <f>VLOOKUP(B750,[1]PL1!$A$11:AP$1509,23,1)</f>
        <v>0</v>
      </c>
      <c r="AD750" s="16">
        <f t="shared" si="158"/>
        <v>0</v>
      </c>
      <c r="AE750" s="14">
        <f>VLOOKUP(B750,[1]PL1!$A$11:AP$1509,25,1)</f>
        <v>0</v>
      </c>
      <c r="AF750" s="16">
        <f t="shared" si="159"/>
        <v>0</v>
      </c>
      <c r="AG750" s="14">
        <f>VLOOKUP(B750,[1]PL1!$A$11:AP$1509,27,1)</f>
        <v>0</v>
      </c>
      <c r="AH750" s="16">
        <f t="shared" si="160"/>
        <v>0</v>
      </c>
      <c r="AI750" s="14">
        <f>VLOOKUP(B750,[1]PL1!$A$11:AP$1509,29,1)</f>
        <v>10000</v>
      </c>
      <c r="AJ750" s="16">
        <f t="shared" si="161"/>
        <v>18900000</v>
      </c>
      <c r="AK750" s="14">
        <f>VLOOKUP(B750,[1]PL1!$A$11:AP$1509,31,1)</f>
        <v>40500</v>
      </c>
      <c r="AL750" s="16">
        <f t="shared" si="162"/>
        <v>76545000</v>
      </c>
      <c r="AM750" s="14">
        <f>VLOOKUP(B750,[1]PL1!$A$11:AP$1509,33,1)</f>
        <v>25000</v>
      </c>
      <c r="AN750" s="16">
        <f t="shared" si="163"/>
        <v>47250000</v>
      </c>
      <c r="AO750" s="14">
        <f>VLOOKUP(B750,[1]PL1!$A$11:AP$1509,35,1)</f>
        <v>0</v>
      </c>
      <c r="AP750" s="16">
        <f t="shared" si="164"/>
        <v>0</v>
      </c>
      <c r="AQ750" s="14">
        <f>VLOOKUP(B750,[1]PL1!$A$11:AP$1509,37,1)</f>
        <v>0</v>
      </c>
      <c r="AR750" s="16">
        <f t="shared" si="165"/>
        <v>0</v>
      </c>
      <c r="AS750" s="14">
        <f>VLOOKUP(B750,[1]PL1!$A$11:AP$1509,39,1)</f>
        <v>0</v>
      </c>
      <c r="AT750" s="16">
        <f t="shared" si="166"/>
        <v>0</v>
      </c>
      <c r="AU750" s="14">
        <f>VLOOKUP(B750,[1]PL1!$A$11:AP$1509,41,1)</f>
        <v>0</v>
      </c>
      <c r="AV750" s="16">
        <f t="shared" si="167"/>
        <v>0</v>
      </c>
    </row>
    <row r="751" spans="1:48" ht="45" x14ac:dyDescent="0.25">
      <c r="A751" s="18">
        <v>745</v>
      </c>
      <c r="B751" s="27" t="s">
        <v>4385</v>
      </c>
      <c r="C751" s="18">
        <f>VLOOKUP(B751,[1]PL1!A$9:AP$1509,4,1)</f>
        <v>842</v>
      </c>
      <c r="D751" s="18" t="s">
        <v>80</v>
      </c>
      <c r="E751" s="28" t="s">
        <v>2869</v>
      </c>
      <c r="F751" s="28" t="s">
        <v>6362</v>
      </c>
      <c r="G751" s="18" t="s">
        <v>6515</v>
      </c>
      <c r="H751" s="28" t="s">
        <v>1428</v>
      </c>
      <c r="I751" s="28" t="s">
        <v>126</v>
      </c>
      <c r="J751" s="18" t="s">
        <v>2865</v>
      </c>
      <c r="K751" s="18" t="s">
        <v>141</v>
      </c>
      <c r="L751" s="28" t="s">
        <v>2871</v>
      </c>
      <c r="M751" s="28" t="s">
        <v>2872</v>
      </c>
      <c r="N751" s="28" t="s">
        <v>623</v>
      </c>
      <c r="O751" s="18" t="s">
        <v>78</v>
      </c>
      <c r="P751" s="29">
        <v>210</v>
      </c>
      <c r="Q751" s="30">
        <v>240000</v>
      </c>
      <c r="R751" s="30">
        <v>219500</v>
      </c>
      <c r="S751" s="31">
        <f t="shared" si="154"/>
        <v>46095000</v>
      </c>
      <c r="T751" s="28" t="s">
        <v>2860</v>
      </c>
      <c r="U751" s="28" t="s">
        <v>47</v>
      </c>
      <c r="V751" s="32" t="s">
        <v>6212</v>
      </c>
      <c r="W751" s="14">
        <f>VLOOKUP(B751,[1]PL1!$A$11:AP$1509,17,1)</f>
        <v>200</v>
      </c>
      <c r="X751" s="15">
        <f t="shared" si="155"/>
        <v>43900000</v>
      </c>
      <c r="Y751" s="14">
        <f>VLOOKUP(B751,[1]PL1!$A$11:AP$1509,19,1)</f>
        <v>0</v>
      </c>
      <c r="Z751" s="16">
        <f t="shared" si="156"/>
        <v>0</v>
      </c>
      <c r="AA751" s="14">
        <f>VLOOKUP(B751,[1]PL1!$A$11:AP$1509,21,1)</f>
        <v>10</v>
      </c>
      <c r="AB751" s="16">
        <f t="shared" si="157"/>
        <v>2195000</v>
      </c>
      <c r="AC751" s="14">
        <f>VLOOKUP(B751,[1]PL1!$A$11:AP$1509,23,1)</f>
        <v>0</v>
      </c>
      <c r="AD751" s="16">
        <f t="shared" si="158"/>
        <v>0</v>
      </c>
      <c r="AE751" s="14">
        <f>VLOOKUP(B751,[1]PL1!$A$11:AP$1509,25,1)</f>
        <v>0</v>
      </c>
      <c r="AF751" s="16">
        <f t="shared" si="159"/>
        <v>0</v>
      </c>
      <c r="AG751" s="14">
        <f>VLOOKUP(B751,[1]PL1!$A$11:AP$1509,27,1)</f>
        <v>0</v>
      </c>
      <c r="AH751" s="16">
        <f t="shared" si="160"/>
        <v>0</v>
      </c>
      <c r="AI751" s="14">
        <f>VLOOKUP(B751,[1]PL1!$A$11:AP$1509,29,1)</f>
        <v>0</v>
      </c>
      <c r="AJ751" s="16">
        <f t="shared" si="161"/>
        <v>0</v>
      </c>
      <c r="AK751" s="14">
        <f>VLOOKUP(B751,[1]PL1!$A$11:AP$1509,31,1)</f>
        <v>0</v>
      </c>
      <c r="AL751" s="16">
        <f t="shared" si="162"/>
        <v>0</v>
      </c>
      <c r="AM751" s="14">
        <f>VLOOKUP(B751,[1]PL1!$A$11:AP$1509,33,1)</f>
        <v>0</v>
      </c>
      <c r="AN751" s="16">
        <f t="shared" si="163"/>
        <v>0</v>
      </c>
      <c r="AO751" s="14">
        <f>VLOOKUP(B751,[1]PL1!$A$11:AP$1509,35,1)</f>
        <v>0</v>
      </c>
      <c r="AP751" s="16">
        <f t="shared" si="164"/>
        <v>0</v>
      </c>
      <c r="AQ751" s="14">
        <f>VLOOKUP(B751,[1]PL1!$A$11:AP$1509,37,1)</f>
        <v>0</v>
      </c>
      <c r="AR751" s="16">
        <f t="shared" si="165"/>
        <v>0</v>
      </c>
      <c r="AS751" s="14">
        <f>VLOOKUP(B751,[1]PL1!$A$11:AP$1509,39,1)</f>
        <v>0</v>
      </c>
      <c r="AT751" s="16">
        <f t="shared" si="166"/>
        <v>0</v>
      </c>
      <c r="AU751" s="14">
        <f>VLOOKUP(B751,[1]PL1!$A$11:AP$1509,41,1)</f>
        <v>0</v>
      </c>
      <c r="AV751" s="16">
        <f t="shared" si="167"/>
        <v>0</v>
      </c>
    </row>
    <row r="752" spans="1:48" ht="60" x14ac:dyDescent="0.25">
      <c r="A752" s="18">
        <v>746</v>
      </c>
      <c r="B752" s="27" t="s">
        <v>2739</v>
      </c>
      <c r="C752" s="18">
        <f>VLOOKUP(B752,[1]PL1!A$9:AP$1509,4,1)</f>
        <v>574</v>
      </c>
      <c r="D752" s="18" t="s">
        <v>35</v>
      </c>
      <c r="E752" s="28" t="s">
        <v>1923</v>
      </c>
      <c r="F752" s="28" t="s">
        <v>1924</v>
      </c>
      <c r="G752" s="18" t="s">
        <v>164</v>
      </c>
      <c r="H752" s="28" t="s">
        <v>178</v>
      </c>
      <c r="I752" s="28" t="s">
        <v>40</v>
      </c>
      <c r="J752" s="18" t="s">
        <v>179</v>
      </c>
      <c r="K752" s="18" t="s">
        <v>133</v>
      </c>
      <c r="L752" s="28" t="s">
        <v>1925</v>
      </c>
      <c r="M752" s="28" t="s">
        <v>1926</v>
      </c>
      <c r="N752" s="28" t="s">
        <v>44</v>
      </c>
      <c r="O752" s="18" t="s">
        <v>45</v>
      </c>
      <c r="P752" s="29">
        <v>45000</v>
      </c>
      <c r="Q752" s="30">
        <v>1260</v>
      </c>
      <c r="R752" s="30">
        <v>1260</v>
      </c>
      <c r="S752" s="31">
        <f t="shared" si="154"/>
        <v>56700000</v>
      </c>
      <c r="T752" s="28" t="s">
        <v>1902</v>
      </c>
      <c r="U752" s="28" t="s">
        <v>47</v>
      </c>
      <c r="V752" s="32" t="s">
        <v>6293</v>
      </c>
      <c r="W752" s="14">
        <f>VLOOKUP(B752,[1]PL1!$A$11:AP$1509,17,1)</f>
        <v>40000</v>
      </c>
      <c r="X752" s="15">
        <f t="shared" si="155"/>
        <v>50400000</v>
      </c>
      <c r="Y752" s="14">
        <f>VLOOKUP(B752,[1]PL1!$A$11:AP$1509,19,1)</f>
        <v>0</v>
      </c>
      <c r="Z752" s="16">
        <f t="shared" si="156"/>
        <v>0</v>
      </c>
      <c r="AA752" s="14">
        <f>VLOOKUP(B752,[1]PL1!$A$11:AP$1509,21,1)</f>
        <v>0</v>
      </c>
      <c r="AB752" s="16">
        <f t="shared" si="157"/>
        <v>0</v>
      </c>
      <c r="AC752" s="14">
        <f>VLOOKUP(B752,[1]PL1!$A$11:AP$1509,23,1)</f>
        <v>0</v>
      </c>
      <c r="AD752" s="16">
        <f t="shared" si="158"/>
        <v>0</v>
      </c>
      <c r="AE752" s="14">
        <f>VLOOKUP(B752,[1]PL1!$A$11:AP$1509,25,1)</f>
        <v>0</v>
      </c>
      <c r="AF752" s="16">
        <f t="shared" si="159"/>
        <v>0</v>
      </c>
      <c r="AG752" s="14">
        <f>VLOOKUP(B752,[1]PL1!$A$11:AP$1509,27,1)</f>
        <v>0</v>
      </c>
      <c r="AH752" s="16">
        <f t="shared" si="160"/>
        <v>0</v>
      </c>
      <c r="AI752" s="14">
        <f>VLOOKUP(B752,[1]PL1!$A$11:AP$1509,29,1)</f>
        <v>0</v>
      </c>
      <c r="AJ752" s="16">
        <f t="shared" si="161"/>
        <v>0</v>
      </c>
      <c r="AK752" s="14">
        <f>VLOOKUP(B752,[1]PL1!$A$11:AP$1509,31,1)</f>
        <v>0</v>
      </c>
      <c r="AL752" s="16">
        <f t="shared" si="162"/>
        <v>0</v>
      </c>
      <c r="AM752" s="14">
        <f>VLOOKUP(B752,[1]PL1!$A$11:AP$1509,33,1)</f>
        <v>5000</v>
      </c>
      <c r="AN752" s="16">
        <f t="shared" si="163"/>
        <v>6300000</v>
      </c>
      <c r="AO752" s="14">
        <f>VLOOKUP(B752,[1]PL1!$A$11:AP$1509,35,1)</f>
        <v>0</v>
      </c>
      <c r="AP752" s="16">
        <f t="shared" si="164"/>
        <v>0</v>
      </c>
      <c r="AQ752" s="14">
        <f>VLOOKUP(B752,[1]PL1!$A$11:AP$1509,37,1)</f>
        <v>0</v>
      </c>
      <c r="AR752" s="16">
        <f t="shared" si="165"/>
        <v>0</v>
      </c>
      <c r="AS752" s="14">
        <f>VLOOKUP(B752,[1]PL1!$A$11:AP$1509,39,1)</f>
        <v>0</v>
      </c>
      <c r="AT752" s="16">
        <f t="shared" si="166"/>
        <v>0</v>
      </c>
      <c r="AU752" s="14">
        <f>VLOOKUP(B752,[1]PL1!$A$11:AP$1509,41,1)</f>
        <v>0</v>
      </c>
      <c r="AV752" s="16">
        <f t="shared" si="167"/>
        <v>0</v>
      </c>
    </row>
    <row r="753" spans="1:48" ht="60" x14ac:dyDescent="0.25">
      <c r="A753" s="18">
        <v>747</v>
      </c>
      <c r="B753" s="27" t="s">
        <v>841</v>
      </c>
      <c r="C753" s="18">
        <f>VLOOKUP(B753,[1]PL1!A$9:AP$1509,4,1)</f>
        <v>47</v>
      </c>
      <c r="D753" s="18" t="s">
        <v>35</v>
      </c>
      <c r="E753" s="28" t="s">
        <v>3486</v>
      </c>
      <c r="F753" s="28" t="s">
        <v>6413</v>
      </c>
      <c r="G753" s="18" t="s">
        <v>94</v>
      </c>
      <c r="H753" s="28" t="s">
        <v>160</v>
      </c>
      <c r="I753" s="28" t="s">
        <v>40</v>
      </c>
      <c r="J753" s="18" t="s">
        <v>3487</v>
      </c>
      <c r="K753" s="18" t="s">
        <v>133</v>
      </c>
      <c r="L753" s="28" t="s">
        <v>3488</v>
      </c>
      <c r="M753" s="28" t="s">
        <v>3463</v>
      </c>
      <c r="N753" s="28" t="s">
        <v>44</v>
      </c>
      <c r="O753" s="18" t="s">
        <v>45</v>
      </c>
      <c r="P753" s="29">
        <v>16000</v>
      </c>
      <c r="Q753" s="30">
        <v>2650</v>
      </c>
      <c r="R753" s="30">
        <v>2649</v>
      </c>
      <c r="S753" s="31">
        <f t="shared" si="154"/>
        <v>42384000</v>
      </c>
      <c r="T753" s="28" t="s">
        <v>3464</v>
      </c>
      <c r="U753" s="28" t="s">
        <v>47</v>
      </c>
      <c r="V753" s="32" t="s">
        <v>6242</v>
      </c>
      <c r="W753" s="14">
        <f>VLOOKUP(B753,[1]PL1!$A$11:AP$1509,17,1)</f>
        <v>0</v>
      </c>
      <c r="X753" s="15">
        <f t="shared" si="155"/>
        <v>0</v>
      </c>
      <c r="Y753" s="14">
        <f>VLOOKUP(B753,[1]PL1!$A$11:AP$1509,19,1)</f>
        <v>0</v>
      </c>
      <c r="Z753" s="16">
        <f t="shared" si="156"/>
        <v>0</v>
      </c>
      <c r="AA753" s="14">
        <f>VLOOKUP(B753,[1]PL1!$A$11:AP$1509,21,1)</f>
        <v>0</v>
      </c>
      <c r="AB753" s="16">
        <f t="shared" si="157"/>
        <v>0</v>
      </c>
      <c r="AC753" s="14">
        <f>VLOOKUP(B753,[1]PL1!$A$11:AP$1509,23,1)</f>
        <v>0</v>
      </c>
      <c r="AD753" s="16">
        <f t="shared" si="158"/>
        <v>0</v>
      </c>
      <c r="AE753" s="14">
        <f>VLOOKUP(B753,[1]PL1!$A$11:AP$1509,25,1)</f>
        <v>0</v>
      </c>
      <c r="AF753" s="16">
        <f t="shared" si="159"/>
        <v>0</v>
      </c>
      <c r="AG753" s="14">
        <f>VLOOKUP(B753,[1]PL1!$A$11:AP$1509,27,1)</f>
        <v>0</v>
      </c>
      <c r="AH753" s="16">
        <f t="shared" si="160"/>
        <v>0</v>
      </c>
      <c r="AI753" s="14">
        <f>VLOOKUP(B753,[1]PL1!$A$11:AP$1509,29,1)</f>
        <v>0</v>
      </c>
      <c r="AJ753" s="16">
        <f t="shared" si="161"/>
        <v>0</v>
      </c>
      <c r="AK753" s="14">
        <f>VLOOKUP(B753,[1]PL1!$A$11:AP$1509,31,1)</f>
        <v>0</v>
      </c>
      <c r="AL753" s="16">
        <f t="shared" si="162"/>
        <v>0</v>
      </c>
      <c r="AM753" s="14">
        <f>VLOOKUP(B753,[1]PL1!$A$11:AP$1509,33,1)</f>
        <v>16000</v>
      </c>
      <c r="AN753" s="16">
        <f t="shared" si="163"/>
        <v>42384000</v>
      </c>
      <c r="AO753" s="14">
        <f>VLOOKUP(B753,[1]PL1!$A$11:AP$1509,35,1)</f>
        <v>0</v>
      </c>
      <c r="AP753" s="16">
        <f t="shared" si="164"/>
        <v>0</v>
      </c>
      <c r="AQ753" s="14">
        <f>VLOOKUP(B753,[1]PL1!$A$11:AP$1509,37,1)</f>
        <v>0</v>
      </c>
      <c r="AR753" s="16">
        <f t="shared" si="165"/>
        <v>0</v>
      </c>
      <c r="AS753" s="14">
        <f>VLOOKUP(B753,[1]PL1!$A$11:AP$1509,39,1)</f>
        <v>0</v>
      </c>
      <c r="AT753" s="16">
        <f t="shared" si="166"/>
        <v>0</v>
      </c>
      <c r="AU753" s="14">
        <f>VLOOKUP(B753,[1]PL1!$A$11:AP$1509,41,1)</f>
        <v>0</v>
      </c>
      <c r="AV753" s="16">
        <f t="shared" si="167"/>
        <v>0</v>
      </c>
    </row>
    <row r="754" spans="1:48" ht="45" x14ac:dyDescent="0.25">
      <c r="A754" s="18">
        <v>748</v>
      </c>
      <c r="B754" s="27" t="s">
        <v>3042</v>
      </c>
      <c r="C754" s="18">
        <f>VLOOKUP(B754,[1]PL1!A$9:AP$1509,4,1)</f>
        <v>762</v>
      </c>
      <c r="D754" s="18" t="s">
        <v>80</v>
      </c>
      <c r="E754" s="28" t="s">
        <v>4892</v>
      </c>
      <c r="F754" s="28" t="s">
        <v>4193</v>
      </c>
      <c r="G754" s="18" t="s">
        <v>453</v>
      </c>
      <c r="H754" s="28" t="s">
        <v>178</v>
      </c>
      <c r="I754" s="28" t="s">
        <v>40</v>
      </c>
      <c r="J754" s="18" t="s">
        <v>3979</v>
      </c>
      <c r="K754" s="18" t="s">
        <v>495</v>
      </c>
      <c r="L754" s="28" t="s">
        <v>4194</v>
      </c>
      <c r="M754" s="28" t="s">
        <v>4195</v>
      </c>
      <c r="N754" s="28" t="s">
        <v>4143</v>
      </c>
      <c r="O754" s="18" t="s">
        <v>45</v>
      </c>
      <c r="P754" s="29">
        <v>2000</v>
      </c>
      <c r="Q754" s="30">
        <v>2070</v>
      </c>
      <c r="R754" s="30">
        <v>2070</v>
      </c>
      <c r="S754" s="31">
        <f t="shared" si="154"/>
        <v>4140000</v>
      </c>
      <c r="T754" s="28" t="s">
        <v>6127</v>
      </c>
      <c r="U754" s="28" t="s">
        <v>47</v>
      </c>
      <c r="V754" s="32" t="s">
        <v>6222</v>
      </c>
      <c r="W754" s="14">
        <f>VLOOKUP(B754,[1]PL1!$A$11:AP$1509,17,1)</f>
        <v>2000</v>
      </c>
      <c r="X754" s="15">
        <f t="shared" si="155"/>
        <v>4140000</v>
      </c>
      <c r="Y754" s="14">
        <f>VLOOKUP(B754,[1]PL1!$A$11:AP$1509,19,1)</f>
        <v>0</v>
      </c>
      <c r="Z754" s="16">
        <f t="shared" si="156"/>
        <v>0</v>
      </c>
      <c r="AA754" s="14">
        <f>VLOOKUP(B754,[1]PL1!$A$11:AP$1509,21,1)</f>
        <v>0</v>
      </c>
      <c r="AB754" s="16">
        <f t="shared" si="157"/>
        <v>0</v>
      </c>
      <c r="AC754" s="14">
        <f>VLOOKUP(B754,[1]PL1!$A$11:AP$1509,23,1)</f>
        <v>0</v>
      </c>
      <c r="AD754" s="16">
        <f t="shared" si="158"/>
        <v>0</v>
      </c>
      <c r="AE754" s="14">
        <f>VLOOKUP(B754,[1]PL1!$A$11:AP$1509,25,1)</f>
        <v>0</v>
      </c>
      <c r="AF754" s="16">
        <f t="shared" si="159"/>
        <v>0</v>
      </c>
      <c r="AG754" s="14">
        <f>VLOOKUP(B754,[1]PL1!$A$11:AP$1509,27,1)</f>
        <v>0</v>
      </c>
      <c r="AH754" s="16">
        <f t="shared" si="160"/>
        <v>0</v>
      </c>
      <c r="AI754" s="14">
        <f>VLOOKUP(B754,[1]PL1!$A$11:AP$1509,29,1)</f>
        <v>0</v>
      </c>
      <c r="AJ754" s="16">
        <f t="shared" si="161"/>
        <v>0</v>
      </c>
      <c r="AK754" s="14">
        <f>VLOOKUP(B754,[1]PL1!$A$11:AP$1509,31,1)</f>
        <v>0</v>
      </c>
      <c r="AL754" s="16">
        <f t="shared" si="162"/>
        <v>0</v>
      </c>
      <c r="AM754" s="14">
        <f>VLOOKUP(B754,[1]PL1!$A$11:AP$1509,33,1)</f>
        <v>0</v>
      </c>
      <c r="AN754" s="16">
        <f t="shared" si="163"/>
        <v>0</v>
      </c>
      <c r="AO754" s="14">
        <f>VLOOKUP(B754,[1]PL1!$A$11:AP$1509,35,1)</f>
        <v>0</v>
      </c>
      <c r="AP754" s="16">
        <f t="shared" si="164"/>
        <v>0</v>
      </c>
      <c r="AQ754" s="14">
        <f>VLOOKUP(B754,[1]PL1!$A$11:AP$1509,37,1)</f>
        <v>0</v>
      </c>
      <c r="AR754" s="16">
        <f t="shared" si="165"/>
        <v>0</v>
      </c>
      <c r="AS754" s="14">
        <f>VLOOKUP(B754,[1]PL1!$A$11:AP$1509,39,1)</f>
        <v>0</v>
      </c>
      <c r="AT754" s="16">
        <f t="shared" si="166"/>
        <v>0</v>
      </c>
      <c r="AU754" s="14">
        <f>VLOOKUP(B754,[1]PL1!$A$11:AP$1509,41,1)</f>
        <v>0</v>
      </c>
      <c r="AV754" s="16">
        <f t="shared" si="167"/>
        <v>0</v>
      </c>
    </row>
    <row r="755" spans="1:48" ht="204.75" x14ac:dyDescent="0.25">
      <c r="A755" s="18">
        <v>749</v>
      </c>
      <c r="B755" s="27" t="s">
        <v>1927</v>
      </c>
      <c r="C755" s="18">
        <f>VLOOKUP(B755,[1]PL1!A$9:AP$1509,4,1)</f>
        <v>1010</v>
      </c>
      <c r="D755" s="18" t="s">
        <v>35</v>
      </c>
      <c r="E755" s="28" t="s">
        <v>4893</v>
      </c>
      <c r="F755" s="28" t="s">
        <v>6394</v>
      </c>
      <c r="G755" s="43" t="s">
        <v>8133</v>
      </c>
      <c r="H755" s="28" t="s">
        <v>1629</v>
      </c>
      <c r="I755" s="28" t="s">
        <v>40</v>
      </c>
      <c r="J755" s="18" t="s">
        <v>5339</v>
      </c>
      <c r="K755" s="18" t="s">
        <v>141</v>
      </c>
      <c r="L755" s="28" t="s">
        <v>5814</v>
      </c>
      <c r="M755" s="28" t="s">
        <v>5815</v>
      </c>
      <c r="N755" s="28" t="s">
        <v>44</v>
      </c>
      <c r="O755" s="18" t="s">
        <v>123</v>
      </c>
      <c r="P755" s="29">
        <v>10000</v>
      </c>
      <c r="Q755" s="30">
        <v>6000</v>
      </c>
      <c r="R755" s="30">
        <v>6000</v>
      </c>
      <c r="S755" s="31">
        <f t="shared" si="154"/>
        <v>60000000</v>
      </c>
      <c r="T755" s="28" t="s">
        <v>8111</v>
      </c>
      <c r="U755" s="28" t="s">
        <v>47</v>
      </c>
      <c r="V755" s="32" t="s">
        <v>6252</v>
      </c>
      <c r="W755" s="14">
        <f>VLOOKUP(B755,[1]PL1!$A$11:AP$1509,17,1)</f>
        <v>10000</v>
      </c>
      <c r="X755" s="15">
        <f t="shared" si="155"/>
        <v>60000000</v>
      </c>
      <c r="Y755" s="14">
        <f>VLOOKUP(B755,[1]PL1!$A$11:AP$1509,19,1)</f>
        <v>0</v>
      </c>
      <c r="Z755" s="16">
        <f t="shared" si="156"/>
        <v>0</v>
      </c>
      <c r="AA755" s="14">
        <f>VLOOKUP(B755,[1]PL1!$A$11:AP$1509,21,1)</f>
        <v>0</v>
      </c>
      <c r="AB755" s="16">
        <f t="shared" si="157"/>
        <v>0</v>
      </c>
      <c r="AC755" s="14">
        <f>VLOOKUP(B755,[1]PL1!$A$11:AP$1509,23,1)</f>
        <v>0</v>
      </c>
      <c r="AD755" s="16">
        <f t="shared" si="158"/>
        <v>0</v>
      </c>
      <c r="AE755" s="14">
        <f>VLOOKUP(B755,[1]PL1!$A$11:AP$1509,25,1)</f>
        <v>0</v>
      </c>
      <c r="AF755" s="16">
        <f t="shared" si="159"/>
        <v>0</v>
      </c>
      <c r="AG755" s="14">
        <f>VLOOKUP(B755,[1]PL1!$A$11:AP$1509,27,1)</f>
        <v>0</v>
      </c>
      <c r="AH755" s="16">
        <f t="shared" si="160"/>
        <v>0</v>
      </c>
      <c r="AI755" s="14">
        <f>VLOOKUP(B755,[1]PL1!$A$11:AP$1509,29,1)</f>
        <v>0</v>
      </c>
      <c r="AJ755" s="16">
        <f t="shared" si="161"/>
        <v>0</v>
      </c>
      <c r="AK755" s="14">
        <f>VLOOKUP(B755,[1]PL1!$A$11:AP$1509,31,1)</f>
        <v>0</v>
      </c>
      <c r="AL755" s="16">
        <f t="shared" si="162"/>
        <v>0</v>
      </c>
      <c r="AM755" s="14">
        <f>VLOOKUP(B755,[1]PL1!$A$11:AP$1509,33,1)</f>
        <v>0</v>
      </c>
      <c r="AN755" s="16">
        <f t="shared" si="163"/>
        <v>0</v>
      </c>
      <c r="AO755" s="14">
        <f>VLOOKUP(B755,[1]PL1!$A$11:AP$1509,35,1)</f>
        <v>0</v>
      </c>
      <c r="AP755" s="16">
        <f t="shared" si="164"/>
        <v>0</v>
      </c>
      <c r="AQ755" s="14">
        <f>VLOOKUP(B755,[1]PL1!$A$11:AP$1509,37,1)</f>
        <v>0</v>
      </c>
      <c r="AR755" s="16">
        <f t="shared" si="165"/>
        <v>0</v>
      </c>
      <c r="AS755" s="14">
        <f>VLOOKUP(B755,[1]PL1!$A$11:AP$1509,39,1)</f>
        <v>0</v>
      </c>
      <c r="AT755" s="16">
        <f t="shared" si="166"/>
        <v>0</v>
      </c>
      <c r="AU755" s="14">
        <f>VLOOKUP(B755,[1]PL1!$A$11:AP$1509,41,1)</f>
        <v>0</v>
      </c>
      <c r="AV755" s="16">
        <f t="shared" si="167"/>
        <v>0</v>
      </c>
    </row>
    <row r="756" spans="1:48" ht="105" x14ac:dyDescent="0.25">
      <c r="A756" s="18">
        <v>750</v>
      </c>
      <c r="B756" s="27" t="s">
        <v>3572</v>
      </c>
      <c r="C756" s="18">
        <f>VLOOKUP(B756,[1]PL1!A$9:AP$1509,4,1)</f>
        <v>1010</v>
      </c>
      <c r="D756" s="18" t="s">
        <v>35</v>
      </c>
      <c r="E756" s="28" t="s">
        <v>2740</v>
      </c>
      <c r="F756" s="28" t="s">
        <v>6394</v>
      </c>
      <c r="G756" s="18" t="s">
        <v>6549</v>
      </c>
      <c r="H756" s="28" t="s">
        <v>1629</v>
      </c>
      <c r="I756" s="28" t="s">
        <v>40</v>
      </c>
      <c r="J756" s="18" t="s">
        <v>1019</v>
      </c>
      <c r="K756" s="18" t="s">
        <v>141</v>
      </c>
      <c r="L756" s="28" t="s">
        <v>2741</v>
      </c>
      <c r="M756" s="28" t="s">
        <v>2742</v>
      </c>
      <c r="N756" s="28" t="s">
        <v>44</v>
      </c>
      <c r="O756" s="18" t="s">
        <v>108</v>
      </c>
      <c r="P756" s="29">
        <v>1100</v>
      </c>
      <c r="Q756" s="30">
        <v>50500</v>
      </c>
      <c r="R756" s="30">
        <v>50499</v>
      </c>
      <c r="S756" s="31">
        <f t="shared" si="154"/>
        <v>55548900</v>
      </c>
      <c r="T756" s="28" t="s">
        <v>2738</v>
      </c>
      <c r="U756" s="28" t="s">
        <v>47</v>
      </c>
      <c r="V756" s="32" t="s">
        <v>6232</v>
      </c>
      <c r="W756" s="14">
        <f>VLOOKUP(B756,[1]PL1!$A$11:AP$1509,17,1)</f>
        <v>1000</v>
      </c>
      <c r="X756" s="15">
        <f t="shared" si="155"/>
        <v>50499000</v>
      </c>
      <c r="Y756" s="14">
        <f>VLOOKUP(B756,[1]PL1!$A$11:AP$1509,19,1)</f>
        <v>0</v>
      </c>
      <c r="Z756" s="16">
        <f t="shared" si="156"/>
        <v>0</v>
      </c>
      <c r="AA756" s="14">
        <f>VLOOKUP(B756,[1]PL1!$A$11:AP$1509,21,1)</f>
        <v>0</v>
      </c>
      <c r="AB756" s="16">
        <f t="shared" si="157"/>
        <v>0</v>
      </c>
      <c r="AC756" s="14">
        <f>VLOOKUP(B756,[1]PL1!$A$11:AP$1509,23,1)</f>
        <v>100</v>
      </c>
      <c r="AD756" s="16">
        <f t="shared" si="158"/>
        <v>5049900</v>
      </c>
      <c r="AE756" s="14">
        <f>VLOOKUP(B756,[1]PL1!$A$11:AP$1509,25,1)</f>
        <v>0</v>
      </c>
      <c r="AF756" s="16">
        <f t="shared" si="159"/>
        <v>0</v>
      </c>
      <c r="AG756" s="14">
        <f>VLOOKUP(B756,[1]PL1!$A$11:AP$1509,27,1)</f>
        <v>0</v>
      </c>
      <c r="AH756" s="16">
        <f t="shared" si="160"/>
        <v>0</v>
      </c>
      <c r="AI756" s="14">
        <f>VLOOKUP(B756,[1]PL1!$A$11:AP$1509,29,1)</f>
        <v>0</v>
      </c>
      <c r="AJ756" s="16">
        <f t="shared" si="161"/>
        <v>0</v>
      </c>
      <c r="AK756" s="14">
        <f>VLOOKUP(B756,[1]PL1!$A$11:AP$1509,31,1)</f>
        <v>0</v>
      </c>
      <c r="AL756" s="16">
        <f t="shared" si="162"/>
        <v>0</v>
      </c>
      <c r="AM756" s="14">
        <f>VLOOKUP(B756,[1]PL1!$A$11:AP$1509,33,1)</f>
        <v>0</v>
      </c>
      <c r="AN756" s="16">
        <f t="shared" si="163"/>
        <v>0</v>
      </c>
      <c r="AO756" s="14">
        <f>VLOOKUP(B756,[1]PL1!$A$11:AP$1509,35,1)</f>
        <v>0</v>
      </c>
      <c r="AP756" s="16">
        <f t="shared" si="164"/>
        <v>0</v>
      </c>
      <c r="AQ756" s="14">
        <f>VLOOKUP(B756,[1]PL1!$A$11:AP$1509,37,1)</f>
        <v>0</v>
      </c>
      <c r="AR756" s="16">
        <f t="shared" si="165"/>
        <v>0</v>
      </c>
      <c r="AS756" s="14">
        <f>VLOOKUP(B756,[1]PL1!$A$11:AP$1509,39,1)</f>
        <v>0</v>
      </c>
      <c r="AT756" s="16">
        <f t="shared" si="166"/>
        <v>0</v>
      </c>
      <c r="AU756" s="14">
        <f>VLOOKUP(B756,[1]PL1!$A$11:AP$1509,41,1)</f>
        <v>0</v>
      </c>
      <c r="AV756" s="16">
        <f t="shared" si="167"/>
        <v>0</v>
      </c>
    </row>
    <row r="757" spans="1:48" ht="75" x14ac:dyDescent="0.25">
      <c r="A757" s="18">
        <v>751</v>
      </c>
      <c r="B757" s="27" t="s">
        <v>4386</v>
      </c>
      <c r="C757" s="18">
        <f>VLOOKUP(B757,[1]PL1!A$9:AP$1509,4,1)</f>
        <v>704</v>
      </c>
      <c r="D757" s="18" t="s">
        <v>80</v>
      </c>
      <c r="E757" s="28" t="s">
        <v>842</v>
      </c>
      <c r="F757" s="28" t="s">
        <v>843</v>
      </c>
      <c r="G757" s="18" t="s">
        <v>844</v>
      </c>
      <c r="H757" s="28" t="s">
        <v>845</v>
      </c>
      <c r="I757" s="28" t="s">
        <v>40</v>
      </c>
      <c r="J757" s="18" t="s">
        <v>846</v>
      </c>
      <c r="K757" s="18" t="s">
        <v>133</v>
      </c>
      <c r="L757" s="28" t="s">
        <v>847</v>
      </c>
      <c r="M757" s="28" t="s">
        <v>848</v>
      </c>
      <c r="N757" s="28" t="s">
        <v>849</v>
      </c>
      <c r="O757" s="18" t="s">
        <v>123</v>
      </c>
      <c r="P757" s="29">
        <v>500</v>
      </c>
      <c r="Q757" s="30">
        <v>30000</v>
      </c>
      <c r="R757" s="30">
        <v>29999</v>
      </c>
      <c r="S757" s="31">
        <f t="shared" si="154"/>
        <v>14999500</v>
      </c>
      <c r="T757" s="28" t="s">
        <v>6127</v>
      </c>
      <c r="U757" s="28" t="s">
        <v>47</v>
      </c>
      <c r="V757" s="32" t="s">
        <v>6222</v>
      </c>
      <c r="W757" s="14">
        <f>VLOOKUP(B757,[1]PL1!$A$11:AP$1509,17,1)</f>
        <v>0</v>
      </c>
      <c r="X757" s="15">
        <f t="shared" si="155"/>
        <v>0</v>
      </c>
      <c r="Y757" s="14">
        <f>VLOOKUP(B757,[1]PL1!$A$11:AP$1509,19,1)</f>
        <v>0</v>
      </c>
      <c r="Z757" s="16">
        <f t="shared" si="156"/>
        <v>0</v>
      </c>
      <c r="AA757" s="14">
        <f>VLOOKUP(B757,[1]PL1!$A$11:AP$1509,21,1)</f>
        <v>0</v>
      </c>
      <c r="AB757" s="16">
        <f t="shared" si="157"/>
        <v>0</v>
      </c>
      <c r="AC757" s="14">
        <f>VLOOKUP(B757,[1]PL1!$A$11:AP$1509,23,1)</f>
        <v>0</v>
      </c>
      <c r="AD757" s="16">
        <f t="shared" si="158"/>
        <v>0</v>
      </c>
      <c r="AE757" s="14">
        <f>VLOOKUP(B757,[1]PL1!$A$11:AP$1509,25,1)</f>
        <v>0</v>
      </c>
      <c r="AF757" s="16">
        <f t="shared" si="159"/>
        <v>0</v>
      </c>
      <c r="AG757" s="14">
        <f>VLOOKUP(B757,[1]PL1!$A$11:AP$1509,27,1)</f>
        <v>0</v>
      </c>
      <c r="AH757" s="16">
        <f t="shared" si="160"/>
        <v>0</v>
      </c>
      <c r="AI757" s="14">
        <f>VLOOKUP(B757,[1]PL1!$A$11:AP$1509,29,1)</f>
        <v>0</v>
      </c>
      <c r="AJ757" s="16">
        <f t="shared" si="161"/>
        <v>0</v>
      </c>
      <c r="AK757" s="14">
        <f>VLOOKUP(B757,[1]PL1!$A$11:AP$1509,31,1)</f>
        <v>0</v>
      </c>
      <c r="AL757" s="16">
        <f t="shared" si="162"/>
        <v>0</v>
      </c>
      <c r="AM757" s="14">
        <f>VLOOKUP(B757,[1]PL1!$A$11:AP$1509,33,1)</f>
        <v>0</v>
      </c>
      <c r="AN757" s="16">
        <f t="shared" si="163"/>
        <v>0</v>
      </c>
      <c r="AO757" s="14">
        <f>VLOOKUP(B757,[1]PL1!$A$11:AP$1509,35,1)</f>
        <v>0</v>
      </c>
      <c r="AP757" s="16">
        <f t="shared" si="164"/>
        <v>0</v>
      </c>
      <c r="AQ757" s="14">
        <f>VLOOKUP(B757,[1]PL1!$A$11:AP$1509,37,1)</f>
        <v>0</v>
      </c>
      <c r="AR757" s="16">
        <f t="shared" si="165"/>
        <v>0</v>
      </c>
      <c r="AS757" s="14">
        <f>VLOOKUP(B757,[1]PL1!$A$11:AP$1509,39,1)</f>
        <v>0</v>
      </c>
      <c r="AT757" s="16">
        <f t="shared" si="166"/>
        <v>0</v>
      </c>
      <c r="AU757" s="14">
        <f>VLOOKUP(B757,[1]PL1!$A$11:AP$1509,41,1)</f>
        <v>500</v>
      </c>
      <c r="AV757" s="16">
        <f t="shared" si="167"/>
        <v>14999500</v>
      </c>
    </row>
    <row r="758" spans="1:48" ht="75" x14ac:dyDescent="0.25">
      <c r="A758" s="18">
        <v>752</v>
      </c>
      <c r="B758" s="27" t="s">
        <v>1259</v>
      </c>
      <c r="C758" s="18">
        <f>VLOOKUP(B758,[1]PL1!A$9:AP$1509,4,1)</f>
        <v>704</v>
      </c>
      <c r="D758" s="18" t="s">
        <v>35</v>
      </c>
      <c r="E758" s="28" t="s">
        <v>3043</v>
      </c>
      <c r="F758" s="28" t="s">
        <v>843</v>
      </c>
      <c r="G758" s="18" t="s">
        <v>3044</v>
      </c>
      <c r="H758" s="28" t="s">
        <v>845</v>
      </c>
      <c r="I758" s="28" t="s">
        <v>40</v>
      </c>
      <c r="J758" s="18" t="s">
        <v>5340</v>
      </c>
      <c r="K758" s="18" t="s">
        <v>133</v>
      </c>
      <c r="L758" s="28" t="s">
        <v>3045</v>
      </c>
      <c r="M758" s="28" t="s">
        <v>2979</v>
      </c>
      <c r="N758" s="28" t="s">
        <v>44</v>
      </c>
      <c r="O758" s="18" t="s">
        <v>123</v>
      </c>
      <c r="P758" s="29">
        <v>2000</v>
      </c>
      <c r="Q758" s="30">
        <v>29500</v>
      </c>
      <c r="R758" s="30">
        <v>28000</v>
      </c>
      <c r="S758" s="31">
        <f t="shared" si="154"/>
        <v>56000000</v>
      </c>
      <c r="T758" s="28" t="s">
        <v>2979</v>
      </c>
      <c r="U758" s="28" t="s">
        <v>110</v>
      </c>
      <c r="V758" s="32" t="s">
        <v>6186</v>
      </c>
      <c r="W758" s="14">
        <f>VLOOKUP(B758,[1]PL1!$A$11:AP$1509,17,1)</f>
        <v>1500</v>
      </c>
      <c r="X758" s="15">
        <f t="shared" si="155"/>
        <v>42000000</v>
      </c>
      <c r="Y758" s="14">
        <f>VLOOKUP(B758,[1]PL1!$A$11:AP$1509,19,1)</f>
        <v>0</v>
      </c>
      <c r="Z758" s="16">
        <f t="shared" si="156"/>
        <v>0</v>
      </c>
      <c r="AA758" s="14">
        <f>VLOOKUP(B758,[1]PL1!$A$11:AP$1509,21,1)</f>
        <v>0</v>
      </c>
      <c r="AB758" s="16">
        <f t="shared" si="157"/>
        <v>0</v>
      </c>
      <c r="AC758" s="14">
        <f>VLOOKUP(B758,[1]PL1!$A$11:AP$1509,23,1)</f>
        <v>0</v>
      </c>
      <c r="AD758" s="16">
        <f t="shared" si="158"/>
        <v>0</v>
      </c>
      <c r="AE758" s="14">
        <f>VLOOKUP(B758,[1]PL1!$A$11:AP$1509,25,1)</f>
        <v>0</v>
      </c>
      <c r="AF758" s="16">
        <f t="shared" si="159"/>
        <v>0</v>
      </c>
      <c r="AG758" s="14">
        <f>VLOOKUP(B758,[1]PL1!$A$11:AP$1509,27,1)</f>
        <v>0</v>
      </c>
      <c r="AH758" s="16">
        <f t="shared" si="160"/>
        <v>0</v>
      </c>
      <c r="AI758" s="14">
        <f>VLOOKUP(B758,[1]PL1!$A$11:AP$1509,29,1)</f>
        <v>0</v>
      </c>
      <c r="AJ758" s="16">
        <f t="shared" si="161"/>
        <v>0</v>
      </c>
      <c r="AK758" s="14">
        <f>VLOOKUP(B758,[1]PL1!$A$11:AP$1509,31,1)</f>
        <v>0</v>
      </c>
      <c r="AL758" s="16">
        <f t="shared" si="162"/>
        <v>0</v>
      </c>
      <c r="AM758" s="14">
        <f>VLOOKUP(B758,[1]PL1!$A$11:AP$1509,33,1)</f>
        <v>0</v>
      </c>
      <c r="AN758" s="16">
        <f t="shared" si="163"/>
        <v>0</v>
      </c>
      <c r="AO758" s="14">
        <f>VLOOKUP(B758,[1]PL1!$A$11:AP$1509,35,1)</f>
        <v>0</v>
      </c>
      <c r="AP758" s="16">
        <f t="shared" si="164"/>
        <v>0</v>
      </c>
      <c r="AQ758" s="14">
        <f>VLOOKUP(B758,[1]PL1!$A$11:AP$1509,37,1)</f>
        <v>0</v>
      </c>
      <c r="AR758" s="16">
        <f t="shared" si="165"/>
        <v>0</v>
      </c>
      <c r="AS758" s="14">
        <f>VLOOKUP(B758,[1]PL1!$A$11:AP$1509,39,1)</f>
        <v>0</v>
      </c>
      <c r="AT758" s="16">
        <f t="shared" si="166"/>
        <v>0</v>
      </c>
      <c r="AU758" s="14">
        <f>VLOOKUP(B758,[1]PL1!$A$11:AP$1509,41,1)</f>
        <v>500</v>
      </c>
      <c r="AV758" s="16">
        <f t="shared" si="167"/>
        <v>14000000</v>
      </c>
    </row>
    <row r="759" spans="1:48" ht="45" x14ac:dyDescent="0.25">
      <c r="A759" s="18">
        <v>753</v>
      </c>
      <c r="B759" s="27" t="s">
        <v>2956</v>
      </c>
      <c r="C759" s="18">
        <f>VLOOKUP(B759,[1]PL1!A$9:AP$1509,4,1)</f>
        <v>977</v>
      </c>
      <c r="D759" s="18" t="s">
        <v>35</v>
      </c>
      <c r="E759" s="28" t="s">
        <v>1928</v>
      </c>
      <c r="F759" s="28" t="s">
        <v>1929</v>
      </c>
      <c r="G759" s="18" t="s">
        <v>1930</v>
      </c>
      <c r="H759" s="28" t="s">
        <v>88</v>
      </c>
      <c r="I759" s="28" t="s">
        <v>40</v>
      </c>
      <c r="J759" s="18" t="s">
        <v>292</v>
      </c>
      <c r="K759" s="18" t="s">
        <v>141</v>
      </c>
      <c r="L759" s="28" t="s">
        <v>1931</v>
      </c>
      <c r="M759" s="28" t="s">
        <v>748</v>
      </c>
      <c r="N759" s="28" t="s">
        <v>44</v>
      </c>
      <c r="O759" s="18" t="s">
        <v>45</v>
      </c>
      <c r="P759" s="29">
        <v>70000</v>
      </c>
      <c r="Q759" s="30">
        <v>1050</v>
      </c>
      <c r="R759" s="30">
        <v>1008</v>
      </c>
      <c r="S759" s="31">
        <f t="shared" si="154"/>
        <v>70560000</v>
      </c>
      <c r="T759" s="28" t="s">
        <v>1902</v>
      </c>
      <c r="U759" s="28" t="s">
        <v>47</v>
      </c>
      <c r="V759" s="32" t="s">
        <v>6293</v>
      </c>
      <c r="W759" s="14">
        <f>VLOOKUP(B759,[1]PL1!$A$11:AP$1509,17,1)</f>
        <v>60000</v>
      </c>
      <c r="X759" s="15">
        <f t="shared" si="155"/>
        <v>60480000</v>
      </c>
      <c r="Y759" s="14">
        <f>VLOOKUP(B759,[1]PL1!$A$11:AP$1509,19,1)</f>
        <v>0</v>
      </c>
      <c r="Z759" s="16">
        <f t="shared" si="156"/>
        <v>0</v>
      </c>
      <c r="AA759" s="14">
        <f>VLOOKUP(B759,[1]PL1!$A$11:AP$1509,21,1)</f>
        <v>0</v>
      </c>
      <c r="AB759" s="16">
        <f t="shared" si="157"/>
        <v>0</v>
      </c>
      <c r="AC759" s="14">
        <f>VLOOKUP(B759,[1]PL1!$A$11:AP$1509,23,1)</f>
        <v>0</v>
      </c>
      <c r="AD759" s="16">
        <f t="shared" si="158"/>
        <v>0</v>
      </c>
      <c r="AE759" s="14">
        <f>VLOOKUP(B759,[1]PL1!$A$11:AP$1509,25,1)</f>
        <v>0</v>
      </c>
      <c r="AF759" s="16">
        <f t="shared" si="159"/>
        <v>0</v>
      </c>
      <c r="AG759" s="14">
        <f>VLOOKUP(B759,[1]PL1!$A$11:AP$1509,27,1)</f>
        <v>0</v>
      </c>
      <c r="AH759" s="16">
        <f t="shared" si="160"/>
        <v>0</v>
      </c>
      <c r="AI759" s="14">
        <f>VLOOKUP(B759,[1]PL1!$A$11:AP$1509,29,1)</f>
        <v>10000</v>
      </c>
      <c r="AJ759" s="16">
        <f t="shared" si="161"/>
        <v>10080000</v>
      </c>
      <c r="AK759" s="14">
        <f>VLOOKUP(B759,[1]PL1!$A$11:AP$1509,31,1)</f>
        <v>0</v>
      </c>
      <c r="AL759" s="16">
        <f t="shared" si="162"/>
        <v>0</v>
      </c>
      <c r="AM759" s="14">
        <f>VLOOKUP(B759,[1]PL1!$A$11:AP$1509,33,1)</f>
        <v>0</v>
      </c>
      <c r="AN759" s="16">
        <f t="shared" si="163"/>
        <v>0</v>
      </c>
      <c r="AO759" s="14">
        <f>VLOOKUP(B759,[1]PL1!$A$11:AP$1509,35,1)</f>
        <v>0</v>
      </c>
      <c r="AP759" s="16">
        <f t="shared" si="164"/>
        <v>0</v>
      </c>
      <c r="AQ759" s="14">
        <f>VLOOKUP(B759,[1]PL1!$A$11:AP$1509,37,1)</f>
        <v>0</v>
      </c>
      <c r="AR759" s="16">
        <f t="shared" si="165"/>
        <v>0</v>
      </c>
      <c r="AS759" s="14">
        <f>VLOOKUP(B759,[1]PL1!$A$11:AP$1509,39,1)</f>
        <v>0</v>
      </c>
      <c r="AT759" s="16">
        <f t="shared" si="166"/>
        <v>0</v>
      </c>
      <c r="AU759" s="14">
        <f>VLOOKUP(B759,[1]PL1!$A$11:AP$1509,41,1)</f>
        <v>0</v>
      </c>
      <c r="AV759" s="16">
        <f t="shared" si="167"/>
        <v>0</v>
      </c>
    </row>
    <row r="760" spans="1:48" ht="45" x14ac:dyDescent="0.25">
      <c r="A760" s="18">
        <v>754</v>
      </c>
      <c r="B760" s="27" t="s">
        <v>1560</v>
      </c>
      <c r="C760" s="18">
        <f>VLOOKUP(B760,[1]PL1!A$9:AP$1509,4,1)</f>
        <v>977</v>
      </c>
      <c r="D760" s="18" t="s">
        <v>80</v>
      </c>
      <c r="E760" s="28" t="s">
        <v>4894</v>
      </c>
      <c r="F760" s="28" t="s">
        <v>1929</v>
      </c>
      <c r="G760" s="18" t="s">
        <v>6503</v>
      </c>
      <c r="H760" s="28" t="s">
        <v>88</v>
      </c>
      <c r="I760" s="28" t="s">
        <v>40</v>
      </c>
      <c r="J760" s="18" t="s">
        <v>5331</v>
      </c>
      <c r="K760" s="18" t="s">
        <v>495</v>
      </c>
      <c r="L760" s="28" t="s">
        <v>3573</v>
      </c>
      <c r="M760" s="28" t="s">
        <v>3558</v>
      </c>
      <c r="N760" s="28" t="s">
        <v>295</v>
      </c>
      <c r="O760" s="18" t="s">
        <v>45</v>
      </c>
      <c r="P760" s="29">
        <v>53000</v>
      </c>
      <c r="Q760" s="30">
        <v>1800</v>
      </c>
      <c r="R760" s="30">
        <v>1554</v>
      </c>
      <c r="S760" s="31">
        <f t="shared" si="154"/>
        <v>82362000</v>
      </c>
      <c r="T760" s="28" t="s">
        <v>3556</v>
      </c>
      <c r="U760" s="28" t="s">
        <v>425</v>
      </c>
      <c r="V760" s="32" t="s">
        <v>6201</v>
      </c>
      <c r="W760" s="14">
        <f>VLOOKUP(B760,[1]PL1!$A$11:AP$1509,17,1)</f>
        <v>50000</v>
      </c>
      <c r="X760" s="15">
        <f t="shared" si="155"/>
        <v>77700000</v>
      </c>
      <c r="Y760" s="14">
        <f>VLOOKUP(B760,[1]PL1!$A$11:AP$1509,19,1)</f>
        <v>0</v>
      </c>
      <c r="Z760" s="16">
        <f t="shared" si="156"/>
        <v>0</v>
      </c>
      <c r="AA760" s="14">
        <f>VLOOKUP(B760,[1]PL1!$A$11:AP$1509,21,1)</f>
        <v>0</v>
      </c>
      <c r="AB760" s="16">
        <f t="shared" si="157"/>
        <v>0</v>
      </c>
      <c r="AC760" s="14">
        <f>VLOOKUP(B760,[1]PL1!$A$11:AP$1509,23,1)</f>
        <v>0</v>
      </c>
      <c r="AD760" s="16">
        <f t="shared" si="158"/>
        <v>0</v>
      </c>
      <c r="AE760" s="14">
        <f>VLOOKUP(B760,[1]PL1!$A$11:AP$1509,25,1)</f>
        <v>0</v>
      </c>
      <c r="AF760" s="16">
        <f t="shared" si="159"/>
        <v>0</v>
      </c>
      <c r="AG760" s="14">
        <f>VLOOKUP(B760,[1]PL1!$A$11:AP$1509,27,1)</f>
        <v>0</v>
      </c>
      <c r="AH760" s="16">
        <f t="shared" si="160"/>
        <v>0</v>
      </c>
      <c r="AI760" s="14">
        <f>VLOOKUP(B760,[1]PL1!$A$11:AP$1509,29,1)</f>
        <v>0</v>
      </c>
      <c r="AJ760" s="16">
        <f t="shared" si="161"/>
        <v>0</v>
      </c>
      <c r="AK760" s="14">
        <f>VLOOKUP(B760,[1]PL1!$A$11:AP$1509,31,1)</f>
        <v>0</v>
      </c>
      <c r="AL760" s="16">
        <f t="shared" si="162"/>
        <v>0</v>
      </c>
      <c r="AM760" s="14">
        <f>VLOOKUP(B760,[1]PL1!$A$11:AP$1509,33,1)</f>
        <v>0</v>
      </c>
      <c r="AN760" s="16">
        <f t="shared" si="163"/>
        <v>0</v>
      </c>
      <c r="AO760" s="14">
        <f>VLOOKUP(B760,[1]PL1!$A$11:AP$1509,35,1)</f>
        <v>0</v>
      </c>
      <c r="AP760" s="16">
        <f t="shared" si="164"/>
        <v>0</v>
      </c>
      <c r="AQ760" s="14">
        <f>VLOOKUP(B760,[1]PL1!$A$11:AP$1509,37,1)</f>
        <v>0</v>
      </c>
      <c r="AR760" s="16">
        <f t="shared" si="165"/>
        <v>0</v>
      </c>
      <c r="AS760" s="14">
        <f>VLOOKUP(B760,[1]PL1!$A$11:AP$1509,39,1)</f>
        <v>0</v>
      </c>
      <c r="AT760" s="16">
        <f t="shared" si="166"/>
        <v>0</v>
      </c>
      <c r="AU760" s="14">
        <f>VLOOKUP(B760,[1]PL1!$A$11:AP$1509,41,1)</f>
        <v>3000</v>
      </c>
      <c r="AV760" s="16">
        <f t="shared" si="167"/>
        <v>4662000</v>
      </c>
    </row>
    <row r="761" spans="1:48" ht="45" x14ac:dyDescent="0.25">
      <c r="A761" s="18">
        <v>755</v>
      </c>
      <c r="B761" s="27" t="s">
        <v>4387</v>
      </c>
      <c r="C761" s="18">
        <f>VLOOKUP(B761,[1]PL1!A$9:AP$1509,4,1)</f>
        <v>671</v>
      </c>
      <c r="D761" s="18" t="s">
        <v>35</v>
      </c>
      <c r="E761" s="28" t="s">
        <v>1260</v>
      </c>
      <c r="F761" s="28" t="s">
        <v>1261</v>
      </c>
      <c r="G761" s="18" t="s">
        <v>1262</v>
      </c>
      <c r="H761" s="28" t="s">
        <v>702</v>
      </c>
      <c r="I761" s="28" t="s">
        <v>40</v>
      </c>
      <c r="J761" s="18" t="s">
        <v>1263</v>
      </c>
      <c r="K761" s="18" t="s">
        <v>133</v>
      </c>
      <c r="L761" s="28" t="s">
        <v>1264</v>
      </c>
      <c r="M761" s="28" t="s">
        <v>1186</v>
      </c>
      <c r="N761" s="28" t="s">
        <v>44</v>
      </c>
      <c r="O761" s="18" t="s">
        <v>325</v>
      </c>
      <c r="P761" s="29">
        <v>110500</v>
      </c>
      <c r="Q761" s="30">
        <v>2880</v>
      </c>
      <c r="R761" s="30">
        <v>2499</v>
      </c>
      <c r="S761" s="31">
        <f t="shared" si="154"/>
        <v>276139500</v>
      </c>
      <c r="T761" s="28" t="s">
        <v>1178</v>
      </c>
      <c r="U761" s="28" t="s">
        <v>47</v>
      </c>
      <c r="V761" s="32" t="s">
        <v>6210</v>
      </c>
      <c r="W761" s="14">
        <f>VLOOKUP(B761,[1]PL1!$A$11:AP$1509,17,1)</f>
        <v>0</v>
      </c>
      <c r="X761" s="15">
        <f t="shared" si="155"/>
        <v>0</v>
      </c>
      <c r="Y761" s="14">
        <f>VLOOKUP(B761,[1]PL1!$A$11:AP$1509,19,1)</f>
        <v>0</v>
      </c>
      <c r="Z761" s="16">
        <f t="shared" si="156"/>
        <v>0</v>
      </c>
      <c r="AA761" s="14">
        <f>VLOOKUP(B761,[1]PL1!$A$11:AP$1509,21,1)</f>
        <v>0</v>
      </c>
      <c r="AB761" s="16">
        <f t="shared" si="157"/>
        <v>0</v>
      </c>
      <c r="AC761" s="14">
        <f>VLOOKUP(B761,[1]PL1!$A$11:AP$1509,23,1)</f>
        <v>0</v>
      </c>
      <c r="AD761" s="16">
        <f t="shared" si="158"/>
        <v>0</v>
      </c>
      <c r="AE761" s="14">
        <f>VLOOKUP(B761,[1]PL1!$A$11:AP$1509,25,1)</f>
        <v>0</v>
      </c>
      <c r="AF761" s="16">
        <f t="shared" si="159"/>
        <v>0</v>
      </c>
      <c r="AG761" s="14">
        <f>VLOOKUP(B761,[1]PL1!$A$11:AP$1509,27,1)</f>
        <v>20000</v>
      </c>
      <c r="AH761" s="16">
        <f t="shared" si="160"/>
        <v>49980000</v>
      </c>
      <c r="AI761" s="14">
        <f>VLOOKUP(B761,[1]PL1!$A$11:AP$1509,29,1)</f>
        <v>30000</v>
      </c>
      <c r="AJ761" s="16">
        <f t="shared" si="161"/>
        <v>74970000</v>
      </c>
      <c r="AK761" s="14">
        <f>VLOOKUP(B761,[1]PL1!$A$11:AP$1509,31,1)</f>
        <v>60500</v>
      </c>
      <c r="AL761" s="16">
        <f t="shared" si="162"/>
        <v>151189500</v>
      </c>
      <c r="AM761" s="14">
        <f>VLOOKUP(B761,[1]PL1!$A$11:AP$1509,33,1)</f>
        <v>0</v>
      </c>
      <c r="AN761" s="16">
        <f t="shared" si="163"/>
        <v>0</v>
      </c>
      <c r="AO761" s="14">
        <f>VLOOKUP(B761,[1]PL1!$A$11:AP$1509,35,1)</f>
        <v>0</v>
      </c>
      <c r="AP761" s="16">
        <f t="shared" si="164"/>
        <v>0</v>
      </c>
      <c r="AQ761" s="14">
        <f>VLOOKUP(B761,[1]PL1!$A$11:AP$1509,37,1)</f>
        <v>0</v>
      </c>
      <c r="AR761" s="16">
        <f t="shared" si="165"/>
        <v>0</v>
      </c>
      <c r="AS761" s="14">
        <f>VLOOKUP(B761,[1]PL1!$A$11:AP$1509,39,1)</f>
        <v>0</v>
      </c>
      <c r="AT761" s="16">
        <f t="shared" si="166"/>
        <v>0</v>
      </c>
      <c r="AU761" s="14">
        <f>VLOOKUP(B761,[1]PL1!$A$11:AP$1509,41,1)</f>
        <v>0</v>
      </c>
      <c r="AV761" s="16">
        <f t="shared" si="167"/>
        <v>0</v>
      </c>
    </row>
    <row r="762" spans="1:48" ht="60" x14ac:dyDescent="0.25">
      <c r="A762" s="18">
        <v>756</v>
      </c>
      <c r="B762" s="27" t="s">
        <v>2595</v>
      </c>
      <c r="C762" s="18">
        <f>VLOOKUP(B762,[1]PL1!A$9:AP$1509,4,1)</f>
        <v>671</v>
      </c>
      <c r="D762" s="18" t="s">
        <v>73</v>
      </c>
      <c r="E762" s="28" t="s">
        <v>4895</v>
      </c>
      <c r="F762" s="28" t="s">
        <v>1261</v>
      </c>
      <c r="G762" s="18" t="s">
        <v>4896</v>
      </c>
      <c r="H762" s="28" t="s">
        <v>2343</v>
      </c>
      <c r="I762" s="28" t="s">
        <v>40</v>
      </c>
      <c r="J762" s="18" t="s">
        <v>5341</v>
      </c>
      <c r="K762" s="18" t="s">
        <v>141</v>
      </c>
      <c r="L762" s="28" t="s">
        <v>5905</v>
      </c>
      <c r="M762" s="28" t="s">
        <v>1488</v>
      </c>
      <c r="N762" s="28" t="s">
        <v>44</v>
      </c>
      <c r="O762" s="18" t="s">
        <v>45</v>
      </c>
      <c r="P762" s="29">
        <v>15000</v>
      </c>
      <c r="Q762" s="30">
        <v>1890</v>
      </c>
      <c r="R762" s="30">
        <v>1890</v>
      </c>
      <c r="S762" s="31">
        <f t="shared" si="154"/>
        <v>28350000</v>
      </c>
      <c r="T762" s="28" t="s">
        <v>8082</v>
      </c>
      <c r="U762" s="28" t="s">
        <v>47</v>
      </c>
      <c r="V762" s="32" t="s">
        <v>6270</v>
      </c>
      <c r="W762" s="14">
        <f>VLOOKUP(B762,[1]PL1!$A$11:AP$1509,17,1)</f>
        <v>0</v>
      </c>
      <c r="X762" s="15">
        <f t="shared" si="155"/>
        <v>0</v>
      </c>
      <c r="Y762" s="14">
        <f>VLOOKUP(B762,[1]PL1!$A$11:AP$1509,19,1)</f>
        <v>0</v>
      </c>
      <c r="Z762" s="16">
        <f t="shared" si="156"/>
        <v>0</v>
      </c>
      <c r="AA762" s="14">
        <f>VLOOKUP(B762,[1]PL1!$A$11:AP$1509,21,1)</f>
        <v>0</v>
      </c>
      <c r="AB762" s="16">
        <f t="shared" si="157"/>
        <v>0</v>
      </c>
      <c r="AC762" s="14">
        <f>VLOOKUP(B762,[1]PL1!$A$11:AP$1509,23,1)</f>
        <v>0</v>
      </c>
      <c r="AD762" s="16">
        <f t="shared" si="158"/>
        <v>0</v>
      </c>
      <c r="AE762" s="14">
        <f>VLOOKUP(B762,[1]PL1!$A$11:AP$1509,25,1)</f>
        <v>0</v>
      </c>
      <c r="AF762" s="16">
        <f t="shared" si="159"/>
        <v>0</v>
      </c>
      <c r="AG762" s="14">
        <f>VLOOKUP(B762,[1]PL1!$A$11:AP$1509,27,1)</f>
        <v>0</v>
      </c>
      <c r="AH762" s="16">
        <f t="shared" si="160"/>
        <v>0</v>
      </c>
      <c r="AI762" s="14">
        <f>VLOOKUP(B762,[1]PL1!$A$11:AP$1509,29,1)</f>
        <v>0</v>
      </c>
      <c r="AJ762" s="16">
        <f t="shared" si="161"/>
        <v>0</v>
      </c>
      <c r="AK762" s="14">
        <f>VLOOKUP(B762,[1]PL1!$A$11:AP$1509,31,1)</f>
        <v>0</v>
      </c>
      <c r="AL762" s="16">
        <f t="shared" si="162"/>
        <v>0</v>
      </c>
      <c r="AM762" s="14">
        <f>VLOOKUP(B762,[1]PL1!$A$11:AP$1509,33,1)</f>
        <v>15000</v>
      </c>
      <c r="AN762" s="16">
        <f t="shared" si="163"/>
        <v>28350000</v>
      </c>
      <c r="AO762" s="14">
        <f>VLOOKUP(B762,[1]PL1!$A$11:AP$1509,35,1)</f>
        <v>0</v>
      </c>
      <c r="AP762" s="16">
        <f t="shared" si="164"/>
        <v>0</v>
      </c>
      <c r="AQ762" s="14">
        <f>VLOOKUP(B762,[1]PL1!$A$11:AP$1509,37,1)</f>
        <v>0</v>
      </c>
      <c r="AR762" s="16">
        <f t="shared" si="165"/>
        <v>0</v>
      </c>
      <c r="AS762" s="14">
        <f>VLOOKUP(B762,[1]PL1!$A$11:AP$1509,39,1)</f>
        <v>0</v>
      </c>
      <c r="AT762" s="16">
        <f t="shared" si="166"/>
        <v>0</v>
      </c>
      <c r="AU762" s="14">
        <f>VLOOKUP(B762,[1]PL1!$A$11:AP$1509,41,1)</f>
        <v>0</v>
      </c>
      <c r="AV762" s="16">
        <f t="shared" si="167"/>
        <v>0</v>
      </c>
    </row>
    <row r="763" spans="1:48" ht="45" x14ac:dyDescent="0.25">
      <c r="A763" s="18">
        <v>757</v>
      </c>
      <c r="B763" s="27" t="s">
        <v>2341</v>
      </c>
      <c r="C763" s="18">
        <f>VLOOKUP(B763,[1]PL1!A$9:AP$1509,4,1)</f>
        <v>671</v>
      </c>
      <c r="D763" s="18" t="s">
        <v>35</v>
      </c>
      <c r="E763" s="28" t="s">
        <v>4897</v>
      </c>
      <c r="F763" s="28" t="s">
        <v>1261</v>
      </c>
      <c r="G763" s="18" t="s">
        <v>4898</v>
      </c>
      <c r="H763" s="28" t="s">
        <v>702</v>
      </c>
      <c r="I763" s="28" t="s">
        <v>40</v>
      </c>
      <c r="J763" s="18" t="s">
        <v>1417</v>
      </c>
      <c r="K763" s="18" t="s">
        <v>133</v>
      </c>
      <c r="L763" s="28" t="s">
        <v>5429</v>
      </c>
      <c r="M763" s="28" t="s">
        <v>1388</v>
      </c>
      <c r="N763" s="28" t="s">
        <v>44</v>
      </c>
      <c r="O763" s="18" t="s">
        <v>123</v>
      </c>
      <c r="P763" s="29">
        <v>85000</v>
      </c>
      <c r="Q763" s="30">
        <v>3000</v>
      </c>
      <c r="R763" s="30">
        <v>2750</v>
      </c>
      <c r="S763" s="31">
        <f t="shared" si="154"/>
        <v>233750000</v>
      </c>
      <c r="T763" s="28" t="s">
        <v>1389</v>
      </c>
      <c r="U763" s="28" t="s">
        <v>47</v>
      </c>
      <c r="V763" s="32" t="s">
        <v>6164</v>
      </c>
      <c r="W763" s="14">
        <f>VLOOKUP(B763,[1]PL1!$A$11:AP$1509,17,1)</f>
        <v>0</v>
      </c>
      <c r="X763" s="15">
        <f t="shared" si="155"/>
        <v>0</v>
      </c>
      <c r="Y763" s="14">
        <f>VLOOKUP(B763,[1]PL1!$A$11:AP$1509,19,1)</f>
        <v>0</v>
      </c>
      <c r="Z763" s="16">
        <f t="shared" si="156"/>
        <v>0</v>
      </c>
      <c r="AA763" s="14">
        <f>VLOOKUP(B763,[1]PL1!$A$11:AP$1509,21,1)</f>
        <v>0</v>
      </c>
      <c r="AB763" s="16">
        <f t="shared" si="157"/>
        <v>0</v>
      </c>
      <c r="AC763" s="14">
        <f>VLOOKUP(B763,[1]PL1!$A$11:AP$1509,23,1)</f>
        <v>0</v>
      </c>
      <c r="AD763" s="16">
        <f t="shared" si="158"/>
        <v>0</v>
      </c>
      <c r="AE763" s="14">
        <f>VLOOKUP(B763,[1]PL1!$A$11:AP$1509,25,1)</f>
        <v>0</v>
      </c>
      <c r="AF763" s="16">
        <f t="shared" si="159"/>
        <v>0</v>
      </c>
      <c r="AG763" s="14">
        <f>VLOOKUP(B763,[1]PL1!$A$11:AP$1509,27,1)</f>
        <v>0</v>
      </c>
      <c r="AH763" s="16">
        <f t="shared" si="160"/>
        <v>0</v>
      </c>
      <c r="AI763" s="14">
        <f>VLOOKUP(B763,[1]PL1!$A$11:AP$1509,29,1)</f>
        <v>30000</v>
      </c>
      <c r="AJ763" s="16">
        <f t="shared" si="161"/>
        <v>82500000</v>
      </c>
      <c r="AK763" s="14">
        <f>VLOOKUP(B763,[1]PL1!$A$11:AP$1509,31,1)</f>
        <v>0</v>
      </c>
      <c r="AL763" s="16">
        <f t="shared" si="162"/>
        <v>0</v>
      </c>
      <c r="AM763" s="14">
        <f>VLOOKUP(B763,[1]PL1!$A$11:AP$1509,33,1)</f>
        <v>20000</v>
      </c>
      <c r="AN763" s="16">
        <f t="shared" si="163"/>
        <v>55000000</v>
      </c>
      <c r="AO763" s="14">
        <f>VLOOKUP(B763,[1]PL1!$A$11:AP$1509,35,1)</f>
        <v>0</v>
      </c>
      <c r="AP763" s="16">
        <f t="shared" si="164"/>
        <v>0</v>
      </c>
      <c r="AQ763" s="14">
        <f>VLOOKUP(B763,[1]PL1!$A$11:AP$1509,37,1)</f>
        <v>20000</v>
      </c>
      <c r="AR763" s="16">
        <f t="shared" si="165"/>
        <v>55000000</v>
      </c>
      <c r="AS763" s="14">
        <f>VLOOKUP(B763,[1]PL1!$A$11:AP$1509,39,1)</f>
        <v>15000</v>
      </c>
      <c r="AT763" s="16">
        <f t="shared" si="166"/>
        <v>41250000</v>
      </c>
      <c r="AU763" s="14">
        <f>VLOOKUP(B763,[1]PL1!$A$11:AP$1509,41,1)</f>
        <v>0</v>
      </c>
      <c r="AV763" s="16">
        <f t="shared" si="167"/>
        <v>0</v>
      </c>
    </row>
    <row r="764" spans="1:48" ht="45" x14ac:dyDescent="0.25">
      <c r="A764" s="18">
        <v>758</v>
      </c>
      <c r="B764" s="27" t="s">
        <v>4388</v>
      </c>
      <c r="C764" s="18">
        <f>VLOOKUP(B764,[1]PL1!A$9:AP$1509,4,1)</f>
        <v>671</v>
      </c>
      <c r="D764" s="18" t="s">
        <v>35</v>
      </c>
      <c r="E764" s="28" t="s">
        <v>2957</v>
      </c>
      <c r="F764" s="28" t="s">
        <v>1261</v>
      </c>
      <c r="G764" s="18" t="s">
        <v>6562</v>
      </c>
      <c r="H764" s="28" t="s">
        <v>702</v>
      </c>
      <c r="I764" s="28" t="s">
        <v>40</v>
      </c>
      <c r="J764" s="18" t="s">
        <v>2958</v>
      </c>
      <c r="K764" s="18" t="s">
        <v>133</v>
      </c>
      <c r="L764" s="28" t="s">
        <v>2959</v>
      </c>
      <c r="M764" s="28" t="s">
        <v>5778</v>
      </c>
      <c r="N764" s="28" t="s">
        <v>44</v>
      </c>
      <c r="O764" s="18" t="s">
        <v>123</v>
      </c>
      <c r="P764" s="29">
        <v>250000</v>
      </c>
      <c r="Q764" s="30">
        <v>3600</v>
      </c>
      <c r="R764" s="30">
        <v>2693</v>
      </c>
      <c r="S764" s="31">
        <f t="shared" si="154"/>
        <v>673250000</v>
      </c>
      <c r="T764" s="28" t="s">
        <v>2947</v>
      </c>
      <c r="U764" s="28" t="s">
        <v>110</v>
      </c>
      <c r="V764" s="32" t="s">
        <v>6244</v>
      </c>
      <c r="W764" s="14">
        <f>VLOOKUP(B764,[1]PL1!$A$11:AP$1509,17,1)</f>
        <v>200000</v>
      </c>
      <c r="X764" s="15">
        <f t="shared" si="155"/>
        <v>538600000</v>
      </c>
      <c r="Y764" s="14">
        <f>VLOOKUP(B764,[1]PL1!$A$11:AP$1509,19,1)</f>
        <v>0</v>
      </c>
      <c r="Z764" s="16">
        <f t="shared" si="156"/>
        <v>0</v>
      </c>
      <c r="AA764" s="14">
        <f>VLOOKUP(B764,[1]PL1!$A$11:AP$1509,21,1)</f>
        <v>0</v>
      </c>
      <c r="AB764" s="16">
        <f t="shared" si="157"/>
        <v>0</v>
      </c>
      <c r="AC764" s="14">
        <f>VLOOKUP(B764,[1]PL1!$A$11:AP$1509,23,1)</f>
        <v>0</v>
      </c>
      <c r="AD764" s="16">
        <f t="shared" si="158"/>
        <v>0</v>
      </c>
      <c r="AE764" s="14">
        <f>VLOOKUP(B764,[1]PL1!$A$11:AP$1509,25,1)</f>
        <v>0</v>
      </c>
      <c r="AF764" s="16">
        <f t="shared" si="159"/>
        <v>0</v>
      </c>
      <c r="AG764" s="14">
        <f>VLOOKUP(B764,[1]PL1!$A$11:AP$1509,27,1)</f>
        <v>50000</v>
      </c>
      <c r="AH764" s="16">
        <f t="shared" si="160"/>
        <v>134650000</v>
      </c>
      <c r="AI764" s="14">
        <f>VLOOKUP(B764,[1]PL1!$A$11:AP$1509,29,1)</f>
        <v>0</v>
      </c>
      <c r="AJ764" s="16">
        <f t="shared" si="161"/>
        <v>0</v>
      </c>
      <c r="AK764" s="14">
        <f>VLOOKUP(B764,[1]PL1!$A$11:AP$1509,31,1)</f>
        <v>0</v>
      </c>
      <c r="AL764" s="16">
        <f t="shared" si="162"/>
        <v>0</v>
      </c>
      <c r="AM764" s="14">
        <f>VLOOKUP(B764,[1]PL1!$A$11:AP$1509,33,1)</f>
        <v>0</v>
      </c>
      <c r="AN764" s="16">
        <f t="shared" si="163"/>
        <v>0</v>
      </c>
      <c r="AO764" s="14">
        <f>VLOOKUP(B764,[1]PL1!$A$11:AP$1509,35,1)</f>
        <v>0</v>
      </c>
      <c r="AP764" s="16">
        <f t="shared" si="164"/>
        <v>0</v>
      </c>
      <c r="AQ764" s="14">
        <f>VLOOKUP(B764,[1]PL1!$A$11:AP$1509,37,1)</f>
        <v>0</v>
      </c>
      <c r="AR764" s="16">
        <f t="shared" si="165"/>
        <v>0</v>
      </c>
      <c r="AS764" s="14">
        <f>VLOOKUP(B764,[1]PL1!$A$11:AP$1509,39,1)</f>
        <v>0</v>
      </c>
      <c r="AT764" s="16">
        <f t="shared" si="166"/>
        <v>0</v>
      </c>
      <c r="AU764" s="14">
        <f>VLOOKUP(B764,[1]PL1!$A$11:AP$1509,41,1)</f>
        <v>0</v>
      </c>
      <c r="AV764" s="16">
        <f t="shared" si="167"/>
        <v>0</v>
      </c>
    </row>
    <row r="765" spans="1:48" ht="45" x14ac:dyDescent="0.25">
      <c r="A765" s="18">
        <v>759</v>
      </c>
      <c r="B765" s="27" t="s">
        <v>56</v>
      </c>
      <c r="C765" s="18">
        <f>VLOOKUP(B765,[1]PL1!A$9:AP$1509,4,1)</f>
        <v>671</v>
      </c>
      <c r="D765" s="18" t="s">
        <v>35</v>
      </c>
      <c r="E765" s="28" t="s">
        <v>1561</v>
      </c>
      <c r="F765" s="28" t="s">
        <v>1261</v>
      </c>
      <c r="G765" s="18" t="s">
        <v>1562</v>
      </c>
      <c r="H765" s="28" t="s">
        <v>4559</v>
      </c>
      <c r="I765" s="28" t="s">
        <v>40</v>
      </c>
      <c r="J765" s="18" t="s">
        <v>1563</v>
      </c>
      <c r="K765" s="18" t="s">
        <v>133</v>
      </c>
      <c r="L765" s="28" t="s">
        <v>1564</v>
      </c>
      <c r="M765" s="28" t="s">
        <v>1478</v>
      </c>
      <c r="N765" s="28" t="s">
        <v>44</v>
      </c>
      <c r="O765" s="18" t="s">
        <v>123</v>
      </c>
      <c r="P765" s="29">
        <v>90000</v>
      </c>
      <c r="Q765" s="30">
        <v>3500</v>
      </c>
      <c r="R765" s="30">
        <v>3150</v>
      </c>
      <c r="S765" s="31">
        <f t="shared" si="154"/>
        <v>283500000</v>
      </c>
      <c r="T765" s="28" t="s">
        <v>8082</v>
      </c>
      <c r="U765" s="28" t="s">
        <v>47</v>
      </c>
      <c r="V765" s="32" t="s">
        <v>6270</v>
      </c>
      <c r="W765" s="14">
        <f>VLOOKUP(B765,[1]PL1!$A$11:AP$1509,17,1)</f>
        <v>30000</v>
      </c>
      <c r="X765" s="15">
        <f t="shared" si="155"/>
        <v>94500000</v>
      </c>
      <c r="Y765" s="14">
        <f>VLOOKUP(B765,[1]PL1!$A$11:AP$1509,19,1)</f>
        <v>0</v>
      </c>
      <c r="Z765" s="16">
        <f t="shared" si="156"/>
        <v>0</v>
      </c>
      <c r="AA765" s="14">
        <f>VLOOKUP(B765,[1]PL1!$A$11:AP$1509,21,1)</f>
        <v>0</v>
      </c>
      <c r="AB765" s="16">
        <f t="shared" si="157"/>
        <v>0</v>
      </c>
      <c r="AC765" s="14">
        <f>VLOOKUP(B765,[1]PL1!$A$11:AP$1509,23,1)</f>
        <v>0</v>
      </c>
      <c r="AD765" s="16">
        <f t="shared" si="158"/>
        <v>0</v>
      </c>
      <c r="AE765" s="14">
        <f>VLOOKUP(B765,[1]PL1!$A$11:AP$1509,25,1)</f>
        <v>0</v>
      </c>
      <c r="AF765" s="16">
        <f t="shared" si="159"/>
        <v>0</v>
      </c>
      <c r="AG765" s="14">
        <f>VLOOKUP(B765,[1]PL1!$A$11:AP$1509,27,1)</f>
        <v>0</v>
      </c>
      <c r="AH765" s="16">
        <f t="shared" si="160"/>
        <v>0</v>
      </c>
      <c r="AI765" s="14">
        <f>VLOOKUP(B765,[1]PL1!$A$11:AP$1509,29,1)</f>
        <v>20000</v>
      </c>
      <c r="AJ765" s="16">
        <f t="shared" si="161"/>
        <v>63000000</v>
      </c>
      <c r="AK765" s="14">
        <f>VLOOKUP(B765,[1]PL1!$A$11:AP$1509,31,1)</f>
        <v>0</v>
      </c>
      <c r="AL765" s="16">
        <f t="shared" si="162"/>
        <v>0</v>
      </c>
      <c r="AM765" s="14">
        <f>VLOOKUP(B765,[1]PL1!$A$11:AP$1509,33,1)</f>
        <v>40000</v>
      </c>
      <c r="AN765" s="16">
        <f t="shared" si="163"/>
        <v>126000000</v>
      </c>
      <c r="AO765" s="14">
        <f>VLOOKUP(B765,[1]PL1!$A$11:AP$1509,35,1)</f>
        <v>0</v>
      </c>
      <c r="AP765" s="16">
        <f t="shared" si="164"/>
        <v>0</v>
      </c>
      <c r="AQ765" s="14">
        <f>VLOOKUP(B765,[1]PL1!$A$11:AP$1509,37,1)</f>
        <v>0</v>
      </c>
      <c r="AR765" s="16">
        <f t="shared" si="165"/>
        <v>0</v>
      </c>
      <c r="AS765" s="14">
        <f>VLOOKUP(B765,[1]PL1!$A$11:AP$1509,39,1)</f>
        <v>0</v>
      </c>
      <c r="AT765" s="16">
        <f t="shared" si="166"/>
        <v>0</v>
      </c>
      <c r="AU765" s="14">
        <f>VLOOKUP(B765,[1]PL1!$A$11:AP$1509,41,1)</f>
        <v>0</v>
      </c>
      <c r="AV765" s="16">
        <f t="shared" si="167"/>
        <v>0</v>
      </c>
    </row>
    <row r="766" spans="1:48" ht="60" x14ac:dyDescent="0.25">
      <c r="A766" s="18">
        <v>760</v>
      </c>
      <c r="B766" s="27" t="s">
        <v>1414</v>
      </c>
      <c r="C766" s="18">
        <f>VLOOKUP(B766,[1]PL1!A$9:AP$1509,4,1)</f>
        <v>671</v>
      </c>
      <c r="D766" s="18" t="s">
        <v>35</v>
      </c>
      <c r="E766" s="28" t="s">
        <v>2596</v>
      </c>
      <c r="F766" s="28" t="s">
        <v>1261</v>
      </c>
      <c r="G766" s="18" t="s">
        <v>8134</v>
      </c>
      <c r="H766" s="28" t="s">
        <v>702</v>
      </c>
      <c r="I766" s="28" t="s">
        <v>40</v>
      </c>
      <c r="J766" s="18" t="s">
        <v>2597</v>
      </c>
      <c r="K766" s="18" t="s">
        <v>133</v>
      </c>
      <c r="L766" s="28" t="s">
        <v>2598</v>
      </c>
      <c r="M766" s="28" t="s">
        <v>5970</v>
      </c>
      <c r="N766" s="28" t="s">
        <v>44</v>
      </c>
      <c r="O766" s="18" t="s">
        <v>123</v>
      </c>
      <c r="P766" s="29">
        <v>45000</v>
      </c>
      <c r="Q766" s="30">
        <v>4200</v>
      </c>
      <c r="R766" s="30">
        <v>3200</v>
      </c>
      <c r="S766" s="31">
        <f t="shared" si="154"/>
        <v>144000000</v>
      </c>
      <c r="T766" s="28" t="s">
        <v>8043</v>
      </c>
      <c r="U766" s="28" t="s">
        <v>47</v>
      </c>
      <c r="V766" s="32" t="s">
        <v>6285</v>
      </c>
      <c r="W766" s="14">
        <f>VLOOKUP(B766,[1]PL1!$A$11:AP$1509,17,1)</f>
        <v>0</v>
      </c>
      <c r="X766" s="15">
        <f t="shared" si="155"/>
        <v>0</v>
      </c>
      <c r="Y766" s="14">
        <f>VLOOKUP(B766,[1]PL1!$A$11:AP$1509,19,1)</f>
        <v>0</v>
      </c>
      <c r="Z766" s="16">
        <f t="shared" si="156"/>
        <v>0</v>
      </c>
      <c r="AA766" s="14">
        <f>VLOOKUP(B766,[1]PL1!$A$11:AP$1509,21,1)</f>
        <v>0</v>
      </c>
      <c r="AB766" s="16">
        <f t="shared" si="157"/>
        <v>0</v>
      </c>
      <c r="AC766" s="14">
        <f>VLOOKUP(B766,[1]PL1!$A$11:AP$1509,23,1)</f>
        <v>0</v>
      </c>
      <c r="AD766" s="16">
        <f t="shared" si="158"/>
        <v>0</v>
      </c>
      <c r="AE766" s="14">
        <f>VLOOKUP(B766,[1]PL1!$A$11:AP$1509,25,1)</f>
        <v>0</v>
      </c>
      <c r="AF766" s="16">
        <f t="shared" si="159"/>
        <v>0</v>
      </c>
      <c r="AG766" s="14">
        <f>VLOOKUP(B766,[1]PL1!$A$11:AP$1509,27,1)</f>
        <v>0</v>
      </c>
      <c r="AH766" s="16">
        <f t="shared" si="160"/>
        <v>0</v>
      </c>
      <c r="AI766" s="14">
        <f>VLOOKUP(B766,[1]PL1!$A$11:AP$1509,29,1)</f>
        <v>20000</v>
      </c>
      <c r="AJ766" s="16">
        <f t="shared" si="161"/>
        <v>64000000</v>
      </c>
      <c r="AK766" s="14">
        <f>VLOOKUP(B766,[1]PL1!$A$11:AP$1509,31,1)</f>
        <v>0</v>
      </c>
      <c r="AL766" s="16">
        <f t="shared" si="162"/>
        <v>0</v>
      </c>
      <c r="AM766" s="14">
        <f>VLOOKUP(B766,[1]PL1!$A$11:AP$1509,33,1)</f>
        <v>25000</v>
      </c>
      <c r="AN766" s="16">
        <f t="shared" si="163"/>
        <v>80000000</v>
      </c>
      <c r="AO766" s="14">
        <f>VLOOKUP(B766,[1]PL1!$A$11:AP$1509,35,1)</f>
        <v>0</v>
      </c>
      <c r="AP766" s="16">
        <f t="shared" si="164"/>
        <v>0</v>
      </c>
      <c r="AQ766" s="14">
        <f>VLOOKUP(B766,[1]PL1!$A$11:AP$1509,37,1)</f>
        <v>0</v>
      </c>
      <c r="AR766" s="16">
        <f t="shared" si="165"/>
        <v>0</v>
      </c>
      <c r="AS766" s="14">
        <f>VLOOKUP(B766,[1]PL1!$A$11:AP$1509,39,1)</f>
        <v>0</v>
      </c>
      <c r="AT766" s="16">
        <f t="shared" si="166"/>
        <v>0</v>
      </c>
      <c r="AU766" s="14">
        <f>VLOOKUP(B766,[1]PL1!$A$11:AP$1509,41,1)</f>
        <v>0</v>
      </c>
      <c r="AV766" s="16">
        <f t="shared" si="167"/>
        <v>0</v>
      </c>
    </row>
    <row r="767" spans="1:48" ht="60" x14ac:dyDescent="0.25">
      <c r="A767" s="18">
        <v>761</v>
      </c>
      <c r="B767" s="27" t="s">
        <v>2960</v>
      </c>
      <c r="C767" s="18">
        <f>VLOOKUP(B767,[1]PL1!A$9:AP$1509,4,1)</f>
        <v>672</v>
      </c>
      <c r="D767" s="18" t="s">
        <v>35</v>
      </c>
      <c r="E767" s="28" t="s">
        <v>4899</v>
      </c>
      <c r="F767" s="28" t="s">
        <v>58</v>
      </c>
      <c r="G767" s="18" t="s">
        <v>4900</v>
      </c>
      <c r="H767" s="28" t="s">
        <v>39</v>
      </c>
      <c r="I767" s="28" t="s">
        <v>40</v>
      </c>
      <c r="J767" s="18" t="s">
        <v>5342</v>
      </c>
      <c r="K767" s="18" t="s">
        <v>133</v>
      </c>
      <c r="L767" s="28" t="s">
        <v>5936</v>
      </c>
      <c r="M767" s="28" t="s">
        <v>5937</v>
      </c>
      <c r="N767" s="28" t="s">
        <v>44</v>
      </c>
      <c r="O767" s="18" t="s">
        <v>45</v>
      </c>
      <c r="P767" s="29">
        <v>60000</v>
      </c>
      <c r="Q767" s="30">
        <v>700</v>
      </c>
      <c r="R767" s="30">
        <v>630</v>
      </c>
      <c r="S767" s="31">
        <f t="shared" si="154"/>
        <v>37800000</v>
      </c>
      <c r="T767" s="28" t="s">
        <v>6151</v>
      </c>
      <c r="U767" s="28" t="s">
        <v>47</v>
      </c>
      <c r="V767" s="32" t="s">
        <v>6277</v>
      </c>
      <c r="W767" s="14">
        <f>VLOOKUP(B767,[1]PL1!$A$11:AP$1509,17,1)</f>
        <v>0</v>
      </c>
      <c r="X767" s="15">
        <f t="shared" si="155"/>
        <v>0</v>
      </c>
      <c r="Y767" s="14">
        <f>VLOOKUP(B767,[1]PL1!$A$11:AP$1509,19,1)</f>
        <v>0</v>
      </c>
      <c r="Z767" s="16">
        <f t="shared" si="156"/>
        <v>0</v>
      </c>
      <c r="AA767" s="14">
        <f>VLOOKUP(B767,[1]PL1!$A$11:AP$1509,21,1)</f>
        <v>0</v>
      </c>
      <c r="AB767" s="16">
        <f t="shared" si="157"/>
        <v>0</v>
      </c>
      <c r="AC767" s="14">
        <f>VLOOKUP(B767,[1]PL1!$A$11:AP$1509,23,1)</f>
        <v>0</v>
      </c>
      <c r="AD767" s="16">
        <f t="shared" si="158"/>
        <v>0</v>
      </c>
      <c r="AE767" s="14">
        <f>VLOOKUP(B767,[1]PL1!$A$11:AP$1509,25,1)</f>
        <v>0</v>
      </c>
      <c r="AF767" s="16">
        <f t="shared" si="159"/>
        <v>0</v>
      </c>
      <c r="AG767" s="14">
        <f>VLOOKUP(B767,[1]PL1!$A$11:AP$1509,27,1)</f>
        <v>0</v>
      </c>
      <c r="AH767" s="16">
        <f t="shared" si="160"/>
        <v>0</v>
      </c>
      <c r="AI767" s="14">
        <f>VLOOKUP(B767,[1]PL1!$A$11:AP$1509,29,1)</f>
        <v>20000</v>
      </c>
      <c r="AJ767" s="16">
        <f t="shared" si="161"/>
        <v>12600000</v>
      </c>
      <c r="AK767" s="14">
        <f>VLOOKUP(B767,[1]PL1!$A$11:AP$1509,31,1)</f>
        <v>0</v>
      </c>
      <c r="AL767" s="16">
        <f t="shared" si="162"/>
        <v>0</v>
      </c>
      <c r="AM767" s="14">
        <f>VLOOKUP(B767,[1]PL1!$A$11:AP$1509,33,1)</f>
        <v>0</v>
      </c>
      <c r="AN767" s="16">
        <f t="shared" si="163"/>
        <v>0</v>
      </c>
      <c r="AO767" s="14">
        <f>VLOOKUP(B767,[1]PL1!$A$11:AP$1509,35,1)</f>
        <v>20000</v>
      </c>
      <c r="AP767" s="16">
        <f t="shared" si="164"/>
        <v>12600000</v>
      </c>
      <c r="AQ767" s="14">
        <f>VLOOKUP(B767,[1]PL1!$A$11:AP$1509,37,1)</f>
        <v>0</v>
      </c>
      <c r="AR767" s="16">
        <f t="shared" si="165"/>
        <v>0</v>
      </c>
      <c r="AS767" s="14">
        <f>VLOOKUP(B767,[1]PL1!$A$11:AP$1509,39,1)</f>
        <v>20000</v>
      </c>
      <c r="AT767" s="16">
        <f t="shared" si="166"/>
        <v>12600000</v>
      </c>
      <c r="AU767" s="14">
        <f>VLOOKUP(B767,[1]PL1!$A$11:AP$1509,41,1)</f>
        <v>0</v>
      </c>
      <c r="AV767" s="16">
        <f t="shared" si="167"/>
        <v>0</v>
      </c>
    </row>
    <row r="768" spans="1:48" ht="75" x14ac:dyDescent="0.25">
      <c r="A768" s="18">
        <v>762</v>
      </c>
      <c r="B768" s="27" t="s">
        <v>1565</v>
      </c>
      <c r="C768" s="18">
        <f>VLOOKUP(B768,[1]PL1!A$9:AP$1509,4,1)</f>
        <v>672</v>
      </c>
      <c r="D768" s="18" t="s">
        <v>35</v>
      </c>
      <c r="E768" s="28" t="s">
        <v>2342</v>
      </c>
      <c r="F768" s="28" t="s">
        <v>6355</v>
      </c>
      <c r="G768" s="18" t="s">
        <v>6506</v>
      </c>
      <c r="H768" s="28" t="s">
        <v>2343</v>
      </c>
      <c r="I768" s="28" t="s">
        <v>40</v>
      </c>
      <c r="J768" s="18" t="s">
        <v>179</v>
      </c>
      <c r="K768" s="18" t="s">
        <v>133</v>
      </c>
      <c r="L768" s="28" t="s">
        <v>2344</v>
      </c>
      <c r="M768" s="28" t="s">
        <v>3997</v>
      </c>
      <c r="N768" s="28" t="s">
        <v>44</v>
      </c>
      <c r="O768" s="18" t="s">
        <v>45</v>
      </c>
      <c r="P768" s="29">
        <v>35000</v>
      </c>
      <c r="Q768" s="30">
        <v>3000</v>
      </c>
      <c r="R768" s="30">
        <v>1950</v>
      </c>
      <c r="S768" s="31">
        <f t="shared" si="154"/>
        <v>68250000</v>
      </c>
      <c r="T768" s="28" t="s">
        <v>3997</v>
      </c>
      <c r="U768" s="28" t="s">
        <v>110</v>
      </c>
      <c r="V768" s="32" t="s">
        <v>6202</v>
      </c>
      <c r="W768" s="14">
        <f>VLOOKUP(B768,[1]PL1!$A$11:AP$1509,17,1)</f>
        <v>0</v>
      </c>
      <c r="X768" s="15">
        <f t="shared" si="155"/>
        <v>0</v>
      </c>
      <c r="Y768" s="14">
        <f>VLOOKUP(B768,[1]PL1!$A$11:AP$1509,19,1)</f>
        <v>0</v>
      </c>
      <c r="Z768" s="16">
        <f t="shared" si="156"/>
        <v>0</v>
      </c>
      <c r="AA768" s="14">
        <f>VLOOKUP(B768,[1]PL1!$A$11:AP$1509,21,1)</f>
        <v>0</v>
      </c>
      <c r="AB768" s="16">
        <f t="shared" si="157"/>
        <v>0</v>
      </c>
      <c r="AC768" s="14">
        <f>VLOOKUP(B768,[1]PL1!$A$11:AP$1509,23,1)</f>
        <v>0</v>
      </c>
      <c r="AD768" s="16">
        <f t="shared" si="158"/>
        <v>0</v>
      </c>
      <c r="AE768" s="14">
        <f>VLOOKUP(B768,[1]PL1!$A$11:AP$1509,25,1)</f>
        <v>0</v>
      </c>
      <c r="AF768" s="16">
        <f t="shared" si="159"/>
        <v>0</v>
      </c>
      <c r="AG768" s="14">
        <f>VLOOKUP(B768,[1]PL1!$A$11:AP$1509,27,1)</f>
        <v>0</v>
      </c>
      <c r="AH768" s="16">
        <f t="shared" si="160"/>
        <v>0</v>
      </c>
      <c r="AI768" s="14">
        <f>VLOOKUP(B768,[1]PL1!$A$11:AP$1509,29,1)</f>
        <v>20000</v>
      </c>
      <c r="AJ768" s="16">
        <f t="shared" si="161"/>
        <v>39000000</v>
      </c>
      <c r="AK768" s="14">
        <f>VLOOKUP(B768,[1]PL1!$A$11:AP$1509,31,1)</f>
        <v>0</v>
      </c>
      <c r="AL768" s="16">
        <f t="shared" si="162"/>
        <v>0</v>
      </c>
      <c r="AM768" s="14">
        <f>VLOOKUP(B768,[1]PL1!$A$11:AP$1509,33,1)</f>
        <v>0</v>
      </c>
      <c r="AN768" s="16">
        <f t="shared" si="163"/>
        <v>0</v>
      </c>
      <c r="AO768" s="14">
        <f>VLOOKUP(B768,[1]PL1!$A$11:AP$1509,35,1)</f>
        <v>0</v>
      </c>
      <c r="AP768" s="16">
        <f t="shared" si="164"/>
        <v>0</v>
      </c>
      <c r="AQ768" s="14">
        <f>VLOOKUP(B768,[1]PL1!$A$11:AP$1509,37,1)</f>
        <v>0</v>
      </c>
      <c r="AR768" s="16">
        <f t="shared" si="165"/>
        <v>0</v>
      </c>
      <c r="AS768" s="14">
        <f>VLOOKUP(B768,[1]PL1!$A$11:AP$1509,39,1)</f>
        <v>15000</v>
      </c>
      <c r="AT768" s="16">
        <f t="shared" si="166"/>
        <v>29250000</v>
      </c>
      <c r="AU768" s="14">
        <f>VLOOKUP(B768,[1]PL1!$A$11:AP$1509,41,1)</f>
        <v>0</v>
      </c>
      <c r="AV768" s="16">
        <f t="shared" si="167"/>
        <v>0</v>
      </c>
    </row>
    <row r="769" spans="1:48" ht="60" x14ac:dyDescent="0.25">
      <c r="A769" s="18">
        <v>763</v>
      </c>
      <c r="B769" s="27" t="s">
        <v>4035</v>
      </c>
      <c r="C769" s="18">
        <f>VLOOKUP(B769,[1]PL1!A$9:AP$1509,4,1)</f>
        <v>672</v>
      </c>
      <c r="D769" s="18" t="s">
        <v>35</v>
      </c>
      <c r="E769" s="28" t="s">
        <v>57</v>
      </c>
      <c r="F769" s="28" t="s">
        <v>58</v>
      </c>
      <c r="G769" s="18" t="s">
        <v>4901</v>
      </c>
      <c r="H769" s="28" t="s">
        <v>39</v>
      </c>
      <c r="I769" s="28" t="s">
        <v>40</v>
      </c>
      <c r="J769" s="18" t="s">
        <v>5343</v>
      </c>
      <c r="K769" s="18" t="s">
        <v>133</v>
      </c>
      <c r="L769" s="28" t="s">
        <v>60</v>
      </c>
      <c r="M769" s="28" t="s">
        <v>61</v>
      </c>
      <c r="N769" s="28" t="s">
        <v>44</v>
      </c>
      <c r="O769" s="18" t="s">
        <v>45</v>
      </c>
      <c r="P769" s="29">
        <v>180000</v>
      </c>
      <c r="Q769" s="30">
        <v>1500</v>
      </c>
      <c r="R769" s="30">
        <v>1500</v>
      </c>
      <c r="S769" s="31">
        <f t="shared" si="154"/>
        <v>270000000</v>
      </c>
      <c r="T769" s="28" t="s">
        <v>46</v>
      </c>
      <c r="U769" s="28" t="s">
        <v>47</v>
      </c>
      <c r="V769" s="32" t="s">
        <v>6278</v>
      </c>
      <c r="W769" s="14">
        <f>VLOOKUP(B769,[1]PL1!$A$11:AP$1509,17,1)</f>
        <v>100000</v>
      </c>
      <c r="X769" s="15">
        <f t="shared" si="155"/>
        <v>150000000</v>
      </c>
      <c r="Y769" s="14">
        <f>VLOOKUP(B769,[1]PL1!$A$11:AP$1509,19,1)</f>
        <v>0</v>
      </c>
      <c r="Z769" s="16">
        <f t="shared" si="156"/>
        <v>0</v>
      </c>
      <c r="AA769" s="14">
        <f>VLOOKUP(B769,[1]PL1!$A$11:AP$1509,21,1)</f>
        <v>0</v>
      </c>
      <c r="AB769" s="16">
        <f t="shared" si="157"/>
        <v>0</v>
      </c>
      <c r="AC769" s="14">
        <f>VLOOKUP(B769,[1]PL1!$A$11:AP$1509,23,1)</f>
        <v>0</v>
      </c>
      <c r="AD769" s="16">
        <f t="shared" si="158"/>
        <v>0</v>
      </c>
      <c r="AE769" s="14">
        <f>VLOOKUP(B769,[1]PL1!$A$11:AP$1509,25,1)</f>
        <v>0</v>
      </c>
      <c r="AF769" s="16">
        <f t="shared" si="159"/>
        <v>0</v>
      </c>
      <c r="AG769" s="14">
        <f>VLOOKUP(B769,[1]PL1!$A$11:AP$1509,27,1)</f>
        <v>20000</v>
      </c>
      <c r="AH769" s="16">
        <f t="shared" si="160"/>
        <v>30000000</v>
      </c>
      <c r="AI769" s="14">
        <f>VLOOKUP(B769,[1]PL1!$A$11:AP$1509,29,1)</f>
        <v>30000</v>
      </c>
      <c r="AJ769" s="16">
        <f t="shared" si="161"/>
        <v>45000000</v>
      </c>
      <c r="AK769" s="14">
        <f>VLOOKUP(B769,[1]PL1!$A$11:AP$1509,31,1)</f>
        <v>0</v>
      </c>
      <c r="AL769" s="16">
        <f t="shared" si="162"/>
        <v>0</v>
      </c>
      <c r="AM769" s="14">
        <f>VLOOKUP(B769,[1]PL1!$A$11:AP$1509,33,1)</f>
        <v>0</v>
      </c>
      <c r="AN769" s="16">
        <f t="shared" si="163"/>
        <v>0</v>
      </c>
      <c r="AO769" s="14">
        <f>VLOOKUP(B769,[1]PL1!$A$11:AP$1509,35,1)</f>
        <v>0</v>
      </c>
      <c r="AP769" s="16">
        <f t="shared" si="164"/>
        <v>0</v>
      </c>
      <c r="AQ769" s="14">
        <f>VLOOKUP(B769,[1]PL1!$A$11:AP$1509,37,1)</f>
        <v>20000</v>
      </c>
      <c r="AR769" s="16">
        <f t="shared" si="165"/>
        <v>30000000</v>
      </c>
      <c r="AS769" s="14">
        <f>VLOOKUP(B769,[1]PL1!$A$11:AP$1509,39,1)</f>
        <v>10000</v>
      </c>
      <c r="AT769" s="16">
        <f t="shared" si="166"/>
        <v>15000000</v>
      </c>
      <c r="AU769" s="14">
        <f>VLOOKUP(B769,[1]PL1!$A$11:AP$1509,41,1)</f>
        <v>0</v>
      </c>
      <c r="AV769" s="16">
        <f t="shared" si="167"/>
        <v>0</v>
      </c>
    </row>
    <row r="770" spans="1:48" ht="60" x14ac:dyDescent="0.25">
      <c r="A770" s="18">
        <v>764</v>
      </c>
      <c r="B770" s="27" t="s">
        <v>3534</v>
      </c>
      <c r="C770" s="18">
        <f>VLOOKUP(B770,[1]PL1!A$9:AP$1509,4,1)</f>
        <v>672</v>
      </c>
      <c r="D770" s="18" t="s">
        <v>35</v>
      </c>
      <c r="E770" s="28" t="s">
        <v>1415</v>
      </c>
      <c r="F770" s="28" t="s">
        <v>58</v>
      </c>
      <c r="G770" s="18" t="s">
        <v>1416</v>
      </c>
      <c r="H770" s="28" t="s">
        <v>702</v>
      </c>
      <c r="I770" s="28" t="s">
        <v>40</v>
      </c>
      <c r="J770" s="18" t="s">
        <v>1417</v>
      </c>
      <c r="K770" s="18" t="s">
        <v>133</v>
      </c>
      <c r="L770" s="28" t="s">
        <v>1418</v>
      </c>
      <c r="M770" s="28" t="s">
        <v>1388</v>
      </c>
      <c r="N770" s="28" t="s">
        <v>44</v>
      </c>
      <c r="O770" s="18" t="s">
        <v>123</v>
      </c>
      <c r="P770" s="29">
        <v>437000</v>
      </c>
      <c r="Q770" s="30">
        <v>3300</v>
      </c>
      <c r="R770" s="30">
        <v>3300</v>
      </c>
      <c r="S770" s="31">
        <f t="shared" si="154"/>
        <v>1442100000</v>
      </c>
      <c r="T770" s="28" t="s">
        <v>1389</v>
      </c>
      <c r="U770" s="28" t="s">
        <v>47</v>
      </c>
      <c r="V770" s="32" t="s">
        <v>6164</v>
      </c>
      <c r="W770" s="14">
        <f>VLOOKUP(B770,[1]PL1!$A$11:AP$1509,17,1)</f>
        <v>100000</v>
      </c>
      <c r="X770" s="15">
        <f t="shared" si="155"/>
        <v>330000000</v>
      </c>
      <c r="Y770" s="14">
        <f>VLOOKUP(B770,[1]PL1!$A$11:AP$1509,19,1)</f>
        <v>0</v>
      </c>
      <c r="Z770" s="16">
        <f t="shared" si="156"/>
        <v>0</v>
      </c>
      <c r="AA770" s="14">
        <f>VLOOKUP(B770,[1]PL1!$A$11:AP$1509,21,1)</f>
        <v>0</v>
      </c>
      <c r="AB770" s="16">
        <f t="shared" si="157"/>
        <v>0</v>
      </c>
      <c r="AC770" s="14">
        <f>VLOOKUP(B770,[1]PL1!$A$11:AP$1509,23,1)</f>
        <v>2000</v>
      </c>
      <c r="AD770" s="16">
        <f t="shared" si="158"/>
        <v>6600000</v>
      </c>
      <c r="AE770" s="14">
        <f>VLOOKUP(B770,[1]PL1!$A$11:AP$1509,25,1)</f>
        <v>0</v>
      </c>
      <c r="AF770" s="16">
        <f t="shared" si="159"/>
        <v>0</v>
      </c>
      <c r="AG770" s="14">
        <f>VLOOKUP(B770,[1]PL1!$A$11:AP$1509,27,1)</f>
        <v>40000</v>
      </c>
      <c r="AH770" s="16">
        <f t="shared" si="160"/>
        <v>132000000</v>
      </c>
      <c r="AI770" s="14">
        <f>VLOOKUP(B770,[1]PL1!$A$11:AP$1509,29,1)</f>
        <v>30000</v>
      </c>
      <c r="AJ770" s="16">
        <f t="shared" si="161"/>
        <v>99000000</v>
      </c>
      <c r="AK770" s="14">
        <f>VLOOKUP(B770,[1]PL1!$A$11:AP$1509,31,1)</f>
        <v>0</v>
      </c>
      <c r="AL770" s="16">
        <f t="shared" si="162"/>
        <v>0</v>
      </c>
      <c r="AM770" s="14">
        <f>VLOOKUP(B770,[1]PL1!$A$11:AP$1509,33,1)</f>
        <v>30000</v>
      </c>
      <c r="AN770" s="16">
        <f t="shared" si="163"/>
        <v>99000000</v>
      </c>
      <c r="AO770" s="14">
        <f>VLOOKUP(B770,[1]PL1!$A$11:AP$1509,35,1)</f>
        <v>20000</v>
      </c>
      <c r="AP770" s="16">
        <f t="shared" si="164"/>
        <v>66000000</v>
      </c>
      <c r="AQ770" s="14">
        <f>VLOOKUP(B770,[1]PL1!$A$11:AP$1509,37,1)</f>
        <v>0</v>
      </c>
      <c r="AR770" s="16">
        <f t="shared" si="165"/>
        <v>0</v>
      </c>
      <c r="AS770" s="14">
        <f>VLOOKUP(B770,[1]PL1!$A$11:AP$1509,39,1)</f>
        <v>15000</v>
      </c>
      <c r="AT770" s="16">
        <f t="shared" si="166"/>
        <v>49500000</v>
      </c>
      <c r="AU770" s="14">
        <f>VLOOKUP(B770,[1]PL1!$A$11:AP$1509,41,1)</f>
        <v>200000</v>
      </c>
      <c r="AV770" s="16">
        <f t="shared" si="167"/>
        <v>660000000</v>
      </c>
    </row>
    <row r="771" spans="1:48" ht="60" x14ac:dyDescent="0.25">
      <c r="A771" s="18">
        <v>765</v>
      </c>
      <c r="B771" s="27" t="s">
        <v>1265</v>
      </c>
      <c r="C771" s="18">
        <f>VLOOKUP(B771,[1]PL1!A$9:AP$1509,4,1)</f>
        <v>672</v>
      </c>
      <c r="D771" s="18" t="s">
        <v>35</v>
      </c>
      <c r="E771" s="28" t="s">
        <v>4902</v>
      </c>
      <c r="F771" s="28" t="s">
        <v>58</v>
      </c>
      <c r="G771" s="18" t="s">
        <v>6569</v>
      </c>
      <c r="H771" s="28" t="s">
        <v>702</v>
      </c>
      <c r="I771" s="28" t="s">
        <v>40</v>
      </c>
      <c r="J771" s="18" t="s">
        <v>5344</v>
      </c>
      <c r="K771" s="18" t="s">
        <v>141</v>
      </c>
      <c r="L771" s="28" t="s">
        <v>5856</v>
      </c>
      <c r="M771" s="28" t="s">
        <v>5857</v>
      </c>
      <c r="N771" s="28" t="s">
        <v>44</v>
      </c>
      <c r="O771" s="18" t="s">
        <v>123</v>
      </c>
      <c r="P771" s="29">
        <v>50100</v>
      </c>
      <c r="Q771" s="30">
        <v>3500</v>
      </c>
      <c r="R771" s="30">
        <v>3444</v>
      </c>
      <c r="S771" s="31">
        <f t="shared" si="154"/>
        <v>172544400</v>
      </c>
      <c r="T771" s="28" t="s">
        <v>174</v>
      </c>
      <c r="U771" s="28" t="s">
        <v>47</v>
      </c>
      <c r="V771" s="32" t="s">
        <v>6259</v>
      </c>
      <c r="W771" s="14">
        <f>VLOOKUP(B771,[1]PL1!$A$11:AP$1509,17,1)</f>
        <v>50000</v>
      </c>
      <c r="X771" s="15">
        <f t="shared" si="155"/>
        <v>172200000</v>
      </c>
      <c r="Y771" s="14">
        <f>VLOOKUP(B771,[1]PL1!$A$11:AP$1509,19,1)</f>
        <v>0</v>
      </c>
      <c r="Z771" s="16">
        <f t="shared" si="156"/>
        <v>0</v>
      </c>
      <c r="AA771" s="14">
        <f>VLOOKUP(B771,[1]PL1!$A$11:AP$1509,21,1)</f>
        <v>0</v>
      </c>
      <c r="AB771" s="16">
        <f t="shared" si="157"/>
        <v>0</v>
      </c>
      <c r="AC771" s="14">
        <f>VLOOKUP(B771,[1]PL1!$A$11:AP$1509,23,1)</f>
        <v>0</v>
      </c>
      <c r="AD771" s="16">
        <f t="shared" si="158"/>
        <v>0</v>
      </c>
      <c r="AE771" s="14">
        <f>VLOOKUP(B771,[1]PL1!$A$11:AP$1509,25,1)</f>
        <v>100</v>
      </c>
      <c r="AF771" s="16">
        <f t="shared" si="159"/>
        <v>344400</v>
      </c>
      <c r="AG771" s="14">
        <f>VLOOKUP(B771,[1]PL1!$A$11:AP$1509,27,1)</f>
        <v>0</v>
      </c>
      <c r="AH771" s="16">
        <f t="shared" si="160"/>
        <v>0</v>
      </c>
      <c r="AI771" s="14">
        <f>VLOOKUP(B771,[1]PL1!$A$11:AP$1509,29,1)</f>
        <v>0</v>
      </c>
      <c r="AJ771" s="16">
        <f t="shared" si="161"/>
        <v>0</v>
      </c>
      <c r="AK771" s="14">
        <f>VLOOKUP(B771,[1]PL1!$A$11:AP$1509,31,1)</f>
        <v>0</v>
      </c>
      <c r="AL771" s="16">
        <f t="shared" si="162"/>
        <v>0</v>
      </c>
      <c r="AM771" s="14">
        <f>VLOOKUP(B771,[1]PL1!$A$11:AP$1509,33,1)</f>
        <v>0</v>
      </c>
      <c r="AN771" s="16">
        <f t="shared" si="163"/>
        <v>0</v>
      </c>
      <c r="AO771" s="14">
        <f>VLOOKUP(B771,[1]PL1!$A$11:AP$1509,35,1)</f>
        <v>0</v>
      </c>
      <c r="AP771" s="16">
        <f t="shared" si="164"/>
        <v>0</v>
      </c>
      <c r="AQ771" s="14">
        <f>VLOOKUP(B771,[1]PL1!$A$11:AP$1509,37,1)</f>
        <v>0</v>
      </c>
      <c r="AR771" s="16">
        <f t="shared" si="165"/>
        <v>0</v>
      </c>
      <c r="AS771" s="14">
        <f>VLOOKUP(B771,[1]PL1!$A$11:AP$1509,39,1)</f>
        <v>0</v>
      </c>
      <c r="AT771" s="16">
        <f t="shared" si="166"/>
        <v>0</v>
      </c>
      <c r="AU771" s="14">
        <f>VLOOKUP(B771,[1]PL1!$A$11:AP$1509,41,1)</f>
        <v>0</v>
      </c>
      <c r="AV771" s="16">
        <f t="shared" si="167"/>
        <v>0</v>
      </c>
    </row>
    <row r="772" spans="1:48" ht="60" x14ac:dyDescent="0.25">
      <c r="A772" s="18">
        <v>766</v>
      </c>
      <c r="B772" s="27" t="s">
        <v>4389</v>
      </c>
      <c r="C772" s="18">
        <f>VLOOKUP(B772,[1]PL1!A$9:AP$1509,4,1)</f>
        <v>672</v>
      </c>
      <c r="D772" s="18" t="s">
        <v>35</v>
      </c>
      <c r="E772" s="28" t="s">
        <v>2961</v>
      </c>
      <c r="F772" s="28" t="s">
        <v>58</v>
      </c>
      <c r="G772" s="18" t="s">
        <v>6563</v>
      </c>
      <c r="H772" s="28" t="s">
        <v>702</v>
      </c>
      <c r="I772" s="28" t="s">
        <v>40</v>
      </c>
      <c r="J772" s="18" t="s">
        <v>2958</v>
      </c>
      <c r="K772" s="18" t="s">
        <v>133</v>
      </c>
      <c r="L772" s="28" t="s">
        <v>2962</v>
      </c>
      <c r="M772" s="28" t="s">
        <v>2947</v>
      </c>
      <c r="N772" s="28" t="s">
        <v>44</v>
      </c>
      <c r="O772" s="18" t="s">
        <v>123</v>
      </c>
      <c r="P772" s="29">
        <v>30000</v>
      </c>
      <c r="Q772" s="30">
        <v>3150</v>
      </c>
      <c r="R772" s="30">
        <v>2822</v>
      </c>
      <c r="S772" s="31">
        <f t="shared" si="154"/>
        <v>84660000</v>
      </c>
      <c r="T772" s="28" t="s">
        <v>2947</v>
      </c>
      <c r="U772" s="28" t="s">
        <v>110</v>
      </c>
      <c r="V772" s="32" t="s">
        <v>6244</v>
      </c>
      <c r="W772" s="14">
        <f>VLOOKUP(B772,[1]PL1!$A$11:AP$1509,17,1)</f>
        <v>0</v>
      </c>
      <c r="X772" s="15">
        <f t="shared" si="155"/>
        <v>0</v>
      </c>
      <c r="Y772" s="14">
        <f>VLOOKUP(B772,[1]PL1!$A$11:AP$1509,19,1)</f>
        <v>0</v>
      </c>
      <c r="Z772" s="16">
        <f t="shared" si="156"/>
        <v>0</v>
      </c>
      <c r="AA772" s="14">
        <f>VLOOKUP(B772,[1]PL1!$A$11:AP$1509,21,1)</f>
        <v>0</v>
      </c>
      <c r="AB772" s="16">
        <f t="shared" si="157"/>
        <v>0</v>
      </c>
      <c r="AC772" s="14">
        <f>VLOOKUP(B772,[1]PL1!$A$11:AP$1509,23,1)</f>
        <v>0</v>
      </c>
      <c r="AD772" s="16">
        <f t="shared" si="158"/>
        <v>0</v>
      </c>
      <c r="AE772" s="14">
        <f>VLOOKUP(B772,[1]PL1!$A$11:AP$1509,25,1)</f>
        <v>0</v>
      </c>
      <c r="AF772" s="16">
        <f t="shared" si="159"/>
        <v>0</v>
      </c>
      <c r="AG772" s="14">
        <f>VLOOKUP(B772,[1]PL1!$A$11:AP$1509,27,1)</f>
        <v>0</v>
      </c>
      <c r="AH772" s="16">
        <f t="shared" si="160"/>
        <v>0</v>
      </c>
      <c r="AI772" s="14">
        <f>VLOOKUP(B772,[1]PL1!$A$11:AP$1509,29,1)</f>
        <v>0</v>
      </c>
      <c r="AJ772" s="16">
        <f t="shared" si="161"/>
        <v>0</v>
      </c>
      <c r="AK772" s="14">
        <f>VLOOKUP(B772,[1]PL1!$A$11:AP$1509,31,1)</f>
        <v>0</v>
      </c>
      <c r="AL772" s="16">
        <f t="shared" si="162"/>
        <v>0</v>
      </c>
      <c r="AM772" s="14">
        <f>VLOOKUP(B772,[1]PL1!$A$11:AP$1509,33,1)</f>
        <v>30000</v>
      </c>
      <c r="AN772" s="16">
        <f t="shared" si="163"/>
        <v>84660000</v>
      </c>
      <c r="AO772" s="14">
        <f>VLOOKUP(B772,[1]PL1!$A$11:AP$1509,35,1)</f>
        <v>0</v>
      </c>
      <c r="AP772" s="16">
        <f t="shared" si="164"/>
        <v>0</v>
      </c>
      <c r="AQ772" s="14">
        <f>VLOOKUP(B772,[1]PL1!$A$11:AP$1509,37,1)</f>
        <v>0</v>
      </c>
      <c r="AR772" s="16">
        <f t="shared" si="165"/>
        <v>0</v>
      </c>
      <c r="AS772" s="14">
        <f>VLOOKUP(B772,[1]PL1!$A$11:AP$1509,39,1)</f>
        <v>0</v>
      </c>
      <c r="AT772" s="16">
        <f t="shared" si="166"/>
        <v>0</v>
      </c>
      <c r="AU772" s="14">
        <f>VLOOKUP(B772,[1]PL1!$A$11:AP$1509,41,1)</f>
        <v>0</v>
      </c>
      <c r="AV772" s="16">
        <f t="shared" si="167"/>
        <v>0</v>
      </c>
    </row>
    <row r="773" spans="1:48" ht="60" x14ac:dyDescent="0.25">
      <c r="A773" s="18">
        <v>767</v>
      </c>
      <c r="B773" s="27" t="s">
        <v>1569</v>
      </c>
      <c r="C773" s="18">
        <f>VLOOKUP(B773,[1]PL1!A$9:AP$1509,4,1)</f>
        <v>672</v>
      </c>
      <c r="D773" s="18" t="s">
        <v>35</v>
      </c>
      <c r="E773" s="28" t="s">
        <v>1566</v>
      </c>
      <c r="F773" s="28" t="s">
        <v>58</v>
      </c>
      <c r="G773" s="18" t="s">
        <v>1567</v>
      </c>
      <c r="H773" s="28" t="s">
        <v>4559</v>
      </c>
      <c r="I773" s="28" t="s">
        <v>40</v>
      </c>
      <c r="J773" s="18" t="s">
        <v>1563</v>
      </c>
      <c r="K773" s="18" t="s">
        <v>133</v>
      </c>
      <c r="L773" s="28" t="s">
        <v>1568</v>
      </c>
      <c r="M773" s="28" t="s">
        <v>1478</v>
      </c>
      <c r="N773" s="28" t="s">
        <v>44</v>
      </c>
      <c r="O773" s="18" t="s">
        <v>123</v>
      </c>
      <c r="P773" s="29">
        <v>147000</v>
      </c>
      <c r="Q773" s="30">
        <v>3500</v>
      </c>
      <c r="R773" s="30">
        <v>3250</v>
      </c>
      <c r="S773" s="31">
        <f t="shared" si="154"/>
        <v>477750000</v>
      </c>
      <c r="T773" s="28" t="s">
        <v>8082</v>
      </c>
      <c r="U773" s="28" t="s">
        <v>47</v>
      </c>
      <c r="V773" s="32" t="s">
        <v>6270</v>
      </c>
      <c r="W773" s="14">
        <f>VLOOKUP(B773,[1]PL1!$A$11:AP$1509,17,1)</f>
        <v>0</v>
      </c>
      <c r="X773" s="15">
        <f t="shared" si="155"/>
        <v>0</v>
      </c>
      <c r="Y773" s="14">
        <f>VLOOKUP(B773,[1]PL1!$A$11:AP$1509,19,1)</f>
        <v>0</v>
      </c>
      <c r="Z773" s="16">
        <f t="shared" si="156"/>
        <v>0</v>
      </c>
      <c r="AA773" s="14">
        <f>VLOOKUP(B773,[1]PL1!$A$11:AP$1509,21,1)</f>
        <v>0</v>
      </c>
      <c r="AB773" s="16">
        <f t="shared" si="157"/>
        <v>0</v>
      </c>
      <c r="AC773" s="14">
        <f>VLOOKUP(B773,[1]PL1!$A$11:AP$1509,23,1)</f>
        <v>0</v>
      </c>
      <c r="AD773" s="16">
        <f t="shared" si="158"/>
        <v>0</v>
      </c>
      <c r="AE773" s="14">
        <f>VLOOKUP(B773,[1]PL1!$A$11:AP$1509,25,1)</f>
        <v>0</v>
      </c>
      <c r="AF773" s="16">
        <f t="shared" si="159"/>
        <v>0</v>
      </c>
      <c r="AG773" s="14">
        <f>VLOOKUP(B773,[1]PL1!$A$11:AP$1509,27,1)</f>
        <v>50000</v>
      </c>
      <c r="AH773" s="16">
        <f t="shared" si="160"/>
        <v>162500000</v>
      </c>
      <c r="AI773" s="14">
        <f>VLOOKUP(B773,[1]PL1!$A$11:AP$1509,29,1)</f>
        <v>20000</v>
      </c>
      <c r="AJ773" s="16">
        <f t="shared" si="161"/>
        <v>65000000</v>
      </c>
      <c r="AK773" s="14">
        <f>VLOOKUP(B773,[1]PL1!$A$11:AP$1509,31,1)</f>
        <v>57000</v>
      </c>
      <c r="AL773" s="16">
        <f t="shared" si="162"/>
        <v>185250000</v>
      </c>
      <c r="AM773" s="14">
        <f>VLOOKUP(B773,[1]PL1!$A$11:AP$1509,33,1)</f>
        <v>0</v>
      </c>
      <c r="AN773" s="16">
        <f t="shared" si="163"/>
        <v>0</v>
      </c>
      <c r="AO773" s="14">
        <f>VLOOKUP(B773,[1]PL1!$A$11:AP$1509,35,1)</f>
        <v>0</v>
      </c>
      <c r="AP773" s="16">
        <f t="shared" si="164"/>
        <v>0</v>
      </c>
      <c r="AQ773" s="14">
        <f>VLOOKUP(B773,[1]PL1!$A$11:AP$1509,37,1)</f>
        <v>20000</v>
      </c>
      <c r="AR773" s="16">
        <f t="shared" si="165"/>
        <v>65000000</v>
      </c>
      <c r="AS773" s="14">
        <f>VLOOKUP(B773,[1]PL1!$A$11:AP$1509,39,1)</f>
        <v>0</v>
      </c>
      <c r="AT773" s="16">
        <f t="shared" si="166"/>
        <v>0</v>
      </c>
      <c r="AU773" s="14">
        <f>VLOOKUP(B773,[1]PL1!$A$11:AP$1509,41,1)</f>
        <v>0</v>
      </c>
      <c r="AV773" s="16">
        <f t="shared" si="167"/>
        <v>0</v>
      </c>
    </row>
    <row r="774" spans="1:48" ht="60" x14ac:dyDescent="0.25">
      <c r="A774" s="18">
        <v>768</v>
      </c>
      <c r="B774" s="27" t="s">
        <v>2599</v>
      </c>
      <c r="C774" s="18">
        <f>VLOOKUP(B774,[1]PL1!A$9:AP$1509,4,1)</f>
        <v>672</v>
      </c>
      <c r="D774" s="18" t="s">
        <v>35</v>
      </c>
      <c r="E774" s="28" t="s">
        <v>3535</v>
      </c>
      <c r="F774" s="28" t="s">
        <v>58</v>
      </c>
      <c r="G774" s="18" t="s">
        <v>6620</v>
      </c>
      <c r="H774" s="28" t="s">
        <v>702</v>
      </c>
      <c r="I774" s="28" t="s">
        <v>40</v>
      </c>
      <c r="J774" s="18" t="s">
        <v>3536</v>
      </c>
      <c r="K774" s="18" t="s">
        <v>133</v>
      </c>
      <c r="L774" s="28" t="s">
        <v>3537</v>
      </c>
      <c r="M774" s="28" t="s">
        <v>3512</v>
      </c>
      <c r="N774" s="28" t="s">
        <v>44</v>
      </c>
      <c r="O774" s="18" t="s">
        <v>123</v>
      </c>
      <c r="P774" s="29">
        <v>148000</v>
      </c>
      <c r="Q774" s="30">
        <v>4200</v>
      </c>
      <c r="R774" s="30">
        <v>3900</v>
      </c>
      <c r="S774" s="31">
        <f t="shared" si="154"/>
        <v>577200000</v>
      </c>
      <c r="T774" s="28" t="s">
        <v>8084</v>
      </c>
      <c r="U774" s="28" t="s">
        <v>47</v>
      </c>
      <c r="V774" s="32" t="s">
        <v>6302</v>
      </c>
      <c r="W774" s="14">
        <f>VLOOKUP(B774,[1]PL1!$A$11:AP$1509,17,1)</f>
        <v>90000</v>
      </c>
      <c r="X774" s="15">
        <f t="shared" si="155"/>
        <v>351000000</v>
      </c>
      <c r="Y774" s="14">
        <f>VLOOKUP(B774,[1]PL1!$A$11:AP$1509,19,1)</f>
        <v>0</v>
      </c>
      <c r="Z774" s="16">
        <f t="shared" si="156"/>
        <v>0</v>
      </c>
      <c r="AA774" s="14">
        <f>VLOOKUP(B774,[1]PL1!$A$11:AP$1509,21,1)</f>
        <v>0</v>
      </c>
      <c r="AB774" s="16">
        <f t="shared" si="157"/>
        <v>0</v>
      </c>
      <c r="AC774" s="14">
        <f>VLOOKUP(B774,[1]PL1!$A$11:AP$1509,23,1)</f>
        <v>0</v>
      </c>
      <c r="AD774" s="16">
        <f t="shared" si="158"/>
        <v>0</v>
      </c>
      <c r="AE774" s="14">
        <f>VLOOKUP(B774,[1]PL1!$A$11:AP$1509,25,1)</f>
        <v>0</v>
      </c>
      <c r="AF774" s="16">
        <f t="shared" si="159"/>
        <v>0</v>
      </c>
      <c r="AG774" s="14">
        <f>VLOOKUP(B774,[1]PL1!$A$11:AP$1509,27,1)</f>
        <v>0</v>
      </c>
      <c r="AH774" s="16">
        <f t="shared" si="160"/>
        <v>0</v>
      </c>
      <c r="AI774" s="14">
        <f>VLOOKUP(B774,[1]PL1!$A$11:AP$1509,29,1)</f>
        <v>0</v>
      </c>
      <c r="AJ774" s="16">
        <f t="shared" si="161"/>
        <v>0</v>
      </c>
      <c r="AK774" s="14">
        <f>VLOOKUP(B774,[1]PL1!$A$11:AP$1509,31,1)</f>
        <v>58000</v>
      </c>
      <c r="AL774" s="16">
        <f t="shared" si="162"/>
        <v>226200000</v>
      </c>
      <c r="AM774" s="14">
        <f>VLOOKUP(B774,[1]PL1!$A$11:AP$1509,33,1)</f>
        <v>0</v>
      </c>
      <c r="AN774" s="16">
        <f t="shared" si="163"/>
        <v>0</v>
      </c>
      <c r="AO774" s="14">
        <f>VLOOKUP(B774,[1]PL1!$A$11:AP$1509,35,1)</f>
        <v>0</v>
      </c>
      <c r="AP774" s="16">
        <f t="shared" si="164"/>
        <v>0</v>
      </c>
      <c r="AQ774" s="14">
        <f>VLOOKUP(B774,[1]PL1!$A$11:AP$1509,37,1)</f>
        <v>0</v>
      </c>
      <c r="AR774" s="16">
        <f t="shared" si="165"/>
        <v>0</v>
      </c>
      <c r="AS774" s="14">
        <f>VLOOKUP(B774,[1]PL1!$A$11:AP$1509,39,1)</f>
        <v>0</v>
      </c>
      <c r="AT774" s="16">
        <f t="shared" si="166"/>
        <v>0</v>
      </c>
      <c r="AU774" s="14">
        <f>VLOOKUP(B774,[1]PL1!$A$11:AP$1509,41,1)</f>
        <v>0</v>
      </c>
      <c r="AV774" s="16">
        <f t="shared" si="167"/>
        <v>0</v>
      </c>
    </row>
    <row r="775" spans="1:48" ht="60" x14ac:dyDescent="0.25">
      <c r="A775" s="18">
        <v>769</v>
      </c>
      <c r="B775" s="27" t="s">
        <v>2080</v>
      </c>
      <c r="C775" s="18">
        <f>VLOOKUP(B775,[1]PL1!A$9:AP$1509,4,1)</f>
        <v>672</v>
      </c>
      <c r="D775" s="18" t="s">
        <v>73</v>
      </c>
      <c r="E775" s="28" t="s">
        <v>4903</v>
      </c>
      <c r="F775" s="28" t="s">
        <v>58</v>
      </c>
      <c r="G775" s="18" t="s">
        <v>6548</v>
      </c>
      <c r="H775" s="28" t="s">
        <v>702</v>
      </c>
      <c r="I775" s="28" t="s">
        <v>40</v>
      </c>
      <c r="J775" s="18" t="s">
        <v>1417</v>
      </c>
      <c r="K775" s="18" t="s">
        <v>133</v>
      </c>
      <c r="L775" s="28" t="s">
        <v>5702</v>
      </c>
      <c r="M775" s="28" t="s">
        <v>1100</v>
      </c>
      <c r="N775" s="28" t="s">
        <v>2589</v>
      </c>
      <c r="O775" s="18" t="s">
        <v>123</v>
      </c>
      <c r="P775" s="29">
        <v>50000</v>
      </c>
      <c r="Q775" s="30">
        <v>5500</v>
      </c>
      <c r="R775" s="30">
        <v>3949</v>
      </c>
      <c r="S775" s="31">
        <f t="shared" ref="S775:S838" si="168">R775*P775</f>
        <v>197450000</v>
      </c>
      <c r="T775" s="28" t="s">
        <v>2703</v>
      </c>
      <c r="U775" s="28" t="s">
        <v>425</v>
      </c>
      <c r="V775" s="32" t="s">
        <v>6231</v>
      </c>
      <c r="W775" s="14">
        <f>VLOOKUP(B775,[1]PL1!$A$11:AP$1509,17,1)</f>
        <v>0</v>
      </c>
      <c r="X775" s="15">
        <f t="shared" ref="X775:X838" si="169">W775*R775</f>
        <v>0</v>
      </c>
      <c r="Y775" s="14">
        <f>VLOOKUP(B775,[1]PL1!$A$11:AP$1509,19,1)</f>
        <v>0</v>
      </c>
      <c r="Z775" s="16">
        <f t="shared" ref="Z775:Z838" si="170">Y775*R775</f>
        <v>0</v>
      </c>
      <c r="AA775" s="14">
        <f>VLOOKUP(B775,[1]PL1!$A$11:AP$1509,21,1)</f>
        <v>0</v>
      </c>
      <c r="AB775" s="16">
        <f t="shared" ref="AB775:AB838" si="171">AA775*R775</f>
        <v>0</v>
      </c>
      <c r="AC775" s="14">
        <f>VLOOKUP(B775,[1]PL1!$A$11:AP$1509,23,1)</f>
        <v>0</v>
      </c>
      <c r="AD775" s="16">
        <f t="shared" ref="AD775:AD838" si="172">AC775*R775</f>
        <v>0</v>
      </c>
      <c r="AE775" s="14">
        <f>VLOOKUP(B775,[1]PL1!$A$11:AP$1509,25,1)</f>
        <v>0</v>
      </c>
      <c r="AF775" s="16">
        <f t="shared" ref="AF775:AF838" si="173">AE775*R775</f>
        <v>0</v>
      </c>
      <c r="AG775" s="14">
        <f>VLOOKUP(B775,[1]PL1!$A$11:AP$1509,27,1)</f>
        <v>0</v>
      </c>
      <c r="AH775" s="16">
        <f t="shared" ref="AH775:AH838" si="174">AG775*R775</f>
        <v>0</v>
      </c>
      <c r="AI775" s="14">
        <f>VLOOKUP(B775,[1]PL1!$A$11:AP$1509,29,1)</f>
        <v>0</v>
      </c>
      <c r="AJ775" s="16">
        <f t="shared" ref="AJ775:AJ838" si="175">AI775*R775</f>
        <v>0</v>
      </c>
      <c r="AK775" s="14">
        <f>VLOOKUP(B775,[1]PL1!$A$11:AP$1509,31,1)</f>
        <v>0</v>
      </c>
      <c r="AL775" s="16">
        <f t="shared" ref="AL775:AL838" si="176">AK775*R775</f>
        <v>0</v>
      </c>
      <c r="AM775" s="14">
        <f>VLOOKUP(B775,[1]PL1!$A$11:AP$1509,33,1)</f>
        <v>20000</v>
      </c>
      <c r="AN775" s="16">
        <f t="shared" ref="AN775:AN838" si="177">AM775*R775</f>
        <v>78980000</v>
      </c>
      <c r="AO775" s="14">
        <f>VLOOKUP(B775,[1]PL1!$A$11:AP$1509,35,1)</f>
        <v>30000</v>
      </c>
      <c r="AP775" s="16">
        <f t="shared" ref="AP775:AP838" si="178">AO775*R775</f>
        <v>118470000</v>
      </c>
      <c r="AQ775" s="14">
        <f>VLOOKUP(B775,[1]PL1!$A$11:AP$1509,37,1)</f>
        <v>0</v>
      </c>
      <c r="AR775" s="16">
        <f t="shared" ref="AR775:AR838" si="179">AQ775*R775</f>
        <v>0</v>
      </c>
      <c r="AS775" s="14">
        <f>VLOOKUP(B775,[1]PL1!$A$11:AP$1509,39,1)</f>
        <v>0</v>
      </c>
      <c r="AT775" s="16">
        <f t="shared" ref="AT775:AT838" si="180">AS775*R775</f>
        <v>0</v>
      </c>
      <c r="AU775" s="14">
        <f>VLOOKUP(B775,[1]PL1!$A$11:AP$1509,41,1)</f>
        <v>0</v>
      </c>
      <c r="AV775" s="16">
        <f t="shared" ref="AV775:AV838" si="181">AU775*R775</f>
        <v>0</v>
      </c>
    </row>
    <row r="776" spans="1:48" ht="60" x14ac:dyDescent="0.25">
      <c r="A776" s="18">
        <v>770</v>
      </c>
      <c r="B776" s="27" t="s">
        <v>3170</v>
      </c>
      <c r="C776" s="18">
        <f>VLOOKUP(B776,[1]PL1!A$9:AP$1509,4,1)</f>
        <v>672</v>
      </c>
      <c r="D776" s="18" t="s">
        <v>35</v>
      </c>
      <c r="E776" s="28" t="s">
        <v>1570</v>
      </c>
      <c r="F776" s="28" t="s">
        <v>58</v>
      </c>
      <c r="G776" s="18" t="s">
        <v>1571</v>
      </c>
      <c r="H776" s="28" t="s">
        <v>1183</v>
      </c>
      <c r="I776" s="28" t="s">
        <v>40</v>
      </c>
      <c r="J776" s="18" t="s">
        <v>1572</v>
      </c>
      <c r="K776" s="18" t="s">
        <v>141</v>
      </c>
      <c r="L776" s="28" t="s">
        <v>1573</v>
      </c>
      <c r="M776" s="28" t="s">
        <v>1488</v>
      </c>
      <c r="N776" s="28" t="s">
        <v>44</v>
      </c>
      <c r="O776" s="18" t="s">
        <v>123</v>
      </c>
      <c r="P776" s="29">
        <v>20000</v>
      </c>
      <c r="Q776" s="30">
        <v>4400</v>
      </c>
      <c r="R776" s="30">
        <v>4390</v>
      </c>
      <c r="S776" s="31">
        <f t="shared" si="168"/>
        <v>87800000</v>
      </c>
      <c r="T776" s="28" t="s">
        <v>8082</v>
      </c>
      <c r="U776" s="28" t="s">
        <v>47</v>
      </c>
      <c r="V776" s="32" t="s">
        <v>6270</v>
      </c>
      <c r="W776" s="14">
        <f>VLOOKUP(B776,[1]PL1!$A$11:AP$1509,17,1)</f>
        <v>0</v>
      </c>
      <c r="X776" s="15">
        <f t="shared" si="169"/>
        <v>0</v>
      </c>
      <c r="Y776" s="14">
        <f>VLOOKUP(B776,[1]PL1!$A$11:AP$1509,19,1)</f>
        <v>0</v>
      </c>
      <c r="Z776" s="16">
        <f t="shared" si="170"/>
        <v>0</v>
      </c>
      <c r="AA776" s="14">
        <f>VLOOKUP(B776,[1]PL1!$A$11:AP$1509,21,1)</f>
        <v>0</v>
      </c>
      <c r="AB776" s="16">
        <f t="shared" si="171"/>
        <v>0</v>
      </c>
      <c r="AC776" s="14">
        <f>VLOOKUP(B776,[1]PL1!$A$11:AP$1509,23,1)</f>
        <v>0</v>
      </c>
      <c r="AD776" s="16">
        <f t="shared" si="172"/>
        <v>0</v>
      </c>
      <c r="AE776" s="14">
        <f>VLOOKUP(B776,[1]PL1!$A$11:AP$1509,25,1)</f>
        <v>0</v>
      </c>
      <c r="AF776" s="16">
        <f t="shared" si="173"/>
        <v>0</v>
      </c>
      <c r="AG776" s="14">
        <f>VLOOKUP(B776,[1]PL1!$A$11:AP$1509,27,1)</f>
        <v>20000</v>
      </c>
      <c r="AH776" s="16">
        <f t="shared" si="174"/>
        <v>87800000</v>
      </c>
      <c r="AI776" s="14">
        <f>VLOOKUP(B776,[1]PL1!$A$11:AP$1509,29,1)</f>
        <v>0</v>
      </c>
      <c r="AJ776" s="16">
        <f t="shared" si="175"/>
        <v>0</v>
      </c>
      <c r="AK776" s="14">
        <f>VLOOKUP(B776,[1]PL1!$A$11:AP$1509,31,1)</f>
        <v>0</v>
      </c>
      <c r="AL776" s="16">
        <f t="shared" si="176"/>
        <v>0</v>
      </c>
      <c r="AM776" s="14">
        <f>VLOOKUP(B776,[1]PL1!$A$11:AP$1509,33,1)</f>
        <v>0</v>
      </c>
      <c r="AN776" s="16">
        <f t="shared" si="177"/>
        <v>0</v>
      </c>
      <c r="AO776" s="14">
        <f>VLOOKUP(B776,[1]PL1!$A$11:AP$1509,35,1)</f>
        <v>0</v>
      </c>
      <c r="AP776" s="16">
        <f t="shared" si="178"/>
        <v>0</v>
      </c>
      <c r="AQ776" s="14">
        <f>VLOOKUP(B776,[1]PL1!$A$11:AP$1509,37,1)</f>
        <v>0</v>
      </c>
      <c r="AR776" s="16">
        <f t="shared" si="179"/>
        <v>0</v>
      </c>
      <c r="AS776" s="14">
        <f>VLOOKUP(B776,[1]PL1!$A$11:AP$1509,39,1)</f>
        <v>0</v>
      </c>
      <c r="AT776" s="16">
        <f t="shared" si="180"/>
        <v>0</v>
      </c>
      <c r="AU776" s="14">
        <f>VLOOKUP(B776,[1]PL1!$A$11:AP$1509,41,1)</f>
        <v>0</v>
      </c>
      <c r="AV776" s="16">
        <f t="shared" si="181"/>
        <v>0</v>
      </c>
    </row>
    <row r="777" spans="1:48" ht="60" x14ac:dyDescent="0.25">
      <c r="A777" s="18">
        <v>771</v>
      </c>
      <c r="B777" s="27" t="s">
        <v>4390</v>
      </c>
      <c r="C777" s="18">
        <f>VLOOKUP(B777,[1]PL1!A$9:AP$1509,4,1)</f>
        <v>672</v>
      </c>
      <c r="D777" s="18" t="s">
        <v>35</v>
      </c>
      <c r="E777" s="28" t="s">
        <v>2600</v>
      </c>
      <c r="F777" s="28" t="s">
        <v>58</v>
      </c>
      <c r="G777" s="18" t="s">
        <v>2601</v>
      </c>
      <c r="H777" s="28" t="s">
        <v>702</v>
      </c>
      <c r="I777" s="28" t="s">
        <v>40</v>
      </c>
      <c r="J777" s="18" t="s">
        <v>2155</v>
      </c>
      <c r="K777" s="18" t="s">
        <v>133</v>
      </c>
      <c r="L777" s="28" t="s">
        <v>4288</v>
      </c>
      <c r="M777" s="28" t="s">
        <v>5971</v>
      </c>
      <c r="N777" s="28" t="s">
        <v>44</v>
      </c>
      <c r="O777" s="18" t="s">
        <v>123</v>
      </c>
      <c r="P777" s="29">
        <v>128000</v>
      </c>
      <c r="Q777" s="30">
        <v>3600</v>
      </c>
      <c r="R777" s="30">
        <v>3570</v>
      </c>
      <c r="S777" s="31">
        <f t="shared" si="168"/>
        <v>456960000</v>
      </c>
      <c r="T777" s="28" t="s">
        <v>8043</v>
      </c>
      <c r="U777" s="28" t="s">
        <v>47</v>
      </c>
      <c r="V777" s="32" t="s">
        <v>6285</v>
      </c>
      <c r="W777" s="14">
        <f>VLOOKUP(B777,[1]PL1!$A$11:AP$1509,17,1)</f>
        <v>50000</v>
      </c>
      <c r="X777" s="15">
        <f t="shared" si="169"/>
        <v>178500000</v>
      </c>
      <c r="Y777" s="14">
        <f>VLOOKUP(B777,[1]PL1!$A$11:AP$1509,19,1)</f>
        <v>0</v>
      </c>
      <c r="Z777" s="16">
        <f t="shared" si="170"/>
        <v>0</v>
      </c>
      <c r="AA777" s="14">
        <f>VLOOKUP(B777,[1]PL1!$A$11:AP$1509,21,1)</f>
        <v>0</v>
      </c>
      <c r="AB777" s="16">
        <f t="shared" si="171"/>
        <v>0</v>
      </c>
      <c r="AC777" s="14">
        <f>VLOOKUP(B777,[1]PL1!$A$11:AP$1509,23,1)</f>
        <v>0</v>
      </c>
      <c r="AD777" s="16">
        <f t="shared" si="172"/>
        <v>0</v>
      </c>
      <c r="AE777" s="14">
        <f>VLOOKUP(B777,[1]PL1!$A$11:AP$1509,25,1)</f>
        <v>0</v>
      </c>
      <c r="AF777" s="16">
        <f t="shared" si="173"/>
        <v>0</v>
      </c>
      <c r="AG777" s="14">
        <f>VLOOKUP(B777,[1]PL1!$A$11:AP$1509,27,1)</f>
        <v>0</v>
      </c>
      <c r="AH777" s="16">
        <f t="shared" si="174"/>
        <v>0</v>
      </c>
      <c r="AI777" s="14">
        <f>VLOOKUP(B777,[1]PL1!$A$11:AP$1509,29,1)</f>
        <v>20000</v>
      </c>
      <c r="AJ777" s="16">
        <f t="shared" si="175"/>
        <v>71400000</v>
      </c>
      <c r="AK777" s="14">
        <f>VLOOKUP(B777,[1]PL1!$A$11:AP$1509,31,1)</f>
        <v>58000</v>
      </c>
      <c r="AL777" s="16">
        <f t="shared" si="176"/>
        <v>207060000</v>
      </c>
      <c r="AM777" s="14">
        <f>VLOOKUP(B777,[1]PL1!$A$11:AP$1509,33,1)</f>
        <v>0</v>
      </c>
      <c r="AN777" s="16">
        <f t="shared" si="177"/>
        <v>0</v>
      </c>
      <c r="AO777" s="14">
        <f>VLOOKUP(B777,[1]PL1!$A$11:AP$1509,35,1)</f>
        <v>0</v>
      </c>
      <c r="AP777" s="16">
        <f t="shared" si="178"/>
        <v>0</v>
      </c>
      <c r="AQ777" s="14">
        <f>VLOOKUP(B777,[1]PL1!$A$11:AP$1509,37,1)</f>
        <v>0</v>
      </c>
      <c r="AR777" s="16">
        <f t="shared" si="179"/>
        <v>0</v>
      </c>
      <c r="AS777" s="14">
        <f>VLOOKUP(B777,[1]PL1!$A$11:AP$1509,39,1)</f>
        <v>0</v>
      </c>
      <c r="AT777" s="16">
        <f t="shared" si="180"/>
        <v>0</v>
      </c>
      <c r="AU777" s="14">
        <f>VLOOKUP(B777,[1]PL1!$A$11:AP$1509,41,1)</f>
        <v>0</v>
      </c>
      <c r="AV777" s="16">
        <f t="shared" si="181"/>
        <v>0</v>
      </c>
    </row>
    <row r="778" spans="1:48" ht="60" x14ac:dyDescent="0.25">
      <c r="A778" s="18">
        <v>772</v>
      </c>
      <c r="B778" s="27" t="s">
        <v>2153</v>
      </c>
      <c r="C778" s="18">
        <f>VLOOKUP(B778,[1]PL1!A$9:AP$1509,4,1)</f>
        <v>672</v>
      </c>
      <c r="D778" s="18" t="s">
        <v>35</v>
      </c>
      <c r="E778" s="28" t="s">
        <v>2081</v>
      </c>
      <c r="F778" s="28" t="s">
        <v>58</v>
      </c>
      <c r="G778" s="18" t="s">
        <v>4904</v>
      </c>
      <c r="H778" s="28" t="s">
        <v>702</v>
      </c>
      <c r="I778" s="28" t="s">
        <v>40</v>
      </c>
      <c r="J778" s="18" t="s">
        <v>1266</v>
      </c>
      <c r="K778" s="18" t="s">
        <v>133</v>
      </c>
      <c r="L778" s="28" t="s">
        <v>2082</v>
      </c>
      <c r="M778" s="28" t="s">
        <v>2035</v>
      </c>
      <c r="N778" s="28" t="s">
        <v>44</v>
      </c>
      <c r="O778" s="18" t="s">
        <v>123</v>
      </c>
      <c r="P778" s="29">
        <v>20000</v>
      </c>
      <c r="Q778" s="30">
        <v>4100</v>
      </c>
      <c r="R778" s="30">
        <v>3950</v>
      </c>
      <c r="S778" s="31">
        <f t="shared" si="168"/>
        <v>79000000</v>
      </c>
      <c r="T778" s="28" t="s">
        <v>2036</v>
      </c>
      <c r="U778" s="28" t="s">
        <v>47</v>
      </c>
      <c r="V778" s="32" t="s">
        <v>6289</v>
      </c>
      <c r="W778" s="14">
        <f>VLOOKUP(B778,[1]PL1!$A$11:AP$1509,17,1)</f>
        <v>20000</v>
      </c>
      <c r="X778" s="15">
        <f t="shared" si="169"/>
        <v>79000000</v>
      </c>
      <c r="Y778" s="14">
        <f>VLOOKUP(B778,[1]PL1!$A$11:AP$1509,19,1)</f>
        <v>0</v>
      </c>
      <c r="Z778" s="16">
        <f t="shared" si="170"/>
        <v>0</v>
      </c>
      <c r="AA778" s="14">
        <f>VLOOKUP(B778,[1]PL1!$A$11:AP$1509,21,1)</f>
        <v>0</v>
      </c>
      <c r="AB778" s="16">
        <f t="shared" si="171"/>
        <v>0</v>
      </c>
      <c r="AC778" s="14">
        <f>VLOOKUP(B778,[1]PL1!$A$11:AP$1509,23,1)</f>
        <v>0</v>
      </c>
      <c r="AD778" s="16">
        <f t="shared" si="172"/>
        <v>0</v>
      </c>
      <c r="AE778" s="14">
        <f>VLOOKUP(B778,[1]PL1!$A$11:AP$1509,25,1)</f>
        <v>0</v>
      </c>
      <c r="AF778" s="16">
        <f t="shared" si="173"/>
        <v>0</v>
      </c>
      <c r="AG778" s="14">
        <f>VLOOKUP(B778,[1]PL1!$A$11:AP$1509,27,1)</f>
        <v>0</v>
      </c>
      <c r="AH778" s="16">
        <f t="shared" si="174"/>
        <v>0</v>
      </c>
      <c r="AI778" s="14">
        <f>VLOOKUP(B778,[1]PL1!$A$11:AP$1509,29,1)</f>
        <v>0</v>
      </c>
      <c r="AJ778" s="16">
        <f t="shared" si="175"/>
        <v>0</v>
      </c>
      <c r="AK778" s="14">
        <f>VLOOKUP(B778,[1]PL1!$A$11:AP$1509,31,1)</f>
        <v>0</v>
      </c>
      <c r="AL778" s="16">
        <f t="shared" si="176"/>
        <v>0</v>
      </c>
      <c r="AM778" s="14">
        <f>VLOOKUP(B778,[1]PL1!$A$11:AP$1509,33,1)</f>
        <v>0</v>
      </c>
      <c r="AN778" s="16">
        <f t="shared" si="177"/>
        <v>0</v>
      </c>
      <c r="AO778" s="14">
        <f>VLOOKUP(B778,[1]PL1!$A$11:AP$1509,35,1)</f>
        <v>0</v>
      </c>
      <c r="AP778" s="16">
        <f t="shared" si="178"/>
        <v>0</v>
      </c>
      <c r="AQ778" s="14">
        <f>VLOOKUP(B778,[1]PL1!$A$11:AP$1509,37,1)</f>
        <v>0</v>
      </c>
      <c r="AR778" s="16">
        <f t="shared" si="179"/>
        <v>0</v>
      </c>
      <c r="AS778" s="14">
        <f>VLOOKUP(B778,[1]PL1!$A$11:AP$1509,39,1)</f>
        <v>0</v>
      </c>
      <c r="AT778" s="16">
        <f t="shared" si="180"/>
        <v>0</v>
      </c>
      <c r="AU778" s="14">
        <f>VLOOKUP(B778,[1]PL1!$A$11:AP$1509,41,1)</f>
        <v>0</v>
      </c>
      <c r="AV778" s="16">
        <f t="shared" si="181"/>
        <v>0</v>
      </c>
    </row>
    <row r="779" spans="1:48" ht="90" x14ac:dyDescent="0.25">
      <c r="A779" s="18">
        <v>773</v>
      </c>
      <c r="B779" s="27" t="s">
        <v>3739</v>
      </c>
      <c r="C779" s="18">
        <f>VLOOKUP(B779,[1]PL1!A$9:AP$1509,4,1)</f>
        <v>672</v>
      </c>
      <c r="D779" s="18" t="s">
        <v>35</v>
      </c>
      <c r="E779" s="28" t="s">
        <v>4905</v>
      </c>
      <c r="F779" s="28" t="s">
        <v>58</v>
      </c>
      <c r="G779" s="18" t="s">
        <v>3171</v>
      </c>
      <c r="H779" s="28" t="s">
        <v>39</v>
      </c>
      <c r="I779" s="28" t="s">
        <v>40</v>
      </c>
      <c r="J779" s="18" t="s">
        <v>5345</v>
      </c>
      <c r="K779" s="18" t="s">
        <v>133</v>
      </c>
      <c r="L779" s="28" t="s">
        <v>3172</v>
      </c>
      <c r="M779" s="28" t="s">
        <v>5489</v>
      </c>
      <c r="N779" s="28" t="s">
        <v>44</v>
      </c>
      <c r="O779" s="18" t="s">
        <v>45</v>
      </c>
      <c r="P779" s="29">
        <v>70000</v>
      </c>
      <c r="Q779" s="30">
        <v>4000</v>
      </c>
      <c r="R779" s="30">
        <v>3906</v>
      </c>
      <c r="S779" s="31">
        <f t="shared" si="168"/>
        <v>273420000</v>
      </c>
      <c r="T779" s="28" t="s">
        <v>6106</v>
      </c>
      <c r="U779" s="28" t="s">
        <v>47</v>
      </c>
      <c r="V779" s="32" t="s">
        <v>6179</v>
      </c>
      <c r="W779" s="14">
        <f>VLOOKUP(B779,[1]PL1!$A$11:AP$1509,17,1)</f>
        <v>30000</v>
      </c>
      <c r="X779" s="15">
        <f t="shared" si="169"/>
        <v>117180000</v>
      </c>
      <c r="Y779" s="14">
        <f>VLOOKUP(B779,[1]PL1!$A$11:AP$1509,19,1)</f>
        <v>0</v>
      </c>
      <c r="Z779" s="16">
        <f t="shared" si="170"/>
        <v>0</v>
      </c>
      <c r="AA779" s="14">
        <f>VLOOKUP(B779,[1]PL1!$A$11:AP$1509,21,1)</f>
        <v>0</v>
      </c>
      <c r="AB779" s="16">
        <f t="shared" si="171"/>
        <v>0</v>
      </c>
      <c r="AC779" s="14">
        <f>VLOOKUP(B779,[1]PL1!$A$11:AP$1509,23,1)</f>
        <v>0</v>
      </c>
      <c r="AD779" s="16">
        <f t="shared" si="172"/>
        <v>0</v>
      </c>
      <c r="AE779" s="14">
        <f>VLOOKUP(B779,[1]PL1!$A$11:AP$1509,25,1)</f>
        <v>0</v>
      </c>
      <c r="AF779" s="16">
        <f t="shared" si="173"/>
        <v>0</v>
      </c>
      <c r="AG779" s="14">
        <f>VLOOKUP(B779,[1]PL1!$A$11:AP$1509,27,1)</f>
        <v>0</v>
      </c>
      <c r="AH779" s="16">
        <f t="shared" si="174"/>
        <v>0</v>
      </c>
      <c r="AI779" s="14">
        <f>VLOOKUP(B779,[1]PL1!$A$11:AP$1509,29,1)</f>
        <v>25000</v>
      </c>
      <c r="AJ779" s="16">
        <f t="shared" si="175"/>
        <v>97650000</v>
      </c>
      <c r="AK779" s="14">
        <f>VLOOKUP(B779,[1]PL1!$A$11:AP$1509,31,1)</f>
        <v>0</v>
      </c>
      <c r="AL779" s="16">
        <f t="shared" si="176"/>
        <v>0</v>
      </c>
      <c r="AM779" s="14">
        <f>VLOOKUP(B779,[1]PL1!$A$11:AP$1509,33,1)</f>
        <v>0</v>
      </c>
      <c r="AN779" s="16">
        <f t="shared" si="177"/>
        <v>0</v>
      </c>
      <c r="AO779" s="14">
        <f>VLOOKUP(B779,[1]PL1!$A$11:AP$1509,35,1)</f>
        <v>10000</v>
      </c>
      <c r="AP779" s="16">
        <f t="shared" si="178"/>
        <v>39060000</v>
      </c>
      <c r="AQ779" s="14">
        <f>VLOOKUP(B779,[1]PL1!$A$11:AP$1509,37,1)</f>
        <v>0</v>
      </c>
      <c r="AR779" s="16">
        <f t="shared" si="179"/>
        <v>0</v>
      </c>
      <c r="AS779" s="14">
        <f>VLOOKUP(B779,[1]PL1!$A$11:AP$1509,39,1)</f>
        <v>0</v>
      </c>
      <c r="AT779" s="16">
        <f t="shared" si="180"/>
        <v>0</v>
      </c>
      <c r="AU779" s="14">
        <f>VLOOKUP(B779,[1]PL1!$A$11:AP$1509,41,1)</f>
        <v>5000</v>
      </c>
      <c r="AV779" s="16">
        <f t="shared" si="181"/>
        <v>19530000</v>
      </c>
    </row>
    <row r="780" spans="1:48" ht="60" x14ac:dyDescent="0.25">
      <c r="A780" s="18">
        <v>774</v>
      </c>
      <c r="B780" s="27" t="s">
        <v>1267</v>
      </c>
      <c r="C780" s="18">
        <f>VLOOKUP(B780,[1]PL1!A$9:AP$1509,4,1)</f>
        <v>672</v>
      </c>
      <c r="D780" s="18" t="s">
        <v>35</v>
      </c>
      <c r="E780" s="28" t="s">
        <v>2154</v>
      </c>
      <c r="F780" s="28" t="s">
        <v>58</v>
      </c>
      <c r="G780" s="18" t="s">
        <v>4906</v>
      </c>
      <c r="H780" s="28" t="s">
        <v>702</v>
      </c>
      <c r="I780" s="28" t="s">
        <v>40</v>
      </c>
      <c r="J780" s="18" t="s">
        <v>2155</v>
      </c>
      <c r="K780" s="18" t="s">
        <v>133</v>
      </c>
      <c r="L780" s="28" t="s">
        <v>2156</v>
      </c>
      <c r="M780" s="28" t="s">
        <v>5822</v>
      </c>
      <c r="N780" s="28" t="s">
        <v>44</v>
      </c>
      <c r="O780" s="18" t="s">
        <v>123</v>
      </c>
      <c r="P780" s="29">
        <v>80000</v>
      </c>
      <c r="Q780" s="30">
        <v>2500</v>
      </c>
      <c r="R780" s="30">
        <v>2500</v>
      </c>
      <c r="S780" s="31">
        <f t="shared" si="168"/>
        <v>200000000</v>
      </c>
      <c r="T780" s="28" t="s">
        <v>6139</v>
      </c>
      <c r="U780" s="28" t="s">
        <v>47</v>
      </c>
      <c r="V780" s="32" t="s">
        <v>6253</v>
      </c>
      <c r="W780" s="14">
        <f>VLOOKUP(B780,[1]PL1!$A$11:AP$1509,17,1)</f>
        <v>30000</v>
      </c>
      <c r="X780" s="15">
        <f t="shared" si="169"/>
        <v>75000000</v>
      </c>
      <c r="Y780" s="14">
        <f>VLOOKUP(B780,[1]PL1!$A$11:AP$1509,19,1)</f>
        <v>0</v>
      </c>
      <c r="Z780" s="16">
        <f t="shared" si="170"/>
        <v>0</v>
      </c>
      <c r="AA780" s="14">
        <f>VLOOKUP(B780,[1]PL1!$A$11:AP$1509,21,1)</f>
        <v>0</v>
      </c>
      <c r="AB780" s="16">
        <f t="shared" si="171"/>
        <v>0</v>
      </c>
      <c r="AC780" s="14">
        <f>VLOOKUP(B780,[1]PL1!$A$11:AP$1509,23,1)</f>
        <v>0</v>
      </c>
      <c r="AD780" s="16">
        <f t="shared" si="172"/>
        <v>0</v>
      </c>
      <c r="AE780" s="14">
        <f>VLOOKUP(B780,[1]PL1!$A$11:AP$1509,25,1)</f>
        <v>0</v>
      </c>
      <c r="AF780" s="16">
        <f t="shared" si="173"/>
        <v>0</v>
      </c>
      <c r="AG780" s="14">
        <f>VLOOKUP(B780,[1]PL1!$A$11:AP$1509,27,1)</f>
        <v>30000</v>
      </c>
      <c r="AH780" s="16">
        <f t="shared" si="174"/>
        <v>75000000</v>
      </c>
      <c r="AI780" s="14">
        <f>VLOOKUP(B780,[1]PL1!$A$11:AP$1509,29,1)</f>
        <v>0</v>
      </c>
      <c r="AJ780" s="16">
        <f t="shared" si="175"/>
        <v>0</v>
      </c>
      <c r="AK780" s="14">
        <f>VLOOKUP(B780,[1]PL1!$A$11:AP$1509,31,1)</f>
        <v>0</v>
      </c>
      <c r="AL780" s="16">
        <f t="shared" si="176"/>
        <v>0</v>
      </c>
      <c r="AM780" s="14">
        <f>VLOOKUP(B780,[1]PL1!$A$11:AP$1509,33,1)</f>
        <v>0</v>
      </c>
      <c r="AN780" s="16">
        <f t="shared" si="177"/>
        <v>0</v>
      </c>
      <c r="AO780" s="14">
        <f>VLOOKUP(B780,[1]PL1!$A$11:AP$1509,35,1)</f>
        <v>20000</v>
      </c>
      <c r="AP780" s="16">
        <f t="shared" si="178"/>
        <v>50000000</v>
      </c>
      <c r="AQ780" s="14">
        <f>VLOOKUP(B780,[1]PL1!$A$11:AP$1509,37,1)</f>
        <v>0</v>
      </c>
      <c r="AR780" s="16">
        <f t="shared" si="179"/>
        <v>0</v>
      </c>
      <c r="AS780" s="14">
        <f>VLOOKUP(B780,[1]PL1!$A$11:AP$1509,39,1)</f>
        <v>0</v>
      </c>
      <c r="AT780" s="16">
        <f t="shared" si="180"/>
        <v>0</v>
      </c>
      <c r="AU780" s="14">
        <f>VLOOKUP(B780,[1]PL1!$A$11:AP$1509,41,1)</f>
        <v>0</v>
      </c>
      <c r="AV780" s="16">
        <f t="shared" si="181"/>
        <v>0</v>
      </c>
    </row>
    <row r="781" spans="1:48" ht="60" x14ac:dyDescent="0.25">
      <c r="A781" s="18">
        <v>775</v>
      </c>
      <c r="B781" s="27" t="s">
        <v>4391</v>
      </c>
      <c r="C781" s="18">
        <f>VLOOKUP(B781,[1]PL1!A$9:AP$1509,4,1)</f>
        <v>672</v>
      </c>
      <c r="D781" s="18" t="s">
        <v>35</v>
      </c>
      <c r="E781" s="28" t="s">
        <v>3740</v>
      </c>
      <c r="F781" s="28" t="s">
        <v>58</v>
      </c>
      <c r="G781" s="18" t="s">
        <v>8135</v>
      </c>
      <c r="H781" s="28" t="s">
        <v>702</v>
      </c>
      <c r="I781" s="28" t="s">
        <v>40</v>
      </c>
      <c r="J781" s="18" t="s">
        <v>1266</v>
      </c>
      <c r="K781" s="18" t="s">
        <v>133</v>
      </c>
      <c r="L781" s="28" t="s">
        <v>3741</v>
      </c>
      <c r="M781" s="28" t="s">
        <v>3742</v>
      </c>
      <c r="N781" s="28" t="s">
        <v>44</v>
      </c>
      <c r="O781" s="18" t="s">
        <v>123</v>
      </c>
      <c r="P781" s="29">
        <v>30000</v>
      </c>
      <c r="Q781" s="30">
        <v>3300</v>
      </c>
      <c r="R781" s="30">
        <v>2600</v>
      </c>
      <c r="S781" s="31">
        <f t="shared" si="168"/>
        <v>78000000</v>
      </c>
      <c r="T781" s="28" t="s">
        <v>6138</v>
      </c>
      <c r="U781" s="28" t="s">
        <v>47</v>
      </c>
      <c r="V781" s="32" t="s">
        <v>6251</v>
      </c>
      <c r="W781" s="14">
        <f>VLOOKUP(B781,[1]PL1!$A$11:AP$1509,17,1)</f>
        <v>30000</v>
      </c>
      <c r="X781" s="15">
        <f t="shared" si="169"/>
        <v>78000000</v>
      </c>
      <c r="Y781" s="14">
        <f>VLOOKUP(B781,[1]PL1!$A$11:AP$1509,19,1)</f>
        <v>0</v>
      </c>
      <c r="Z781" s="16">
        <f t="shared" si="170"/>
        <v>0</v>
      </c>
      <c r="AA781" s="14">
        <f>VLOOKUP(B781,[1]PL1!$A$11:AP$1509,21,1)</f>
        <v>0</v>
      </c>
      <c r="AB781" s="16">
        <f t="shared" si="171"/>
        <v>0</v>
      </c>
      <c r="AC781" s="14">
        <f>VLOOKUP(B781,[1]PL1!$A$11:AP$1509,23,1)</f>
        <v>0</v>
      </c>
      <c r="AD781" s="16">
        <f t="shared" si="172"/>
        <v>0</v>
      </c>
      <c r="AE781" s="14">
        <f>VLOOKUP(B781,[1]PL1!$A$11:AP$1509,25,1)</f>
        <v>0</v>
      </c>
      <c r="AF781" s="16">
        <f t="shared" si="173"/>
        <v>0</v>
      </c>
      <c r="AG781" s="14">
        <f>VLOOKUP(B781,[1]PL1!$A$11:AP$1509,27,1)</f>
        <v>0</v>
      </c>
      <c r="AH781" s="16">
        <f t="shared" si="174"/>
        <v>0</v>
      </c>
      <c r="AI781" s="14">
        <f>VLOOKUP(B781,[1]PL1!$A$11:AP$1509,29,1)</f>
        <v>0</v>
      </c>
      <c r="AJ781" s="16">
        <f t="shared" si="175"/>
        <v>0</v>
      </c>
      <c r="AK781" s="14">
        <f>VLOOKUP(B781,[1]PL1!$A$11:AP$1509,31,1)</f>
        <v>0</v>
      </c>
      <c r="AL781" s="16">
        <f t="shared" si="176"/>
        <v>0</v>
      </c>
      <c r="AM781" s="14">
        <f>VLOOKUP(B781,[1]PL1!$A$11:AP$1509,33,1)</f>
        <v>0</v>
      </c>
      <c r="AN781" s="16">
        <f t="shared" si="177"/>
        <v>0</v>
      </c>
      <c r="AO781" s="14">
        <f>VLOOKUP(B781,[1]PL1!$A$11:AP$1509,35,1)</f>
        <v>0</v>
      </c>
      <c r="AP781" s="16">
        <f t="shared" si="178"/>
        <v>0</v>
      </c>
      <c r="AQ781" s="14">
        <f>VLOOKUP(B781,[1]PL1!$A$11:AP$1509,37,1)</f>
        <v>0</v>
      </c>
      <c r="AR781" s="16">
        <f t="shared" si="179"/>
        <v>0</v>
      </c>
      <c r="AS781" s="14">
        <f>VLOOKUP(B781,[1]PL1!$A$11:AP$1509,39,1)</f>
        <v>0</v>
      </c>
      <c r="AT781" s="16">
        <f t="shared" si="180"/>
        <v>0</v>
      </c>
      <c r="AU781" s="14">
        <f>VLOOKUP(B781,[1]PL1!$A$11:AP$1509,41,1)</f>
        <v>0</v>
      </c>
      <c r="AV781" s="16">
        <f t="shared" si="181"/>
        <v>0</v>
      </c>
    </row>
    <row r="782" spans="1:48" ht="60" x14ac:dyDescent="0.25">
      <c r="A782" s="18">
        <v>776</v>
      </c>
      <c r="B782" s="27" t="s">
        <v>3046</v>
      </c>
      <c r="C782" s="18">
        <f>VLOOKUP(B782,[1]PL1!A$9:AP$1509,4,1)</f>
        <v>672</v>
      </c>
      <c r="D782" s="18" t="s">
        <v>35</v>
      </c>
      <c r="E782" s="28" t="s">
        <v>4907</v>
      </c>
      <c r="F782" s="28" t="s">
        <v>58</v>
      </c>
      <c r="G782" s="18" t="s">
        <v>6597</v>
      </c>
      <c r="H782" s="28" t="s">
        <v>702</v>
      </c>
      <c r="I782" s="28" t="s">
        <v>40</v>
      </c>
      <c r="J782" s="18" t="s">
        <v>1266</v>
      </c>
      <c r="K782" s="18" t="s">
        <v>133</v>
      </c>
      <c r="L782" s="28" t="s">
        <v>6000</v>
      </c>
      <c r="M782" s="28" t="s">
        <v>2035</v>
      </c>
      <c r="N782" s="28" t="s">
        <v>44</v>
      </c>
      <c r="O782" s="18" t="s">
        <v>123</v>
      </c>
      <c r="P782" s="29">
        <v>120000</v>
      </c>
      <c r="Q782" s="30">
        <v>4000</v>
      </c>
      <c r="R782" s="30">
        <v>3750</v>
      </c>
      <c r="S782" s="31">
        <f t="shared" si="168"/>
        <v>450000000</v>
      </c>
      <c r="T782" s="28" t="s">
        <v>2036</v>
      </c>
      <c r="U782" s="28" t="s">
        <v>47</v>
      </c>
      <c r="V782" s="32" t="s">
        <v>6289</v>
      </c>
      <c r="W782" s="14">
        <f>VLOOKUP(B782,[1]PL1!$A$11:AP$1509,17,1)</f>
        <v>50000</v>
      </c>
      <c r="X782" s="15">
        <f t="shared" si="169"/>
        <v>187500000</v>
      </c>
      <c r="Y782" s="14">
        <f>VLOOKUP(B782,[1]PL1!$A$11:AP$1509,19,1)</f>
        <v>0</v>
      </c>
      <c r="Z782" s="16">
        <f t="shared" si="170"/>
        <v>0</v>
      </c>
      <c r="AA782" s="14">
        <f>VLOOKUP(B782,[1]PL1!$A$11:AP$1509,21,1)</f>
        <v>0</v>
      </c>
      <c r="AB782" s="16">
        <f t="shared" si="171"/>
        <v>0</v>
      </c>
      <c r="AC782" s="14">
        <f>VLOOKUP(B782,[1]PL1!$A$11:AP$1509,23,1)</f>
        <v>0</v>
      </c>
      <c r="AD782" s="16">
        <f t="shared" si="172"/>
        <v>0</v>
      </c>
      <c r="AE782" s="14">
        <f>VLOOKUP(B782,[1]PL1!$A$11:AP$1509,25,1)</f>
        <v>0</v>
      </c>
      <c r="AF782" s="16">
        <f t="shared" si="173"/>
        <v>0</v>
      </c>
      <c r="AG782" s="14">
        <f>VLOOKUP(B782,[1]PL1!$A$11:AP$1509,27,1)</f>
        <v>0</v>
      </c>
      <c r="AH782" s="16">
        <f t="shared" si="174"/>
        <v>0</v>
      </c>
      <c r="AI782" s="14">
        <f>VLOOKUP(B782,[1]PL1!$A$11:AP$1509,29,1)</f>
        <v>30000</v>
      </c>
      <c r="AJ782" s="16">
        <f t="shared" si="175"/>
        <v>112500000</v>
      </c>
      <c r="AK782" s="14">
        <f>VLOOKUP(B782,[1]PL1!$A$11:AP$1509,31,1)</f>
        <v>0</v>
      </c>
      <c r="AL782" s="16">
        <f t="shared" si="176"/>
        <v>0</v>
      </c>
      <c r="AM782" s="14">
        <f>VLOOKUP(B782,[1]PL1!$A$11:AP$1509,33,1)</f>
        <v>0</v>
      </c>
      <c r="AN782" s="16">
        <f t="shared" si="177"/>
        <v>0</v>
      </c>
      <c r="AO782" s="14">
        <f>VLOOKUP(B782,[1]PL1!$A$11:AP$1509,35,1)</f>
        <v>0</v>
      </c>
      <c r="AP782" s="16">
        <f t="shared" si="178"/>
        <v>0</v>
      </c>
      <c r="AQ782" s="14">
        <f>VLOOKUP(B782,[1]PL1!$A$11:AP$1509,37,1)</f>
        <v>40000</v>
      </c>
      <c r="AR782" s="16">
        <f t="shared" si="179"/>
        <v>150000000</v>
      </c>
      <c r="AS782" s="14">
        <f>VLOOKUP(B782,[1]PL1!$A$11:AP$1509,39,1)</f>
        <v>0</v>
      </c>
      <c r="AT782" s="16">
        <f t="shared" si="180"/>
        <v>0</v>
      </c>
      <c r="AU782" s="14">
        <f>VLOOKUP(B782,[1]PL1!$A$11:AP$1509,41,1)</f>
        <v>0</v>
      </c>
      <c r="AV782" s="16">
        <f t="shared" si="181"/>
        <v>0</v>
      </c>
    </row>
    <row r="783" spans="1:48" ht="60" x14ac:dyDescent="0.25">
      <c r="A783" s="18">
        <v>777</v>
      </c>
      <c r="B783" s="27" t="s">
        <v>1574</v>
      </c>
      <c r="C783" s="18">
        <f>VLOOKUP(B783,[1]PL1!A$9:AP$1509,4,1)</f>
        <v>672</v>
      </c>
      <c r="D783" s="18" t="s">
        <v>35</v>
      </c>
      <c r="E783" s="28" t="s">
        <v>4908</v>
      </c>
      <c r="F783" s="28" t="s">
        <v>58</v>
      </c>
      <c r="G783" s="18" t="s">
        <v>4909</v>
      </c>
      <c r="H783" s="28" t="s">
        <v>702</v>
      </c>
      <c r="I783" s="28" t="s">
        <v>40</v>
      </c>
      <c r="J783" s="18" t="s">
        <v>2042</v>
      </c>
      <c r="K783" s="18" t="s">
        <v>133</v>
      </c>
      <c r="L783" s="28" t="s">
        <v>5634</v>
      </c>
      <c r="M783" s="28" t="s">
        <v>5635</v>
      </c>
      <c r="N783" s="28" t="s">
        <v>44</v>
      </c>
      <c r="O783" s="18" t="s">
        <v>123</v>
      </c>
      <c r="P783" s="29">
        <v>50000</v>
      </c>
      <c r="Q783" s="30">
        <v>3300</v>
      </c>
      <c r="R783" s="30">
        <v>3100</v>
      </c>
      <c r="S783" s="31">
        <f t="shared" si="168"/>
        <v>155000000</v>
      </c>
      <c r="T783" s="28" t="s">
        <v>543</v>
      </c>
      <c r="U783" s="28" t="s">
        <v>47</v>
      </c>
      <c r="V783" s="32" t="s">
        <v>6208</v>
      </c>
      <c r="W783" s="14">
        <f>VLOOKUP(B783,[1]PL1!$A$11:AP$1509,17,1)</f>
        <v>50000</v>
      </c>
      <c r="X783" s="15">
        <f t="shared" si="169"/>
        <v>155000000</v>
      </c>
      <c r="Y783" s="14">
        <f>VLOOKUP(B783,[1]PL1!$A$11:AP$1509,19,1)</f>
        <v>0</v>
      </c>
      <c r="Z783" s="16">
        <f t="shared" si="170"/>
        <v>0</v>
      </c>
      <c r="AA783" s="14">
        <f>VLOOKUP(B783,[1]PL1!$A$11:AP$1509,21,1)</f>
        <v>0</v>
      </c>
      <c r="AB783" s="16">
        <f t="shared" si="171"/>
        <v>0</v>
      </c>
      <c r="AC783" s="14">
        <f>VLOOKUP(B783,[1]PL1!$A$11:AP$1509,23,1)</f>
        <v>0</v>
      </c>
      <c r="AD783" s="16">
        <f t="shared" si="172"/>
        <v>0</v>
      </c>
      <c r="AE783" s="14">
        <f>VLOOKUP(B783,[1]PL1!$A$11:AP$1509,25,1)</f>
        <v>0</v>
      </c>
      <c r="AF783" s="16">
        <f t="shared" si="173"/>
        <v>0</v>
      </c>
      <c r="AG783" s="14">
        <f>VLOOKUP(B783,[1]PL1!$A$11:AP$1509,27,1)</f>
        <v>0</v>
      </c>
      <c r="AH783" s="16">
        <f t="shared" si="174"/>
        <v>0</v>
      </c>
      <c r="AI783" s="14">
        <f>VLOOKUP(B783,[1]PL1!$A$11:AP$1509,29,1)</f>
        <v>0</v>
      </c>
      <c r="AJ783" s="16">
        <f t="shared" si="175"/>
        <v>0</v>
      </c>
      <c r="AK783" s="14">
        <f>VLOOKUP(B783,[1]PL1!$A$11:AP$1509,31,1)</f>
        <v>0</v>
      </c>
      <c r="AL783" s="16">
        <f t="shared" si="176"/>
        <v>0</v>
      </c>
      <c r="AM783" s="14">
        <f>VLOOKUP(B783,[1]PL1!$A$11:AP$1509,33,1)</f>
        <v>0</v>
      </c>
      <c r="AN783" s="16">
        <f t="shared" si="177"/>
        <v>0</v>
      </c>
      <c r="AO783" s="14">
        <f>VLOOKUP(B783,[1]PL1!$A$11:AP$1509,35,1)</f>
        <v>0</v>
      </c>
      <c r="AP783" s="16">
        <f t="shared" si="178"/>
        <v>0</v>
      </c>
      <c r="AQ783" s="14">
        <f>VLOOKUP(B783,[1]PL1!$A$11:AP$1509,37,1)</f>
        <v>0</v>
      </c>
      <c r="AR783" s="16">
        <f t="shared" si="179"/>
        <v>0</v>
      </c>
      <c r="AS783" s="14">
        <f>VLOOKUP(B783,[1]PL1!$A$11:AP$1509,39,1)</f>
        <v>0</v>
      </c>
      <c r="AT783" s="16">
        <f t="shared" si="180"/>
        <v>0</v>
      </c>
      <c r="AU783" s="14">
        <f>VLOOKUP(B783,[1]PL1!$A$11:AP$1509,41,1)</f>
        <v>0</v>
      </c>
      <c r="AV783" s="16">
        <f t="shared" si="181"/>
        <v>0</v>
      </c>
    </row>
    <row r="784" spans="1:48" ht="45" x14ac:dyDescent="0.25">
      <c r="A784" s="18">
        <v>778</v>
      </c>
      <c r="B784" s="27" t="s">
        <v>360</v>
      </c>
      <c r="C784" s="18">
        <f>VLOOKUP(B784,[1]PL1!A$9:AP$1509,4,1)</f>
        <v>987</v>
      </c>
      <c r="D784" s="18" t="s">
        <v>35</v>
      </c>
      <c r="E784" s="28" t="s">
        <v>3047</v>
      </c>
      <c r="F784" s="28" t="s">
        <v>1576</v>
      </c>
      <c r="G784" s="18" t="s">
        <v>3048</v>
      </c>
      <c r="H784" s="28" t="s">
        <v>243</v>
      </c>
      <c r="I784" s="28" t="s">
        <v>465</v>
      </c>
      <c r="J784" s="18" t="s">
        <v>1126</v>
      </c>
      <c r="K784" s="18" t="s">
        <v>133</v>
      </c>
      <c r="L784" s="28" t="s">
        <v>3049</v>
      </c>
      <c r="M784" s="28" t="s">
        <v>2979</v>
      </c>
      <c r="N784" s="28" t="s">
        <v>44</v>
      </c>
      <c r="O784" s="18" t="s">
        <v>55</v>
      </c>
      <c r="P784" s="29">
        <v>6220</v>
      </c>
      <c r="Q784" s="30">
        <v>3700</v>
      </c>
      <c r="R784" s="30">
        <v>3700</v>
      </c>
      <c r="S784" s="31">
        <f t="shared" si="168"/>
        <v>23014000</v>
      </c>
      <c r="T784" s="28" t="s">
        <v>2979</v>
      </c>
      <c r="U784" s="28" t="s">
        <v>110</v>
      </c>
      <c r="V784" s="32" t="s">
        <v>6186</v>
      </c>
      <c r="W784" s="14">
        <f>VLOOKUP(B784,[1]PL1!$A$11:AP$1509,17,1)</f>
        <v>5000</v>
      </c>
      <c r="X784" s="15">
        <f t="shared" si="169"/>
        <v>18500000</v>
      </c>
      <c r="Y784" s="14">
        <f>VLOOKUP(B784,[1]PL1!$A$11:AP$1509,19,1)</f>
        <v>0</v>
      </c>
      <c r="Z784" s="16">
        <f t="shared" si="170"/>
        <v>0</v>
      </c>
      <c r="AA784" s="14">
        <f>VLOOKUP(B784,[1]PL1!$A$11:AP$1509,21,1)</f>
        <v>0</v>
      </c>
      <c r="AB784" s="16">
        <f t="shared" si="171"/>
        <v>0</v>
      </c>
      <c r="AC784" s="14">
        <f>VLOOKUP(B784,[1]PL1!$A$11:AP$1509,23,1)</f>
        <v>0</v>
      </c>
      <c r="AD784" s="16">
        <f t="shared" si="172"/>
        <v>0</v>
      </c>
      <c r="AE784" s="14">
        <f>VLOOKUP(B784,[1]PL1!$A$11:AP$1509,25,1)</f>
        <v>0</v>
      </c>
      <c r="AF784" s="16">
        <f t="shared" si="173"/>
        <v>0</v>
      </c>
      <c r="AG784" s="14">
        <f>VLOOKUP(B784,[1]PL1!$A$11:AP$1509,27,1)</f>
        <v>0</v>
      </c>
      <c r="AH784" s="16">
        <f t="shared" si="174"/>
        <v>0</v>
      </c>
      <c r="AI784" s="14">
        <f>VLOOKUP(B784,[1]PL1!$A$11:AP$1509,29,1)</f>
        <v>100</v>
      </c>
      <c r="AJ784" s="16">
        <f t="shared" si="175"/>
        <v>370000</v>
      </c>
      <c r="AK784" s="14">
        <f>VLOOKUP(B784,[1]PL1!$A$11:AP$1509,31,1)</f>
        <v>20</v>
      </c>
      <c r="AL784" s="16">
        <f t="shared" si="176"/>
        <v>74000</v>
      </c>
      <c r="AM784" s="14">
        <f>VLOOKUP(B784,[1]PL1!$A$11:AP$1509,33,1)</f>
        <v>0</v>
      </c>
      <c r="AN784" s="16">
        <f t="shared" si="177"/>
        <v>0</v>
      </c>
      <c r="AO784" s="14">
        <f>VLOOKUP(B784,[1]PL1!$A$11:AP$1509,35,1)</f>
        <v>100</v>
      </c>
      <c r="AP784" s="16">
        <f t="shared" si="178"/>
        <v>370000</v>
      </c>
      <c r="AQ784" s="14">
        <f>VLOOKUP(B784,[1]PL1!$A$11:AP$1509,37,1)</f>
        <v>200</v>
      </c>
      <c r="AR784" s="16">
        <f t="shared" si="179"/>
        <v>740000</v>
      </c>
      <c r="AS784" s="14">
        <f>VLOOKUP(B784,[1]PL1!$A$11:AP$1509,39,1)</f>
        <v>300</v>
      </c>
      <c r="AT784" s="16">
        <f t="shared" si="180"/>
        <v>1110000</v>
      </c>
      <c r="AU784" s="14">
        <f>VLOOKUP(B784,[1]PL1!$A$11:AP$1509,41,1)</f>
        <v>500</v>
      </c>
      <c r="AV784" s="16">
        <f t="shared" si="181"/>
        <v>1850000</v>
      </c>
    </row>
    <row r="785" spans="1:48" ht="45" x14ac:dyDescent="0.25">
      <c r="A785" s="18">
        <v>779</v>
      </c>
      <c r="B785" s="27" t="s">
        <v>1580</v>
      </c>
      <c r="C785" s="18">
        <f>VLOOKUP(B785,[1]PL1!A$9:AP$1509,4,1)</f>
        <v>987</v>
      </c>
      <c r="D785" s="18" t="s">
        <v>35</v>
      </c>
      <c r="E785" s="28" t="s">
        <v>1575</v>
      </c>
      <c r="F785" s="28" t="s">
        <v>1576</v>
      </c>
      <c r="G785" s="18" t="s">
        <v>1577</v>
      </c>
      <c r="H785" s="28" t="s">
        <v>243</v>
      </c>
      <c r="I785" s="28" t="s">
        <v>465</v>
      </c>
      <c r="J785" s="18" t="s">
        <v>1578</v>
      </c>
      <c r="K785" s="18" t="s">
        <v>133</v>
      </c>
      <c r="L785" s="28" t="s">
        <v>1579</v>
      </c>
      <c r="M785" s="28" t="s">
        <v>1458</v>
      </c>
      <c r="N785" s="28" t="s">
        <v>44</v>
      </c>
      <c r="O785" s="18" t="s">
        <v>55</v>
      </c>
      <c r="P785" s="29">
        <v>5550</v>
      </c>
      <c r="Q785" s="30">
        <v>2900</v>
      </c>
      <c r="R785" s="30">
        <v>2898</v>
      </c>
      <c r="S785" s="31">
        <f t="shared" si="168"/>
        <v>16083900</v>
      </c>
      <c r="T785" s="28" t="s">
        <v>8082</v>
      </c>
      <c r="U785" s="28" t="s">
        <v>47</v>
      </c>
      <c r="V785" s="32" t="s">
        <v>6270</v>
      </c>
      <c r="W785" s="14">
        <f>VLOOKUP(B785,[1]PL1!$A$11:AP$1509,17,1)</f>
        <v>5000</v>
      </c>
      <c r="X785" s="15">
        <f t="shared" si="169"/>
        <v>14490000</v>
      </c>
      <c r="Y785" s="14">
        <f>VLOOKUP(B785,[1]PL1!$A$11:AP$1509,19,1)</f>
        <v>0</v>
      </c>
      <c r="Z785" s="16">
        <f t="shared" si="170"/>
        <v>0</v>
      </c>
      <c r="AA785" s="14">
        <f>VLOOKUP(B785,[1]PL1!$A$11:AP$1509,21,1)</f>
        <v>0</v>
      </c>
      <c r="AB785" s="16">
        <f t="shared" si="171"/>
        <v>0</v>
      </c>
      <c r="AC785" s="14">
        <f>VLOOKUP(B785,[1]PL1!$A$11:AP$1509,23,1)</f>
        <v>0</v>
      </c>
      <c r="AD785" s="16">
        <f t="shared" si="172"/>
        <v>0</v>
      </c>
      <c r="AE785" s="14">
        <f>VLOOKUP(B785,[1]PL1!$A$11:AP$1509,25,1)</f>
        <v>0</v>
      </c>
      <c r="AF785" s="16">
        <f t="shared" si="173"/>
        <v>0</v>
      </c>
      <c r="AG785" s="14">
        <f>VLOOKUP(B785,[1]PL1!$A$11:AP$1509,27,1)</f>
        <v>50</v>
      </c>
      <c r="AH785" s="16">
        <f t="shared" si="174"/>
        <v>144900</v>
      </c>
      <c r="AI785" s="14">
        <f>VLOOKUP(B785,[1]PL1!$A$11:AP$1509,29,1)</f>
        <v>0</v>
      </c>
      <c r="AJ785" s="16">
        <f t="shared" si="175"/>
        <v>0</v>
      </c>
      <c r="AK785" s="14">
        <f>VLOOKUP(B785,[1]PL1!$A$11:AP$1509,31,1)</f>
        <v>0</v>
      </c>
      <c r="AL785" s="16">
        <f t="shared" si="176"/>
        <v>0</v>
      </c>
      <c r="AM785" s="14">
        <f>VLOOKUP(B785,[1]PL1!$A$11:AP$1509,33,1)</f>
        <v>500</v>
      </c>
      <c r="AN785" s="16">
        <f t="shared" si="177"/>
        <v>1449000</v>
      </c>
      <c r="AO785" s="14">
        <f>VLOOKUP(B785,[1]PL1!$A$11:AP$1509,35,1)</f>
        <v>0</v>
      </c>
      <c r="AP785" s="16">
        <f t="shared" si="178"/>
        <v>0</v>
      </c>
      <c r="AQ785" s="14">
        <f>VLOOKUP(B785,[1]PL1!$A$11:AP$1509,37,1)</f>
        <v>0</v>
      </c>
      <c r="AR785" s="16">
        <f t="shared" si="179"/>
        <v>0</v>
      </c>
      <c r="AS785" s="14">
        <f>VLOOKUP(B785,[1]PL1!$A$11:AP$1509,39,1)</f>
        <v>0</v>
      </c>
      <c r="AT785" s="16">
        <f t="shared" si="180"/>
        <v>0</v>
      </c>
      <c r="AU785" s="14">
        <f>VLOOKUP(B785,[1]PL1!$A$11:AP$1509,41,1)</f>
        <v>0</v>
      </c>
      <c r="AV785" s="16">
        <f t="shared" si="181"/>
        <v>0</v>
      </c>
    </row>
    <row r="786" spans="1:48" ht="45" x14ac:dyDescent="0.25">
      <c r="A786" s="18">
        <v>780</v>
      </c>
      <c r="B786" s="27" t="s">
        <v>4392</v>
      </c>
      <c r="C786" s="18">
        <f>VLOOKUP(B786,[1]PL1!A$9:AP$1509,4,1)</f>
        <v>673</v>
      </c>
      <c r="D786" s="18" t="s">
        <v>35</v>
      </c>
      <c r="E786" s="28" t="s">
        <v>361</v>
      </c>
      <c r="F786" s="28" t="s">
        <v>6307</v>
      </c>
      <c r="G786" s="18" t="s">
        <v>362</v>
      </c>
      <c r="H786" s="28" t="s">
        <v>39</v>
      </c>
      <c r="I786" s="28" t="s">
        <v>40</v>
      </c>
      <c r="J786" s="18" t="s">
        <v>363</v>
      </c>
      <c r="K786" s="18" t="s">
        <v>133</v>
      </c>
      <c r="L786" s="28" t="s">
        <v>364</v>
      </c>
      <c r="M786" s="28" t="s">
        <v>365</v>
      </c>
      <c r="N786" s="28" t="s">
        <v>44</v>
      </c>
      <c r="O786" s="18" t="s">
        <v>45</v>
      </c>
      <c r="P786" s="29">
        <v>50000</v>
      </c>
      <c r="Q786" s="30">
        <v>1600</v>
      </c>
      <c r="R786" s="30">
        <v>1600</v>
      </c>
      <c r="S786" s="31">
        <f t="shared" si="168"/>
        <v>80000000</v>
      </c>
      <c r="T786" s="28" t="s">
        <v>336</v>
      </c>
      <c r="U786" s="28" t="s">
        <v>47</v>
      </c>
      <c r="V786" s="32" t="s">
        <v>6243</v>
      </c>
      <c r="W786" s="14">
        <f>VLOOKUP(B786,[1]PL1!$A$11:AP$1509,17,1)</f>
        <v>0</v>
      </c>
      <c r="X786" s="15">
        <f t="shared" si="169"/>
        <v>0</v>
      </c>
      <c r="Y786" s="14">
        <f>VLOOKUP(B786,[1]PL1!$A$11:AP$1509,19,1)</f>
        <v>0</v>
      </c>
      <c r="Z786" s="16">
        <f t="shared" si="170"/>
        <v>0</v>
      </c>
      <c r="AA786" s="14">
        <f>VLOOKUP(B786,[1]PL1!$A$11:AP$1509,21,1)</f>
        <v>0</v>
      </c>
      <c r="AB786" s="16">
        <f t="shared" si="171"/>
        <v>0</v>
      </c>
      <c r="AC786" s="14">
        <f>VLOOKUP(B786,[1]PL1!$A$11:AP$1509,23,1)</f>
        <v>0</v>
      </c>
      <c r="AD786" s="16">
        <f t="shared" si="172"/>
        <v>0</v>
      </c>
      <c r="AE786" s="14">
        <f>VLOOKUP(B786,[1]PL1!$A$11:AP$1509,25,1)</f>
        <v>0</v>
      </c>
      <c r="AF786" s="16">
        <f t="shared" si="173"/>
        <v>0</v>
      </c>
      <c r="AG786" s="14">
        <f>VLOOKUP(B786,[1]PL1!$A$11:AP$1509,27,1)</f>
        <v>0</v>
      </c>
      <c r="AH786" s="16">
        <f t="shared" si="174"/>
        <v>0</v>
      </c>
      <c r="AI786" s="14">
        <f>VLOOKUP(B786,[1]PL1!$A$11:AP$1509,29,1)</f>
        <v>30000</v>
      </c>
      <c r="AJ786" s="16">
        <f t="shared" si="175"/>
        <v>48000000</v>
      </c>
      <c r="AK786" s="14">
        <f>VLOOKUP(B786,[1]PL1!$A$11:AP$1509,31,1)</f>
        <v>0</v>
      </c>
      <c r="AL786" s="16">
        <f t="shared" si="176"/>
        <v>0</v>
      </c>
      <c r="AM786" s="14">
        <f>VLOOKUP(B786,[1]PL1!$A$11:AP$1509,33,1)</f>
        <v>20000</v>
      </c>
      <c r="AN786" s="16">
        <f t="shared" si="177"/>
        <v>32000000</v>
      </c>
      <c r="AO786" s="14">
        <f>VLOOKUP(B786,[1]PL1!$A$11:AP$1509,35,1)</f>
        <v>0</v>
      </c>
      <c r="AP786" s="16">
        <f t="shared" si="178"/>
        <v>0</v>
      </c>
      <c r="AQ786" s="14">
        <f>VLOOKUP(B786,[1]PL1!$A$11:AP$1509,37,1)</f>
        <v>0</v>
      </c>
      <c r="AR786" s="16">
        <f t="shared" si="179"/>
        <v>0</v>
      </c>
      <c r="AS786" s="14">
        <f>VLOOKUP(B786,[1]PL1!$A$11:AP$1509,39,1)</f>
        <v>0</v>
      </c>
      <c r="AT786" s="16">
        <f t="shared" si="180"/>
        <v>0</v>
      </c>
      <c r="AU786" s="14">
        <f>VLOOKUP(B786,[1]PL1!$A$11:AP$1509,41,1)</f>
        <v>0</v>
      </c>
      <c r="AV786" s="16">
        <f t="shared" si="181"/>
        <v>0</v>
      </c>
    </row>
    <row r="787" spans="1:48" ht="60" x14ac:dyDescent="0.25">
      <c r="A787" s="18">
        <v>781</v>
      </c>
      <c r="B787" s="27" t="s">
        <v>3362</v>
      </c>
      <c r="C787" s="18">
        <f>VLOOKUP(B787,[1]PL1!A$9:AP$1509,4,1)</f>
        <v>673</v>
      </c>
      <c r="D787" s="18" t="s">
        <v>35</v>
      </c>
      <c r="E787" s="28" t="s">
        <v>4910</v>
      </c>
      <c r="F787" s="28" t="s">
        <v>6307</v>
      </c>
      <c r="G787" s="18" t="s">
        <v>6450</v>
      </c>
      <c r="H787" s="28" t="s">
        <v>1295</v>
      </c>
      <c r="I787" s="28" t="s">
        <v>40</v>
      </c>
      <c r="J787" s="18" t="s">
        <v>3996</v>
      </c>
      <c r="K787" s="18" t="s">
        <v>133</v>
      </c>
      <c r="L787" s="28" t="s">
        <v>5443</v>
      </c>
      <c r="M787" s="28" t="s">
        <v>3783</v>
      </c>
      <c r="N787" s="28" t="s">
        <v>44</v>
      </c>
      <c r="O787" s="18" t="s">
        <v>123</v>
      </c>
      <c r="P787" s="29">
        <v>10000</v>
      </c>
      <c r="Q787" s="30">
        <v>2750</v>
      </c>
      <c r="R787" s="30">
        <v>2750</v>
      </c>
      <c r="S787" s="31">
        <f t="shared" si="168"/>
        <v>27500000</v>
      </c>
      <c r="T787" s="28" t="s">
        <v>3761</v>
      </c>
      <c r="U787" s="28" t="s">
        <v>47</v>
      </c>
      <c r="V787" s="32" t="s">
        <v>6167</v>
      </c>
      <c r="W787" s="14">
        <f>VLOOKUP(B787,[1]PL1!$A$11:AP$1509,17,1)</f>
        <v>0</v>
      </c>
      <c r="X787" s="15">
        <f t="shared" si="169"/>
        <v>0</v>
      </c>
      <c r="Y787" s="14">
        <f>VLOOKUP(B787,[1]PL1!$A$11:AP$1509,19,1)</f>
        <v>0</v>
      </c>
      <c r="Z787" s="16">
        <f t="shared" si="170"/>
        <v>0</v>
      </c>
      <c r="AA787" s="14">
        <f>VLOOKUP(B787,[1]PL1!$A$11:AP$1509,21,1)</f>
        <v>0</v>
      </c>
      <c r="AB787" s="16">
        <f t="shared" si="171"/>
        <v>0</v>
      </c>
      <c r="AC787" s="14">
        <f>VLOOKUP(B787,[1]PL1!$A$11:AP$1509,23,1)</f>
        <v>0</v>
      </c>
      <c r="AD787" s="16">
        <f t="shared" si="172"/>
        <v>0</v>
      </c>
      <c r="AE787" s="14">
        <f>VLOOKUP(B787,[1]PL1!$A$11:AP$1509,25,1)</f>
        <v>0</v>
      </c>
      <c r="AF787" s="16">
        <f t="shared" si="173"/>
        <v>0</v>
      </c>
      <c r="AG787" s="14">
        <f>VLOOKUP(B787,[1]PL1!$A$11:AP$1509,27,1)</f>
        <v>0</v>
      </c>
      <c r="AH787" s="16">
        <f t="shared" si="174"/>
        <v>0</v>
      </c>
      <c r="AI787" s="14">
        <f>VLOOKUP(B787,[1]PL1!$A$11:AP$1509,29,1)</f>
        <v>10000</v>
      </c>
      <c r="AJ787" s="16">
        <f t="shared" si="175"/>
        <v>27500000</v>
      </c>
      <c r="AK787" s="14">
        <f>VLOOKUP(B787,[1]PL1!$A$11:AP$1509,31,1)</f>
        <v>0</v>
      </c>
      <c r="AL787" s="16">
        <f t="shared" si="176"/>
        <v>0</v>
      </c>
      <c r="AM787" s="14">
        <f>VLOOKUP(B787,[1]PL1!$A$11:AP$1509,33,1)</f>
        <v>0</v>
      </c>
      <c r="AN787" s="16">
        <f t="shared" si="177"/>
        <v>0</v>
      </c>
      <c r="AO787" s="14">
        <f>VLOOKUP(B787,[1]PL1!$A$11:AP$1509,35,1)</f>
        <v>0</v>
      </c>
      <c r="AP787" s="16">
        <f t="shared" si="178"/>
        <v>0</v>
      </c>
      <c r="AQ787" s="14">
        <f>VLOOKUP(B787,[1]PL1!$A$11:AP$1509,37,1)</f>
        <v>0</v>
      </c>
      <c r="AR787" s="16">
        <f t="shared" si="179"/>
        <v>0</v>
      </c>
      <c r="AS787" s="14">
        <f>VLOOKUP(B787,[1]PL1!$A$11:AP$1509,39,1)</f>
        <v>0</v>
      </c>
      <c r="AT787" s="16">
        <f t="shared" si="180"/>
        <v>0</v>
      </c>
      <c r="AU787" s="14">
        <f>VLOOKUP(B787,[1]PL1!$A$11:AP$1509,41,1)</f>
        <v>0</v>
      </c>
      <c r="AV787" s="16">
        <f t="shared" si="181"/>
        <v>0</v>
      </c>
    </row>
    <row r="788" spans="1:48" ht="45" x14ac:dyDescent="0.25">
      <c r="A788" s="18">
        <v>782</v>
      </c>
      <c r="B788" s="27" t="s">
        <v>2571</v>
      </c>
      <c r="C788" s="18">
        <f>VLOOKUP(B788,[1]PL1!A$9:AP$1509,4,1)</f>
        <v>989</v>
      </c>
      <c r="D788" s="18" t="s">
        <v>35</v>
      </c>
      <c r="E788" s="28" t="s">
        <v>1581</v>
      </c>
      <c r="F788" s="28" t="s">
        <v>1582</v>
      </c>
      <c r="G788" s="18" t="s">
        <v>1531</v>
      </c>
      <c r="H788" s="28" t="s">
        <v>103</v>
      </c>
      <c r="I788" s="28" t="s">
        <v>465</v>
      </c>
      <c r="J788" s="18" t="s">
        <v>1532</v>
      </c>
      <c r="K788" s="18" t="s">
        <v>133</v>
      </c>
      <c r="L788" s="28" t="s">
        <v>1583</v>
      </c>
      <c r="M788" s="28" t="s">
        <v>1458</v>
      </c>
      <c r="N788" s="28" t="s">
        <v>44</v>
      </c>
      <c r="O788" s="18" t="s">
        <v>108</v>
      </c>
      <c r="P788" s="29">
        <v>3030</v>
      </c>
      <c r="Q788" s="30">
        <v>21000</v>
      </c>
      <c r="R788" s="30">
        <v>18900</v>
      </c>
      <c r="S788" s="31">
        <f t="shared" si="168"/>
        <v>57267000</v>
      </c>
      <c r="T788" s="28" t="s">
        <v>8082</v>
      </c>
      <c r="U788" s="28" t="s">
        <v>47</v>
      </c>
      <c r="V788" s="32" t="s">
        <v>6270</v>
      </c>
      <c r="W788" s="14">
        <f>VLOOKUP(B788,[1]PL1!$A$11:AP$1509,17,1)</f>
        <v>3000</v>
      </c>
      <c r="X788" s="15">
        <f t="shared" si="169"/>
        <v>56700000</v>
      </c>
      <c r="Y788" s="14">
        <f>VLOOKUP(B788,[1]PL1!$A$11:AP$1509,19,1)</f>
        <v>0</v>
      </c>
      <c r="Z788" s="16">
        <f t="shared" si="170"/>
        <v>0</v>
      </c>
      <c r="AA788" s="14">
        <f>VLOOKUP(B788,[1]PL1!$A$11:AP$1509,21,1)</f>
        <v>0</v>
      </c>
      <c r="AB788" s="16">
        <f t="shared" si="171"/>
        <v>0</v>
      </c>
      <c r="AC788" s="14">
        <f>VLOOKUP(B788,[1]PL1!$A$11:AP$1509,23,1)</f>
        <v>0</v>
      </c>
      <c r="AD788" s="16">
        <f t="shared" si="172"/>
        <v>0</v>
      </c>
      <c r="AE788" s="14">
        <f>VLOOKUP(B788,[1]PL1!$A$11:AP$1509,25,1)</f>
        <v>0</v>
      </c>
      <c r="AF788" s="16">
        <f t="shared" si="173"/>
        <v>0</v>
      </c>
      <c r="AG788" s="14">
        <f>VLOOKUP(B788,[1]PL1!$A$11:AP$1509,27,1)</f>
        <v>0</v>
      </c>
      <c r="AH788" s="16">
        <f t="shared" si="174"/>
        <v>0</v>
      </c>
      <c r="AI788" s="14">
        <f>VLOOKUP(B788,[1]PL1!$A$11:AP$1509,29,1)</f>
        <v>0</v>
      </c>
      <c r="AJ788" s="16">
        <f t="shared" si="175"/>
        <v>0</v>
      </c>
      <c r="AK788" s="14">
        <f>VLOOKUP(B788,[1]PL1!$A$11:AP$1509,31,1)</f>
        <v>0</v>
      </c>
      <c r="AL788" s="16">
        <f t="shared" si="176"/>
        <v>0</v>
      </c>
      <c r="AM788" s="14">
        <f>VLOOKUP(B788,[1]PL1!$A$11:AP$1509,33,1)</f>
        <v>0</v>
      </c>
      <c r="AN788" s="16">
        <f t="shared" si="177"/>
        <v>0</v>
      </c>
      <c r="AO788" s="14">
        <f>VLOOKUP(B788,[1]PL1!$A$11:AP$1509,35,1)</f>
        <v>10</v>
      </c>
      <c r="AP788" s="16">
        <f t="shared" si="178"/>
        <v>189000</v>
      </c>
      <c r="AQ788" s="14">
        <f>VLOOKUP(B788,[1]PL1!$A$11:AP$1509,37,1)</f>
        <v>0</v>
      </c>
      <c r="AR788" s="16">
        <f t="shared" si="179"/>
        <v>0</v>
      </c>
      <c r="AS788" s="14">
        <f>VLOOKUP(B788,[1]PL1!$A$11:AP$1509,39,1)</f>
        <v>0</v>
      </c>
      <c r="AT788" s="16">
        <f t="shared" si="180"/>
        <v>0</v>
      </c>
      <c r="AU788" s="14">
        <f>VLOOKUP(B788,[1]PL1!$A$11:AP$1509,41,1)</f>
        <v>20</v>
      </c>
      <c r="AV788" s="16">
        <f t="shared" si="181"/>
        <v>378000</v>
      </c>
    </row>
    <row r="789" spans="1:48" ht="75" x14ac:dyDescent="0.25">
      <c r="A789" s="18">
        <v>783</v>
      </c>
      <c r="B789" s="27" t="s">
        <v>4036</v>
      </c>
      <c r="C789" s="18">
        <f>VLOOKUP(B789,[1]PL1!A$9:AP$1509,4,1)</f>
        <v>163</v>
      </c>
      <c r="D789" s="18" t="s">
        <v>73</v>
      </c>
      <c r="E789" s="28" t="s">
        <v>4912</v>
      </c>
      <c r="F789" s="28" t="s">
        <v>4911</v>
      </c>
      <c r="G789" s="18" t="s">
        <v>69</v>
      </c>
      <c r="H789" s="28" t="s">
        <v>39</v>
      </c>
      <c r="I789" s="28" t="s">
        <v>40</v>
      </c>
      <c r="J789" s="18" t="s">
        <v>2262</v>
      </c>
      <c r="K789" s="18" t="s">
        <v>133</v>
      </c>
      <c r="L789" s="28" t="s">
        <v>6070</v>
      </c>
      <c r="M789" s="28" t="s">
        <v>6052</v>
      </c>
      <c r="N789" s="28" t="s">
        <v>44</v>
      </c>
      <c r="O789" s="18" t="s">
        <v>45</v>
      </c>
      <c r="P789" s="29">
        <v>6450</v>
      </c>
      <c r="Q789" s="30">
        <v>5250</v>
      </c>
      <c r="R789" s="30">
        <v>5000</v>
      </c>
      <c r="S789" s="31">
        <f t="shared" si="168"/>
        <v>32250000</v>
      </c>
      <c r="T789" s="28" t="s">
        <v>6160</v>
      </c>
      <c r="U789" s="28" t="s">
        <v>47</v>
      </c>
      <c r="V789" s="32" t="s">
        <v>6300</v>
      </c>
      <c r="W789" s="14">
        <f>VLOOKUP(B789,[1]PL1!$A$11:AP$1509,17,1)</f>
        <v>0</v>
      </c>
      <c r="X789" s="15">
        <f t="shared" si="169"/>
        <v>0</v>
      </c>
      <c r="Y789" s="14">
        <f>VLOOKUP(B789,[1]PL1!$A$11:AP$1509,19,1)</f>
        <v>0</v>
      </c>
      <c r="Z789" s="16">
        <f t="shared" si="170"/>
        <v>0</v>
      </c>
      <c r="AA789" s="14">
        <f>VLOOKUP(B789,[1]PL1!$A$11:AP$1509,21,1)</f>
        <v>0</v>
      </c>
      <c r="AB789" s="16">
        <f t="shared" si="171"/>
        <v>0</v>
      </c>
      <c r="AC789" s="14">
        <f>VLOOKUP(B789,[1]PL1!$A$11:AP$1509,23,1)</f>
        <v>0</v>
      </c>
      <c r="AD789" s="16">
        <f t="shared" si="172"/>
        <v>0</v>
      </c>
      <c r="AE789" s="14">
        <f>VLOOKUP(B789,[1]PL1!$A$11:AP$1509,25,1)</f>
        <v>0</v>
      </c>
      <c r="AF789" s="16">
        <f t="shared" si="173"/>
        <v>0</v>
      </c>
      <c r="AG789" s="14">
        <f>VLOOKUP(B789,[1]PL1!$A$11:AP$1509,27,1)</f>
        <v>0</v>
      </c>
      <c r="AH789" s="16">
        <f t="shared" si="174"/>
        <v>0</v>
      </c>
      <c r="AI789" s="14">
        <f>VLOOKUP(B789,[1]PL1!$A$11:AP$1509,29,1)</f>
        <v>0</v>
      </c>
      <c r="AJ789" s="16">
        <f t="shared" si="175"/>
        <v>0</v>
      </c>
      <c r="AK789" s="14">
        <f>VLOOKUP(B789,[1]PL1!$A$11:AP$1509,31,1)</f>
        <v>5850</v>
      </c>
      <c r="AL789" s="16">
        <f t="shared" si="176"/>
        <v>29250000</v>
      </c>
      <c r="AM789" s="14">
        <f>VLOOKUP(B789,[1]PL1!$A$11:AP$1509,33,1)</f>
        <v>0</v>
      </c>
      <c r="AN789" s="16">
        <f t="shared" si="177"/>
        <v>0</v>
      </c>
      <c r="AO789" s="14">
        <f>VLOOKUP(B789,[1]PL1!$A$11:AP$1509,35,1)</f>
        <v>0</v>
      </c>
      <c r="AP789" s="16">
        <f t="shared" si="178"/>
        <v>0</v>
      </c>
      <c r="AQ789" s="14">
        <f>VLOOKUP(B789,[1]PL1!$A$11:AP$1509,37,1)</f>
        <v>0</v>
      </c>
      <c r="AR789" s="16">
        <f t="shared" si="179"/>
        <v>0</v>
      </c>
      <c r="AS789" s="14">
        <f>VLOOKUP(B789,[1]PL1!$A$11:AP$1509,39,1)</f>
        <v>0</v>
      </c>
      <c r="AT789" s="16">
        <f t="shared" si="180"/>
        <v>0</v>
      </c>
      <c r="AU789" s="14">
        <f>VLOOKUP(B789,[1]PL1!$A$11:AP$1509,41,1)</f>
        <v>600</v>
      </c>
      <c r="AV789" s="16">
        <f t="shared" si="181"/>
        <v>3000000</v>
      </c>
    </row>
    <row r="790" spans="1:48" ht="60" x14ac:dyDescent="0.25">
      <c r="A790" s="18">
        <v>784</v>
      </c>
      <c r="B790" s="27" t="s">
        <v>4393</v>
      </c>
      <c r="C790" s="18">
        <f>VLOOKUP(B790,[1]PL1!A$9:AP$1509,4,1)</f>
        <v>940</v>
      </c>
      <c r="D790" s="18" t="s">
        <v>35</v>
      </c>
      <c r="E790" s="28" t="s">
        <v>3363</v>
      </c>
      <c r="F790" s="28" t="s">
        <v>3364</v>
      </c>
      <c r="G790" s="18" t="s">
        <v>3365</v>
      </c>
      <c r="H790" s="28" t="s">
        <v>140</v>
      </c>
      <c r="I790" s="28" t="s">
        <v>40</v>
      </c>
      <c r="J790" s="18" t="s">
        <v>179</v>
      </c>
      <c r="K790" s="18" t="s">
        <v>133</v>
      </c>
      <c r="L790" s="28" t="s">
        <v>3366</v>
      </c>
      <c r="M790" s="28" t="s">
        <v>3322</v>
      </c>
      <c r="N790" s="28" t="s">
        <v>44</v>
      </c>
      <c r="O790" s="18" t="s">
        <v>45</v>
      </c>
      <c r="P790" s="29">
        <v>10000</v>
      </c>
      <c r="Q790" s="30">
        <v>2100</v>
      </c>
      <c r="R790" s="30">
        <v>415</v>
      </c>
      <c r="S790" s="31">
        <f t="shared" si="168"/>
        <v>4150000</v>
      </c>
      <c r="T790" s="28" t="s">
        <v>3322</v>
      </c>
      <c r="U790" s="28" t="s">
        <v>110</v>
      </c>
      <c r="V790" s="32" t="s">
        <v>6234</v>
      </c>
      <c r="W790" s="14">
        <f>VLOOKUP(B790,[1]PL1!$A$11:AP$1509,17,1)</f>
        <v>0</v>
      </c>
      <c r="X790" s="15">
        <f t="shared" si="169"/>
        <v>0</v>
      </c>
      <c r="Y790" s="14">
        <f>VLOOKUP(B790,[1]PL1!$A$11:AP$1509,19,1)</f>
        <v>0</v>
      </c>
      <c r="Z790" s="16">
        <f t="shared" si="170"/>
        <v>0</v>
      </c>
      <c r="AA790" s="14">
        <f>VLOOKUP(B790,[1]PL1!$A$11:AP$1509,21,1)</f>
        <v>0</v>
      </c>
      <c r="AB790" s="16">
        <f t="shared" si="171"/>
        <v>0</v>
      </c>
      <c r="AC790" s="14">
        <f>VLOOKUP(B790,[1]PL1!$A$11:AP$1509,23,1)</f>
        <v>0</v>
      </c>
      <c r="AD790" s="16">
        <f t="shared" si="172"/>
        <v>0</v>
      </c>
      <c r="AE790" s="14">
        <f>VLOOKUP(B790,[1]PL1!$A$11:AP$1509,25,1)</f>
        <v>0</v>
      </c>
      <c r="AF790" s="16">
        <f t="shared" si="173"/>
        <v>0</v>
      </c>
      <c r="AG790" s="14">
        <f>VLOOKUP(B790,[1]PL1!$A$11:AP$1509,27,1)</f>
        <v>0</v>
      </c>
      <c r="AH790" s="16">
        <f t="shared" si="174"/>
        <v>0</v>
      </c>
      <c r="AI790" s="14">
        <f>VLOOKUP(B790,[1]PL1!$A$11:AP$1509,29,1)</f>
        <v>0</v>
      </c>
      <c r="AJ790" s="16">
        <f t="shared" si="175"/>
        <v>0</v>
      </c>
      <c r="AK790" s="14">
        <f>VLOOKUP(B790,[1]PL1!$A$11:AP$1509,31,1)</f>
        <v>0</v>
      </c>
      <c r="AL790" s="16">
        <f t="shared" si="176"/>
        <v>0</v>
      </c>
      <c r="AM790" s="14">
        <f>VLOOKUP(B790,[1]PL1!$A$11:AP$1509,33,1)</f>
        <v>0</v>
      </c>
      <c r="AN790" s="16">
        <f t="shared" si="177"/>
        <v>0</v>
      </c>
      <c r="AO790" s="14">
        <f>VLOOKUP(B790,[1]PL1!$A$11:AP$1509,35,1)</f>
        <v>0</v>
      </c>
      <c r="AP790" s="16">
        <f t="shared" si="178"/>
        <v>0</v>
      </c>
      <c r="AQ790" s="14">
        <f>VLOOKUP(B790,[1]PL1!$A$11:AP$1509,37,1)</f>
        <v>0</v>
      </c>
      <c r="AR790" s="16">
        <f t="shared" si="179"/>
        <v>0</v>
      </c>
      <c r="AS790" s="14">
        <f>VLOOKUP(B790,[1]PL1!$A$11:AP$1509,39,1)</f>
        <v>0</v>
      </c>
      <c r="AT790" s="16">
        <f t="shared" si="180"/>
        <v>0</v>
      </c>
      <c r="AU790" s="14">
        <f>VLOOKUP(B790,[1]PL1!$A$11:AP$1509,41,1)</f>
        <v>10000</v>
      </c>
      <c r="AV790" s="16">
        <f t="shared" si="181"/>
        <v>4150000</v>
      </c>
    </row>
    <row r="791" spans="1:48" ht="45" x14ac:dyDescent="0.25">
      <c r="A791" s="18">
        <v>785</v>
      </c>
      <c r="B791" s="27" t="s">
        <v>945</v>
      </c>
      <c r="C791" s="18">
        <f>VLOOKUP(B791,[1]PL1!A$9:AP$1509,4,1)</f>
        <v>48</v>
      </c>
      <c r="D791" s="18" t="s">
        <v>80</v>
      </c>
      <c r="E791" s="28" t="s">
        <v>366</v>
      </c>
      <c r="F791" s="28" t="s">
        <v>367</v>
      </c>
      <c r="G791" s="18" t="s">
        <v>368</v>
      </c>
      <c r="H791" s="28" t="s">
        <v>369</v>
      </c>
      <c r="I791" s="28" t="s">
        <v>40</v>
      </c>
      <c r="J791" s="18" t="s">
        <v>161</v>
      </c>
      <c r="K791" s="18" t="s">
        <v>133</v>
      </c>
      <c r="L791" s="28" t="s">
        <v>5775</v>
      </c>
      <c r="M791" s="28" t="s">
        <v>370</v>
      </c>
      <c r="N791" s="28" t="s">
        <v>371</v>
      </c>
      <c r="O791" s="18" t="s">
        <v>45</v>
      </c>
      <c r="P791" s="29">
        <v>79500</v>
      </c>
      <c r="Q791" s="30">
        <v>5200</v>
      </c>
      <c r="R791" s="30">
        <v>4950</v>
      </c>
      <c r="S791" s="31">
        <f t="shared" si="168"/>
        <v>393525000</v>
      </c>
      <c r="T791" s="28" t="s">
        <v>336</v>
      </c>
      <c r="U791" s="28" t="s">
        <v>47</v>
      </c>
      <c r="V791" s="32" t="s">
        <v>6243</v>
      </c>
      <c r="W791" s="14">
        <f>VLOOKUP(B791,[1]PL1!$A$11:AP$1509,17,1)</f>
        <v>9000</v>
      </c>
      <c r="X791" s="15">
        <f t="shared" si="169"/>
        <v>44550000</v>
      </c>
      <c r="Y791" s="14">
        <f>VLOOKUP(B791,[1]PL1!$A$11:AP$1509,19,1)</f>
        <v>0</v>
      </c>
      <c r="Z791" s="16">
        <f t="shared" si="170"/>
        <v>0</v>
      </c>
      <c r="AA791" s="14">
        <f>VLOOKUP(B791,[1]PL1!$A$11:AP$1509,21,1)</f>
        <v>0</v>
      </c>
      <c r="AB791" s="16">
        <f t="shared" si="171"/>
        <v>0</v>
      </c>
      <c r="AC791" s="14">
        <f>VLOOKUP(B791,[1]PL1!$A$11:AP$1509,23,1)</f>
        <v>0</v>
      </c>
      <c r="AD791" s="16">
        <f t="shared" si="172"/>
        <v>0</v>
      </c>
      <c r="AE791" s="14">
        <f>VLOOKUP(B791,[1]PL1!$A$11:AP$1509,25,1)</f>
        <v>0</v>
      </c>
      <c r="AF791" s="16">
        <f t="shared" si="173"/>
        <v>0</v>
      </c>
      <c r="AG791" s="14">
        <f>VLOOKUP(B791,[1]PL1!$A$11:AP$1509,27,1)</f>
        <v>3000</v>
      </c>
      <c r="AH791" s="16">
        <f t="shared" si="174"/>
        <v>14850000</v>
      </c>
      <c r="AI791" s="14">
        <f>VLOOKUP(B791,[1]PL1!$A$11:AP$1509,29,1)</f>
        <v>9000</v>
      </c>
      <c r="AJ791" s="16">
        <f t="shared" si="175"/>
        <v>44550000</v>
      </c>
      <c r="AK791" s="14">
        <f>VLOOKUP(B791,[1]PL1!$A$11:AP$1509,31,1)</f>
        <v>0</v>
      </c>
      <c r="AL791" s="16">
        <f t="shared" si="176"/>
        <v>0</v>
      </c>
      <c r="AM791" s="14">
        <f>VLOOKUP(B791,[1]PL1!$A$11:AP$1509,33,1)</f>
        <v>13500</v>
      </c>
      <c r="AN791" s="16">
        <f t="shared" si="177"/>
        <v>66825000</v>
      </c>
      <c r="AO791" s="14">
        <f>VLOOKUP(B791,[1]PL1!$A$11:AP$1509,35,1)</f>
        <v>0</v>
      </c>
      <c r="AP791" s="16">
        <f t="shared" si="178"/>
        <v>0</v>
      </c>
      <c r="AQ791" s="14">
        <f>VLOOKUP(B791,[1]PL1!$A$11:AP$1509,37,1)</f>
        <v>0</v>
      </c>
      <c r="AR791" s="16">
        <f t="shared" si="179"/>
        <v>0</v>
      </c>
      <c r="AS791" s="14">
        <f>VLOOKUP(B791,[1]PL1!$A$11:AP$1509,39,1)</f>
        <v>0</v>
      </c>
      <c r="AT791" s="16">
        <f t="shared" si="180"/>
        <v>0</v>
      </c>
      <c r="AU791" s="14">
        <f>VLOOKUP(B791,[1]PL1!$A$11:AP$1509,41,1)</f>
        <v>45000</v>
      </c>
      <c r="AV791" s="16">
        <f t="shared" si="181"/>
        <v>222750000</v>
      </c>
    </row>
    <row r="792" spans="1:48" ht="45" x14ac:dyDescent="0.25">
      <c r="A792" s="18">
        <v>786</v>
      </c>
      <c r="B792" s="27" t="s">
        <v>1005</v>
      </c>
      <c r="C792" s="18">
        <f>VLOOKUP(B792,[1]PL1!A$9:AP$1509,4,1)</f>
        <v>48</v>
      </c>
      <c r="D792" s="18" t="s">
        <v>35</v>
      </c>
      <c r="E792" s="28" t="s">
        <v>1006</v>
      </c>
      <c r="F792" s="28" t="s">
        <v>367</v>
      </c>
      <c r="G792" s="18" t="s">
        <v>368</v>
      </c>
      <c r="H792" s="28" t="s">
        <v>140</v>
      </c>
      <c r="I792" s="28" t="s">
        <v>40</v>
      </c>
      <c r="J792" s="18" t="s">
        <v>1007</v>
      </c>
      <c r="K792" s="18" t="s">
        <v>133</v>
      </c>
      <c r="L792" s="28" t="s">
        <v>1008</v>
      </c>
      <c r="M792" s="28" t="s">
        <v>1009</v>
      </c>
      <c r="N792" s="28" t="s">
        <v>44</v>
      </c>
      <c r="O792" s="18" t="s">
        <v>45</v>
      </c>
      <c r="P792" s="29">
        <v>295800</v>
      </c>
      <c r="Q792" s="30">
        <v>890</v>
      </c>
      <c r="R792" s="30">
        <v>672</v>
      </c>
      <c r="S792" s="31">
        <f t="shared" si="168"/>
        <v>198777600</v>
      </c>
      <c r="T792" s="28" t="s">
        <v>6132</v>
      </c>
      <c r="U792" s="28" t="s">
        <v>47</v>
      </c>
      <c r="V792" s="32" t="s">
        <v>6239</v>
      </c>
      <c r="W792" s="14">
        <f>VLOOKUP(B792,[1]PL1!$A$11:AP$1509,17,1)</f>
        <v>30000</v>
      </c>
      <c r="X792" s="15">
        <f t="shared" si="169"/>
        <v>20160000</v>
      </c>
      <c r="Y792" s="14">
        <f>VLOOKUP(B792,[1]PL1!$A$11:AP$1509,19,1)</f>
        <v>0</v>
      </c>
      <c r="Z792" s="16">
        <f t="shared" si="170"/>
        <v>0</v>
      </c>
      <c r="AA792" s="14">
        <f>VLOOKUP(B792,[1]PL1!$A$11:AP$1509,21,1)</f>
        <v>0</v>
      </c>
      <c r="AB792" s="16">
        <f t="shared" si="171"/>
        <v>0</v>
      </c>
      <c r="AC792" s="14">
        <f>VLOOKUP(B792,[1]PL1!$A$11:AP$1509,23,1)</f>
        <v>1000</v>
      </c>
      <c r="AD792" s="16">
        <f t="shared" si="172"/>
        <v>672000</v>
      </c>
      <c r="AE792" s="14">
        <f>VLOOKUP(B792,[1]PL1!$A$11:AP$1509,25,1)</f>
        <v>0</v>
      </c>
      <c r="AF792" s="16">
        <f t="shared" si="173"/>
        <v>0</v>
      </c>
      <c r="AG792" s="14">
        <f>VLOOKUP(B792,[1]PL1!$A$11:AP$1509,27,1)</f>
        <v>15000</v>
      </c>
      <c r="AH792" s="16">
        <f t="shared" si="174"/>
        <v>10080000</v>
      </c>
      <c r="AI792" s="14">
        <f>VLOOKUP(B792,[1]PL1!$A$11:AP$1509,29,1)</f>
        <v>10000</v>
      </c>
      <c r="AJ792" s="16">
        <f t="shared" si="175"/>
        <v>6720000</v>
      </c>
      <c r="AK792" s="14">
        <f>VLOOKUP(B792,[1]PL1!$A$11:AP$1509,31,1)</f>
        <v>164800</v>
      </c>
      <c r="AL792" s="16">
        <f t="shared" si="176"/>
        <v>110745600</v>
      </c>
      <c r="AM792" s="14">
        <f>VLOOKUP(B792,[1]PL1!$A$11:AP$1509,33,1)</f>
        <v>0</v>
      </c>
      <c r="AN792" s="16">
        <f t="shared" si="177"/>
        <v>0</v>
      </c>
      <c r="AO792" s="14">
        <f>VLOOKUP(B792,[1]PL1!$A$11:AP$1509,35,1)</f>
        <v>30000</v>
      </c>
      <c r="AP792" s="16">
        <f t="shared" si="178"/>
        <v>20160000</v>
      </c>
      <c r="AQ792" s="14">
        <f>VLOOKUP(B792,[1]PL1!$A$11:AP$1509,37,1)</f>
        <v>30000</v>
      </c>
      <c r="AR792" s="16">
        <f t="shared" si="179"/>
        <v>20160000</v>
      </c>
      <c r="AS792" s="14">
        <f>VLOOKUP(B792,[1]PL1!$A$11:AP$1509,39,1)</f>
        <v>15000</v>
      </c>
      <c r="AT792" s="16">
        <f t="shared" si="180"/>
        <v>10080000</v>
      </c>
      <c r="AU792" s="14">
        <f>VLOOKUP(B792,[1]PL1!$A$11:AP$1509,41,1)</f>
        <v>0</v>
      </c>
      <c r="AV792" s="16">
        <f t="shared" si="181"/>
        <v>0</v>
      </c>
    </row>
    <row r="793" spans="1:48" ht="75" x14ac:dyDescent="0.25">
      <c r="A793" s="18">
        <v>787</v>
      </c>
      <c r="B793" s="27" t="s">
        <v>2364</v>
      </c>
      <c r="C793" s="18">
        <f>VLOOKUP(B793,[1]PL1!A$9:AP$1509,4,1)</f>
        <v>48</v>
      </c>
      <c r="D793" s="18" t="s">
        <v>68</v>
      </c>
      <c r="E793" s="28" t="s">
        <v>4913</v>
      </c>
      <c r="F793" s="28" t="s">
        <v>367</v>
      </c>
      <c r="G793" s="18" t="s">
        <v>2074</v>
      </c>
      <c r="H793" s="28" t="s">
        <v>178</v>
      </c>
      <c r="I793" s="28" t="s">
        <v>40</v>
      </c>
      <c r="J793" s="18" t="s">
        <v>197</v>
      </c>
      <c r="K793" s="18" t="s">
        <v>133</v>
      </c>
      <c r="L793" s="28" t="s">
        <v>6071</v>
      </c>
      <c r="M793" s="28" t="s">
        <v>6052</v>
      </c>
      <c r="N793" s="28" t="s">
        <v>44</v>
      </c>
      <c r="O793" s="18" t="s">
        <v>45</v>
      </c>
      <c r="P793" s="29">
        <v>49200</v>
      </c>
      <c r="Q793" s="30">
        <v>1611</v>
      </c>
      <c r="R793" s="30">
        <v>450</v>
      </c>
      <c r="S793" s="31">
        <f t="shared" si="168"/>
        <v>22140000</v>
      </c>
      <c r="T793" s="28" t="s">
        <v>6160</v>
      </c>
      <c r="U793" s="28" t="s">
        <v>47</v>
      </c>
      <c r="V793" s="32" t="s">
        <v>6300</v>
      </c>
      <c r="W793" s="14">
        <f>VLOOKUP(B793,[1]PL1!$A$11:AP$1509,17,1)</f>
        <v>14000</v>
      </c>
      <c r="X793" s="15">
        <f t="shared" si="169"/>
        <v>6300000</v>
      </c>
      <c r="Y793" s="14">
        <f>VLOOKUP(B793,[1]PL1!$A$11:AP$1509,19,1)</f>
        <v>0</v>
      </c>
      <c r="Z793" s="16">
        <f t="shared" si="170"/>
        <v>0</v>
      </c>
      <c r="AA793" s="14">
        <f>VLOOKUP(B793,[1]PL1!$A$11:AP$1509,21,1)</f>
        <v>0</v>
      </c>
      <c r="AB793" s="16">
        <f t="shared" si="171"/>
        <v>0</v>
      </c>
      <c r="AC793" s="14">
        <f>VLOOKUP(B793,[1]PL1!$A$11:AP$1509,23,1)</f>
        <v>0</v>
      </c>
      <c r="AD793" s="16">
        <f t="shared" si="172"/>
        <v>0</v>
      </c>
      <c r="AE793" s="14">
        <f>VLOOKUP(B793,[1]PL1!$A$11:AP$1509,25,1)</f>
        <v>1400</v>
      </c>
      <c r="AF793" s="16">
        <f t="shared" si="173"/>
        <v>630000</v>
      </c>
      <c r="AG793" s="14">
        <f>VLOOKUP(B793,[1]PL1!$A$11:AP$1509,27,1)</f>
        <v>10000</v>
      </c>
      <c r="AH793" s="16">
        <f t="shared" si="174"/>
        <v>4500000</v>
      </c>
      <c r="AI793" s="14">
        <f>VLOOKUP(B793,[1]PL1!$A$11:AP$1509,29,1)</f>
        <v>0</v>
      </c>
      <c r="AJ793" s="16">
        <f t="shared" si="175"/>
        <v>0</v>
      </c>
      <c r="AK793" s="14">
        <f>VLOOKUP(B793,[1]PL1!$A$11:AP$1509,31,1)</f>
        <v>0</v>
      </c>
      <c r="AL793" s="16">
        <f t="shared" si="176"/>
        <v>0</v>
      </c>
      <c r="AM793" s="14">
        <f>VLOOKUP(B793,[1]PL1!$A$11:AP$1509,33,1)</f>
        <v>9800</v>
      </c>
      <c r="AN793" s="16">
        <f t="shared" si="177"/>
        <v>4410000</v>
      </c>
      <c r="AO793" s="14">
        <f>VLOOKUP(B793,[1]PL1!$A$11:AP$1509,35,1)</f>
        <v>14000</v>
      </c>
      <c r="AP793" s="16">
        <f t="shared" si="178"/>
        <v>6300000</v>
      </c>
      <c r="AQ793" s="14">
        <f>VLOOKUP(B793,[1]PL1!$A$11:AP$1509,37,1)</f>
        <v>0</v>
      </c>
      <c r="AR793" s="16">
        <f t="shared" si="179"/>
        <v>0</v>
      </c>
      <c r="AS793" s="14">
        <f>VLOOKUP(B793,[1]PL1!$A$11:AP$1509,39,1)</f>
        <v>0</v>
      </c>
      <c r="AT793" s="16">
        <f t="shared" si="180"/>
        <v>0</v>
      </c>
      <c r="AU793" s="14">
        <f>VLOOKUP(B793,[1]PL1!$A$11:AP$1509,41,1)</f>
        <v>0</v>
      </c>
      <c r="AV793" s="16">
        <f t="shared" si="181"/>
        <v>0</v>
      </c>
    </row>
    <row r="794" spans="1:48" ht="60" x14ac:dyDescent="0.25">
      <c r="A794" s="18">
        <v>788</v>
      </c>
      <c r="B794" s="27" t="s">
        <v>2743</v>
      </c>
      <c r="C794" s="18">
        <f>VLOOKUP(B794,[1]PL1!A$9:AP$1509,4,1)</f>
        <v>48</v>
      </c>
      <c r="D794" s="18" t="s">
        <v>35</v>
      </c>
      <c r="E794" s="28" t="s">
        <v>2744</v>
      </c>
      <c r="F794" s="28" t="s">
        <v>367</v>
      </c>
      <c r="G794" s="18" t="s">
        <v>2745</v>
      </c>
      <c r="H794" s="28" t="s">
        <v>160</v>
      </c>
      <c r="I794" s="28" t="s">
        <v>40</v>
      </c>
      <c r="J794" s="18" t="s">
        <v>727</v>
      </c>
      <c r="K794" s="18" t="s">
        <v>141</v>
      </c>
      <c r="L794" s="28" t="s">
        <v>2746</v>
      </c>
      <c r="M794" s="28" t="s">
        <v>2737</v>
      </c>
      <c r="N794" s="28" t="s">
        <v>44</v>
      </c>
      <c r="O794" s="18" t="s">
        <v>45</v>
      </c>
      <c r="P794" s="29">
        <v>16800</v>
      </c>
      <c r="Q794" s="30">
        <v>3600</v>
      </c>
      <c r="R794" s="30">
        <v>3599</v>
      </c>
      <c r="S794" s="31">
        <f t="shared" si="168"/>
        <v>60463200</v>
      </c>
      <c r="T794" s="28" t="s">
        <v>2738</v>
      </c>
      <c r="U794" s="28" t="s">
        <v>47</v>
      </c>
      <c r="V794" s="32" t="s">
        <v>6232</v>
      </c>
      <c r="W794" s="14">
        <f>VLOOKUP(B794,[1]PL1!$A$11:AP$1509,17,1)</f>
        <v>6000</v>
      </c>
      <c r="X794" s="15">
        <f t="shared" si="169"/>
        <v>21594000</v>
      </c>
      <c r="Y794" s="14">
        <f>VLOOKUP(B794,[1]PL1!$A$11:AP$1509,19,1)</f>
        <v>0</v>
      </c>
      <c r="Z794" s="16">
        <f t="shared" si="170"/>
        <v>0</v>
      </c>
      <c r="AA794" s="14">
        <f>VLOOKUP(B794,[1]PL1!$A$11:AP$1509,21,1)</f>
        <v>0</v>
      </c>
      <c r="AB794" s="16">
        <f t="shared" si="171"/>
        <v>0</v>
      </c>
      <c r="AC794" s="14">
        <f>VLOOKUP(B794,[1]PL1!$A$11:AP$1509,23,1)</f>
        <v>0</v>
      </c>
      <c r="AD794" s="16">
        <f t="shared" si="172"/>
        <v>0</v>
      </c>
      <c r="AE794" s="14">
        <f>VLOOKUP(B794,[1]PL1!$A$11:AP$1509,25,1)</f>
        <v>600</v>
      </c>
      <c r="AF794" s="16">
        <f t="shared" si="173"/>
        <v>2159400</v>
      </c>
      <c r="AG794" s="14">
        <f>VLOOKUP(B794,[1]PL1!$A$11:AP$1509,27,1)</f>
        <v>0</v>
      </c>
      <c r="AH794" s="16">
        <f t="shared" si="174"/>
        <v>0</v>
      </c>
      <c r="AI794" s="14">
        <f>VLOOKUP(B794,[1]PL1!$A$11:AP$1509,29,1)</f>
        <v>0</v>
      </c>
      <c r="AJ794" s="16">
        <f t="shared" si="175"/>
        <v>0</v>
      </c>
      <c r="AK794" s="14">
        <f>VLOOKUP(B794,[1]PL1!$A$11:AP$1509,31,1)</f>
        <v>0</v>
      </c>
      <c r="AL794" s="16">
        <f t="shared" si="176"/>
        <v>0</v>
      </c>
      <c r="AM794" s="14">
        <f>VLOOKUP(B794,[1]PL1!$A$11:AP$1509,33,1)</f>
        <v>4200</v>
      </c>
      <c r="AN794" s="16">
        <f t="shared" si="177"/>
        <v>15115800</v>
      </c>
      <c r="AO794" s="14">
        <f>VLOOKUP(B794,[1]PL1!$A$11:AP$1509,35,1)</f>
        <v>6000</v>
      </c>
      <c r="AP794" s="16">
        <f t="shared" si="178"/>
        <v>21594000</v>
      </c>
      <c r="AQ794" s="14">
        <f>VLOOKUP(B794,[1]PL1!$A$11:AP$1509,37,1)</f>
        <v>0</v>
      </c>
      <c r="AR794" s="16">
        <f t="shared" si="179"/>
        <v>0</v>
      </c>
      <c r="AS794" s="14">
        <f>VLOOKUP(B794,[1]PL1!$A$11:AP$1509,39,1)</f>
        <v>0</v>
      </c>
      <c r="AT794" s="16">
        <f t="shared" si="180"/>
        <v>0</v>
      </c>
      <c r="AU794" s="14">
        <f>VLOOKUP(B794,[1]PL1!$A$11:AP$1509,41,1)</f>
        <v>0</v>
      </c>
      <c r="AV794" s="16">
        <f t="shared" si="181"/>
        <v>0</v>
      </c>
    </row>
    <row r="795" spans="1:48" ht="45" x14ac:dyDescent="0.25">
      <c r="A795" s="18">
        <v>789</v>
      </c>
      <c r="B795" s="27" t="s">
        <v>4037</v>
      </c>
      <c r="C795" s="18">
        <f>VLOOKUP(B795,[1]PL1!A$9:AP$1509,4,1)</f>
        <v>48</v>
      </c>
      <c r="D795" s="18" t="s">
        <v>80</v>
      </c>
      <c r="E795" s="28" t="s">
        <v>4038</v>
      </c>
      <c r="F795" s="28" t="s">
        <v>367</v>
      </c>
      <c r="G795" s="18" t="s">
        <v>4039</v>
      </c>
      <c r="H795" s="28" t="s">
        <v>243</v>
      </c>
      <c r="I795" s="28" t="s">
        <v>76</v>
      </c>
      <c r="J795" s="18" t="s">
        <v>5346</v>
      </c>
      <c r="K795" s="18" t="s">
        <v>522</v>
      </c>
      <c r="L795" s="28" t="s">
        <v>4040</v>
      </c>
      <c r="M795" s="28" t="s">
        <v>811</v>
      </c>
      <c r="N795" s="28" t="s">
        <v>812</v>
      </c>
      <c r="O795" s="18" t="s">
        <v>55</v>
      </c>
      <c r="P795" s="29">
        <v>1500</v>
      </c>
      <c r="Q795" s="30">
        <v>22500</v>
      </c>
      <c r="R795" s="30">
        <v>21987</v>
      </c>
      <c r="S795" s="31">
        <f t="shared" si="168"/>
        <v>32980500</v>
      </c>
      <c r="T795" s="28" t="s">
        <v>570</v>
      </c>
      <c r="U795" s="28" t="s">
        <v>47</v>
      </c>
      <c r="V795" s="32" t="s">
        <v>6262</v>
      </c>
      <c r="W795" s="14">
        <f>VLOOKUP(B795,[1]PL1!$A$11:AP$1509,17,1)</f>
        <v>0</v>
      </c>
      <c r="X795" s="15">
        <f t="shared" si="169"/>
        <v>0</v>
      </c>
      <c r="Y795" s="14">
        <f>VLOOKUP(B795,[1]PL1!$A$11:AP$1509,19,1)</f>
        <v>0</v>
      </c>
      <c r="Z795" s="16">
        <f t="shared" si="170"/>
        <v>0</v>
      </c>
      <c r="AA795" s="14">
        <f>VLOOKUP(B795,[1]PL1!$A$11:AP$1509,21,1)</f>
        <v>0</v>
      </c>
      <c r="AB795" s="16">
        <f t="shared" si="171"/>
        <v>0</v>
      </c>
      <c r="AC795" s="14">
        <f>VLOOKUP(B795,[1]PL1!$A$11:AP$1509,23,1)</f>
        <v>0</v>
      </c>
      <c r="AD795" s="16">
        <f t="shared" si="172"/>
        <v>0</v>
      </c>
      <c r="AE795" s="14">
        <f>VLOOKUP(B795,[1]PL1!$A$11:AP$1509,25,1)</f>
        <v>0</v>
      </c>
      <c r="AF795" s="16">
        <f t="shared" si="173"/>
        <v>0</v>
      </c>
      <c r="AG795" s="14">
        <f>VLOOKUP(B795,[1]PL1!$A$11:AP$1509,27,1)</f>
        <v>0</v>
      </c>
      <c r="AH795" s="16">
        <f t="shared" si="174"/>
        <v>0</v>
      </c>
      <c r="AI795" s="14">
        <f>VLOOKUP(B795,[1]PL1!$A$11:AP$1509,29,1)</f>
        <v>1000</v>
      </c>
      <c r="AJ795" s="16">
        <f t="shared" si="175"/>
        <v>21987000</v>
      </c>
      <c r="AK795" s="14">
        <f>VLOOKUP(B795,[1]PL1!$A$11:AP$1509,31,1)</f>
        <v>0</v>
      </c>
      <c r="AL795" s="16">
        <f t="shared" si="176"/>
        <v>0</v>
      </c>
      <c r="AM795" s="14">
        <f>VLOOKUP(B795,[1]PL1!$A$11:AP$1509,33,1)</f>
        <v>0</v>
      </c>
      <c r="AN795" s="16">
        <f t="shared" si="177"/>
        <v>0</v>
      </c>
      <c r="AO795" s="14">
        <f>VLOOKUP(B795,[1]PL1!$A$11:AP$1509,35,1)</f>
        <v>0</v>
      </c>
      <c r="AP795" s="16">
        <f t="shared" si="178"/>
        <v>0</v>
      </c>
      <c r="AQ795" s="14">
        <f>VLOOKUP(B795,[1]PL1!$A$11:AP$1509,37,1)</f>
        <v>0</v>
      </c>
      <c r="AR795" s="16">
        <f t="shared" si="179"/>
        <v>0</v>
      </c>
      <c r="AS795" s="14">
        <f>VLOOKUP(B795,[1]PL1!$A$11:AP$1509,39,1)</f>
        <v>0</v>
      </c>
      <c r="AT795" s="16">
        <f t="shared" si="180"/>
        <v>0</v>
      </c>
      <c r="AU795" s="14">
        <f>VLOOKUP(B795,[1]PL1!$A$11:AP$1509,41,1)</f>
        <v>500</v>
      </c>
      <c r="AV795" s="16">
        <f t="shared" si="181"/>
        <v>10993500</v>
      </c>
    </row>
    <row r="796" spans="1:48" ht="45" x14ac:dyDescent="0.25">
      <c r="A796" s="18">
        <v>790</v>
      </c>
      <c r="B796" s="27" t="s">
        <v>1961</v>
      </c>
      <c r="C796" s="18">
        <f>VLOOKUP(B796,[1]PL1!A$9:AP$1509,4,1)</f>
        <v>48</v>
      </c>
      <c r="D796" s="18" t="s">
        <v>73</v>
      </c>
      <c r="E796" s="28" t="s">
        <v>372</v>
      </c>
      <c r="F796" s="28" t="s">
        <v>367</v>
      </c>
      <c r="G796" s="18" t="s">
        <v>4914</v>
      </c>
      <c r="H796" s="28" t="s">
        <v>243</v>
      </c>
      <c r="I796" s="28" t="s">
        <v>76</v>
      </c>
      <c r="J796" s="18" t="s">
        <v>373</v>
      </c>
      <c r="K796" s="18" t="s">
        <v>141</v>
      </c>
      <c r="L796" s="28" t="s">
        <v>374</v>
      </c>
      <c r="M796" s="28" t="s">
        <v>375</v>
      </c>
      <c r="N796" s="28" t="s">
        <v>376</v>
      </c>
      <c r="O796" s="18" t="s">
        <v>55</v>
      </c>
      <c r="P796" s="29">
        <v>7300</v>
      </c>
      <c r="Q796" s="30">
        <v>20600</v>
      </c>
      <c r="R796" s="30">
        <v>19500</v>
      </c>
      <c r="S796" s="31">
        <f t="shared" si="168"/>
        <v>142350000</v>
      </c>
      <c r="T796" s="28" t="s">
        <v>336</v>
      </c>
      <c r="U796" s="28" t="s">
        <v>47</v>
      </c>
      <c r="V796" s="32" t="s">
        <v>6243</v>
      </c>
      <c r="W796" s="14">
        <f>VLOOKUP(B796,[1]PL1!$A$11:AP$1509,17,1)</f>
        <v>2000</v>
      </c>
      <c r="X796" s="15">
        <f t="shared" si="169"/>
        <v>39000000</v>
      </c>
      <c r="Y796" s="14">
        <f>VLOOKUP(B796,[1]PL1!$A$11:AP$1509,19,1)</f>
        <v>0</v>
      </c>
      <c r="Z796" s="16">
        <f t="shared" si="170"/>
        <v>0</v>
      </c>
      <c r="AA796" s="14">
        <f>VLOOKUP(B796,[1]PL1!$A$11:AP$1509,21,1)</f>
        <v>0</v>
      </c>
      <c r="AB796" s="16">
        <f t="shared" si="171"/>
        <v>0</v>
      </c>
      <c r="AC796" s="14">
        <f>VLOOKUP(B796,[1]PL1!$A$11:AP$1509,23,1)</f>
        <v>0</v>
      </c>
      <c r="AD796" s="16">
        <f t="shared" si="172"/>
        <v>0</v>
      </c>
      <c r="AE796" s="14">
        <f>VLOOKUP(B796,[1]PL1!$A$11:AP$1509,25,1)</f>
        <v>0</v>
      </c>
      <c r="AF796" s="16">
        <f t="shared" si="173"/>
        <v>0</v>
      </c>
      <c r="AG796" s="14">
        <f>VLOOKUP(B796,[1]PL1!$A$11:AP$1509,27,1)</f>
        <v>0</v>
      </c>
      <c r="AH796" s="16">
        <f t="shared" si="174"/>
        <v>0</v>
      </c>
      <c r="AI796" s="14">
        <f>VLOOKUP(B796,[1]PL1!$A$11:AP$1509,29,1)</f>
        <v>3000</v>
      </c>
      <c r="AJ796" s="16">
        <f t="shared" si="175"/>
        <v>58500000</v>
      </c>
      <c r="AK796" s="14">
        <f>VLOOKUP(B796,[1]PL1!$A$11:AP$1509,31,1)</f>
        <v>0</v>
      </c>
      <c r="AL796" s="16">
        <f t="shared" si="176"/>
        <v>0</v>
      </c>
      <c r="AM796" s="14">
        <f>VLOOKUP(B796,[1]PL1!$A$11:AP$1509,33,1)</f>
        <v>800</v>
      </c>
      <c r="AN796" s="16">
        <f t="shared" si="177"/>
        <v>15600000</v>
      </c>
      <c r="AO796" s="14">
        <f>VLOOKUP(B796,[1]PL1!$A$11:AP$1509,35,1)</f>
        <v>0</v>
      </c>
      <c r="AP796" s="16">
        <f t="shared" si="178"/>
        <v>0</v>
      </c>
      <c r="AQ796" s="14">
        <f>VLOOKUP(B796,[1]PL1!$A$11:AP$1509,37,1)</f>
        <v>0</v>
      </c>
      <c r="AR796" s="16">
        <f t="shared" si="179"/>
        <v>0</v>
      </c>
      <c r="AS796" s="14">
        <f>VLOOKUP(B796,[1]PL1!$A$11:AP$1509,39,1)</f>
        <v>0</v>
      </c>
      <c r="AT796" s="16">
        <f t="shared" si="180"/>
        <v>0</v>
      </c>
      <c r="AU796" s="14">
        <f>VLOOKUP(B796,[1]PL1!$A$11:AP$1509,41,1)</f>
        <v>1500</v>
      </c>
      <c r="AV796" s="16">
        <f t="shared" si="181"/>
        <v>29250000</v>
      </c>
    </row>
    <row r="797" spans="1:48" ht="45" x14ac:dyDescent="0.25">
      <c r="A797" s="18">
        <v>791</v>
      </c>
      <c r="B797" s="27" t="s">
        <v>3725</v>
      </c>
      <c r="C797" s="18">
        <f>VLOOKUP(B797,[1]PL1!A$9:AP$1509,4,1)</f>
        <v>111</v>
      </c>
      <c r="D797" s="18" t="s">
        <v>73</v>
      </c>
      <c r="E797" s="28" t="s">
        <v>4915</v>
      </c>
      <c r="F797" s="28" t="s">
        <v>6363</v>
      </c>
      <c r="G797" s="18" t="s">
        <v>453</v>
      </c>
      <c r="H797" s="28" t="s">
        <v>178</v>
      </c>
      <c r="I797" s="28" t="s">
        <v>40</v>
      </c>
      <c r="J797" s="18" t="s">
        <v>197</v>
      </c>
      <c r="K797" s="18" t="s">
        <v>133</v>
      </c>
      <c r="L797" s="28" t="s">
        <v>8101</v>
      </c>
      <c r="M797" s="28" t="s">
        <v>5645</v>
      </c>
      <c r="N797" s="28" t="s">
        <v>498</v>
      </c>
      <c r="O797" s="18" t="s">
        <v>45</v>
      </c>
      <c r="P797" s="29">
        <v>3200</v>
      </c>
      <c r="Q797" s="30">
        <v>6300</v>
      </c>
      <c r="R797" s="30">
        <v>3980</v>
      </c>
      <c r="S797" s="31">
        <f t="shared" si="168"/>
        <v>12736000</v>
      </c>
      <c r="T797" s="28" t="s">
        <v>2420</v>
      </c>
      <c r="U797" s="28" t="s">
        <v>47</v>
      </c>
      <c r="V797" s="32" t="s">
        <v>6215</v>
      </c>
      <c r="W797" s="14">
        <f>VLOOKUP(B797,[1]PL1!$A$11:AP$1509,17,1)</f>
        <v>3000</v>
      </c>
      <c r="X797" s="15">
        <f t="shared" si="169"/>
        <v>11940000</v>
      </c>
      <c r="Y797" s="14">
        <f>VLOOKUP(B797,[1]PL1!$A$11:AP$1509,19,1)</f>
        <v>0</v>
      </c>
      <c r="Z797" s="16">
        <f t="shared" si="170"/>
        <v>0</v>
      </c>
      <c r="AA797" s="14">
        <f>VLOOKUP(B797,[1]PL1!$A$11:AP$1509,21,1)</f>
        <v>0</v>
      </c>
      <c r="AB797" s="16">
        <f t="shared" si="171"/>
        <v>0</v>
      </c>
      <c r="AC797" s="14">
        <f>VLOOKUP(B797,[1]PL1!$A$11:AP$1509,23,1)</f>
        <v>200</v>
      </c>
      <c r="AD797" s="16">
        <f t="shared" si="172"/>
        <v>796000</v>
      </c>
      <c r="AE797" s="14">
        <f>VLOOKUP(B797,[1]PL1!$A$11:AP$1509,25,1)</f>
        <v>0</v>
      </c>
      <c r="AF797" s="16">
        <f t="shared" si="173"/>
        <v>0</v>
      </c>
      <c r="AG797" s="14">
        <f>VLOOKUP(B797,[1]PL1!$A$11:AP$1509,27,1)</f>
        <v>0</v>
      </c>
      <c r="AH797" s="16">
        <f t="shared" si="174"/>
        <v>0</v>
      </c>
      <c r="AI797" s="14">
        <f>VLOOKUP(B797,[1]PL1!$A$11:AP$1509,29,1)</f>
        <v>0</v>
      </c>
      <c r="AJ797" s="16">
        <f t="shared" si="175"/>
        <v>0</v>
      </c>
      <c r="AK797" s="14">
        <f>VLOOKUP(B797,[1]PL1!$A$11:AP$1509,31,1)</f>
        <v>0</v>
      </c>
      <c r="AL797" s="16">
        <f t="shared" si="176"/>
        <v>0</v>
      </c>
      <c r="AM797" s="14">
        <f>VLOOKUP(B797,[1]PL1!$A$11:AP$1509,33,1)</f>
        <v>0</v>
      </c>
      <c r="AN797" s="16">
        <f t="shared" si="177"/>
        <v>0</v>
      </c>
      <c r="AO797" s="14">
        <f>VLOOKUP(B797,[1]PL1!$A$11:AP$1509,35,1)</f>
        <v>0</v>
      </c>
      <c r="AP797" s="16">
        <f t="shared" si="178"/>
        <v>0</v>
      </c>
      <c r="AQ797" s="14">
        <f>VLOOKUP(B797,[1]PL1!$A$11:AP$1509,37,1)</f>
        <v>0</v>
      </c>
      <c r="AR797" s="16">
        <f t="shared" si="179"/>
        <v>0</v>
      </c>
      <c r="AS797" s="14">
        <f>VLOOKUP(B797,[1]PL1!$A$11:AP$1509,39,1)</f>
        <v>0</v>
      </c>
      <c r="AT797" s="16">
        <f t="shared" si="180"/>
        <v>0</v>
      </c>
      <c r="AU797" s="14">
        <f>VLOOKUP(B797,[1]PL1!$A$11:AP$1509,41,1)</f>
        <v>0</v>
      </c>
      <c r="AV797" s="16">
        <f t="shared" si="181"/>
        <v>0</v>
      </c>
    </row>
    <row r="798" spans="1:48" ht="45" x14ac:dyDescent="0.25">
      <c r="A798" s="18">
        <v>792</v>
      </c>
      <c r="B798" s="27" t="s">
        <v>3855</v>
      </c>
      <c r="C798" s="18">
        <f>VLOOKUP(B798,[1]PL1!A$9:AP$1509,4,1)</f>
        <v>111</v>
      </c>
      <c r="D798" s="18" t="s">
        <v>35</v>
      </c>
      <c r="E798" s="28" t="s">
        <v>4916</v>
      </c>
      <c r="F798" s="28" t="s">
        <v>6363</v>
      </c>
      <c r="G798" s="18" t="s">
        <v>453</v>
      </c>
      <c r="H798" s="28" t="s">
        <v>178</v>
      </c>
      <c r="I798" s="28" t="s">
        <v>40</v>
      </c>
      <c r="J798" s="18" t="s">
        <v>179</v>
      </c>
      <c r="K798" s="18" t="s">
        <v>133</v>
      </c>
      <c r="L798" s="28" t="s">
        <v>1963</v>
      </c>
      <c r="M798" s="28" t="s">
        <v>650</v>
      </c>
      <c r="N798" s="28" t="s">
        <v>44</v>
      </c>
      <c r="O798" s="18" t="s">
        <v>45</v>
      </c>
      <c r="P798" s="29">
        <v>20000</v>
      </c>
      <c r="Q798" s="30">
        <v>6750</v>
      </c>
      <c r="R798" s="30">
        <v>1596</v>
      </c>
      <c r="S798" s="31">
        <f t="shared" si="168"/>
        <v>31920000</v>
      </c>
      <c r="T798" s="28" t="s">
        <v>650</v>
      </c>
      <c r="U798" s="28" t="s">
        <v>110</v>
      </c>
      <c r="V798" s="32" t="s">
        <v>6266</v>
      </c>
      <c r="W798" s="14">
        <f>VLOOKUP(B798,[1]PL1!$A$11:AP$1509,17,1)</f>
        <v>10000</v>
      </c>
      <c r="X798" s="15">
        <f t="shared" si="169"/>
        <v>15960000</v>
      </c>
      <c r="Y798" s="14">
        <f>VLOOKUP(B798,[1]PL1!$A$11:AP$1509,19,1)</f>
        <v>0</v>
      </c>
      <c r="Z798" s="16">
        <f t="shared" si="170"/>
        <v>0</v>
      </c>
      <c r="AA798" s="14">
        <f>VLOOKUP(B798,[1]PL1!$A$11:AP$1509,21,1)</f>
        <v>0</v>
      </c>
      <c r="AB798" s="16">
        <f t="shared" si="171"/>
        <v>0</v>
      </c>
      <c r="AC798" s="14">
        <f>VLOOKUP(B798,[1]PL1!$A$11:AP$1509,23,1)</f>
        <v>0</v>
      </c>
      <c r="AD798" s="16">
        <f t="shared" si="172"/>
        <v>0</v>
      </c>
      <c r="AE798" s="14">
        <f>VLOOKUP(B798,[1]PL1!$A$11:AP$1509,25,1)</f>
        <v>0</v>
      </c>
      <c r="AF798" s="16">
        <f t="shared" si="173"/>
        <v>0</v>
      </c>
      <c r="AG798" s="14">
        <f>VLOOKUP(B798,[1]PL1!$A$11:AP$1509,27,1)</f>
        <v>0</v>
      </c>
      <c r="AH798" s="16">
        <f t="shared" si="174"/>
        <v>0</v>
      </c>
      <c r="AI798" s="14">
        <f>VLOOKUP(B798,[1]PL1!$A$11:AP$1509,29,1)</f>
        <v>0</v>
      </c>
      <c r="AJ798" s="16">
        <f t="shared" si="175"/>
        <v>0</v>
      </c>
      <c r="AK798" s="14">
        <f>VLOOKUP(B798,[1]PL1!$A$11:AP$1509,31,1)</f>
        <v>0</v>
      </c>
      <c r="AL798" s="16">
        <f t="shared" si="176"/>
        <v>0</v>
      </c>
      <c r="AM798" s="14">
        <f>VLOOKUP(B798,[1]PL1!$A$11:AP$1509,33,1)</f>
        <v>10000</v>
      </c>
      <c r="AN798" s="16">
        <f t="shared" si="177"/>
        <v>15960000</v>
      </c>
      <c r="AO798" s="14">
        <f>VLOOKUP(B798,[1]PL1!$A$11:AP$1509,35,1)</f>
        <v>0</v>
      </c>
      <c r="AP798" s="16">
        <f t="shared" si="178"/>
        <v>0</v>
      </c>
      <c r="AQ798" s="14">
        <f>VLOOKUP(B798,[1]PL1!$A$11:AP$1509,37,1)</f>
        <v>0</v>
      </c>
      <c r="AR798" s="16">
        <f t="shared" si="179"/>
        <v>0</v>
      </c>
      <c r="AS798" s="14">
        <f>VLOOKUP(B798,[1]PL1!$A$11:AP$1509,39,1)</f>
        <v>0</v>
      </c>
      <c r="AT798" s="16">
        <f t="shared" si="180"/>
        <v>0</v>
      </c>
      <c r="AU798" s="14">
        <f>VLOOKUP(B798,[1]PL1!$A$11:AP$1509,41,1)</f>
        <v>0</v>
      </c>
      <c r="AV798" s="16">
        <f t="shared" si="181"/>
        <v>0</v>
      </c>
    </row>
    <row r="799" spans="1:48" ht="45" x14ac:dyDescent="0.25">
      <c r="A799" s="18">
        <v>793</v>
      </c>
      <c r="B799" s="27" t="s">
        <v>1366</v>
      </c>
      <c r="C799" s="18">
        <f>VLOOKUP(B799,[1]PL1!A$9:AP$1509,4,1)</f>
        <v>202</v>
      </c>
      <c r="D799" s="18" t="s">
        <v>35</v>
      </c>
      <c r="E799" s="28" t="s">
        <v>4917</v>
      </c>
      <c r="F799" s="28" t="s">
        <v>6316</v>
      </c>
      <c r="G799" s="18" t="s">
        <v>69</v>
      </c>
      <c r="H799" s="28" t="s">
        <v>83</v>
      </c>
      <c r="I799" s="28" t="s">
        <v>76</v>
      </c>
      <c r="J799" s="18" t="s">
        <v>1122</v>
      </c>
      <c r="K799" s="18" t="s">
        <v>133</v>
      </c>
      <c r="L799" s="28" t="s">
        <v>8154</v>
      </c>
      <c r="M799" s="28" t="s">
        <v>1106</v>
      </c>
      <c r="N799" s="28" t="s">
        <v>44</v>
      </c>
      <c r="O799" s="18" t="s">
        <v>78</v>
      </c>
      <c r="P799" s="29">
        <v>5000</v>
      </c>
      <c r="Q799" s="30">
        <v>90000</v>
      </c>
      <c r="R799" s="30">
        <v>31835</v>
      </c>
      <c r="S799" s="31">
        <f t="shared" si="168"/>
        <v>159175000</v>
      </c>
      <c r="T799" s="28" t="s">
        <v>1107</v>
      </c>
      <c r="U799" s="28" t="s">
        <v>110</v>
      </c>
      <c r="V799" s="32" t="s">
        <v>6174</v>
      </c>
      <c r="W799" s="14">
        <f>VLOOKUP(B799,[1]PL1!$A$11:AP$1509,17,1)</f>
        <v>5000</v>
      </c>
      <c r="X799" s="15">
        <f t="shared" si="169"/>
        <v>159175000</v>
      </c>
      <c r="Y799" s="14">
        <f>VLOOKUP(B799,[1]PL1!$A$11:AP$1509,19,1)</f>
        <v>0</v>
      </c>
      <c r="Z799" s="16">
        <f t="shared" si="170"/>
        <v>0</v>
      </c>
      <c r="AA799" s="14">
        <f>VLOOKUP(B799,[1]PL1!$A$11:AP$1509,21,1)</f>
        <v>0</v>
      </c>
      <c r="AB799" s="16">
        <f t="shared" si="171"/>
        <v>0</v>
      </c>
      <c r="AC799" s="14">
        <f>VLOOKUP(B799,[1]PL1!$A$11:AP$1509,23,1)</f>
        <v>0</v>
      </c>
      <c r="AD799" s="16">
        <f t="shared" si="172"/>
        <v>0</v>
      </c>
      <c r="AE799" s="14">
        <f>VLOOKUP(B799,[1]PL1!$A$11:AP$1509,25,1)</f>
        <v>0</v>
      </c>
      <c r="AF799" s="16">
        <f t="shared" si="173"/>
        <v>0</v>
      </c>
      <c r="AG799" s="14">
        <f>VLOOKUP(B799,[1]PL1!$A$11:AP$1509,27,1)</f>
        <v>0</v>
      </c>
      <c r="AH799" s="16">
        <f t="shared" si="174"/>
        <v>0</v>
      </c>
      <c r="AI799" s="14">
        <f>VLOOKUP(B799,[1]PL1!$A$11:AP$1509,29,1)</f>
        <v>0</v>
      </c>
      <c r="AJ799" s="16">
        <f t="shared" si="175"/>
        <v>0</v>
      </c>
      <c r="AK799" s="14">
        <f>VLOOKUP(B799,[1]PL1!$A$11:AP$1509,31,1)</f>
        <v>0</v>
      </c>
      <c r="AL799" s="16">
        <f t="shared" si="176"/>
        <v>0</v>
      </c>
      <c r="AM799" s="14">
        <f>VLOOKUP(B799,[1]PL1!$A$11:AP$1509,33,1)</f>
        <v>0</v>
      </c>
      <c r="AN799" s="16">
        <f t="shared" si="177"/>
        <v>0</v>
      </c>
      <c r="AO799" s="14">
        <f>VLOOKUP(B799,[1]PL1!$A$11:AP$1509,35,1)</f>
        <v>0</v>
      </c>
      <c r="AP799" s="16">
        <f t="shared" si="178"/>
        <v>0</v>
      </c>
      <c r="AQ799" s="14">
        <f>VLOOKUP(B799,[1]PL1!$A$11:AP$1509,37,1)</f>
        <v>0</v>
      </c>
      <c r="AR799" s="16">
        <f t="shared" si="179"/>
        <v>0</v>
      </c>
      <c r="AS799" s="14">
        <f>VLOOKUP(B799,[1]PL1!$A$11:AP$1509,39,1)</f>
        <v>0</v>
      </c>
      <c r="AT799" s="16">
        <f t="shared" si="180"/>
        <v>0</v>
      </c>
      <c r="AU799" s="14">
        <f>VLOOKUP(B799,[1]PL1!$A$11:AP$1509,41,1)</f>
        <v>0</v>
      </c>
      <c r="AV799" s="16">
        <f t="shared" si="181"/>
        <v>0</v>
      </c>
    </row>
    <row r="800" spans="1:48" ht="45" x14ac:dyDescent="0.25">
      <c r="A800" s="18">
        <v>794</v>
      </c>
      <c r="B800" s="27" t="s">
        <v>3538</v>
      </c>
      <c r="C800" s="18">
        <f>VLOOKUP(B800,[1]PL1!A$9:AP$1509,4,1)</f>
        <v>202</v>
      </c>
      <c r="D800" s="18" t="s">
        <v>35</v>
      </c>
      <c r="E800" s="28" t="s">
        <v>4918</v>
      </c>
      <c r="F800" s="28" t="s">
        <v>6316</v>
      </c>
      <c r="G800" s="18" t="s">
        <v>82</v>
      </c>
      <c r="H800" s="28" t="s">
        <v>75</v>
      </c>
      <c r="I800" s="28" t="s">
        <v>76</v>
      </c>
      <c r="J800" s="18" t="s">
        <v>1122</v>
      </c>
      <c r="K800" s="18" t="s">
        <v>133</v>
      </c>
      <c r="L800" s="28" t="s">
        <v>6072</v>
      </c>
      <c r="M800" s="28" t="s">
        <v>6073</v>
      </c>
      <c r="N800" s="28" t="s">
        <v>44</v>
      </c>
      <c r="O800" s="18" t="s">
        <v>78</v>
      </c>
      <c r="P800" s="29">
        <v>8000</v>
      </c>
      <c r="Q800" s="30">
        <v>189000</v>
      </c>
      <c r="R800" s="30">
        <v>52500</v>
      </c>
      <c r="S800" s="31">
        <f t="shared" si="168"/>
        <v>420000000</v>
      </c>
      <c r="T800" s="28" t="s">
        <v>6160</v>
      </c>
      <c r="U800" s="28" t="s">
        <v>47</v>
      </c>
      <c r="V800" s="32" t="s">
        <v>6300</v>
      </c>
      <c r="W800" s="14">
        <f>VLOOKUP(B800,[1]PL1!$A$11:AP$1509,17,1)</f>
        <v>8000</v>
      </c>
      <c r="X800" s="15">
        <f t="shared" si="169"/>
        <v>420000000</v>
      </c>
      <c r="Y800" s="14">
        <f>VLOOKUP(B800,[1]PL1!$A$11:AP$1509,19,1)</f>
        <v>0</v>
      </c>
      <c r="Z800" s="16">
        <f t="shared" si="170"/>
        <v>0</v>
      </c>
      <c r="AA800" s="14">
        <f>VLOOKUP(B800,[1]PL1!$A$11:AP$1509,21,1)</f>
        <v>0</v>
      </c>
      <c r="AB800" s="16">
        <f t="shared" si="171"/>
        <v>0</v>
      </c>
      <c r="AC800" s="14">
        <f>VLOOKUP(B800,[1]PL1!$A$11:AP$1509,23,1)</f>
        <v>0</v>
      </c>
      <c r="AD800" s="16">
        <f t="shared" si="172"/>
        <v>0</v>
      </c>
      <c r="AE800" s="14">
        <f>VLOOKUP(B800,[1]PL1!$A$11:AP$1509,25,1)</f>
        <v>0</v>
      </c>
      <c r="AF800" s="16">
        <f t="shared" si="173"/>
        <v>0</v>
      </c>
      <c r="AG800" s="14">
        <f>VLOOKUP(B800,[1]PL1!$A$11:AP$1509,27,1)</f>
        <v>0</v>
      </c>
      <c r="AH800" s="16">
        <f t="shared" si="174"/>
        <v>0</v>
      </c>
      <c r="AI800" s="14">
        <f>VLOOKUP(B800,[1]PL1!$A$11:AP$1509,29,1)</f>
        <v>0</v>
      </c>
      <c r="AJ800" s="16">
        <f t="shared" si="175"/>
        <v>0</v>
      </c>
      <c r="AK800" s="14">
        <f>VLOOKUP(B800,[1]PL1!$A$11:AP$1509,31,1)</f>
        <v>0</v>
      </c>
      <c r="AL800" s="16">
        <f t="shared" si="176"/>
        <v>0</v>
      </c>
      <c r="AM800" s="14">
        <f>VLOOKUP(B800,[1]PL1!$A$11:AP$1509,33,1)</f>
        <v>0</v>
      </c>
      <c r="AN800" s="16">
        <f t="shared" si="177"/>
        <v>0</v>
      </c>
      <c r="AO800" s="14">
        <f>VLOOKUP(B800,[1]PL1!$A$11:AP$1509,35,1)</f>
        <v>0</v>
      </c>
      <c r="AP800" s="16">
        <f t="shared" si="178"/>
        <v>0</v>
      </c>
      <c r="AQ800" s="14">
        <f>VLOOKUP(B800,[1]PL1!$A$11:AP$1509,37,1)</f>
        <v>0</v>
      </c>
      <c r="AR800" s="16">
        <f t="shared" si="179"/>
        <v>0</v>
      </c>
      <c r="AS800" s="14">
        <f>VLOOKUP(B800,[1]PL1!$A$11:AP$1509,39,1)</f>
        <v>0</v>
      </c>
      <c r="AT800" s="16">
        <f t="shared" si="180"/>
        <v>0</v>
      </c>
      <c r="AU800" s="14">
        <f>VLOOKUP(B800,[1]PL1!$A$11:AP$1509,41,1)</f>
        <v>0</v>
      </c>
      <c r="AV800" s="16">
        <f t="shared" si="181"/>
        <v>0</v>
      </c>
    </row>
    <row r="801" spans="1:48" ht="45" x14ac:dyDescent="0.25">
      <c r="A801" s="18">
        <v>795</v>
      </c>
      <c r="B801" s="27" t="s">
        <v>2157</v>
      </c>
      <c r="C801" s="18">
        <f>VLOOKUP(B801,[1]PL1!A$9:AP$1509,4,1)</f>
        <v>730</v>
      </c>
      <c r="D801" s="18" t="s">
        <v>80</v>
      </c>
      <c r="E801" s="28" t="s">
        <v>1367</v>
      </c>
      <c r="F801" s="28" t="s">
        <v>3726</v>
      </c>
      <c r="G801" s="18" t="s">
        <v>69</v>
      </c>
      <c r="H801" s="28" t="s">
        <v>88</v>
      </c>
      <c r="I801" s="28" t="s">
        <v>40</v>
      </c>
      <c r="J801" s="18" t="s">
        <v>271</v>
      </c>
      <c r="K801" s="18" t="s">
        <v>141</v>
      </c>
      <c r="L801" s="28" t="s">
        <v>1368</v>
      </c>
      <c r="M801" s="28" t="s">
        <v>5796</v>
      </c>
      <c r="N801" s="28" t="s">
        <v>1748</v>
      </c>
      <c r="O801" s="18" t="s">
        <v>45</v>
      </c>
      <c r="P801" s="29">
        <v>20000</v>
      </c>
      <c r="Q801" s="30">
        <v>10800</v>
      </c>
      <c r="R801" s="30">
        <v>10800</v>
      </c>
      <c r="S801" s="31">
        <f t="shared" si="168"/>
        <v>216000000</v>
      </c>
      <c r="T801" s="28" t="s">
        <v>6137</v>
      </c>
      <c r="U801" s="28" t="s">
        <v>47</v>
      </c>
      <c r="V801" s="32" t="s">
        <v>6249</v>
      </c>
      <c r="W801" s="14">
        <f>VLOOKUP(B801,[1]PL1!$A$11:AP$1509,17,1)</f>
        <v>10000</v>
      </c>
      <c r="X801" s="15">
        <f t="shared" si="169"/>
        <v>108000000</v>
      </c>
      <c r="Y801" s="14">
        <f>VLOOKUP(B801,[1]PL1!$A$11:AP$1509,19,1)</f>
        <v>0</v>
      </c>
      <c r="Z801" s="16">
        <f t="shared" si="170"/>
        <v>0</v>
      </c>
      <c r="AA801" s="14">
        <f>VLOOKUP(B801,[1]PL1!$A$11:AP$1509,21,1)</f>
        <v>0</v>
      </c>
      <c r="AB801" s="16">
        <f t="shared" si="171"/>
        <v>0</v>
      </c>
      <c r="AC801" s="14">
        <f>VLOOKUP(B801,[1]PL1!$A$11:AP$1509,23,1)</f>
        <v>0</v>
      </c>
      <c r="AD801" s="16">
        <f t="shared" si="172"/>
        <v>0</v>
      </c>
      <c r="AE801" s="14">
        <f>VLOOKUP(B801,[1]PL1!$A$11:AP$1509,25,1)</f>
        <v>0</v>
      </c>
      <c r="AF801" s="16">
        <f t="shared" si="173"/>
        <v>0</v>
      </c>
      <c r="AG801" s="14">
        <f>VLOOKUP(B801,[1]PL1!$A$11:AP$1509,27,1)</f>
        <v>0</v>
      </c>
      <c r="AH801" s="16">
        <f t="shared" si="174"/>
        <v>0</v>
      </c>
      <c r="AI801" s="14">
        <f>VLOOKUP(B801,[1]PL1!$A$11:AP$1509,29,1)</f>
        <v>5000</v>
      </c>
      <c r="AJ801" s="16">
        <f t="shared" si="175"/>
        <v>54000000</v>
      </c>
      <c r="AK801" s="14">
        <f>VLOOKUP(B801,[1]PL1!$A$11:AP$1509,31,1)</f>
        <v>0</v>
      </c>
      <c r="AL801" s="16">
        <f t="shared" si="176"/>
        <v>0</v>
      </c>
      <c r="AM801" s="14">
        <f>VLOOKUP(B801,[1]PL1!$A$11:AP$1509,33,1)</f>
        <v>0</v>
      </c>
      <c r="AN801" s="16">
        <f t="shared" si="177"/>
        <v>0</v>
      </c>
      <c r="AO801" s="14">
        <f>VLOOKUP(B801,[1]PL1!$A$11:AP$1509,35,1)</f>
        <v>0</v>
      </c>
      <c r="AP801" s="16">
        <f t="shared" si="178"/>
        <v>0</v>
      </c>
      <c r="AQ801" s="14">
        <f>VLOOKUP(B801,[1]PL1!$A$11:AP$1509,37,1)</f>
        <v>0</v>
      </c>
      <c r="AR801" s="16">
        <f t="shared" si="179"/>
        <v>0</v>
      </c>
      <c r="AS801" s="14">
        <f>VLOOKUP(B801,[1]PL1!$A$11:AP$1509,39,1)</f>
        <v>0</v>
      </c>
      <c r="AT801" s="16">
        <f t="shared" si="180"/>
        <v>0</v>
      </c>
      <c r="AU801" s="14">
        <f>VLOOKUP(B801,[1]PL1!$A$11:AP$1509,41,1)</f>
        <v>5000</v>
      </c>
      <c r="AV801" s="16">
        <f t="shared" si="181"/>
        <v>54000000</v>
      </c>
    </row>
    <row r="802" spans="1:48" ht="60" x14ac:dyDescent="0.25">
      <c r="A802" s="18">
        <v>796</v>
      </c>
      <c r="B802" s="27" t="s">
        <v>850</v>
      </c>
      <c r="C802" s="18">
        <f>VLOOKUP(B802,[1]PL1!A$9:AP$1509,4,1)</f>
        <v>730</v>
      </c>
      <c r="D802" s="18" t="s">
        <v>73</v>
      </c>
      <c r="E802" s="28" t="s">
        <v>3539</v>
      </c>
      <c r="F802" s="28" t="s">
        <v>3726</v>
      </c>
      <c r="G802" s="18" t="s">
        <v>69</v>
      </c>
      <c r="H802" s="28" t="s">
        <v>3540</v>
      </c>
      <c r="I802" s="28" t="s">
        <v>40</v>
      </c>
      <c r="J802" s="18" t="s">
        <v>179</v>
      </c>
      <c r="K802" s="18" t="s">
        <v>133</v>
      </c>
      <c r="L802" s="28" t="s">
        <v>3541</v>
      </c>
      <c r="M802" s="28" t="s">
        <v>2393</v>
      </c>
      <c r="N802" s="28" t="s">
        <v>44</v>
      </c>
      <c r="O802" s="18" t="s">
        <v>45</v>
      </c>
      <c r="P802" s="29">
        <v>20000</v>
      </c>
      <c r="Q802" s="30">
        <v>8000</v>
      </c>
      <c r="R802" s="30">
        <v>8000</v>
      </c>
      <c r="S802" s="31">
        <f t="shared" si="168"/>
        <v>160000000</v>
      </c>
      <c r="T802" s="28" t="s">
        <v>8084</v>
      </c>
      <c r="U802" s="28" t="s">
        <v>47</v>
      </c>
      <c r="V802" s="32" t="s">
        <v>6302</v>
      </c>
      <c r="W802" s="14">
        <f>VLOOKUP(B802,[1]PL1!$A$11:AP$1509,17,1)</f>
        <v>20000</v>
      </c>
      <c r="X802" s="15">
        <f t="shared" si="169"/>
        <v>160000000</v>
      </c>
      <c r="Y802" s="14">
        <f>VLOOKUP(B802,[1]PL1!$A$11:AP$1509,19,1)</f>
        <v>0</v>
      </c>
      <c r="Z802" s="16">
        <f t="shared" si="170"/>
        <v>0</v>
      </c>
      <c r="AA802" s="14">
        <f>VLOOKUP(B802,[1]PL1!$A$11:AP$1509,21,1)</f>
        <v>0</v>
      </c>
      <c r="AB802" s="16">
        <f t="shared" si="171"/>
        <v>0</v>
      </c>
      <c r="AC802" s="14">
        <f>VLOOKUP(B802,[1]PL1!$A$11:AP$1509,23,1)</f>
        <v>0</v>
      </c>
      <c r="AD802" s="16">
        <f t="shared" si="172"/>
        <v>0</v>
      </c>
      <c r="AE802" s="14">
        <f>VLOOKUP(B802,[1]PL1!$A$11:AP$1509,25,1)</f>
        <v>0</v>
      </c>
      <c r="AF802" s="16">
        <f t="shared" si="173"/>
        <v>0</v>
      </c>
      <c r="AG802" s="14">
        <f>VLOOKUP(B802,[1]PL1!$A$11:AP$1509,27,1)</f>
        <v>0</v>
      </c>
      <c r="AH802" s="16">
        <f t="shared" si="174"/>
        <v>0</v>
      </c>
      <c r="AI802" s="14">
        <f>VLOOKUP(B802,[1]PL1!$A$11:AP$1509,29,1)</f>
        <v>0</v>
      </c>
      <c r="AJ802" s="16">
        <f t="shared" si="175"/>
        <v>0</v>
      </c>
      <c r="AK802" s="14">
        <f>VLOOKUP(B802,[1]PL1!$A$11:AP$1509,31,1)</f>
        <v>0</v>
      </c>
      <c r="AL802" s="16">
        <f t="shared" si="176"/>
        <v>0</v>
      </c>
      <c r="AM802" s="14">
        <f>VLOOKUP(B802,[1]PL1!$A$11:AP$1509,33,1)</f>
        <v>0</v>
      </c>
      <c r="AN802" s="16">
        <f t="shared" si="177"/>
        <v>0</v>
      </c>
      <c r="AO802" s="14">
        <f>VLOOKUP(B802,[1]PL1!$A$11:AP$1509,35,1)</f>
        <v>0</v>
      </c>
      <c r="AP802" s="16">
        <f t="shared" si="178"/>
        <v>0</v>
      </c>
      <c r="AQ802" s="14">
        <f>VLOOKUP(B802,[1]PL1!$A$11:AP$1509,37,1)</f>
        <v>0</v>
      </c>
      <c r="AR802" s="16">
        <f t="shared" si="179"/>
        <v>0</v>
      </c>
      <c r="AS802" s="14">
        <f>VLOOKUP(B802,[1]PL1!$A$11:AP$1509,39,1)</f>
        <v>0</v>
      </c>
      <c r="AT802" s="16">
        <f t="shared" si="180"/>
        <v>0</v>
      </c>
      <c r="AU802" s="14">
        <f>VLOOKUP(B802,[1]PL1!$A$11:AP$1509,41,1)</f>
        <v>0</v>
      </c>
      <c r="AV802" s="16">
        <f t="shared" si="181"/>
        <v>0</v>
      </c>
    </row>
    <row r="803" spans="1:48" ht="60" x14ac:dyDescent="0.25">
      <c r="A803" s="18">
        <v>797</v>
      </c>
      <c r="B803" s="27" t="s">
        <v>3307</v>
      </c>
      <c r="C803" s="18">
        <f>VLOOKUP(B803,[1]PL1!A$9:AP$1509,4,1)</f>
        <v>788</v>
      </c>
      <c r="D803" s="18" t="s">
        <v>80</v>
      </c>
      <c r="E803" s="28" t="s">
        <v>4919</v>
      </c>
      <c r="F803" s="28" t="s">
        <v>6335</v>
      </c>
      <c r="G803" s="18" t="s">
        <v>69</v>
      </c>
      <c r="H803" s="28" t="s">
        <v>88</v>
      </c>
      <c r="I803" s="28" t="s">
        <v>40</v>
      </c>
      <c r="J803" s="18" t="s">
        <v>292</v>
      </c>
      <c r="K803" s="18" t="s">
        <v>133</v>
      </c>
      <c r="L803" s="28" t="s">
        <v>5520</v>
      </c>
      <c r="M803" s="28" t="s">
        <v>1835</v>
      </c>
      <c r="N803" s="28" t="s">
        <v>1836</v>
      </c>
      <c r="O803" s="18" t="s">
        <v>45</v>
      </c>
      <c r="P803" s="29">
        <v>645000</v>
      </c>
      <c r="Q803" s="30">
        <v>770</v>
      </c>
      <c r="R803" s="30">
        <v>435</v>
      </c>
      <c r="S803" s="31">
        <f t="shared" si="168"/>
        <v>280575000</v>
      </c>
      <c r="T803" s="28" t="s">
        <v>8080</v>
      </c>
      <c r="U803" s="28" t="s">
        <v>47</v>
      </c>
      <c r="V803" s="32" t="s">
        <v>6185</v>
      </c>
      <c r="W803" s="14">
        <f>VLOOKUP(B803,[1]PL1!$A$11:AP$1509,17,1)</f>
        <v>0</v>
      </c>
      <c r="X803" s="15">
        <f t="shared" si="169"/>
        <v>0</v>
      </c>
      <c r="Y803" s="14">
        <f>VLOOKUP(B803,[1]PL1!$A$11:AP$1509,19,1)</f>
        <v>3000</v>
      </c>
      <c r="Z803" s="16">
        <f t="shared" si="170"/>
        <v>1305000</v>
      </c>
      <c r="AA803" s="14">
        <f>VLOOKUP(B803,[1]PL1!$A$11:AP$1509,21,1)</f>
        <v>0</v>
      </c>
      <c r="AB803" s="16">
        <f t="shared" si="171"/>
        <v>0</v>
      </c>
      <c r="AC803" s="14">
        <f>VLOOKUP(B803,[1]PL1!$A$11:AP$1509,23,1)</f>
        <v>0</v>
      </c>
      <c r="AD803" s="16">
        <f t="shared" si="172"/>
        <v>0</v>
      </c>
      <c r="AE803" s="14">
        <f>VLOOKUP(B803,[1]PL1!$A$11:AP$1509,25,1)</f>
        <v>0</v>
      </c>
      <c r="AF803" s="16">
        <f t="shared" si="173"/>
        <v>0</v>
      </c>
      <c r="AG803" s="14">
        <f>VLOOKUP(B803,[1]PL1!$A$11:AP$1509,27,1)</f>
        <v>150000</v>
      </c>
      <c r="AH803" s="16">
        <f t="shared" si="174"/>
        <v>65250000</v>
      </c>
      <c r="AI803" s="14">
        <f>VLOOKUP(B803,[1]PL1!$A$11:AP$1509,29,1)</f>
        <v>0</v>
      </c>
      <c r="AJ803" s="16">
        <f t="shared" si="175"/>
        <v>0</v>
      </c>
      <c r="AK803" s="14">
        <f>VLOOKUP(B803,[1]PL1!$A$11:AP$1509,31,1)</f>
        <v>340000</v>
      </c>
      <c r="AL803" s="16">
        <f t="shared" si="176"/>
        <v>147900000</v>
      </c>
      <c r="AM803" s="14">
        <f>VLOOKUP(B803,[1]PL1!$A$11:AP$1509,33,1)</f>
        <v>0</v>
      </c>
      <c r="AN803" s="16">
        <f t="shared" si="177"/>
        <v>0</v>
      </c>
      <c r="AO803" s="14">
        <f>VLOOKUP(B803,[1]PL1!$A$11:AP$1509,35,1)</f>
        <v>0</v>
      </c>
      <c r="AP803" s="16">
        <f t="shared" si="178"/>
        <v>0</v>
      </c>
      <c r="AQ803" s="14">
        <f>VLOOKUP(B803,[1]PL1!$A$11:AP$1509,37,1)</f>
        <v>0</v>
      </c>
      <c r="AR803" s="16">
        <f t="shared" si="179"/>
        <v>0</v>
      </c>
      <c r="AS803" s="14">
        <f>VLOOKUP(B803,[1]PL1!$A$11:AP$1509,39,1)</f>
        <v>2000</v>
      </c>
      <c r="AT803" s="16">
        <f t="shared" si="180"/>
        <v>870000</v>
      </c>
      <c r="AU803" s="14">
        <f>VLOOKUP(B803,[1]PL1!$A$11:AP$1509,41,1)</f>
        <v>150000</v>
      </c>
      <c r="AV803" s="16">
        <f t="shared" si="181"/>
        <v>65250000</v>
      </c>
    </row>
    <row r="804" spans="1:48" ht="60" x14ac:dyDescent="0.25">
      <c r="A804" s="18">
        <v>798</v>
      </c>
      <c r="B804" s="27" t="s">
        <v>1268</v>
      </c>
      <c r="C804" s="18">
        <f>VLOOKUP(B804,[1]PL1!A$9:AP$1509,4,1)</f>
        <v>788</v>
      </c>
      <c r="D804" s="18" t="s">
        <v>35</v>
      </c>
      <c r="E804" s="28" t="s">
        <v>1269</v>
      </c>
      <c r="F804" s="28" t="s">
        <v>6335</v>
      </c>
      <c r="G804" s="18" t="s">
        <v>69</v>
      </c>
      <c r="H804" s="28" t="s">
        <v>877</v>
      </c>
      <c r="I804" s="28" t="s">
        <v>40</v>
      </c>
      <c r="J804" s="18" t="s">
        <v>1175</v>
      </c>
      <c r="K804" s="18" t="s">
        <v>133</v>
      </c>
      <c r="L804" s="28" t="s">
        <v>1270</v>
      </c>
      <c r="M804" s="28" t="s">
        <v>1177</v>
      </c>
      <c r="N804" s="28" t="s">
        <v>44</v>
      </c>
      <c r="O804" s="18" t="s">
        <v>317</v>
      </c>
      <c r="P804" s="29">
        <v>904800</v>
      </c>
      <c r="Q804" s="30">
        <v>1200</v>
      </c>
      <c r="R804" s="30">
        <v>920</v>
      </c>
      <c r="S804" s="31">
        <f t="shared" si="168"/>
        <v>832416000</v>
      </c>
      <c r="T804" s="28" t="s">
        <v>1178</v>
      </c>
      <c r="U804" s="28" t="s">
        <v>47</v>
      </c>
      <c r="V804" s="32" t="s">
        <v>6210</v>
      </c>
      <c r="W804" s="14">
        <f>VLOOKUP(B804,[1]PL1!$A$11:AP$1509,17,1)</f>
        <v>400000</v>
      </c>
      <c r="X804" s="15">
        <f t="shared" si="169"/>
        <v>368000000</v>
      </c>
      <c r="Y804" s="14">
        <f>VLOOKUP(B804,[1]PL1!$A$11:AP$1509,19,1)</f>
        <v>0</v>
      </c>
      <c r="Z804" s="16">
        <f t="shared" si="170"/>
        <v>0</v>
      </c>
      <c r="AA804" s="14">
        <f>VLOOKUP(B804,[1]PL1!$A$11:AP$1509,21,1)</f>
        <v>0</v>
      </c>
      <c r="AB804" s="16">
        <f t="shared" si="171"/>
        <v>0</v>
      </c>
      <c r="AC804" s="14">
        <f>VLOOKUP(B804,[1]PL1!$A$11:AP$1509,23,1)</f>
        <v>0</v>
      </c>
      <c r="AD804" s="16">
        <f t="shared" si="172"/>
        <v>0</v>
      </c>
      <c r="AE804" s="14">
        <f>VLOOKUP(B804,[1]PL1!$A$11:AP$1509,25,1)</f>
        <v>0</v>
      </c>
      <c r="AF804" s="16">
        <f t="shared" si="173"/>
        <v>0</v>
      </c>
      <c r="AG804" s="14">
        <f>VLOOKUP(B804,[1]PL1!$A$11:AP$1509,27,1)</f>
        <v>200000</v>
      </c>
      <c r="AH804" s="16">
        <f t="shared" si="174"/>
        <v>184000000</v>
      </c>
      <c r="AI804" s="14">
        <f>VLOOKUP(B804,[1]PL1!$A$11:AP$1509,29,1)</f>
        <v>100000</v>
      </c>
      <c r="AJ804" s="16">
        <f t="shared" si="175"/>
        <v>92000000</v>
      </c>
      <c r="AK804" s="14">
        <f>VLOOKUP(B804,[1]PL1!$A$11:AP$1509,31,1)</f>
        <v>124800</v>
      </c>
      <c r="AL804" s="16">
        <f t="shared" si="176"/>
        <v>114816000</v>
      </c>
      <c r="AM804" s="14">
        <f>VLOOKUP(B804,[1]PL1!$A$11:AP$1509,33,1)</f>
        <v>30000</v>
      </c>
      <c r="AN804" s="16">
        <f t="shared" si="177"/>
        <v>27600000</v>
      </c>
      <c r="AO804" s="14">
        <f>VLOOKUP(B804,[1]PL1!$A$11:AP$1509,35,1)</f>
        <v>0</v>
      </c>
      <c r="AP804" s="16">
        <f t="shared" si="178"/>
        <v>0</v>
      </c>
      <c r="AQ804" s="14">
        <f>VLOOKUP(B804,[1]PL1!$A$11:AP$1509,37,1)</f>
        <v>50000</v>
      </c>
      <c r="AR804" s="16">
        <f t="shared" si="179"/>
        <v>46000000</v>
      </c>
      <c r="AS804" s="14">
        <f>VLOOKUP(B804,[1]PL1!$A$11:AP$1509,39,1)</f>
        <v>0</v>
      </c>
      <c r="AT804" s="16">
        <f t="shared" si="180"/>
        <v>0</v>
      </c>
      <c r="AU804" s="14">
        <f>VLOOKUP(B804,[1]PL1!$A$11:AP$1509,41,1)</f>
        <v>0</v>
      </c>
      <c r="AV804" s="16">
        <f t="shared" si="181"/>
        <v>0</v>
      </c>
    </row>
    <row r="805" spans="1:48" ht="60" x14ac:dyDescent="0.25">
      <c r="A805" s="18">
        <v>799</v>
      </c>
      <c r="B805" s="27" t="s">
        <v>2313</v>
      </c>
      <c r="C805" s="18">
        <f>VLOOKUP(B805,[1]PL1!A$9:AP$1509,4,1)</f>
        <v>788</v>
      </c>
      <c r="D805" s="18" t="s">
        <v>378</v>
      </c>
      <c r="E805" s="28" t="s">
        <v>1269</v>
      </c>
      <c r="F805" s="28" t="s">
        <v>6335</v>
      </c>
      <c r="G805" s="18" t="s">
        <v>69</v>
      </c>
      <c r="H805" s="28" t="s">
        <v>877</v>
      </c>
      <c r="I805" s="28" t="s">
        <v>40</v>
      </c>
      <c r="J805" s="18" t="s">
        <v>1175</v>
      </c>
      <c r="K805" s="18" t="s">
        <v>133</v>
      </c>
      <c r="L805" s="28" t="s">
        <v>1270</v>
      </c>
      <c r="M805" s="28" t="s">
        <v>1177</v>
      </c>
      <c r="N805" s="28" t="s">
        <v>44</v>
      </c>
      <c r="O805" s="18" t="s">
        <v>317</v>
      </c>
      <c r="P805" s="29">
        <v>790000</v>
      </c>
      <c r="Q805" s="30">
        <v>1200</v>
      </c>
      <c r="R805" s="30">
        <v>920</v>
      </c>
      <c r="S805" s="31">
        <f t="shared" si="168"/>
        <v>726800000</v>
      </c>
      <c r="T805" s="28" t="s">
        <v>1178</v>
      </c>
      <c r="U805" s="28" t="s">
        <v>47</v>
      </c>
      <c r="V805" s="32" t="s">
        <v>6210</v>
      </c>
      <c r="W805" s="14">
        <f>VLOOKUP(B805,[1]PL1!$A$11:AP$1509,17,1)</f>
        <v>200000</v>
      </c>
      <c r="X805" s="15">
        <f t="shared" si="169"/>
        <v>184000000</v>
      </c>
      <c r="Y805" s="14">
        <f>VLOOKUP(B805,[1]PL1!$A$11:AP$1509,19,1)</f>
        <v>0</v>
      </c>
      <c r="Z805" s="16">
        <f t="shared" si="170"/>
        <v>0</v>
      </c>
      <c r="AA805" s="14">
        <f>VLOOKUP(B805,[1]PL1!$A$11:AP$1509,21,1)</f>
        <v>0</v>
      </c>
      <c r="AB805" s="16">
        <f t="shared" si="171"/>
        <v>0</v>
      </c>
      <c r="AC805" s="14">
        <f>VLOOKUP(B805,[1]PL1!$A$11:AP$1509,23,1)</f>
        <v>0</v>
      </c>
      <c r="AD805" s="16">
        <f t="shared" si="172"/>
        <v>0</v>
      </c>
      <c r="AE805" s="14">
        <f>VLOOKUP(B805,[1]PL1!$A$11:AP$1509,25,1)</f>
        <v>0</v>
      </c>
      <c r="AF805" s="16">
        <f t="shared" si="173"/>
        <v>0</v>
      </c>
      <c r="AG805" s="14">
        <f>VLOOKUP(B805,[1]PL1!$A$11:AP$1509,27,1)</f>
        <v>200000</v>
      </c>
      <c r="AH805" s="16">
        <f t="shared" si="174"/>
        <v>184000000</v>
      </c>
      <c r="AI805" s="14">
        <f>VLOOKUP(B805,[1]PL1!$A$11:AP$1509,29,1)</f>
        <v>100000</v>
      </c>
      <c r="AJ805" s="16">
        <f t="shared" si="175"/>
        <v>92000000</v>
      </c>
      <c r="AK805" s="14">
        <f>VLOOKUP(B805,[1]PL1!$A$11:AP$1509,31,1)</f>
        <v>200000</v>
      </c>
      <c r="AL805" s="16">
        <f t="shared" si="176"/>
        <v>184000000</v>
      </c>
      <c r="AM805" s="14">
        <f>VLOOKUP(B805,[1]PL1!$A$11:AP$1509,33,1)</f>
        <v>0</v>
      </c>
      <c r="AN805" s="16">
        <f t="shared" si="177"/>
        <v>0</v>
      </c>
      <c r="AO805" s="14">
        <f>VLOOKUP(B805,[1]PL1!$A$11:AP$1509,35,1)</f>
        <v>40000</v>
      </c>
      <c r="AP805" s="16">
        <f t="shared" si="178"/>
        <v>36800000</v>
      </c>
      <c r="AQ805" s="14">
        <f>VLOOKUP(B805,[1]PL1!$A$11:AP$1509,37,1)</f>
        <v>50000</v>
      </c>
      <c r="AR805" s="16">
        <f t="shared" si="179"/>
        <v>46000000</v>
      </c>
      <c r="AS805" s="14">
        <f>VLOOKUP(B805,[1]PL1!$A$11:AP$1509,39,1)</f>
        <v>0</v>
      </c>
      <c r="AT805" s="16">
        <f t="shared" si="180"/>
        <v>0</v>
      </c>
      <c r="AU805" s="14">
        <f>VLOOKUP(B805,[1]PL1!$A$11:AP$1509,41,1)</f>
        <v>0</v>
      </c>
      <c r="AV805" s="16">
        <f t="shared" si="181"/>
        <v>0</v>
      </c>
    </row>
    <row r="806" spans="1:48" ht="60" x14ac:dyDescent="0.25">
      <c r="A806" s="18">
        <v>800</v>
      </c>
      <c r="B806" s="27" t="s">
        <v>3308</v>
      </c>
      <c r="C806" s="18">
        <f>VLOOKUP(B806,[1]PL1!A$9:AP$1509,4,1)</f>
        <v>788</v>
      </c>
      <c r="D806" s="18" t="s">
        <v>80</v>
      </c>
      <c r="E806" s="28" t="s">
        <v>2314</v>
      </c>
      <c r="F806" s="28" t="s">
        <v>6335</v>
      </c>
      <c r="G806" s="18" t="s">
        <v>2315</v>
      </c>
      <c r="H806" s="28" t="s">
        <v>1031</v>
      </c>
      <c r="I806" s="28" t="s">
        <v>40</v>
      </c>
      <c r="J806" s="18" t="s">
        <v>485</v>
      </c>
      <c r="K806" s="18" t="s">
        <v>133</v>
      </c>
      <c r="L806" s="28" t="s">
        <v>2316</v>
      </c>
      <c r="M806" s="28" t="s">
        <v>2141</v>
      </c>
      <c r="N806" s="28" t="s">
        <v>44</v>
      </c>
      <c r="O806" s="18" t="s">
        <v>317</v>
      </c>
      <c r="P806" s="29">
        <v>475000</v>
      </c>
      <c r="Q806" s="30">
        <v>1400</v>
      </c>
      <c r="R806" s="30">
        <v>700</v>
      </c>
      <c r="S806" s="31">
        <f t="shared" si="168"/>
        <v>332500000</v>
      </c>
      <c r="T806" s="28" t="s">
        <v>2250</v>
      </c>
      <c r="U806" s="28" t="s">
        <v>47</v>
      </c>
      <c r="V806" s="32" t="s">
        <v>6237</v>
      </c>
      <c r="W806" s="14">
        <f>VLOOKUP(B806,[1]PL1!$A$11:AP$1509,17,1)</f>
        <v>35000</v>
      </c>
      <c r="X806" s="15">
        <f t="shared" si="169"/>
        <v>24500000</v>
      </c>
      <c r="Y806" s="14">
        <f>VLOOKUP(B806,[1]PL1!$A$11:AP$1509,19,1)</f>
        <v>0</v>
      </c>
      <c r="Z806" s="16">
        <f t="shared" si="170"/>
        <v>0</v>
      </c>
      <c r="AA806" s="14">
        <f>VLOOKUP(B806,[1]PL1!$A$11:AP$1509,21,1)</f>
        <v>0</v>
      </c>
      <c r="AB806" s="16">
        <f t="shared" si="171"/>
        <v>0</v>
      </c>
      <c r="AC806" s="14">
        <f>VLOOKUP(B806,[1]PL1!$A$11:AP$1509,23,1)</f>
        <v>0</v>
      </c>
      <c r="AD806" s="16">
        <f t="shared" si="172"/>
        <v>0</v>
      </c>
      <c r="AE806" s="14">
        <f>VLOOKUP(B806,[1]PL1!$A$11:AP$1509,25,1)</f>
        <v>0</v>
      </c>
      <c r="AF806" s="16">
        <f t="shared" si="173"/>
        <v>0</v>
      </c>
      <c r="AG806" s="14">
        <f>VLOOKUP(B806,[1]PL1!$A$11:AP$1509,27,1)</f>
        <v>50000</v>
      </c>
      <c r="AH806" s="16">
        <f t="shared" si="174"/>
        <v>35000000</v>
      </c>
      <c r="AI806" s="14">
        <f>VLOOKUP(B806,[1]PL1!$A$11:AP$1509,29,1)</f>
        <v>200000</v>
      </c>
      <c r="AJ806" s="16">
        <f t="shared" si="175"/>
        <v>140000000</v>
      </c>
      <c r="AK806" s="14">
        <f>VLOOKUP(B806,[1]PL1!$A$11:AP$1509,31,1)</f>
        <v>0</v>
      </c>
      <c r="AL806" s="16">
        <f t="shared" si="176"/>
        <v>0</v>
      </c>
      <c r="AM806" s="14">
        <f>VLOOKUP(B806,[1]PL1!$A$11:AP$1509,33,1)</f>
        <v>0</v>
      </c>
      <c r="AN806" s="16">
        <f t="shared" si="177"/>
        <v>0</v>
      </c>
      <c r="AO806" s="14">
        <f>VLOOKUP(B806,[1]PL1!$A$11:AP$1509,35,1)</f>
        <v>20000</v>
      </c>
      <c r="AP806" s="16">
        <f t="shared" si="178"/>
        <v>14000000</v>
      </c>
      <c r="AQ806" s="14">
        <f>VLOOKUP(B806,[1]PL1!$A$11:AP$1509,37,1)</f>
        <v>0</v>
      </c>
      <c r="AR806" s="16">
        <f t="shared" si="179"/>
        <v>0</v>
      </c>
      <c r="AS806" s="14">
        <f>VLOOKUP(B806,[1]PL1!$A$11:AP$1509,39,1)</f>
        <v>0</v>
      </c>
      <c r="AT806" s="16">
        <f t="shared" si="180"/>
        <v>0</v>
      </c>
      <c r="AU806" s="14">
        <f>VLOOKUP(B806,[1]PL1!$A$11:AP$1509,41,1)</f>
        <v>170000</v>
      </c>
      <c r="AV806" s="16">
        <f t="shared" si="181"/>
        <v>119000000</v>
      </c>
    </row>
    <row r="807" spans="1:48" ht="45" x14ac:dyDescent="0.25">
      <c r="A807" s="18">
        <v>801</v>
      </c>
      <c r="B807" s="27" t="s">
        <v>3309</v>
      </c>
      <c r="C807" s="18">
        <f>VLOOKUP(B807,[1]PL1!A$9:AP$1509,4,1)</f>
        <v>788</v>
      </c>
      <c r="D807" s="18" t="s">
        <v>35</v>
      </c>
      <c r="E807" s="28" t="s">
        <v>4920</v>
      </c>
      <c r="F807" s="28" t="s">
        <v>6335</v>
      </c>
      <c r="G807" s="18" t="s">
        <v>2315</v>
      </c>
      <c r="H807" s="28" t="s">
        <v>88</v>
      </c>
      <c r="I807" s="28" t="s">
        <v>40</v>
      </c>
      <c r="J807" s="18" t="s">
        <v>2639</v>
      </c>
      <c r="K807" s="18" t="s">
        <v>133</v>
      </c>
      <c r="L807" s="28" t="s">
        <v>5641</v>
      </c>
      <c r="M807" s="28" t="s">
        <v>2356</v>
      </c>
      <c r="N807" s="28" t="s">
        <v>44</v>
      </c>
      <c r="O807" s="18" t="s">
        <v>45</v>
      </c>
      <c r="P807" s="29">
        <v>258700</v>
      </c>
      <c r="Q807" s="30">
        <v>920</v>
      </c>
      <c r="R807" s="30">
        <v>230</v>
      </c>
      <c r="S807" s="31">
        <f t="shared" si="168"/>
        <v>59501000</v>
      </c>
      <c r="T807" s="28" t="s">
        <v>2356</v>
      </c>
      <c r="U807" s="28" t="s">
        <v>110</v>
      </c>
      <c r="V807" s="32" t="s">
        <v>6213</v>
      </c>
      <c r="W807" s="14">
        <f>VLOOKUP(B807,[1]PL1!$A$11:AP$1509,17,1)</f>
        <v>0</v>
      </c>
      <c r="X807" s="15">
        <f t="shared" si="169"/>
        <v>0</v>
      </c>
      <c r="Y807" s="14">
        <f>VLOOKUP(B807,[1]PL1!$A$11:AP$1509,19,1)</f>
        <v>0</v>
      </c>
      <c r="Z807" s="16">
        <f t="shared" si="170"/>
        <v>0</v>
      </c>
      <c r="AA807" s="14">
        <f>VLOOKUP(B807,[1]PL1!$A$11:AP$1509,21,1)</f>
        <v>0</v>
      </c>
      <c r="AB807" s="16">
        <f t="shared" si="171"/>
        <v>0</v>
      </c>
      <c r="AC807" s="14">
        <f>VLOOKUP(B807,[1]PL1!$A$11:AP$1509,23,1)</f>
        <v>0</v>
      </c>
      <c r="AD807" s="16">
        <f t="shared" si="172"/>
        <v>0</v>
      </c>
      <c r="AE807" s="14">
        <f>VLOOKUP(B807,[1]PL1!$A$11:AP$1509,25,1)</f>
        <v>0</v>
      </c>
      <c r="AF807" s="16">
        <f t="shared" si="173"/>
        <v>0</v>
      </c>
      <c r="AG807" s="14">
        <f>VLOOKUP(B807,[1]PL1!$A$11:AP$1509,27,1)</f>
        <v>0</v>
      </c>
      <c r="AH807" s="16">
        <f t="shared" si="174"/>
        <v>0</v>
      </c>
      <c r="AI807" s="14">
        <f>VLOOKUP(B807,[1]PL1!$A$11:AP$1509,29,1)</f>
        <v>0</v>
      </c>
      <c r="AJ807" s="16">
        <f t="shared" si="175"/>
        <v>0</v>
      </c>
      <c r="AK807" s="14">
        <f>VLOOKUP(B807,[1]PL1!$A$11:AP$1509,31,1)</f>
        <v>258700</v>
      </c>
      <c r="AL807" s="16">
        <f t="shared" si="176"/>
        <v>59501000</v>
      </c>
      <c r="AM807" s="14">
        <f>VLOOKUP(B807,[1]PL1!$A$11:AP$1509,33,1)</f>
        <v>0</v>
      </c>
      <c r="AN807" s="16">
        <f t="shared" si="177"/>
        <v>0</v>
      </c>
      <c r="AO807" s="14">
        <f>VLOOKUP(B807,[1]PL1!$A$11:AP$1509,35,1)</f>
        <v>0</v>
      </c>
      <c r="AP807" s="16">
        <f t="shared" si="178"/>
        <v>0</v>
      </c>
      <c r="AQ807" s="14">
        <f>VLOOKUP(B807,[1]PL1!$A$11:AP$1509,37,1)</f>
        <v>0</v>
      </c>
      <c r="AR807" s="16">
        <f t="shared" si="179"/>
        <v>0</v>
      </c>
      <c r="AS807" s="14">
        <f>VLOOKUP(B807,[1]PL1!$A$11:AP$1509,39,1)</f>
        <v>0</v>
      </c>
      <c r="AT807" s="16">
        <f t="shared" si="180"/>
        <v>0</v>
      </c>
      <c r="AU807" s="14">
        <f>VLOOKUP(B807,[1]PL1!$A$11:AP$1509,41,1)</f>
        <v>0</v>
      </c>
      <c r="AV807" s="16">
        <f t="shared" si="181"/>
        <v>0</v>
      </c>
    </row>
    <row r="808" spans="1:48" ht="45" x14ac:dyDescent="0.25">
      <c r="A808" s="18">
        <v>802</v>
      </c>
      <c r="B808" s="27" t="s">
        <v>3856</v>
      </c>
      <c r="C808" s="18">
        <f>VLOOKUP(B808,[1]PL1!A$9:AP$1509,4,1)</f>
        <v>788</v>
      </c>
      <c r="D808" s="18" t="s">
        <v>73</v>
      </c>
      <c r="E808" s="28" t="s">
        <v>852</v>
      </c>
      <c r="F808" s="28" t="s">
        <v>6335</v>
      </c>
      <c r="G808" s="18" t="s">
        <v>853</v>
      </c>
      <c r="H808" s="28" t="s">
        <v>837</v>
      </c>
      <c r="I808" s="28" t="s">
        <v>40</v>
      </c>
      <c r="J808" s="18" t="s">
        <v>255</v>
      </c>
      <c r="K808" s="18" t="s">
        <v>133</v>
      </c>
      <c r="L808" s="28" t="s">
        <v>854</v>
      </c>
      <c r="M808" s="28" t="s">
        <v>839</v>
      </c>
      <c r="N808" s="28" t="s">
        <v>92</v>
      </c>
      <c r="O808" s="18" t="s">
        <v>45</v>
      </c>
      <c r="P808" s="29">
        <v>210000</v>
      </c>
      <c r="Q808" s="30">
        <v>2100</v>
      </c>
      <c r="R808" s="30">
        <v>1700</v>
      </c>
      <c r="S808" s="31">
        <f t="shared" si="168"/>
        <v>357000000</v>
      </c>
      <c r="T808" s="28" t="s">
        <v>6121</v>
      </c>
      <c r="U808" s="28" t="s">
        <v>47</v>
      </c>
      <c r="V808" s="32" t="s">
        <v>6211</v>
      </c>
      <c r="W808" s="14">
        <f>VLOOKUP(B808,[1]PL1!$A$11:AP$1509,17,1)</f>
        <v>100000</v>
      </c>
      <c r="X808" s="15">
        <f t="shared" si="169"/>
        <v>170000000</v>
      </c>
      <c r="Y808" s="14">
        <f>VLOOKUP(B808,[1]PL1!$A$11:AP$1509,19,1)</f>
        <v>0</v>
      </c>
      <c r="Z808" s="16">
        <f t="shared" si="170"/>
        <v>0</v>
      </c>
      <c r="AA808" s="14">
        <f>VLOOKUP(B808,[1]PL1!$A$11:AP$1509,21,1)</f>
        <v>0</v>
      </c>
      <c r="AB808" s="16">
        <f t="shared" si="171"/>
        <v>0</v>
      </c>
      <c r="AC808" s="14">
        <f>VLOOKUP(B808,[1]PL1!$A$11:AP$1509,23,1)</f>
        <v>0</v>
      </c>
      <c r="AD808" s="16">
        <f t="shared" si="172"/>
        <v>0</v>
      </c>
      <c r="AE808" s="14">
        <f>VLOOKUP(B808,[1]PL1!$A$11:AP$1509,25,1)</f>
        <v>0</v>
      </c>
      <c r="AF808" s="16">
        <f t="shared" si="173"/>
        <v>0</v>
      </c>
      <c r="AG808" s="14">
        <f>VLOOKUP(B808,[1]PL1!$A$11:AP$1509,27,1)</f>
        <v>60000</v>
      </c>
      <c r="AH808" s="16">
        <f t="shared" si="174"/>
        <v>102000000</v>
      </c>
      <c r="AI808" s="14">
        <f>VLOOKUP(B808,[1]PL1!$A$11:AP$1509,29,1)</f>
        <v>0</v>
      </c>
      <c r="AJ808" s="16">
        <f t="shared" si="175"/>
        <v>0</v>
      </c>
      <c r="AK808" s="14">
        <f>VLOOKUP(B808,[1]PL1!$A$11:AP$1509,31,1)</f>
        <v>0</v>
      </c>
      <c r="AL808" s="16">
        <f t="shared" si="176"/>
        <v>0</v>
      </c>
      <c r="AM808" s="14">
        <f>VLOOKUP(B808,[1]PL1!$A$11:AP$1509,33,1)</f>
        <v>20000</v>
      </c>
      <c r="AN808" s="16">
        <f t="shared" si="177"/>
        <v>34000000</v>
      </c>
      <c r="AO808" s="14">
        <f>VLOOKUP(B808,[1]PL1!$A$11:AP$1509,35,1)</f>
        <v>30000</v>
      </c>
      <c r="AP808" s="16">
        <f t="shared" si="178"/>
        <v>51000000</v>
      </c>
      <c r="AQ808" s="14">
        <f>VLOOKUP(B808,[1]PL1!$A$11:AP$1509,37,1)</f>
        <v>0</v>
      </c>
      <c r="AR808" s="16">
        <f t="shared" si="179"/>
        <v>0</v>
      </c>
      <c r="AS808" s="14">
        <f>VLOOKUP(B808,[1]PL1!$A$11:AP$1509,39,1)</f>
        <v>0</v>
      </c>
      <c r="AT808" s="16">
        <f t="shared" si="180"/>
        <v>0</v>
      </c>
      <c r="AU808" s="14">
        <f>VLOOKUP(B808,[1]PL1!$A$11:AP$1509,41,1)</f>
        <v>0</v>
      </c>
      <c r="AV808" s="16">
        <f t="shared" si="181"/>
        <v>0</v>
      </c>
    </row>
    <row r="809" spans="1:48" ht="45" x14ac:dyDescent="0.25">
      <c r="A809" s="18">
        <v>803</v>
      </c>
      <c r="B809" s="27" t="s">
        <v>851</v>
      </c>
      <c r="C809" s="18">
        <f>VLOOKUP(B809,[1]PL1!A$9:AP$1509,4,1)</f>
        <v>788</v>
      </c>
      <c r="D809" s="18" t="s">
        <v>68</v>
      </c>
      <c r="E809" s="28" t="s">
        <v>852</v>
      </c>
      <c r="F809" s="28" t="s">
        <v>6335</v>
      </c>
      <c r="G809" s="18" t="s">
        <v>853</v>
      </c>
      <c r="H809" s="28" t="s">
        <v>837</v>
      </c>
      <c r="I809" s="28" t="s">
        <v>40</v>
      </c>
      <c r="J809" s="18" t="s">
        <v>255</v>
      </c>
      <c r="K809" s="18" t="s">
        <v>133</v>
      </c>
      <c r="L809" s="28" t="s">
        <v>854</v>
      </c>
      <c r="M809" s="28" t="s">
        <v>839</v>
      </c>
      <c r="N809" s="28" t="s">
        <v>92</v>
      </c>
      <c r="O809" s="18" t="s">
        <v>45</v>
      </c>
      <c r="P809" s="29">
        <v>420000</v>
      </c>
      <c r="Q809" s="30">
        <v>2100</v>
      </c>
      <c r="R809" s="30">
        <v>1700</v>
      </c>
      <c r="S809" s="31">
        <f t="shared" si="168"/>
        <v>714000000</v>
      </c>
      <c r="T809" s="28" t="s">
        <v>6127</v>
      </c>
      <c r="U809" s="28" t="s">
        <v>47</v>
      </c>
      <c r="V809" s="32" t="s">
        <v>6222</v>
      </c>
      <c r="W809" s="14">
        <f>VLOOKUP(B809,[1]PL1!$A$11:AP$1509,17,1)</f>
        <v>400000</v>
      </c>
      <c r="X809" s="15">
        <f t="shared" si="169"/>
        <v>680000000</v>
      </c>
      <c r="Y809" s="14">
        <f>VLOOKUP(B809,[1]PL1!$A$11:AP$1509,19,1)</f>
        <v>0</v>
      </c>
      <c r="Z809" s="16">
        <f t="shared" si="170"/>
        <v>0</v>
      </c>
      <c r="AA809" s="14">
        <f>VLOOKUP(B809,[1]PL1!$A$11:AP$1509,21,1)</f>
        <v>0</v>
      </c>
      <c r="AB809" s="16">
        <f t="shared" si="171"/>
        <v>0</v>
      </c>
      <c r="AC809" s="14">
        <f>VLOOKUP(B809,[1]PL1!$A$11:AP$1509,23,1)</f>
        <v>0</v>
      </c>
      <c r="AD809" s="16">
        <f t="shared" si="172"/>
        <v>0</v>
      </c>
      <c r="AE809" s="14">
        <f>VLOOKUP(B809,[1]PL1!$A$11:AP$1509,25,1)</f>
        <v>0</v>
      </c>
      <c r="AF809" s="16">
        <f t="shared" si="173"/>
        <v>0</v>
      </c>
      <c r="AG809" s="14">
        <f>VLOOKUP(B809,[1]PL1!$A$11:AP$1509,27,1)</f>
        <v>0</v>
      </c>
      <c r="AH809" s="16">
        <f t="shared" si="174"/>
        <v>0</v>
      </c>
      <c r="AI809" s="14">
        <f>VLOOKUP(B809,[1]PL1!$A$11:AP$1509,29,1)</f>
        <v>0</v>
      </c>
      <c r="AJ809" s="16">
        <f t="shared" si="175"/>
        <v>0</v>
      </c>
      <c r="AK809" s="14">
        <f>VLOOKUP(B809,[1]PL1!$A$11:AP$1509,31,1)</f>
        <v>0</v>
      </c>
      <c r="AL809" s="16">
        <f t="shared" si="176"/>
        <v>0</v>
      </c>
      <c r="AM809" s="14">
        <f>VLOOKUP(B809,[1]PL1!$A$11:AP$1509,33,1)</f>
        <v>0</v>
      </c>
      <c r="AN809" s="16">
        <f t="shared" si="177"/>
        <v>0</v>
      </c>
      <c r="AO809" s="14">
        <f>VLOOKUP(B809,[1]PL1!$A$11:AP$1509,35,1)</f>
        <v>0</v>
      </c>
      <c r="AP809" s="16">
        <f t="shared" si="178"/>
        <v>0</v>
      </c>
      <c r="AQ809" s="14">
        <f>VLOOKUP(B809,[1]PL1!$A$11:AP$1509,37,1)</f>
        <v>0</v>
      </c>
      <c r="AR809" s="16">
        <f t="shared" si="179"/>
        <v>0</v>
      </c>
      <c r="AS809" s="14">
        <f>VLOOKUP(B809,[1]PL1!$A$11:AP$1509,39,1)</f>
        <v>0</v>
      </c>
      <c r="AT809" s="16">
        <f t="shared" si="180"/>
        <v>0</v>
      </c>
      <c r="AU809" s="14">
        <f>VLOOKUP(B809,[1]PL1!$A$11:AP$1509,41,1)</f>
        <v>20000</v>
      </c>
      <c r="AV809" s="16">
        <f t="shared" si="181"/>
        <v>34000000</v>
      </c>
    </row>
    <row r="810" spans="1:48" ht="60" x14ac:dyDescent="0.25">
      <c r="A810" s="18">
        <v>804</v>
      </c>
      <c r="B810" s="27" t="s">
        <v>1271</v>
      </c>
      <c r="C810" s="18">
        <f>VLOOKUP(B810,[1]PL1!A$9:AP$1509,4,1)</f>
        <v>788</v>
      </c>
      <c r="D810" s="18" t="s">
        <v>35</v>
      </c>
      <c r="E810" s="28" t="s">
        <v>1272</v>
      </c>
      <c r="F810" s="28" t="s">
        <v>6335</v>
      </c>
      <c r="G810" s="18" t="s">
        <v>853</v>
      </c>
      <c r="H810" s="28" t="s">
        <v>1273</v>
      </c>
      <c r="I810" s="28" t="s">
        <v>40</v>
      </c>
      <c r="J810" s="18" t="s">
        <v>1175</v>
      </c>
      <c r="K810" s="18" t="s">
        <v>133</v>
      </c>
      <c r="L810" s="28" t="s">
        <v>1274</v>
      </c>
      <c r="M810" s="28" t="s">
        <v>1177</v>
      </c>
      <c r="N810" s="28" t="s">
        <v>44</v>
      </c>
      <c r="O810" s="18" t="s">
        <v>317</v>
      </c>
      <c r="P810" s="29">
        <v>210000</v>
      </c>
      <c r="Q810" s="30">
        <v>4000</v>
      </c>
      <c r="R810" s="30">
        <v>1659</v>
      </c>
      <c r="S810" s="31">
        <f t="shared" si="168"/>
        <v>348390000</v>
      </c>
      <c r="T810" s="28" t="s">
        <v>1178</v>
      </c>
      <c r="U810" s="28" t="s">
        <v>47</v>
      </c>
      <c r="V810" s="32" t="s">
        <v>6210</v>
      </c>
      <c r="W810" s="14">
        <f>VLOOKUP(B810,[1]PL1!$A$11:AP$1509,17,1)</f>
        <v>50000</v>
      </c>
      <c r="X810" s="15">
        <f t="shared" si="169"/>
        <v>82950000</v>
      </c>
      <c r="Y810" s="14">
        <f>VLOOKUP(B810,[1]PL1!$A$11:AP$1509,19,1)</f>
        <v>0</v>
      </c>
      <c r="Z810" s="16">
        <f t="shared" si="170"/>
        <v>0</v>
      </c>
      <c r="AA810" s="14">
        <f>VLOOKUP(B810,[1]PL1!$A$11:AP$1509,21,1)</f>
        <v>0</v>
      </c>
      <c r="AB810" s="16">
        <f t="shared" si="171"/>
        <v>0</v>
      </c>
      <c r="AC810" s="14">
        <f>VLOOKUP(B810,[1]PL1!$A$11:AP$1509,23,1)</f>
        <v>0</v>
      </c>
      <c r="AD810" s="16">
        <f t="shared" si="172"/>
        <v>0</v>
      </c>
      <c r="AE810" s="14">
        <f>VLOOKUP(B810,[1]PL1!$A$11:AP$1509,25,1)</f>
        <v>0</v>
      </c>
      <c r="AF810" s="16">
        <f t="shared" si="173"/>
        <v>0</v>
      </c>
      <c r="AG810" s="14">
        <f>VLOOKUP(B810,[1]PL1!$A$11:AP$1509,27,1)</f>
        <v>30000</v>
      </c>
      <c r="AH810" s="16">
        <f t="shared" si="174"/>
        <v>49770000</v>
      </c>
      <c r="AI810" s="14">
        <f>VLOOKUP(B810,[1]PL1!$A$11:AP$1509,29,1)</f>
        <v>100000</v>
      </c>
      <c r="AJ810" s="16">
        <f t="shared" si="175"/>
        <v>165900000</v>
      </c>
      <c r="AK810" s="14">
        <f>VLOOKUP(B810,[1]PL1!$A$11:AP$1509,31,1)</f>
        <v>0</v>
      </c>
      <c r="AL810" s="16">
        <f t="shared" si="176"/>
        <v>0</v>
      </c>
      <c r="AM810" s="14">
        <f>VLOOKUP(B810,[1]PL1!$A$11:AP$1509,33,1)</f>
        <v>0</v>
      </c>
      <c r="AN810" s="16">
        <f t="shared" si="177"/>
        <v>0</v>
      </c>
      <c r="AO810" s="14">
        <f>VLOOKUP(B810,[1]PL1!$A$11:AP$1509,35,1)</f>
        <v>0</v>
      </c>
      <c r="AP810" s="16">
        <f t="shared" si="178"/>
        <v>0</v>
      </c>
      <c r="AQ810" s="14">
        <f>VLOOKUP(B810,[1]PL1!$A$11:AP$1509,37,1)</f>
        <v>30000</v>
      </c>
      <c r="AR810" s="16">
        <f t="shared" si="179"/>
        <v>49770000</v>
      </c>
      <c r="AS810" s="14">
        <f>VLOOKUP(B810,[1]PL1!$A$11:AP$1509,39,1)</f>
        <v>0</v>
      </c>
      <c r="AT810" s="16">
        <f t="shared" si="180"/>
        <v>0</v>
      </c>
      <c r="AU810" s="14">
        <f>VLOOKUP(B810,[1]PL1!$A$11:AP$1509,41,1)</f>
        <v>0</v>
      </c>
      <c r="AV810" s="16">
        <f t="shared" si="181"/>
        <v>0</v>
      </c>
    </row>
    <row r="811" spans="1:48" ht="60" x14ac:dyDescent="0.25">
      <c r="A811" s="18">
        <v>805</v>
      </c>
      <c r="B811" s="27" t="s">
        <v>4394</v>
      </c>
      <c r="C811" s="18">
        <f>VLOOKUP(B811,[1]PL1!A$9:AP$1509,4,1)</f>
        <v>90</v>
      </c>
      <c r="D811" s="18" t="s">
        <v>73</v>
      </c>
      <c r="E811" s="28" t="s">
        <v>4921</v>
      </c>
      <c r="F811" s="28" t="s">
        <v>1965</v>
      </c>
      <c r="G811" s="18" t="s">
        <v>69</v>
      </c>
      <c r="H811" s="28" t="s">
        <v>88</v>
      </c>
      <c r="I811" s="28" t="s">
        <v>40</v>
      </c>
      <c r="J811" s="18" t="s">
        <v>89</v>
      </c>
      <c r="K811" s="18" t="s">
        <v>133</v>
      </c>
      <c r="L811" s="28" t="s">
        <v>5736</v>
      </c>
      <c r="M811" s="28" t="s">
        <v>3868</v>
      </c>
      <c r="N811" s="28" t="s">
        <v>44</v>
      </c>
      <c r="O811" s="18" t="s">
        <v>45</v>
      </c>
      <c r="P811" s="29">
        <v>191000</v>
      </c>
      <c r="Q811" s="30">
        <v>3200</v>
      </c>
      <c r="R811" s="30">
        <v>3000</v>
      </c>
      <c r="S811" s="31">
        <f t="shared" si="168"/>
        <v>573000000</v>
      </c>
      <c r="T811" s="28" t="s">
        <v>8081</v>
      </c>
      <c r="U811" s="28" t="s">
        <v>47</v>
      </c>
      <c r="V811" s="32" t="s">
        <v>6236</v>
      </c>
      <c r="W811" s="14">
        <f>VLOOKUP(B811,[1]PL1!$A$11:AP$1509,17,1)</f>
        <v>100000</v>
      </c>
      <c r="X811" s="15">
        <f t="shared" si="169"/>
        <v>300000000</v>
      </c>
      <c r="Y811" s="14">
        <f>VLOOKUP(B811,[1]PL1!$A$11:AP$1509,19,1)</f>
        <v>0</v>
      </c>
      <c r="Z811" s="16">
        <f t="shared" si="170"/>
        <v>0</v>
      </c>
      <c r="AA811" s="14">
        <f>VLOOKUP(B811,[1]PL1!$A$11:AP$1509,21,1)</f>
        <v>0</v>
      </c>
      <c r="AB811" s="16">
        <f t="shared" si="171"/>
        <v>0</v>
      </c>
      <c r="AC811" s="14">
        <f>VLOOKUP(B811,[1]PL1!$A$11:AP$1509,23,1)</f>
        <v>0</v>
      </c>
      <c r="AD811" s="16">
        <f t="shared" si="172"/>
        <v>0</v>
      </c>
      <c r="AE811" s="14">
        <f>VLOOKUP(B811,[1]PL1!$A$11:AP$1509,25,1)</f>
        <v>0</v>
      </c>
      <c r="AF811" s="16">
        <f t="shared" si="173"/>
        <v>0</v>
      </c>
      <c r="AG811" s="14">
        <f>VLOOKUP(B811,[1]PL1!$A$11:AP$1509,27,1)</f>
        <v>0</v>
      </c>
      <c r="AH811" s="16">
        <f t="shared" si="174"/>
        <v>0</v>
      </c>
      <c r="AI811" s="14">
        <f>VLOOKUP(B811,[1]PL1!$A$11:AP$1509,29,1)</f>
        <v>40000</v>
      </c>
      <c r="AJ811" s="16">
        <f t="shared" si="175"/>
        <v>120000000</v>
      </c>
      <c r="AK811" s="14">
        <f>VLOOKUP(B811,[1]PL1!$A$11:AP$1509,31,1)</f>
        <v>0</v>
      </c>
      <c r="AL811" s="16">
        <f t="shared" si="176"/>
        <v>0</v>
      </c>
      <c r="AM811" s="14">
        <f>VLOOKUP(B811,[1]PL1!$A$11:AP$1509,33,1)</f>
        <v>0</v>
      </c>
      <c r="AN811" s="16">
        <f t="shared" si="177"/>
        <v>0</v>
      </c>
      <c r="AO811" s="14">
        <f>VLOOKUP(B811,[1]PL1!$A$11:AP$1509,35,1)</f>
        <v>1000</v>
      </c>
      <c r="AP811" s="16">
        <f t="shared" si="178"/>
        <v>3000000</v>
      </c>
      <c r="AQ811" s="14">
        <f>VLOOKUP(B811,[1]PL1!$A$11:AP$1509,37,1)</f>
        <v>20000</v>
      </c>
      <c r="AR811" s="16">
        <f t="shared" si="179"/>
        <v>60000000</v>
      </c>
      <c r="AS811" s="14">
        <f>VLOOKUP(B811,[1]PL1!$A$11:AP$1509,39,1)</f>
        <v>0</v>
      </c>
      <c r="AT811" s="16">
        <f t="shared" si="180"/>
        <v>0</v>
      </c>
      <c r="AU811" s="14">
        <f>VLOOKUP(B811,[1]PL1!$A$11:AP$1509,41,1)</f>
        <v>30000</v>
      </c>
      <c r="AV811" s="16">
        <f t="shared" si="181"/>
        <v>90000000</v>
      </c>
    </row>
    <row r="812" spans="1:48" ht="60" x14ac:dyDescent="0.25">
      <c r="A812" s="18">
        <v>806</v>
      </c>
      <c r="B812" s="27" t="s">
        <v>4041</v>
      </c>
      <c r="C812" s="18">
        <f>VLOOKUP(B812,[1]PL1!A$9:AP$1509,4,1)</f>
        <v>90</v>
      </c>
      <c r="D812" s="18" t="s">
        <v>73</v>
      </c>
      <c r="E812" s="28" t="s">
        <v>3894</v>
      </c>
      <c r="F812" s="28" t="s">
        <v>1965</v>
      </c>
      <c r="G812" s="18" t="s">
        <v>507</v>
      </c>
      <c r="H812" s="28" t="s">
        <v>88</v>
      </c>
      <c r="I812" s="28" t="s">
        <v>40</v>
      </c>
      <c r="J812" s="18" t="s">
        <v>89</v>
      </c>
      <c r="K812" s="18" t="s">
        <v>133</v>
      </c>
      <c r="L812" s="28" t="s">
        <v>3895</v>
      </c>
      <c r="M812" s="28" t="s">
        <v>3868</v>
      </c>
      <c r="N812" s="28" t="s">
        <v>44</v>
      </c>
      <c r="O812" s="18" t="s">
        <v>45</v>
      </c>
      <c r="P812" s="29">
        <v>10000</v>
      </c>
      <c r="Q812" s="30">
        <v>4500</v>
      </c>
      <c r="R812" s="30">
        <v>4000</v>
      </c>
      <c r="S812" s="31">
        <f t="shared" si="168"/>
        <v>40000000</v>
      </c>
      <c r="T812" s="28" t="s">
        <v>8081</v>
      </c>
      <c r="U812" s="28" t="s">
        <v>47</v>
      </c>
      <c r="V812" s="32" t="s">
        <v>6236</v>
      </c>
      <c r="W812" s="14">
        <f>VLOOKUP(B812,[1]PL1!$A$11:AP$1509,17,1)</f>
        <v>0</v>
      </c>
      <c r="X812" s="15">
        <f t="shared" si="169"/>
        <v>0</v>
      </c>
      <c r="Y812" s="14">
        <f>VLOOKUP(B812,[1]PL1!$A$11:AP$1509,19,1)</f>
        <v>0</v>
      </c>
      <c r="Z812" s="16">
        <f t="shared" si="170"/>
        <v>0</v>
      </c>
      <c r="AA812" s="14">
        <f>VLOOKUP(B812,[1]PL1!$A$11:AP$1509,21,1)</f>
        <v>0</v>
      </c>
      <c r="AB812" s="16">
        <f t="shared" si="171"/>
        <v>0</v>
      </c>
      <c r="AC812" s="14">
        <f>VLOOKUP(B812,[1]PL1!$A$11:AP$1509,23,1)</f>
        <v>0</v>
      </c>
      <c r="AD812" s="16">
        <f t="shared" si="172"/>
        <v>0</v>
      </c>
      <c r="AE812" s="14">
        <f>VLOOKUP(B812,[1]PL1!$A$11:AP$1509,25,1)</f>
        <v>0</v>
      </c>
      <c r="AF812" s="16">
        <f t="shared" si="173"/>
        <v>0</v>
      </c>
      <c r="AG812" s="14">
        <f>VLOOKUP(B812,[1]PL1!$A$11:AP$1509,27,1)</f>
        <v>0</v>
      </c>
      <c r="AH812" s="16">
        <f t="shared" si="174"/>
        <v>0</v>
      </c>
      <c r="AI812" s="14">
        <f>VLOOKUP(B812,[1]PL1!$A$11:AP$1509,29,1)</f>
        <v>10000</v>
      </c>
      <c r="AJ812" s="16">
        <f t="shared" si="175"/>
        <v>40000000</v>
      </c>
      <c r="AK812" s="14">
        <f>VLOOKUP(B812,[1]PL1!$A$11:AP$1509,31,1)</f>
        <v>0</v>
      </c>
      <c r="AL812" s="16">
        <f t="shared" si="176"/>
        <v>0</v>
      </c>
      <c r="AM812" s="14">
        <f>VLOOKUP(B812,[1]PL1!$A$11:AP$1509,33,1)</f>
        <v>0</v>
      </c>
      <c r="AN812" s="16">
        <f t="shared" si="177"/>
        <v>0</v>
      </c>
      <c r="AO812" s="14">
        <f>VLOOKUP(B812,[1]PL1!$A$11:AP$1509,35,1)</f>
        <v>0</v>
      </c>
      <c r="AP812" s="16">
        <f t="shared" si="178"/>
        <v>0</v>
      </c>
      <c r="AQ812" s="14">
        <f>VLOOKUP(B812,[1]PL1!$A$11:AP$1509,37,1)</f>
        <v>0</v>
      </c>
      <c r="AR812" s="16">
        <f t="shared" si="179"/>
        <v>0</v>
      </c>
      <c r="AS812" s="14">
        <f>VLOOKUP(B812,[1]PL1!$A$11:AP$1509,39,1)</f>
        <v>0</v>
      </c>
      <c r="AT812" s="16">
        <f t="shared" si="180"/>
        <v>0</v>
      </c>
      <c r="AU812" s="14">
        <f>VLOOKUP(B812,[1]PL1!$A$11:AP$1509,41,1)</f>
        <v>0</v>
      </c>
      <c r="AV812" s="16">
        <f t="shared" si="181"/>
        <v>0</v>
      </c>
    </row>
    <row r="813" spans="1:48" ht="45" x14ac:dyDescent="0.25">
      <c r="A813" s="18">
        <v>807</v>
      </c>
      <c r="B813" s="27" t="s">
        <v>3893</v>
      </c>
      <c r="C813" s="18">
        <f>VLOOKUP(B813,[1]PL1!A$9:AP$1509,4,1)</f>
        <v>90</v>
      </c>
      <c r="D813" s="18" t="s">
        <v>35</v>
      </c>
      <c r="E813" s="28" t="s">
        <v>1964</v>
      </c>
      <c r="F813" s="28" t="s">
        <v>1965</v>
      </c>
      <c r="G813" s="18" t="s">
        <v>853</v>
      </c>
      <c r="H813" s="28" t="s">
        <v>40</v>
      </c>
      <c r="I813" s="28" t="s">
        <v>40</v>
      </c>
      <c r="J813" s="18" t="s">
        <v>179</v>
      </c>
      <c r="K813" s="18" t="s">
        <v>133</v>
      </c>
      <c r="L813" s="28" t="s">
        <v>1966</v>
      </c>
      <c r="M813" s="28" t="s">
        <v>1513</v>
      </c>
      <c r="N813" s="28" t="s">
        <v>44</v>
      </c>
      <c r="O813" s="18" t="s">
        <v>45</v>
      </c>
      <c r="P813" s="29">
        <v>257000</v>
      </c>
      <c r="Q813" s="30">
        <v>3500</v>
      </c>
      <c r="R813" s="30">
        <v>2499</v>
      </c>
      <c r="S813" s="31">
        <f t="shared" si="168"/>
        <v>642243000</v>
      </c>
      <c r="T813" s="28" t="s">
        <v>1946</v>
      </c>
      <c r="U813" s="28" t="s">
        <v>47</v>
      </c>
      <c r="V813" s="32" t="s">
        <v>6294</v>
      </c>
      <c r="W813" s="14">
        <f>VLOOKUP(B813,[1]PL1!$A$11:AP$1509,17,1)</f>
        <v>200000</v>
      </c>
      <c r="X813" s="15">
        <f t="shared" si="169"/>
        <v>499800000</v>
      </c>
      <c r="Y813" s="14">
        <f>VLOOKUP(B813,[1]PL1!$A$11:AP$1509,19,1)</f>
        <v>0</v>
      </c>
      <c r="Z813" s="16">
        <f t="shared" si="170"/>
        <v>0</v>
      </c>
      <c r="AA813" s="14">
        <f>VLOOKUP(B813,[1]PL1!$A$11:AP$1509,21,1)</f>
        <v>0</v>
      </c>
      <c r="AB813" s="16">
        <f t="shared" si="171"/>
        <v>0</v>
      </c>
      <c r="AC813" s="14">
        <f>VLOOKUP(B813,[1]PL1!$A$11:AP$1509,23,1)</f>
        <v>0</v>
      </c>
      <c r="AD813" s="16">
        <f t="shared" si="172"/>
        <v>0</v>
      </c>
      <c r="AE813" s="14">
        <f>VLOOKUP(B813,[1]PL1!$A$11:AP$1509,25,1)</f>
        <v>0</v>
      </c>
      <c r="AF813" s="16">
        <f t="shared" si="173"/>
        <v>0</v>
      </c>
      <c r="AG813" s="14">
        <f>VLOOKUP(B813,[1]PL1!$A$11:AP$1509,27,1)</f>
        <v>5000</v>
      </c>
      <c r="AH813" s="16">
        <f t="shared" si="174"/>
        <v>12495000</v>
      </c>
      <c r="AI813" s="14">
        <f>VLOOKUP(B813,[1]PL1!$A$11:AP$1509,29,1)</f>
        <v>10000</v>
      </c>
      <c r="AJ813" s="16">
        <f t="shared" si="175"/>
        <v>24990000</v>
      </c>
      <c r="AK813" s="14">
        <f>VLOOKUP(B813,[1]PL1!$A$11:AP$1509,31,1)</f>
        <v>32000</v>
      </c>
      <c r="AL813" s="16">
        <f t="shared" si="176"/>
        <v>79968000</v>
      </c>
      <c r="AM813" s="14">
        <f>VLOOKUP(B813,[1]PL1!$A$11:AP$1509,33,1)</f>
        <v>0</v>
      </c>
      <c r="AN813" s="16">
        <f t="shared" si="177"/>
        <v>0</v>
      </c>
      <c r="AO813" s="14">
        <f>VLOOKUP(B813,[1]PL1!$A$11:AP$1509,35,1)</f>
        <v>0</v>
      </c>
      <c r="AP813" s="16">
        <f t="shared" si="178"/>
        <v>0</v>
      </c>
      <c r="AQ813" s="14">
        <f>VLOOKUP(B813,[1]PL1!$A$11:AP$1509,37,1)</f>
        <v>0</v>
      </c>
      <c r="AR813" s="16">
        <f t="shared" si="179"/>
        <v>0</v>
      </c>
      <c r="AS813" s="14">
        <f>VLOOKUP(B813,[1]PL1!$A$11:AP$1509,39,1)</f>
        <v>0</v>
      </c>
      <c r="AT813" s="16">
        <f t="shared" si="180"/>
        <v>0</v>
      </c>
      <c r="AU813" s="14">
        <f>VLOOKUP(B813,[1]PL1!$A$11:AP$1509,41,1)</f>
        <v>10000</v>
      </c>
      <c r="AV813" s="16">
        <f t="shared" si="181"/>
        <v>24990000</v>
      </c>
    </row>
    <row r="814" spans="1:48" ht="120" x14ac:dyDescent="0.25">
      <c r="A814" s="18">
        <v>808</v>
      </c>
      <c r="B814" s="27" t="s">
        <v>2206</v>
      </c>
      <c r="C814" s="18">
        <f>VLOOKUP(B814,[1]PL1!A$9:AP$1509,4,1)</f>
        <v>724</v>
      </c>
      <c r="D814" s="18" t="s">
        <v>80</v>
      </c>
      <c r="E814" s="28" t="s">
        <v>4922</v>
      </c>
      <c r="F814" s="28" t="s">
        <v>6336</v>
      </c>
      <c r="G814" s="18" t="s">
        <v>4923</v>
      </c>
      <c r="H814" s="28" t="s">
        <v>243</v>
      </c>
      <c r="I814" s="28" t="s">
        <v>76</v>
      </c>
      <c r="J814" s="18" t="s">
        <v>5347</v>
      </c>
      <c r="K814" s="18" t="s">
        <v>133</v>
      </c>
      <c r="L814" s="28" t="s">
        <v>5521</v>
      </c>
      <c r="M814" s="28" t="s">
        <v>5522</v>
      </c>
      <c r="N814" s="28" t="s">
        <v>146</v>
      </c>
      <c r="O814" s="18" t="s">
        <v>2970</v>
      </c>
      <c r="P814" s="29">
        <v>200</v>
      </c>
      <c r="Q814" s="30">
        <v>1695750</v>
      </c>
      <c r="R814" s="30">
        <v>1695750</v>
      </c>
      <c r="S814" s="31">
        <f t="shared" si="168"/>
        <v>339150000</v>
      </c>
      <c r="T814" s="28" t="s">
        <v>8080</v>
      </c>
      <c r="U814" s="28" t="s">
        <v>47</v>
      </c>
      <c r="V814" s="32" t="s">
        <v>6185</v>
      </c>
      <c r="W814" s="14">
        <f>VLOOKUP(B814,[1]PL1!$A$11:AP$1509,17,1)</f>
        <v>200</v>
      </c>
      <c r="X814" s="15">
        <f t="shared" si="169"/>
        <v>339150000</v>
      </c>
      <c r="Y814" s="14">
        <f>VLOOKUP(B814,[1]PL1!$A$11:AP$1509,19,1)</f>
        <v>0</v>
      </c>
      <c r="Z814" s="16">
        <f t="shared" si="170"/>
        <v>0</v>
      </c>
      <c r="AA814" s="14">
        <f>VLOOKUP(B814,[1]PL1!$A$11:AP$1509,21,1)</f>
        <v>0</v>
      </c>
      <c r="AB814" s="16">
        <f t="shared" si="171"/>
        <v>0</v>
      </c>
      <c r="AC814" s="14">
        <f>VLOOKUP(B814,[1]PL1!$A$11:AP$1509,23,1)</f>
        <v>0</v>
      </c>
      <c r="AD814" s="16">
        <f t="shared" si="172"/>
        <v>0</v>
      </c>
      <c r="AE814" s="14">
        <f>VLOOKUP(B814,[1]PL1!$A$11:AP$1509,25,1)</f>
        <v>0</v>
      </c>
      <c r="AF814" s="16">
        <f t="shared" si="173"/>
        <v>0</v>
      </c>
      <c r="AG814" s="14">
        <f>VLOOKUP(B814,[1]PL1!$A$11:AP$1509,27,1)</f>
        <v>0</v>
      </c>
      <c r="AH814" s="16">
        <f t="shared" si="174"/>
        <v>0</v>
      </c>
      <c r="AI814" s="14">
        <f>VLOOKUP(B814,[1]PL1!$A$11:AP$1509,29,1)</f>
        <v>0</v>
      </c>
      <c r="AJ814" s="16">
        <f t="shared" si="175"/>
        <v>0</v>
      </c>
      <c r="AK814" s="14">
        <f>VLOOKUP(B814,[1]PL1!$A$11:AP$1509,31,1)</f>
        <v>0</v>
      </c>
      <c r="AL814" s="16">
        <f t="shared" si="176"/>
        <v>0</v>
      </c>
      <c r="AM814" s="14">
        <f>VLOOKUP(B814,[1]PL1!$A$11:AP$1509,33,1)</f>
        <v>0</v>
      </c>
      <c r="AN814" s="16">
        <f t="shared" si="177"/>
        <v>0</v>
      </c>
      <c r="AO814" s="14">
        <f>VLOOKUP(B814,[1]PL1!$A$11:AP$1509,35,1)</f>
        <v>0</v>
      </c>
      <c r="AP814" s="16">
        <f t="shared" si="178"/>
        <v>0</v>
      </c>
      <c r="AQ814" s="14">
        <f>VLOOKUP(B814,[1]PL1!$A$11:AP$1509,37,1)</f>
        <v>0</v>
      </c>
      <c r="AR814" s="16">
        <f t="shared" si="179"/>
        <v>0</v>
      </c>
      <c r="AS814" s="14">
        <f>VLOOKUP(B814,[1]PL1!$A$11:AP$1509,39,1)</f>
        <v>0</v>
      </c>
      <c r="AT814" s="16">
        <f t="shared" si="180"/>
        <v>0</v>
      </c>
      <c r="AU814" s="14">
        <f>VLOOKUP(B814,[1]PL1!$A$11:AP$1509,41,1)</f>
        <v>0</v>
      </c>
      <c r="AV814" s="16">
        <f t="shared" si="181"/>
        <v>0</v>
      </c>
    </row>
    <row r="815" spans="1:48" ht="120" x14ac:dyDescent="0.25">
      <c r="A815" s="18">
        <v>809</v>
      </c>
      <c r="B815" s="27" t="s">
        <v>4042</v>
      </c>
      <c r="C815" s="18">
        <f>VLOOKUP(B815,[1]PL1!A$9:AP$1509,4,1)</f>
        <v>480</v>
      </c>
      <c r="D815" s="18" t="s">
        <v>80</v>
      </c>
      <c r="E815" s="28" t="s">
        <v>4922</v>
      </c>
      <c r="F815" s="28" t="s">
        <v>4924</v>
      </c>
      <c r="G815" s="18" t="s">
        <v>6480</v>
      </c>
      <c r="H815" s="28" t="s">
        <v>243</v>
      </c>
      <c r="I815" s="28" t="s">
        <v>76</v>
      </c>
      <c r="J815" s="18" t="s">
        <v>5347</v>
      </c>
      <c r="K815" s="18" t="s">
        <v>133</v>
      </c>
      <c r="L815" s="28" t="s">
        <v>5523</v>
      </c>
      <c r="M815" s="28" t="s">
        <v>5522</v>
      </c>
      <c r="N815" s="28" t="s">
        <v>146</v>
      </c>
      <c r="O815" s="18" t="s">
        <v>2970</v>
      </c>
      <c r="P815" s="29">
        <v>200</v>
      </c>
      <c r="Q815" s="30">
        <v>3291750</v>
      </c>
      <c r="R815" s="30">
        <v>3291750</v>
      </c>
      <c r="S815" s="31">
        <f t="shared" si="168"/>
        <v>658350000</v>
      </c>
      <c r="T815" s="28" t="s">
        <v>8080</v>
      </c>
      <c r="U815" s="28" t="s">
        <v>47</v>
      </c>
      <c r="V815" s="32" t="s">
        <v>6185</v>
      </c>
      <c r="W815" s="14">
        <f>VLOOKUP(B815,[1]PL1!$A$11:AP$1509,17,1)</f>
        <v>200</v>
      </c>
      <c r="X815" s="15">
        <f t="shared" si="169"/>
        <v>658350000</v>
      </c>
      <c r="Y815" s="14">
        <f>VLOOKUP(B815,[1]PL1!$A$11:AP$1509,19,1)</f>
        <v>0</v>
      </c>
      <c r="Z815" s="16">
        <f t="shared" si="170"/>
        <v>0</v>
      </c>
      <c r="AA815" s="14">
        <f>VLOOKUP(B815,[1]PL1!$A$11:AP$1509,21,1)</f>
        <v>0</v>
      </c>
      <c r="AB815" s="16">
        <f t="shared" si="171"/>
        <v>0</v>
      </c>
      <c r="AC815" s="14">
        <f>VLOOKUP(B815,[1]PL1!$A$11:AP$1509,23,1)</f>
        <v>0</v>
      </c>
      <c r="AD815" s="16">
        <f t="shared" si="172"/>
        <v>0</v>
      </c>
      <c r="AE815" s="14">
        <f>VLOOKUP(B815,[1]PL1!$A$11:AP$1509,25,1)</f>
        <v>0</v>
      </c>
      <c r="AF815" s="16">
        <f t="shared" si="173"/>
        <v>0</v>
      </c>
      <c r="AG815" s="14">
        <f>VLOOKUP(B815,[1]PL1!$A$11:AP$1509,27,1)</f>
        <v>0</v>
      </c>
      <c r="AH815" s="16">
        <f t="shared" si="174"/>
        <v>0</v>
      </c>
      <c r="AI815" s="14">
        <f>VLOOKUP(B815,[1]PL1!$A$11:AP$1509,29,1)</f>
        <v>0</v>
      </c>
      <c r="AJ815" s="16">
        <f t="shared" si="175"/>
        <v>0</v>
      </c>
      <c r="AK815" s="14">
        <f>VLOOKUP(B815,[1]PL1!$A$11:AP$1509,31,1)</f>
        <v>0</v>
      </c>
      <c r="AL815" s="16">
        <f t="shared" si="176"/>
        <v>0</v>
      </c>
      <c r="AM815" s="14">
        <f>VLOOKUP(B815,[1]PL1!$A$11:AP$1509,33,1)</f>
        <v>0</v>
      </c>
      <c r="AN815" s="16">
        <f t="shared" si="177"/>
        <v>0</v>
      </c>
      <c r="AO815" s="14">
        <f>VLOOKUP(B815,[1]PL1!$A$11:AP$1509,35,1)</f>
        <v>0</v>
      </c>
      <c r="AP815" s="16">
        <f t="shared" si="178"/>
        <v>0</v>
      </c>
      <c r="AQ815" s="14">
        <f>VLOOKUP(B815,[1]PL1!$A$11:AP$1509,37,1)</f>
        <v>0</v>
      </c>
      <c r="AR815" s="16">
        <f t="shared" si="179"/>
        <v>0</v>
      </c>
      <c r="AS815" s="14">
        <f>VLOOKUP(B815,[1]PL1!$A$11:AP$1509,39,1)</f>
        <v>0</v>
      </c>
      <c r="AT815" s="16">
        <f t="shared" si="180"/>
        <v>0</v>
      </c>
      <c r="AU815" s="14">
        <f>VLOOKUP(B815,[1]PL1!$A$11:AP$1509,41,1)</f>
        <v>0</v>
      </c>
      <c r="AV815" s="16">
        <f t="shared" si="181"/>
        <v>0</v>
      </c>
    </row>
    <row r="816" spans="1:48" ht="90" x14ac:dyDescent="0.25">
      <c r="A816" s="18">
        <v>810</v>
      </c>
      <c r="B816" s="27" t="s">
        <v>2474</v>
      </c>
      <c r="C816" s="18">
        <f>VLOOKUP(B816,[1]PL1!A$9:AP$1509,4,1)</f>
        <v>881</v>
      </c>
      <c r="D816" s="18" t="s">
        <v>80</v>
      </c>
      <c r="E816" s="28" t="s">
        <v>3622</v>
      </c>
      <c r="F816" s="28" t="s">
        <v>6358</v>
      </c>
      <c r="G816" s="18" t="s">
        <v>2208</v>
      </c>
      <c r="H816" s="28" t="s">
        <v>243</v>
      </c>
      <c r="I816" s="28" t="s">
        <v>76</v>
      </c>
      <c r="J816" s="18" t="s">
        <v>809</v>
      </c>
      <c r="K816" s="18" t="s">
        <v>522</v>
      </c>
      <c r="L816" s="28" t="s">
        <v>3623</v>
      </c>
      <c r="M816" s="28" t="s">
        <v>5616</v>
      </c>
      <c r="N816" s="28" t="s">
        <v>660</v>
      </c>
      <c r="O816" s="18" t="s">
        <v>55</v>
      </c>
      <c r="P816" s="29">
        <v>800</v>
      </c>
      <c r="Q816" s="30">
        <v>20600</v>
      </c>
      <c r="R816" s="30">
        <v>18900</v>
      </c>
      <c r="S816" s="31">
        <f t="shared" si="168"/>
        <v>15120000</v>
      </c>
      <c r="T816" s="28" t="s">
        <v>8083</v>
      </c>
      <c r="U816" s="28" t="s">
        <v>425</v>
      </c>
      <c r="V816" s="32" t="s">
        <v>6206</v>
      </c>
      <c r="W816" s="14">
        <f>VLOOKUP(B816,[1]PL1!$A$11:AP$1509,17,1)</f>
        <v>0</v>
      </c>
      <c r="X816" s="15">
        <f t="shared" si="169"/>
        <v>0</v>
      </c>
      <c r="Y816" s="14">
        <f>VLOOKUP(B816,[1]PL1!$A$11:AP$1509,19,1)</f>
        <v>0</v>
      </c>
      <c r="Z816" s="16">
        <f t="shared" si="170"/>
        <v>0</v>
      </c>
      <c r="AA816" s="14">
        <f>VLOOKUP(B816,[1]PL1!$A$11:AP$1509,21,1)</f>
        <v>0</v>
      </c>
      <c r="AB816" s="16">
        <f t="shared" si="171"/>
        <v>0</v>
      </c>
      <c r="AC816" s="14">
        <f>VLOOKUP(B816,[1]PL1!$A$11:AP$1509,23,1)</f>
        <v>0</v>
      </c>
      <c r="AD816" s="16">
        <f t="shared" si="172"/>
        <v>0</v>
      </c>
      <c r="AE816" s="14">
        <f>VLOOKUP(B816,[1]PL1!$A$11:AP$1509,25,1)</f>
        <v>0</v>
      </c>
      <c r="AF816" s="16">
        <f t="shared" si="173"/>
        <v>0</v>
      </c>
      <c r="AG816" s="14">
        <f>VLOOKUP(B816,[1]PL1!$A$11:AP$1509,27,1)</f>
        <v>0</v>
      </c>
      <c r="AH816" s="16">
        <f t="shared" si="174"/>
        <v>0</v>
      </c>
      <c r="AI816" s="14">
        <f>VLOOKUP(B816,[1]PL1!$A$11:AP$1509,29,1)</f>
        <v>100</v>
      </c>
      <c r="AJ816" s="16">
        <f t="shared" si="175"/>
        <v>1890000</v>
      </c>
      <c r="AK816" s="14">
        <f>VLOOKUP(B816,[1]PL1!$A$11:AP$1509,31,1)</f>
        <v>0</v>
      </c>
      <c r="AL816" s="16">
        <f t="shared" si="176"/>
        <v>0</v>
      </c>
      <c r="AM816" s="14">
        <f>VLOOKUP(B816,[1]PL1!$A$11:AP$1509,33,1)</f>
        <v>0</v>
      </c>
      <c r="AN816" s="16">
        <f t="shared" si="177"/>
        <v>0</v>
      </c>
      <c r="AO816" s="14">
        <f>VLOOKUP(B816,[1]PL1!$A$11:AP$1509,35,1)</f>
        <v>200</v>
      </c>
      <c r="AP816" s="16">
        <f t="shared" si="178"/>
        <v>3780000</v>
      </c>
      <c r="AQ816" s="14">
        <f>VLOOKUP(B816,[1]PL1!$A$11:AP$1509,37,1)</f>
        <v>0</v>
      </c>
      <c r="AR816" s="16">
        <f t="shared" si="179"/>
        <v>0</v>
      </c>
      <c r="AS816" s="14">
        <f>VLOOKUP(B816,[1]PL1!$A$11:AP$1509,39,1)</f>
        <v>0</v>
      </c>
      <c r="AT816" s="16">
        <f t="shared" si="180"/>
        <v>0</v>
      </c>
      <c r="AU816" s="14">
        <f>VLOOKUP(B816,[1]PL1!$A$11:AP$1509,41,1)</f>
        <v>500</v>
      </c>
      <c r="AV816" s="16">
        <f t="shared" si="181"/>
        <v>9450000</v>
      </c>
    </row>
    <row r="817" spans="1:48" ht="45" x14ac:dyDescent="0.25">
      <c r="A817" s="18">
        <v>811</v>
      </c>
      <c r="B817" s="27" t="s">
        <v>2602</v>
      </c>
      <c r="C817" s="18">
        <f>VLOOKUP(B817,[1]PL1!A$9:AP$1509,4,1)</f>
        <v>881</v>
      </c>
      <c r="D817" s="18" t="s">
        <v>35</v>
      </c>
      <c r="E817" s="28" t="s">
        <v>2207</v>
      </c>
      <c r="F817" s="28" t="s">
        <v>6358</v>
      </c>
      <c r="G817" s="18" t="s">
        <v>2208</v>
      </c>
      <c r="H817" s="28" t="s">
        <v>243</v>
      </c>
      <c r="I817" s="28" t="s">
        <v>76</v>
      </c>
      <c r="J817" s="18" t="s">
        <v>5348</v>
      </c>
      <c r="K817" s="18" t="s">
        <v>141</v>
      </c>
      <c r="L817" s="28" t="s">
        <v>2209</v>
      </c>
      <c r="M817" s="28" t="s">
        <v>2184</v>
      </c>
      <c r="N817" s="28" t="s">
        <v>44</v>
      </c>
      <c r="O817" s="18" t="s">
        <v>55</v>
      </c>
      <c r="P817" s="29">
        <v>5600</v>
      </c>
      <c r="Q817" s="30">
        <v>11900</v>
      </c>
      <c r="R817" s="30">
        <v>11900</v>
      </c>
      <c r="S817" s="31">
        <f t="shared" si="168"/>
        <v>66640000</v>
      </c>
      <c r="T817" s="28" t="s">
        <v>3257</v>
      </c>
      <c r="U817" s="28" t="s">
        <v>110</v>
      </c>
      <c r="V817" s="32" t="s">
        <v>6296</v>
      </c>
      <c r="W817" s="14">
        <f>VLOOKUP(B817,[1]PL1!$A$11:AP$1509,17,1)</f>
        <v>5000</v>
      </c>
      <c r="X817" s="15">
        <f t="shared" si="169"/>
        <v>59500000</v>
      </c>
      <c r="Y817" s="14">
        <f>VLOOKUP(B817,[1]PL1!$A$11:AP$1509,19,1)</f>
        <v>0</v>
      </c>
      <c r="Z817" s="16">
        <f t="shared" si="170"/>
        <v>0</v>
      </c>
      <c r="AA817" s="14">
        <f>VLOOKUP(B817,[1]PL1!$A$11:AP$1509,21,1)</f>
        <v>0</v>
      </c>
      <c r="AB817" s="16">
        <f t="shared" si="171"/>
        <v>0</v>
      </c>
      <c r="AC817" s="14">
        <f>VLOOKUP(B817,[1]PL1!$A$11:AP$1509,23,1)</f>
        <v>0</v>
      </c>
      <c r="AD817" s="16">
        <f t="shared" si="172"/>
        <v>0</v>
      </c>
      <c r="AE817" s="14">
        <f>VLOOKUP(B817,[1]PL1!$A$11:AP$1509,25,1)</f>
        <v>0</v>
      </c>
      <c r="AF817" s="16">
        <f t="shared" si="173"/>
        <v>0</v>
      </c>
      <c r="AG817" s="14">
        <f>VLOOKUP(B817,[1]PL1!$A$11:AP$1509,27,1)</f>
        <v>0</v>
      </c>
      <c r="AH817" s="16">
        <f t="shared" si="174"/>
        <v>0</v>
      </c>
      <c r="AI817" s="14">
        <f>VLOOKUP(B817,[1]PL1!$A$11:AP$1509,29,1)</f>
        <v>0</v>
      </c>
      <c r="AJ817" s="16">
        <f t="shared" si="175"/>
        <v>0</v>
      </c>
      <c r="AK817" s="14">
        <f>VLOOKUP(B817,[1]PL1!$A$11:AP$1509,31,1)</f>
        <v>0</v>
      </c>
      <c r="AL817" s="16">
        <f t="shared" si="176"/>
        <v>0</v>
      </c>
      <c r="AM817" s="14">
        <f>VLOOKUP(B817,[1]PL1!$A$11:AP$1509,33,1)</f>
        <v>100</v>
      </c>
      <c r="AN817" s="16">
        <f t="shared" si="177"/>
        <v>1190000</v>
      </c>
      <c r="AO817" s="14">
        <f>VLOOKUP(B817,[1]PL1!$A$11:AP$1509,35,1)</f>
        <v>0</v>
      </c>
      <c r="AP817" s="16">
        <f t="shared" si="178"/>
        <v>0</v>
      </c>
      <c r="AQ817" s="14">
        <f>VLOOKUP(B817,[1]PL1!$A$11:AP$1509,37,1)</f>
        <v>0</v>
      </c>
      <c r="AR817" s="16">
        <f t="shared" si="179"/>
        <v>0</v>
      </c>
      <c r="AS817" s="14">
        <f>VLOOKUP(B817,[1]PL1!$A$11:AP$1509,39,1)</f>
        <v>0</v>
      </c>
      <c r="AT817" s="16">
        <f t="shared" si="180"/>
        <v>0</v>
      </c>
      <c r="AU817" s="14">
        <f>VLOOKUP(B817,[1]PL1!$A$11:AP$1509,41,1)</f>
        <v>500</v>
      </c>
      <c r="AV817" s="16">
        <f t="shared" si="181"/>
        <v>5950000</v>
      </c>
    </row>
    <row r="818" spans="1:48" ht="45" x14ac:dyDescent="0.25">
      <c r="A818" s="18">
        <v>812</v>
      </c>
      <c r="B818" s="27" t="s">
        <v>3688</v>
      </c>
      <c r="C818" s="18">
        <f>VLOOKUP(B818,[1]PL1!A$9:AP$1509,4,1)</f>
        <v>748</v>
      </c>
      <c r="D818" s="18" t="s">
        <v>68</v>
      </c>
      <c r="E818" s="28" t="s">
        <v>4043</v>
      </c>
      <c r="F818" s="28" t="s">
        <v>2106</v>
      </c>
      <c r="G818" s="18" t="s">
        <v>769</v>
      </c>
      <c r="H818" s="28" t="s">
        <v>178</v>
      </c>
      <c r="I818" s="28" t="s">
        <v>40</v>
      </c>
      <c r="J818" s="18" t="s">
        <v>89</v>
      </c>
      <c r="K818" s="18" t="s">
        <v>133</v>
      </c>
      <c r="L818" s="28" t="s">
        <v>4044</v>
      </c>
      <c r="M818" s="28" t="s">
        <v>3917</v>
      </c>
      <c r="N818" s="28" t="s">
        <v>44</v>
      </c>
      <c r="O818" s="18" t="s">
        <v>45</v>
      </c>
      <c r="P818" s="29">
        <v>255000</v>
      </c>
      <c r="Q818" s="30">
        <v>1000</v>
      </c>
      <c r="R818" s="30">
        <v>924</v>
      </c>
      <c r="S818" s="31">
        <f t="shared" si="168"/>
        <v>235620000</v>
      </c>
      <c r="T818" s="28" t="s">
        <v>3914</v>
      </c>
      <c r="U818" s="28" t="s">
        <v>47</v>
      </c>
      <c r="V818" s="32" t="s">
        <v>6286</v>
      </c>
      <c r="W818" s="14">
        <f>VLOOKUP(B818,[1]PL1!$A$11:AP$1509,17,1)</f>
        <v>0</v>
      </c>
      <c r="X818" s="15">
        <f t="shared" si="169"/>
        <v>0</v>
      </c>
      <c r="Y818" s="14">
        <f>VLOOKUP(B818,[1]PL1!$A$11:AP$1509,19,1)</f>
        <v>0</v>
      </c>
      <c r="Z818" s="16">
        <f t="shared" si="170"/>
        <v>0</v>
      </c>
      <c r="AA818" s="14">
        <f>VLOOKUP(B818,[1]PL1!$A$11:AP$1509,21,1)</f>
        <v>0</v>
      </c>
      <c r="AB818" s="16">
        <f t="shared" si="171"/>
        <v>0</v>
      </c>
      <c r="AC818" s="14">
        <f>VLOOKUP(B818,[1]PL1!$A$11:AP$1509,23,1)</f>
        <v>0</v>
      </c>
      <c r="AD818" s="16">
        <f t="shared" si="172"/>
        <v>0</v>
      </c>
      <c r="AE818" s="14">
        <f>VLOOKUP(B818,[1]PL1!$A$11:AP$1509,25,1)</f>
        <v>10000</v>
      </c>
      <c r="AF818" s="16">
        <f t="shared" si="173"/>
        <v>9240000</v>
      </c>
      <c r="AG818" s="14">
        <f>VLOOKUP(B818,[1]PL1!$A$11:AP$1509,27,1)</f>
        <v>25000</v>
      </c>
      <c r="AH818" s="16">
        <f t="shared" si="174"/>
        <v>23100000</v>
      </c>
      <c r="AI818" s="14">
        <f>VLOOKUP(B818,[1]PL1!$A$11:AP$1509,29,1)</f>
        <v>100000</v>
      </c>
      <c r="AJ818" s="16">
        <f t="shared" si="175"/>
        <v>92400000</v>
      </c>
      <c r="AK818" s="14">
        <f>VLOOKUP(B818,[1]PL1!$A$11:AP$1509,31,1)</f>
        <v>0</v>
      </c>
      <c r="AL818" s="16">
        <f t="shared" si="176"/>
        <v>0</v>
      </c>
      <c r="AM818" s="14">
        <f>VLOOKUP(B818,[1]PL1!$A$11:AP$1509,33,1)</f>
        <v>60000</v>
      </c>
      <c r="AN818" s="16">
        <f t="shared" si="177"/>
        <v>55440000</v>
      </c>
      <c r="AO818" s="14">
        <f>VLOOKUP(B818,[1]PL1!$A$11:AP$1509,35,1)</f>
        <v>0</v>
      </c>
      <c r="AP818" s="16">
        <f t="shared" si="178"/>
        <v>0</v>
      </c>
      <c r="AQ818" s="14">
        <f>VLOOKUP(B818,[1]PL1!$A$11:AP$1509,37,1)</f>
        <v>0</v>
      </c>
      <c r="AR818" s="16">
        <f t="shared" si="179"/>
        <v>0</v>
      </c>
      <c r="AS818" s="14">
        <f>VLOOKUP(B818,[1]PL1!$A$11:AP$1509,39,1)</f>
        <v>0</v>
      </c>
      <c r="AT818" s="16">
        <f t="shared" si="180"/>
        <v>0</v>
      </c>
      <c r="AU818" s="14">
        <f>VLOOKUP(B818,[1]PL1!$A$11:AP$1509,41,1)</f>
        <v>60000</v>
      </c>
      <c r="AV818" s="16">
        <f t="shared" si="181"/>
        <v>55440000</v>
      </c>
    </row>
    <row r="819" spans="1:48" ht="45" x14ac:dyDescent="0.25">
      <c r="A819" s="18">
        <v>813</v>
      </c>
      <c r="B819" s="27" t="s">
        <v>2451</v>
      </c>
      <c r="C819" s="18">
        <f>VLOOKUP(B819,[1]PL1!A$9:AP$1509,4,1)</f>
        <v>748</v>
      </c>
      <c r="D819" s="18" t="s">
        <v>35</v>
      </c>
      <c r="E819" s="28" t="s">
        <v>2475</v>
      </c>
      <c r="F819" s="28" t="s">
        <v>2106</v>
      </c>
      <c r="G819" s="18" t="s">
        <v>769</v>
      </c>
      <c r="H819" s="28" t="s">
        <v>140</v>
      </c>
      <c r="I819" s="28" t="s">
        <v>40</v>
      </c>
      <c r="J819" s="18" t="s">
        <v>89</v>
      </c>
      <c r="K819" s="18" t="s">
        <v>133</v>
      </c>
      <c r="L819" s="28" t="s">
        <v>2476</v>
      </c>
      <c r="M819" s="28" t="s">
        <v>748</v>
      </c>
      <c r="N819" s="28" t="s">
        <v>44</v>
      </c>
      <c r="O819" s="18" t="s">
        <v>45</v>
      </c>
      <c r="P819" s="29">
        <v>204000</v>
      </c>
      <c r="Q819" s="30">
        <v>2100</v>
      </c>
      <c r="R819" s="30">
        <v>1050</v>
      </c>
      <c r="S819" s="31">
        <f t="shared" si="168"/>
        <v>214200000</v>
      </c>
      <c r="T819" s="28" t="s">
        <v>2469</v>
      </c>
      <c r="U819" s="28" t="s">
        <v>47</v>
      </c>
      <c r="V819" s="32" t="s">
        <v>6203</v>
      </c>
      <c r="W819" s="14">
        <f>VLOOKUP(B819,[1]PL1!$A$11:AP$1509,17,1)</f>
        <v>0</v>
      </c>
      <c r="X819" s="15">
        <f t="shared" si="169"/>
        <v>0</v>
      </c>
      <c r="Y819" s="14">
        <f>VLOOKUP(B819,[1]PL1!$A$11:AP$1509,19,1)</f>
        <v>0</v>
      </c>
      <c r="Z819" s="16">
        <f t="shared" si="170"/>
        <v>0</v>
      </c>
      <c r="AA819" s="14">
        <f>VLOOKUP(B819,[1]PL1!$A$11:AP$1509,21,1)</f>
        <v>10000</v>
      </c>
      <c r="AB819" s="16">
        <f t="shared" si="171"/>
        <v>10500000</v>
      </c>
      <c r="AC819" s="14">
        <f>VLOOKUP(B819,[1]PL1!$A$11:AP$1509,23,1)</f>
        <v>0</v>
      </c>
      <c r="AD819" s="16">
        <f t="shared" si="172"/>
        <v>0</v>
      </c>
      <c r="AE819" s="14">
        <f>VLOOKUP(B819,[1]PL1!$A$11:AP$1509,25,1)</f>
        <v>0</v>
      </c>
      <c r="AF819" s="16">
        <f t="shared" si="173"/>
        <v>0</v>
      </c>
      <c r="AG819" s="14">
        <f>VLOOKUP(B819,[1]PL1!$A$11:AP$1509,27,1)</f>
        <v>7000</v>
      </c>
      <c r="AH819" s="16">
        <f t="shared" si="174"/>
        <v>7350000</v>
      </c>
      <c r="AI819" s="14">
        <f>VLOOKUP(B819,[1]PL1!$A$11:AP$1509,29,1)</f>
        <v>100000</v>
      </c>
      <c r="AJ819" s="16">
        <f t="shared" si="175"/>
        <v>105000000</v>
      </c>
      <c r="AK819" s="14">
        <f>VLOOKUP(B819,[1]PL1!$A$11:AP$1509,31,1)</f>
        <v>17000</v>
      </c>
      <c r="AL819" s="16">
        <f t="shared" si="176"/>
        <v>17850000</v>
      </c>
      <c r="AM819" s="14">
        <f>VLOOKUP(B819,[1]PL1!$A$11:AP$1509,33,1)</f>
        <v>0</v>
      </c>
      <c r="AN819" s="16">
        <f t="shared" si="177"/>
        <v>0</v>
      </c>
      <c r="AO819" s="14">
        <f>VLOOKUP(B819,[1]PL1!$A$11:AP$1509,35,1)</f>
        <v>50000</v>
      </c>
      <c r="AP819" s="16">
        <f t="shared" si="178"/>
        <v>52500000</v>
      </c>
      <c r="AQ819" s="14">
        <f>VLOOKUP(B819,[1]PL1!$A$11:AP$1509,37,1)</f>
        <v>0</v>
      </c>
      <c r="AR819" s="16">
        <f t="shared" si="179"/>
        <v>0</v>
      </c>
      <c r="AS819" s="14">
        <f>VLOOKUP(B819,[1]PL1!$A$11:AP$1509,39,1)</f>
        <v>20000</v>
      </c>
      <c r="AT819" s="16">
        <f t="shared" si="180"/>
        <v>21000000</v>
      </c>
      <c r="AU819" s="14">
        <f>VLOOKUP(B819,[1]PL1!$A$11:AP$1509,41,1)</f>
        <v>0</v>
      </c>
      <c r="AV819" s="16">
        <f t="shared" si="181"/>
        <v>0</v>
      </c>
    </row>
    <row r="820" spans="1:48" ht="45" x14ac:dyDescent="0.25">
      <c r="A820" s="18">
        <v>814</v>
      </c>
      <c r="B820" s="27" t="s">
        <v>4395</v>
      </c>
      <c r="C820" s="18">
        <f>VLOOKUP(B820,[1]PL1!A$9:AP$1509,4,1)</f>
        <v>748</v>
      </c>
      <c r="D820" s="18" t="s">
        <v>35</v>
      </c>
      <c r="E820" s="28" t="s">
        <v>2603</v>
      </c>
      <c r="F820" s="28" t="s">
        <v>2106</v>
      </c>
      <c r="G820" s="18" t="s">
        <v>427</v>
      </c>
      <c r="H820" s="28" t="s">
        <v>178</v>
      </c>
      <c r="I820" s="28" t="s">
        <v>40</v>
      </c>
      <c r="J820" s="18" t="s">
        <v>2585</v>
      </c>
      <c r="K820" s="18" t="s">
        <v>133</v>
      </c>
      <c r="L820" s="28" t="s">
        <v>2604</v>
      </c>
      <c r="M820" s="28" t="s">
        <v>5970</v>
      </c>
      <c r="N820" s="28" t="s">
        <v>44</v>
      </c>
      <c r="O820" s="18" t="s">
        <v>45</v>
      </c>
      <c r="P820" s="29">
        <v>296300</v>
      </c>
      <c r="Q820" s="30">
        <v>2160</v>
      </c>
      <c r="R820" s="30">
        <v>1800</v>
      </c>
      <c r="S820" s="31">
        <f t="shared" si="168"/>
        <v>533340000</v>
      </c>
      <c r="T820" s="28" t="s">
        <v>8043</v>
      </c>
      <c r="U820" s="28" t="s">
        <v>47</v>
      </c>
      <c r="V820" s="32" t="s">
        <v>6285</v>
      </c>
      <c r="W820" s="14">
        <f>VLOOKUP(B820,[1]PL1!$A$11:AP$1509,17,1)</f>
        <v>100000</v>
      </c>
      <c r="X820" s="15">
        <f t="shared" si="169"/>
        <v>180000000</v>
      </c>
      <c r="Y820" s="14">
        <f>VLOOKUP(B820,[1]PL1!$A$11:AP$1509,19,1)</f>
        <v>0</v>
      </c>
      <c r="Z820" s="16">
        <f t="shared" si="170"/>
        <v>0</v>
      </c>
      <c r="AA820" s="14">
        <f>VLOOKUP(B820,[1]PL1!$A$11:AP$1509,21,1)</f>
        <v>0</v>
      </c>
      <c r="AB820" s="16">
        <f t="shared" si="171"/>
        <v>0</v>
      </c>
      <c r="AC820" s="14">
        <f>VLOOKUP(B820,[1]PL1!$A$11:AP$1509,23,1)</f>
        <v>0</v>
      </c>
      <c r="AD820" s="16">
        <f t="shared" si="172"/>
        <v>0</v>
      </c>
      <c r="AE820" s="14">
        <f>VLOOKUP(B820,[1]PL1!$A$11:AP$1509,25,1)</f>
        <v>0</v>
      </c>
      <c r="AF820" s="16">
        <f t="shared" si="173"/>
        <v>0</v>
      </c>
      <c r="AG820" s="14">
        <f>VLOOKUP(B820,[1]PL1!$A$11:AP$1509,27,1)</f>
        <v>0</v>
      </c>
      <c r="AH820" s="16">
        <f t="shared" si="174"/>
        <v>0</v>
      </c>
      <c r="AI820" s="14">
        <f>VLOOKUP(B820,[1]PL1!$A$11:AP$1509,29,1)</f>
        <v>0</v>
      </c>
      <c r="AJ820" s="16">
        <f t="shared" si="175"/>
        <v>0</v>
      </c>
      <c r="AK820" s="14">
        <f>VLOOKUP(B820,[1]PL1!$A$11:AP$1509,31,1)</f>
        <v>46300</v>
      </c>
      <c r="AL820" s="16">
        <f t="shared" si="176"/>
        <v>83340000</v>
      </c>
      <c r="AM820" s="14">
        <f>VLOOKUP(B820,[1]PL1!$A$11:AP$1509,33,1)</f>
        <v>30000</v>
      </c>
      <c r="AN820" s="16">
        <f t="shared" si="177"/>
        <v>54000000</v>
      </c>
      <c r="AO820" s="14">
        <f>VLOOKUP(B820,[1]PL1!$A$11:AP$1509,35,1)</f>
        <v>20000</v>
      </c>
      <c r="AP820" s="16">
        <f t="shared" si="178"/>
        <v>36000000</v>
      </c>
      <c r="AQ820" s="14">
        <f>VLOOKUP(B820,[1]PL1!$A$11:AP$1509,37,1)</f>
        <v>100000</v>
      </c>
      <c r="AR820" s="16">
        <f t="shared" si="179"/>
        <v>180000000</v>
      </c>
      <c r="AS820" s="14">
        <f>VLOOKUP(B820,[1]PL1!$A$11:AP$1509,39,1)</f>
        <v>0</v>
      </c>
      <c r="AT820" s="16">
        <f t="shared" si="180"/>
        <v>0</v>
      </c>
      <c r="AU820" s="14">
        <f>VLOOKUP(B820,[1]PL1!$A$11:AP$1509,41,1)</f>
        <v>0</v>
      </c>
      <c r="AV820" s="16">
        <f t="shared" si="181"/>
        <v>0</v>
      </c>
    </row>
    <row r="821" spans="1:48" ht="75" x14ac:dyDescent="0.25">
      <c r="A821" s="18">
        <v>815</v>
      </c>
      <c r="B821" s="27" t="s">
        <v>3727</v>
      </c>
      <c r="C821" s="18">
        <f>VLOOKUP(B821,[1]PL1!A$9:AP$1509,4,1)</f>
        <v>748</v>
      </c>
      <c r="D821" s="18" t="s">
        <v>73</v>
      </c>
      <c r="E821" s="28" t="s">
        <v>3689</v>
      </c>
      <c r="F821" s="28" t="s">
        <v>2106</v>
      </c>
      <c r="G821" s="18" t="s">
        <v>1943</v>
      </c>
      <c r="H821" s="28" t="s">
        <v>178</v>
      </c>
      <c r="I821" s="28" t="s">
        <v>40</v>
      </c>
      <c r="J821" s="18" t="s">
        <v>89</v>
      </c>
      <c r="K821" s="18" t="s">
        <v>141</v>
      </c>
      <c r="L821" s="28" t="s">
        <v>3690</v>
      </c>
      <c r="M821" s="28" t="s">
        <v>6052</v>
      </c>
      <c r="N821" s="28" t="s">
        <v>44</v>
      </c>
      <c r="O821" s="18" t="s">
        <v>45</v>
      </c>
      <c r="P821" s="29">
        <v>68000</v>
      </c>
      <c r="Q821" s="30">
        <v>3570</v>
      </c>
      <c r="R821" s="30">
        <v>1890</v>
      </c>
      <c r="S821" s="31">
        <f t="shared" si="168"/>
        <v>128520000</v>
      </c>
      <c r="T821" s="28" t="s">
        <v>6160</v>
      </c>
      <c r="U821" s="28" t="s">
        <v>47</v>
      </c>
      <c r="V821" s="32" t="s">
        <v>6300</v>
      </c>
      <c r="W821" s="14">
        <f>VLOOKUP(B821,[1]PL1!$A$11:AP$1509,17,1)</f>
        <v>50000</v>
      </c>
      <c r="X821" s="15">
        <f t="shared" si="169"/>
        <v>94500000</v>
      </c>
      <c r="Y821" s="14">
        <f>VLOOKUP(B821,[1]PL1!$A$11:AP$1509,19,1)</f>
        <v>0</v>
      </c>
      <c r="Z821" s="16">
        <f t="shared" si="170"/>
        <v>0</v>
      </c>
      <c r="AA821" s="14">
        <f>VLOOKUP(B821,[1]PL1!$A$11:AP$1509,21,1)</f>
        <v>0</v>
      </c>
      <c r="AB821" s="16">
        <f t="shared" si="171"/>
        <v>0</v>
      </c>
      <c r="AC821" s="14">
        <f>VLOOKUP(B821,[1]PL1!$A$11:AP$1509,23,1)</f>
        <v>16000</v>
      </c>
      <c r="AD821" s="16">
        <f t="shared" si="172"/>
        <v>30240000</v>
      </c>
      <c r="AE821" s="14">
        <f>VLOOKUP(B821,[1]PL1!$A$11:AP$1509,25,1)</f>
        <v>2000</v>
      </c>
      <c r="AF821" s="16">
        <f t="shared" si="173"/>
        <v>3780000</v>
      </c>
      <c r="AG821" s="14">
        <f>VLOOKUP(B821,[1]PL1!$A$11:AP$1509,27,1)</f>
        <v>0</v>
      </c>
      <c r="AH821" s="16">
        <f t="shared" si="174"/>
        <v>0</v>
      </c>
      <c r="AI821" s="14">
        <f>VLOOKUP(B821,[1]PL1!$A$11:AP$1509,29,1)</f>
        <v>0</v>
      </c>
      <c r="AJ821" s="16">
        <f t="shared" si="175"/>
        <v>0</v>
      </c>
      <c r="AK821" s="14">
        <f>VLOOKUP(B821,[1]PL1!$A$11:AP$1509,31,1)</f>
        <v>0</v>
      </c>
      <c r="AL821" s="16">
        <f t="shared" si="176"/>
        <v>0</v>
      </c>
      <c r="AM821" s="14">
        <f>VLOOKUP(B821,[1]PL1!$A$11:AP$1509,33,1)</f>
        <v>0</v>
      </c>
      <c r="AN821" s="16">
        <f t="shared" si="177"/>
        <v>0</v>
      </c>
      <c r="AO821" s="14">
        <f>VLOOKUP(B821,[1]PL1!$A$11:AP$1509,35,1)</f>
        <v>0</v>
      </c>
      <c r="AP821" s="16">
        <f t="shared" si="178"/>
        <v>0</v>
      </c>
      <c r="AQ821" s="14">
        <f>VLOOKUP(B821,[1]PL1!$A$11:AP$1509,37,1)</f>
        <v>0</v>
      </c>
      <c r="AR821" s="16">
        <f t="shared" si="179"/>
        <v>0</v>
      </c>
      <c r="AS821" s="14">
        <f>VLOOKUP(B821,[1]PL1!$A$11:AP$1509,39,1)</f>
        <v>0</v>
      </c>
      <c r="AT821" s="16">
        <f t="shared" si="180"/>
        <v>0</v>
      </c>
      <c r="AU821" s="14">
        <f>VLOOKUP(B821,[1]PL1!$A$11:AP$1509,41,1)</f>
        <v>0</v>
      </c>
      <c r="AV821" s="16">
        <f t="shared" si="181"/>
        <v>0</v>
      </c>
    </row>
    <row r="822" spans="1:48" ht="45" x14ac:dyDescent="0.25">
      <c r="A822" s="18">
        <v>816</v>
      </c>
      <c r="B822" s="27" t="s">
        <v>2104</v>
      </c>
      <c r="C822" s="18">
        <f>VLOOKUP(B822,[1]PL1!A$9:AP$1509,4,1)</f>
        <v>748</v>
      </c>
      <c r="D822" s="18" t="s">
        <v>68</v>
      </c>
      <c r="E822" s="28" t="s">
        <v>4925</v>
      </c>
      <c r="F822" s="28" t="s">
        <v>2106</v>
      </c>
      <c r="G822" s="18" t="s">
        <v>1943</v>
      </c>
      <c r="H822" s="28" t="s">
        <v>178</v>
      </c>
      <c r="I822" s="28" t="s">
        <v>40</v>
      </c>
      <c r="J822" s="18" t="s">
        <v>179</v>
      </c>
      <c r="K822" s="18" t="s">
        <v>133</v>
      </c>
      <c r="L822" s="28" t="s">
        <v>5842</v>
      </c>
      <c r="M822" s="28" t="s">
        <v>885</v>
      </c>
      <c r="N822" s="28" t="s">
        <v>44</v>
      </c>
      <c r="O822" s="18" t="s">
        <v>45</v>
      </c>
      <c r="P822" s="29">
        <v>150000</v>
      </c>
      <c r="Q822" s="30">
        <v>2650</v>
      </c>
      <c r="R822" s="30">
        <v>850</v>
      </c>
      <c r="S822" s="31">
        <f t="shared" si="168"/>
        <v>127500000</v>
      </c>
      <c r="T822" s="28" t="s">
        <v>885</v>
      </c>
      <c r="U822" s="28" t="s">
        <v>110</v>
      </c>
      <c r="V822" s="32" t="s">
        <v>6257</v>
      </c>
      <c r="W822" s="14">
        <f>VLOOKUP(B822,[1]PL1!$A$11:AP$1509,17,1)</f>
        <v>0</v>
      </c>
      <c r="X822" s="15">
        <f t="shared" si="169"/>
        <v>0</v>
      </c>
      <c r="Y822" s="14">
        <f>VLOOKUP(B822,[1]PL1!$A$11:AP$1509,19,1)</f>
        <v>2000</v>
      </c>
      <c r="Z822" s="16">
        <f t="shared" si="170"/>
        <v>1700000</v>
      </c>
      <c r="AA822" s="14">
        <f>VLOOKUP(B822,[1]PL1!$A$11:AP$1509,21,1)</f>
        <v>12000</v>
      </c>
      <c r="AB822" s="16">
        <f t="shared" si="171"/>
        <v>10200000</v>
      </c>
      <c r="AC822" s="14">
        <f>VLOOKUP(B822,[1]PL1!$A$11:AP$1509,23,1)</f>
        <v>0</v>
      </c>
      <c r="AD822" s="16">
        <f t="shared" si="172"/>
        <v>0</v>
      </c>
      <c r="AE822" s="14">
        <f>VLOOKUP(B822,[1]PL1!$A$11:AP$1509,25,1)</f>
        <v>0</v>
      </c>
      <c r="AF822" s="16">
        <f t="shared" si="173"/>
        <v>0</v>
      </c>
      <c r="AG822" s="14">
        <f>VLOOKUP(B822,[1]PL1!$A$11:AP$1509,27,1)</f>
        <v>6000</v>
      </c>
      <c r="AH822" s="16">
        <f t="shared" si="174"/>
        <v>5100000</v>
      </c>
      <c r="AI822" s="14">
        <f>VLOOKUP(B822,[1]PL1!$A$11:AP$1509,29,1)</f>
        <v>90000</v>
      </c>
      <c r="AJ822" s="16">
        <f t="shared" si="175"/>
        <v>76500000</v>
      </c>
      <c r="AK822" s="14">
        <f>VLOOKUP(B822,[1]PL1!$A$11:AP$1509,31,1)</f>
        <v>0</v>
      </c>
      <c r="AL822" s="16">
        <f t="shared" si="176"/>
        <v>0</v>
      </c>
      <c r="AM822" s="14">
        <f>VLOOKUP(B822,[1]PL1!$A$11:AP$1509,33,1)</f>
        <v>25000</v>
      </c>
      <c r="AN822" s="16">
        <f t="shared" si="177"/>
        <v>21250000</v>
      </c>
      <c r="AO822" s="14">
        <f>VLOOKUP(B822,[1]PL1!$A$11:AP$1509,35,1)</f>
        <v>0</v>
      </c>
      <c r="AP822" s="16">
        <f t="shared" si="178"/>
        <v>0</v>
      </c>
      <c r="AQ822" s="14">
        <f>VLOOKUP(B822,[1]PL1!$A$11:AP$1509,37,1)</f>
        <v>0</v>
      </c>
      <c r="AR822" s="16">
        <f t="shared" si="179"/>
        <v>0</v>
      </c>
      <c r="AS822" s="14">
        <f>VLOOKUP(B822,[1]PL1!$A$11:AP$1509,39,1)</f>
        <v>0</v>
      </c>
      <c r="AT822" s="16">
        <f t="shared" si="180"/>
        <v>0</v>
      </c>
      <c r="AU822" s="14">
        <f>VLOOKUP(B822,[1]PL1!$A$11:AP$1509,41,1)</f>
        <v>15000</v>
      </c>
      <c r="AV822" s="16">
        <f t="shared" si="181"/>
        <v>12750000</v>
      </c>
    </row>
    <row r="823" spans="1:48" ht="60" x14ac:dyDescent="0.25">
      <c r="A823" s="18">
        <v>817</v>
      </c>
      <c r="B823" s="27" t="s">
        <v>499</v>
      </c>
      <c r="C823" s="18">
        <f>VLOOKUP(B823,[1]PL1!A$9:AP$1509,4,1)</f>
        <v>748</v>
      </c>
      <c r="D823" s="18" t="s">
        <v>80</v>
      </c>
      <c r="E823" s="28" t="s">
        <v>4926</v>
      </c>
      <c r="F823" s="28" t="s">
        <v>2106</v>
      </c>
      <c r="G823" s="18" t="s">
        <v>209</v>
      </c>
      <c r="H823" s="28" t="s">
        <v>4927</v>
      </c>
      <c r="I823" s="28" t="s">
        <v>76</v>
      </c>
      <c r="J823" s="18" t="s">
        <v>5257</v>
      </c>
      <c r="K823" s="18" t="s">
        <v>133</v>
      </c>
      <c r="L823" s="28" t="s">
        <v>5524</v>
      </c>
      <c r="M823" s="28" t="s">
        <v>5525</v>
      </c>
      <c r="N823" s="28" t="s">
        <v>1726</v>
      </c>
      <c r="O823" s="18" t="s">
        <v>78</v>
      </c>
      <c r="P823" s="29">
        <v>3000</v>
      </c>
      <c r="Q823" s="30">
        <v>34670</v>
      </c>
      <c r="R823" s="30">
        <v>34669</v>
      </c>
      <c r="S823" s="31">
        <f t="shared" si="168"/>
        <v>104007000</v>
      </c>
      <c r="T823" s="28" t="s">
        <v>8080</v>
      </c>
      <c r="U823" s="28" t="s">
        <v>47</v>
      </c>
      <c r="V823" s="32" t="s">
        <v>6185</v>
      </c>
      <c r="W823" s="14">
        <f>VLOOKUP(B823,[1]PL1!$A$11:AP$1509,17,1)</f>
        <v>0</v>
      </c>
      <c r="X823" s="15">
        <f t="shared" si="169"/>
        <v>0</v>
      </c>
      <c r="Y823" s="14">
        <f>VLOOKUP(B823,[1]PL1!$A$11:AP$1509,19,1)</f>
        <v>0</v>
      </c>
      <c r="Z823" s="16">
        <f t="shared" si="170"/>
        <v>0</v>
      </c>
      <c r="AA823" s="14">
        <f>VLOOKUP(B823,[1]PL1!$A$11:AP$1509,21,1)</f>
        <v>0</v>
      </c>
      <c r="AB823" s="16">
        <f t="shared" si="171"/>
        <v>0</v>
      </c>
      <c r="AC823" s="14">
        <f>VLOOKUP(B823,[1]PL1!$A$11:AP$1509,23,1)</f>
        <v>0</v>
      </c>
      <c r="AD823" s="16">
        <f t="shared" si="172"/>
        <v>0</v>
      </c>
      <c r="AE823" s="14">
        <f>VLOOKUP(B823,[1]PL1!$A$11:AP$1509,25,1)</f>
        <v>0</v>
      </c>
      <c r="AF823" s="16">
        <f t="shared" si="173"/>
        <v>0</v>
      </c>
      <c r="AG823" s="14">
        <f>VLOOKUP(B823,[1]PL1!$A$11:AP$1509,27,1)</f>
        <v>0</v>
      </c>
      <c r="AH823" s="16">
        <f t="shared" si="174"/>
        <v>0</v>
      </c>
      <c r="AI823" s="14">
        <f>VLOOKUP(B823,[1]PL1!$A$11:AP$1509,29,1)</f>
        <v>0</v>
      </c>
      <c r="AJ823" s="16">
        <f t="shared" si="175"/>
        <v>0</v>
      </c>
      <c r="AK823" s="14">
        <f>VLOOKUP(B823,[1]PL1!$A$11:AP$1509,31,1)</f>
        <v>1000</v>
      </c>
      <c r="AL823" s="16">
        <f t="shared" si="176"/>
        <v>34669000</v>
      </c>
      <c r="AM823" s="14">
        <f>VLOOKUP(B823,[1]PL1!$A$11:AP$1509,33,1)</f>
        <v>0</v>
      </c>
      <c r="AN823" s="16">
        <f t="shared" si="177"/>
        <v>0</v>
      </c>
      <c r="AO823" s="14">
        <f>VLOOKUP(B823,[1]PL1!$A$11:AP$1509,35,1)</f>
        <v>0</v>
      </c>
      <c r="AP823" s="16">
        <f t="shared" si="178"/>
        <v>0</v>
      </c>
      <c r="AQ823" s="14">
        <f>VLOOKUP(B823,[1]PL1!$A$11:AP$1509,37,1)</f>
        <v>0</v>
      </c>
      <c r="AR823" s="16">
        <f t="shared" si="179"/>
        <v>0</v>
      </c>
      <c r="AS823" s="14">
        <f>VLOOKUP(B823,[1]PL1!$A$11:AP$1509,39,1)</f>
        <v>0</v>
      </c>
      <c r="AT823" s="16">
        <f t="shared" si="180"/>
        <v>0</v>
      </c>
      <c r="AU823" s="14">
        <f>VLOOKUP(B823,[1]PL1!$A$11:AP$1509,41,1)</f>
        <v>2000</v>
      </c>
      <c r="AV823" s="16">
        <f t="shared" si="181"/>
        <v>69338000</v>
      </c>
    </row>
    <row r="824" spans="1:48" ht="45" x14ac:dyDescent="0.25">
      <c r="A824" s="18">
        <v>818</v>
      </c>
      <c r="B824" s="27" t="s">
        <v>2655</v>
      </c>
      <c r="C824" s="18">
        <f>VLOOKUP(B824,[1]PL1!A$9:AP$1509,4,1)</f>
        <v>748</v>
      </c>
      <c r="D824" s="18" t="s">
        <v>73</v>
      </c>
      <c r="E824" s="28" t="s">
        <v>4928</v>
      </c>
      <c r="F824" s="28" t="s">
        <v>2106</v>
      </c>
      <c r="G824" s="18" t="s">
        <v>209</v>
      </c>
      <c r="H824" s="28" t="s">
        <v>517</v>
      </c>
      <c r="I824" s="28" t="s">
        <v>76</v>
      </c>
      <c r="J824" s="18" t="s">
        <v>84</v>
      </c>
      <c r="K824" s="18" t="s">
        <v>133</v>
      </c>
      <c r="L824" s="28" t="s">
        <v>5913</v>
      </c>
      <c r="M824" s="28" t="s">
        <v>5914</v>
      </c>
      <c r="N824" s="28" t="s">
        <v>2589</v>
      </c>
      <c r="O824" s="18" t="s">
        <v>78</v>
      </c>
      <c r="P824" s="29">
        <v>3070</v>
      </c>
      <c r="Q824" s="30">
        <v>30000</v>
      </c>
      <c r="R824" s="30">
        <v>29900</v>
      </c>
      <c r="S824" s="31">
        <f t="shared" si="168"/>
        <v>91793000</v>
      </c>
      <c r="T824" s="28" t="s">
        <v>6147</v>
      </c>
      <c r="U824" s="28" t="s">
        <v>47</v>
      </c>
      <c r="V824" s="32" t="s">
        <v>6271</v>
      </c>
      <c r="W824" s="14">
        <f>VLOOKUP(B824,[1]PL1!$A$11:AP$1509,17,1)</f>
        <v>0</v>
      </c>
      <c r="X824" s="15">
        <f t="shared" si="169"/>
        <v>0</v>
      </c>
      <c r="Y824" s="14">
        <f>VLOOKUP(B824,[1]PL1!$A$11:AP$1509,19,1)</f>
        <v>0</v>
      </c>
      <c r="Z824" s="16">
        <f t="shared" si="170"/>
        <v>0</v>
      </c>
      <c r="AA824" s="14">
        <f>VLOOKUP(B824,[1]PL1!$A$11:AP$1509,21,1)</f>
        <v>0</v>
      </c>
      <c r="AB824" s="16">
        <f t="shared" si="171"/>
        <v>0</v>
      </c>
      <c r="AC824" s="14">
        <f>VLOOKUP(B824,[1]PL1!$A$11:AP$1509,23,1)</f>
        <v>0</v>
      </c>
      <c r="AD824" s="16">
        <f t="shared" si="172"/>
        <v>0</v>
      </c>
      <c r="AE824" s="14">
        <f>VLOOKUP(B824,[1]PL1!$A$11:AP$1509,25,1)</f>
        <v>100</v>
      </c>
      <c r="AF824" s="16">
        <f t="shared" si="173"/>
        <v>2990000</v>
      </c>
      <c r="AG824" s="14">
        <f>VLOOKUP(B824,[1]PL1!$A$11:AP$1509,27,1)</f>
        <v>50</v>
      </c>
      <c r="AH824" s="16">
        <f t="shared" si="174"/>
        <v>1495000</v>
      </c>
      <c r="AI824" s="14">
        <f>VLOOKUP(B824,[1]PL1!$A$11:AP$1509,29,1)</f>
        <v>0</v>
      </c>
      <c r="AJ824" s="16">
        <f t="shared" si="175"/>
        <v>0</v>
      </c>
      <c r="AK824" s="14">
        <f>VLOOKUP(B824,[1]PL1!$A$11:AP$1509,31,1)</f>
        <v>0</v>
      </c>
      <c r="AL824" s="16">
        <f t="shared" si="176"/>
        <v>0</v>
      </c>
      <c r="AM824" s="14">
        <f>VLOOKUP(B824,[1]PL1!$A$11:AP$1509,33,1)</f>
        <v>500</v>
      </c>
      <c r="AN824" s="16">
        <f t="shared" si="177"/>
        <v>14950000</v>
      </c>
      <c r="AO824" s="14">
        <f>VLOOKUP(B824,[1]PL1!$A$11:AP$1509,35,1)</f>
        <v>200</v>
      </c>
      <c r="AP824" s="16">
        <f t="shared" si="178"/>
        <v>5980000</v>
      </c>
      <c r="AQ824" s="14">
        <f>VLOOKUP(B824,[1]PL1!$A$11:AP$1509,37,1)</f>
        <v>200</v>
      </c>
      <c r="AR824" s="16">
        <f t="shared" si="179"/>
        <v>5980000</v>
      </c>
      <c r="AS824" s="14">
        <f>VLOOKUP(B824,[1]PL1!$A$11:AP$1509,39,1)</f>
        <v>20</v>
      </c>
      <c r="AT824" s="16">
        <f t="shared" si="180"/>
        <v>598000</v>
      </c>
      <c r="AU824" s="14">
        <f>VLOOKUP(B824,[1]PL1!$A$11:AP$1509,41,1)</f>
        <v>2000</v>
      </c>
      <c r="AV824" s="16">
        <f t="shared" si="181"/>
        <v>59800000</v>
      </c>
    </row>
    <row r="825" spans="1:48" ht="45" x14ac:dyDescent="0.25">
      <c r="A825" s="18">
        <v>819</v>
      </c>
      <c r="B825" s="27" t="s">
        <v>4396</v>
      </c>
      <c r="C825" s="18">
        <f>VLOOKUP(B825,[1]PL1!A$9:AP$1509,4,1)</f>
        <v>748</v>
      </c>
      <c r="D825" s="18" t="s">
        <v>73</v>
      </c>
      <c r="E825" s="28" t="s">
        <v>2105</v>
      </c>
      <c r="F825" s="28" t="s">
        <v>2106</v>
      </c>
      <c r="G825" s="18" t="s">
        <v>209</v>
      </c>
      <c r="H825" s="28" t="s">
        <v>517</v>
      </c>
      <c r="I825" s="28" t="s">
        <v>76</v>
      </c>
      <c r="J825" s="18" t="s">
        <v>84</v>
      </c>
      <c r="K825" s="18" t="s">
        <v>133</v>
      </c>
      <c r="L825" s="28" t="s">
        <v>2107</v>
      </c>
      <c r="M825" s="28" t="s">
        <v>2108</v>
      </c>
      <c r="N825" s="28" t="s">
        <v>128</v>
      </c>
      <c r="O825" s="18" t="s">
        <v>78</v>
      </c>
      <c r="P825" s="29">
        <v>30000</v>
      </c>
      <c r="Q825" s="30">
        <v>30000</v>
      </c>
      <c r="R825" s="30">
        <v>29988</v>
      </c>
      <c r="S825" s="31">
        <f t="shared" si="168"/>
        <v>899640000</v>
      </c>
      <c r="T825" s="28" t="s">
        <v>2102</v>
      </c>
      <c r="U825" s="28" t="s">
        <v>47</v>
      </c>
      <c r="V825" s="32" t="s">
        <v>6267</v>
      </c>
      <c r="W825" s="14">
        <f>VLOOKUP(B825,[1]PL1!$A$11:AP$1509,17,1)</f>
        <v>20000</v>
      </c>
      <c r="X825" s="15">
        <f t="shared" si="169"/>
        <v>599760000</v>
      </c>
      <c r="Y825" s="14">
        <f>VLOOKUP(B825,[1]PL1!$A$11:AP$1509,19,1)</f>
        <v>0</v>
      </c>
      <c r="Z825" s="16">
        <f t="shared" si="170"/>
        <v>0</v>
      </c>
      <c r="AA825" s="14">
        <f>VLOOKUP(B825,[1]PL1!$A$11:AP$1509,21,1)</f>
        <v>0</v>
      </c>
      <c r="AB825" s="16">
        <f t="shared" si="171"/>
        <v>0</v>
      </c>
      <c r="AC825" s="14">
        <f>VLOOKUP(B825,[1]PL1!$A$11:AP$1509,23,1)</f>
        <v>10000</v>
      </c>
      <c r="AD825" s="16">
        <f t="shared" si="172"/>
        <v>299880000</v>
      </c>
      <c r="AE825" s="14">
        <f>VLOOKUP(B825,[1]PL1!$A$11:AP$1509,25,1)</f>
        <v>0</v>
      </c>
      <c r="AF825" s="16">
        <f t="shared" si="173"/>
        <v>0</v>
      </c>
      <c r="AG825" s="14">
        <f>VLOOKUP(B825,[1]PL1!$A$11:AP$1509,27,1)</f>
        <v>0</v>
      </c>
      <c r="AH825" s="16">
        <f t="shared" si="174"/>
        <v>0</v>
      </c>
      <c r="AI825" s="14">
        <f>VLOOKUP(B825,[1]PL1!$A$11:AP$1509,29,1)</f>
        <v>0</v>
      </c>
      <c r="AJ825" s="16">
        <f t="shared" si="175"/>
        <v>0</v>
      </c>
      <c r="AK825" s="14">
        <f>VLOOKUP(B825,[1]PL1!$A$11:AP$1509,31,1)</f>
        <v>0</v>
      </c>
      <c r="AL825" s="16">
        <f t="shared" si="176"/>
        <v>0</v>
      </c>
      <c r="AM825" s="14">
        <f>VLOOKUP(B825,[1]PL1!$A$11:AP$1509,33,1)</f>
        <v>0</v>
      </c>
      <c r="AN825" s="16">
        <f t="shared" si="177"/>
        <v>0</v>
      </c>
      <c r="AO825" s="14">
        <f>VLOOKUP(B825,[1]PL1!$A$11:AP$1509,35,1)</f>
        <v>0</v>
      </c>
      <c r="AP825" s="16">
        <f t="shared" si="178"/>
        <v>0</v>
      </c>
      <c r="AQ825" s="14">
        <f>VLOOKUP(B825,[1]PL1!$A$11:AP$1509,37,1)</f>
        <v>0</v>
      </c>
      <c r="AR825" s="16">
        <f t="shared" si="179"/>
        <v>0</v>
      </c>
      <c r="AS825" s="14">
        <f>VLOOKUP(B825,[1]PL1!$A$11:AP$1509,39,1)</f>
        <v>0</v>
      </c>
      <c r="AT825" s="16">
        <f t="shared" si="180"/>
        <v>0</v>
      </c>
      <c r="AU825" s="14">
        <f>VLOOKUP(B825,[1]PL1!$A$11:AP$1509,41,1)</f>
        <v>0</v>
      </c>
      <c r="AV825" s="16">
        <f t="shared" si="181"/>
        <v>0</v>
      </c>
    </row>
    <row r="826" spans="1:48" ht="30" x14ac:dyDescent="0.25">
      <c r="A826" s="18">
        <v>820</v>
      </c>
      <c r="B826" s="27" t="s">
        <v>1932</v>
      </c>
      <c r="C826" s="18">
        <f>VLOOKUP(B826,[1]PL1!A$9:AP$1509,4,1)</f>
        <v>748</v>
      </c>
      <c r="D826" s="18" t="s">
        <v>73</v>
      </c>
      <c r="E826" s="28" t="s">
        <v>500</v>
      </c>
      <c r="F826" s="28" t="s">
        <v>2106</v>
      </c>
      <c r="G826" s="18" t="s">
        <v>1133</v>
      </c>
      <c r="H826" s="28" t="s">
        <v>83</v>
      </c>
      <c r="I826" s="28" t="s">
        <v>76</v>
      </c>
      <c r="J826" s="18" t="s">
        <v>84</v>
      </c>
      <c r="K826" s="18" t="s">
        <v>133</v>
      </c>
      <c r="L826" s="28" t="s">
        <v>502</v>
      </c>
      <c r="M826" s="28" t="s">
        <v>503</v>
      </c>
      <c r="N826" s="28" t="s">
        <v>498</v>
      </c>
      <c r="O826" s="18" t="s">
        <v>78</v>
      </c>
      <c r="P826" s="29">
        <v>8000</v>
      </c>
      <c r="Q826" s="30">
        <v>68305</v>
      </c>
      <c r="R826" s="30">
        <v>61500</v>
      </c>
      <c r="S826" s="31">
        <f t="shared" si="168"/>
        <v>492000000</v>
      </c>
      <c r="T826" s="28" t="s">
        <v>8116</v>
      </c>
      <c r="U826" s="28" t="s">
        <v>47</v>
      </c>
      <c r="V826" s="32" t="s">
        <v>6263</v>
      </c>
      <c r="W826" s="14">
        <f>VLOOKUP(B826,[1]PL1!$A$11:AP$1509,17,1)</f>
        <v>6000</v>
      </c>
      <c r="X826" s="15">
        <f t="shared" si="169"/>
        <v>369000000</v>
      </c>
      <c r="Y826" s="14">
        <f>VLOOKUP(B826,[1]PL1!$A$11:AP$1509,19,1)</f>
        <v>0</v>
      </c>
      <c r="Z826" s="16">
        <f t="shared" si="170"/>
        <v>0</v>
      </c>
      <c r="AA826" s="14">
        <f>VLOOKUP(B826,[1]PL1!$A$11:AP$1509,21,1)</f>
        <v>0</v>
      </c>
      <c r="AB826" s="16">
        <f t="shared" si="171"/>
        <v>0</v>
      </c>
      <c r="AC826" s="14">
        <f>VLOOKUP(B826,[1]PL1!$A$11:AP$1509,23,1)</f>
        <v>1000</v>
      </c>
      <c r="AD826" s="16">
        <f t="shared" si="172"/>
        <v>61500000</v>
      </c>
      <c r="AE826" s="14">
        <f>VLOOKUP(B826,[1]PL1!$A$11:AP$1509,25,1)</f>
        <v>0</v>
      </c>
      <c r="AF826" s="16">
        <f t="shared" si="173"/>
        <v>0</v>
      </c>
      <c r="AG826" s="14">
        <f>VLOOKUP(B826,[1]PL1!$A$11:AP$1509,27,1)</f>
        <v>0</v>
      </c>
      <c r="AH826" s="16">
        <f t="shared" si="174"/>
        <v>0</v>
      </c>
      <c r="AI826" s="14">
        <f>VLOOKUP(B826,[1]PL1!$A$11:AP$1509,29,1)</f>
        <v>1000</v>
      </c>
      <c r="AJ826" s="16">
        <f t="shared" si="175"/>
        <v>61500000</v>
      </c>
      <c r="AK826" s="14">
        <f>VLOOKUP(B826,[1]PL1!$A$11:AP$1509,31,1)</f>
        <v>0</v>
      </c>
      <c r="AL826" s="16">
        <f t="shared" si="176"/>
        <v>0</v>
      </c>
      <c r="AM826" s="14">
        <f>VLOOKUP(B826,[1]PL1!$A$11:AP$1509,33,1)</f>
        <v>0</v>
      </c>
      <c r="AN826" s="16">
        <f t="shared" si="177"/>
        <v>0</v>
      </c>
      <c r="AO826" s="14">
        <f>VLOOKUP(B826,[1]PL1!$A$11:AP$1509,35,1)</f>
        <v>0</v>
      </c>
      <c r="AP826" s="16">
        <f t="shared" si="178"/>
        <v>0</v>
      </c>
      <c r="AQ826" s="14">
        <f>VLOOKUP(B826,[1]PL1!$A$11:AP$1509,37,1)</f>
        <v>0</v>
      </c>
      <c r="AR826" s="16">
        <f t="shared" si="179"/>
        <v>0</v>
      </c>
      <c r="AS826" s="14">
        <f>VLOOKUP(B826,[1]PL1!$A$11:AP$1509,39,1)</f>
        <v>0</v>
      </c>
      <c r="AT826" s="16">
        <f t="shared" si="180"/>
        <v>0</v>
      </c>
      <c r="AU826" s="14">
        <f>VLOOKUP(B826,[1]PL1!$A$11:AP$1509,41,1)</f>
        <v>0</v>
      </c>
      <c r="AV826" s="16">
        <f t="shared" si="181"/>
        <v>0</v>
      </c>
    </row>
    <row r="827" spans="1:48" ht="45" x14ac:dyDescent="0.25">
      <c r="A827" s="18">
        <v>821</v>
      </c>
      <c r="B827" s="27" t="s">
        <v>4397</v>
      </c>
      <c r="C827" s="18">
        <f>VLOOKUP(B827,[1]PL1!A$9:AP$1509,4,1)</f>
        <v>748</v>
      </c>
      <c r="D827" s="18" t="s">
        <v>35</v>
      </c>
      <c r="E827" s="28" t="s">
        <v>4929</v>
      </c>
      <c r="F827" s="28" t="s">
        <v>2106</v>
      </c>
      <c r="G827" s="18" t="s">
        <v>1133</v>
      </c>
      <c r="H827" s="28" t="s">
        <v>517</v>
      </c>
      <c r="I827" s="28" t="s">
        <v>76</v>
      </c>
      <c r="J827" s="18" t="s">
        <v>5349</v>
      </c>
      <c r="K827" s="18" t="s">
        <v>141</v>
      </c>
      <c r="L827" s="28" t="s">
        <v>6074</v>
      </c>
      <c r="M827" s="28" t="s">
        <v>6073</v>
      </c>
      <c r="N827" s="28" t="s">
        <v>44</v>
      </c>
      <c r="O827" s="18" t="s">
        <v>78</v>
      </c>
      <c r="P827" s="29">
        <v>1000</v>
      </c>
      <c r="Q827" s="30">
        <v>62000</v>
      </c>
      <c r="R827" s="30">
        <v>24000</v>
      </c>
      <c r="S827" s="31">
        <f t="shared" si="168"/>
        <v>24000000</v>
      </c>
      <c r="T827" s="28" t="s">
        <v>6160</v>
      </c>
      <c r="U827" s="28" t="s">
        <v>47</v>
      </c>
      <c r="V827" s="32" t="s">
        <v>6300</v>
      </c>
      <c r="W827" s="14">
        <f>VLOOKUP(B827,[1]PL1!$A$11:AP$1509,17,1)</f>
        <v>0</v>
      </c>
      <c r="X827" s="15">
        <f t="shared" si="169"/>
        <v>0</v>
      </c>
      <c r="Y827" s="14">
        <f>VLOOKUP(B827,[1]PL1!$A$11:AP$1509,19,1)</f>
        <v>0</v>
      </c>
      <c r="Z827" s="16">
        <f t="shared" si="170"/>
        <v>0</v>
      </c>
      <c r="AA827" s="14">
        <f>VLOOKUP(B827,[1]PL1!$A$11:AP$1509,21,1)</f>
        <v>0</v>
      </c>
      <c r="AB827" s="16">
        <f t="shared" si="171"/>
        <v>0</v>
      </c>
      <c r="AC827" s="14">
        <f>VLOOKUP(B827,[1]PL1!$A$11:AP$1509,23,1)</f>
        <v>0</v>
      </c>
      <c r="AD827" s="16">
        <f t="shared" si="172"/>
        <v>0</v>
      </c>
      <c r="AE827" s="14">
        <f>VLOOKUP(B827,[1]PL1!$A$11:AP$1509,25,1)</f>
        <v>0</v>
      </c>
      <c r="AF827" s="16">
        <f t="shared" si="173"/>
        <v>0</v>
      </c>
      <c r="AG827" s="14">
        <f>VLOOKUP(B827,[1]PL1!$A$11:AP$1509,27,1)</f>
        <v>0</v>
      </c>
      <c r="AH827" s="16">
        <f t="shared" si="174"/>
        <v>0</v>
      </c>
      <c r="AI827" s="14">
        <f>VLOOKUP(B827,[1]PL1!$A$11:AP$1509,29,1)</f>
        <v>1000</v>
      </c>
      <c r="AJ827" s="16">
        <f t="shared" si="175"/>
        <v>24000000</v>
      </c>
      <c r="AK827" s="14">
        <f>VLOOKUP(B827,[1]PL1!$A$11:AP$1509,31,1)</f>
        <v>0</v>
      </c>
      <c r="AL827" s="16">
        <f t="shared" si="176"/>
        <v>0</v>
      </c>
      <c r="AM827" s="14">
        <f>VLOOKUP(B827,[1]PL1!$A$11:AP$1509,33,1)</f>
        <v>0</v>
      </c>
      <c r="AN827" s="16">
        <f t="shared" si="177"/>
        <v>0</v>
      </c>
      <c r="AO827" s="14">
        <f>VLOOKUP(B827,[1]PL1!$A$11:AP$1509,35,1)</f>
        <v>0</v>
      </c>
      <c r="AP827" s="16">
        <f t="shared" si="178"/>
        <v>0</v>
      </c>
      <c r="AQ827" s="14">
        <f>VLOOKUP(B827,[1]PL1!$A$11:AP$1509,37,1)</f>
        <v>0</v>
      </c>
      <c r="AR827" s="16">
        <f t="shared" si="179"/>
        <v>0</v>
      </c>
      <c r="AS827" s="14">
        <f>VLOOKUP(B827,[1]PL1!$A$11:AP$1509,39,1)</f>
        <v>0</v>
      </c>
      <c r="AT827" s="16">
        <f t="shared" si="180"/>
        <v>0</v>
      </c>
      <c r="AU827" s="14">
        <f>VLOOKUP(B827,[1]PL1!$A$11:AP$1509,41,1)</f>
        <v>0</v>
      </c>
      <c r="AV827" s="16">
        <f t="shared" si="181"/>
        <v>0</v>
      </c>
    </row>
    <row r="828" spans="1:48" ht="45" x14ac:dyDescent="0.25">
      <c r="A828" s="18">
        <v>822</v>
      </c>
      <c r="B828" s="27" t="s">
        <v>614</v>
      </c>
      <c r="C828" s="18">
        <f>VLOOKUP(B828,[1]PL1!A$9:AP$1509,4,1)</f>
        <v>530</v>
      </c>
      <c r="D828" s="18" t="s">
        <v>35</v>
      </c>
      <c r="E828" s="28" t="s">
        <v>1933</v>
      </c>
      <c r="F828" s="28" t="s">
        <v>1934</v>
      </c>
      <c r="G828" s="18" t="s">
        <v>69</v>
      </c>
      <c r="H828" s="28" t="s">
        <v>88</v>
      </c>
      <c r="I828" s="28" t="s">
        <v>40</v>
      </c>
      <c r="J828" s="18" t="s">
        <v>179</v>
      </c>
      <c r="K828" s="18" t="s">
        <v>133</v>
      </c>
      <c r="L828" s="28" t="s">
        <v>1935</v>
      </c>
      <c r="M828" s="28" t="s">
        <v>748</v>
      </c>
      <c r="N828" s="28" t="s">
        <v>44</v>
      </c>
      <c r="O828" s="18" t="s">
        <v>45</v>
      </c>
      <c r="P828" s="29">
        <v>61000</v>
      </c>
      <c r="Q828" s="30">
        <v>2250</v>
      </c>
      <c r="R828" s="30">
        <v>2247</v>
      </c>
      <c r="S828" s="31">
        <f t="shared" si="168"/>
        <v>137067000</v>
      </c>
      <c r="T828" s="28" t="s">
        <v>1902</v>
      </c>
      <c r="U828" s="28" t="s">
        <v>47</v>
      </c>
      <c r="V828" s="32" t="s">
        <v>6293</v>
      </c>
      <c r="W828" s="14">
        <f>VLOOKUP(B828,[1]PL1!$A$11:AP$1509,17,1)</f>
        <v>50000</v>
      </c>
      <c r="X828" s="15">
        <f t="shared" si="169"/>
        <v>112350000</v>
      </c>
      <c r="Y828" s="14">
        <f>VLOOKUP(B828,[1]PL1!$A$11:AP$1509,19,1)</f>
        <v>0</v>
      </c>
      <c r="Z828" s="16">
        <f t="shared" si="170"/>
        <v>0</v>
      </c>
      <c r="AA828" s="14">
        <f>VLOOKUP(B828,[1]PL1!$A$11:AP$1509,21,1)</f>
        <v>0</v>
      </c>
      <c r="AB828" s="16">
        <f t="shared" si="171"/>
        <v>0</v>
      </c>
      <c r="AC828" s="14">
        <f>VLOOKUP(B828,[1]PL1!$A$11:AP$1509,23,1)</f>
        <v>0</v>
      </c>
      <c r="AD828" s="16">
        <f t="shared" si="172"/>
        <v>0</v>
      </c>
      <c r="AE828" s="14">
        <f>VLOOKUP(B828,[1]PL1!$A$11:AP$1509,25,1)</f>
        <v>0</v>
      </c>
      <c r="AF828" s="16">
        <f t="shared" si="173"/>
        <v>0</v>
      </c>
      <c r="AG828" s="14">
        <f>VLOOKUP(B828,[1]PL1!$A$11:AP$1509,27,1)</f>
        <v>0</v>
      </c>
      <c r="AH828" s="16">
        <f t="shared" si="174"/>
        <v>0</v>
      </c>
      <c r="AI828" s="14">
        <f>VLOOKUP(B828,[1]PL1!$A$11:AP$1509,29,1)</f>
        <v>500</v>
      </c>
      <c r="AJ828" s="16">
        <f t="shared" si="175"/>
        <v>1123500</v>
      </c>
      <c r="AK828" s="14">
        <f>VLOOKUP(B828,[1]PL1!$A$11:AP$1509,31,1)</f>
        <v>0</v>
      </c>
      <c r="AL828" s="16">
        <f t="shared" si="176"/>
        <v>0</v>
      </c>
      <c r="AM828" s="14">
        <f>VLOOKUP(B828,[1]PL1!$A$11:AP$1509,33,1)</f>
        <v>3000</v>
      </c>
      <c r="AN828" s="16">
        <f t="shared" si="177"/>
        <v>6741000</v>
      </c>
      <c r="AO828" s="14">
        <f>VLOOKUP(B828,[1]PL1!$A$11:AP$1509,35,1)</f>
        <v>500</v>
      </c>
      <c r="AP828" s="16">
        <f t="shared" si="178"/>
        <v>1123500</v>
      </c>
      <c r="AQ828" s="14">
        <f>VLOOKUP(B828,[1]PL1!$A$11:AP$1509,37,1)</f>
        <v>1000</v>
      </c>
      <c r="AR828" s="16">
        <f t="shared" si="179"/>
        <v>2247000</v>
      </c>
      <c r="AS828" s="14">
        <f>VLOOKUP(B828,[1]PL1!$A$11:AP$1509,39,1)</f>
        <v>0</v>
      </c>
      <c r="AT828" s="16">
        <f t="shared" si="180"/>
        <v>0</v>
      </c>
      <c r="AU828" s="14">
        <f>VLOOKUP(B828,[1]PL1!$A$11:AP$1509,41,1)</f>
        <v>6000</v>
      </c>
      <c r="AV828" s="16">
        <f t="shared" si="181"/>
        <v>13482000</v>
      </c>
    </row>
    <row r="829" spans="1:48" ht="60" x14ac:dyDescent="0.25">
      <c r="A829" s="18">
        <v>823</v>
      </c>
      <c r="B829" s="27" t="s">
        <v>1584</v>
      </c>
      <c r="C829" s="18">
        <f>VLOOKUP(B829,[1]PL1!A$9:AP$1509,4,1)</f>
        <v>686</v>
      </c>
      <c r="D829" s="18" t="s">
        <v>80</v>
      </c>
      <c r="E829" s="28" t="s">
        <v>4930</v>
      </c>
      <c r="F829" s="28" t="s">
        <v>1586</v>
      </c>
      <c r="G829" s="18" t="s">
        <v>615</v>
      </c>
      <c r="H829" s="28" t="s">
        <v>616</v>
      </c>
      <c r="I829" s="28" t="s">
        <v>76</v>
      </c>
      <c r="J829" s="18" t="s">
        <v>5350</v>
      </c>
      <c r="K829" s="18" t="s">
        <v>495</v>
      </c>
      <c r="L829" s="28" t="s">
        <v>618</v>
      </c>
      <c r="M829" s="28" t="s">
        <v>5477</v>
      </c>
      <c r="N829" s="28" t="s">
        <v>352</v>
      </c>
      <c r="O829" s="18" t="s">
        <v>55</v>
      </c>
      <c r="P829" s="29">
        <v>7920</v>
      </c>
      <c r="Q829" s="30">
        <v>14200</v>
      </c>
      <c r="R829" s="30">
        <v>14200</v>
      </c>
      <c r="S829" s="31">
        <f t="shared" si="168"/>
        <v>112464000</v>
      </c>
      <c r="T829" s="28" t="s">
        <v>6104</v>
      </c>
      <c r="U829" s="28" t="s">
        <v>47</v>
      </c>
      <c r="V829" s="32" t="s">
        <v>6176</v>
      </c>
      <c r="W829" s="14">
        <f>VLOOKUP(B829,[1]PL1!$A$11:AP$1509,17,1)</f>
        <v>6000</v>
      </c>
      <c r="X829" s="15">
        <f t="shared" si="169"/>
        <v>85200000</v>
      </c>
      <c r="Y829" s="14">
        <f>VLOOKUP(B829,[1]PL1!$A$11:AP$1509,19,1)</f>
        <v>0</v>
      </c>
      <c r="Z829" s="16">
        <f t="shared" si="170"/>
        <v>0</v>
      </c>
      <c r="AA829" s="14">
        <f>VLOOKUP(B829,[1]PL1!$A$11:AP$1509,21,1)</f>
        <v>0</v>
      </c>
      <c r="AB829" s="16">
        <f t="shared" si="171"/>
        <v>0</v>
      </c>
      <c r="AC829" s="14">
        <f>VLOOKUP(B829,[1]PL1!$A$11:AP$1509,23,1)</f>
        <v>100</v>
      </c>
      <c r="AD829" s="16">
        <f t="shared" si="172"/>
        <v>1420000</v>
      </c>
      <c r="AE829" s="14">
        <f>VLOOKUP(B829,[1]PL1!$A$11:AP$1509,25,1)</f>
        <v>20</v>
      </c>
      <c r="AF829" s="16">
        <f t="shared" si="173"/>
        <v>284000</v>
      </c>
      <c r="AG829" s="14">
        <f>VLOOKUP(B829,[1]PL1!$A$11:AP$1509,27,1)</f>
        <v>0</v>
      </c>
      <c r="AH829" s="16">
        <f t="shared" si="174"/>
        <v>0</v>
      </c>
      <c r="AI829" s="14">
        <f>VLOOKUP(B829,[1]PL1!$A$11:AP$1509,29,1)</f>
        <v>0</v>
      </c>
      <c r="AJ829" s="16">
        <f t="shared" si="175"/>
        <v>0</v>
      </c>
      <c r="AK829" s="14">
        <f>VLOOKUP(B829,[1]PL1!$A$11:AP$1509,31,1)</f>
        <v>1000</v>
      </c>
      <c r="AL829" s="16">
        <f t="shared" si="176"/>
        <v>14200000</v>
      </c>
      <c r="AM829" s="14">
        <f>VLOOKUP(B829,[1]PL1!$A$11:AP$1509,33,1)</f>
        <v>0</v>
      </c>
      <c r="AN829" s="16">
        <f t="shared" si="177"/>
        <v>0</v>
      </c>
      <c r="AO829" s="14">
        <f>VLOOKUP(B829,[1]PL1!$A$11:AP$1509,35,1)</f>
        <v>0</v>
      </c>
      <c r="AP829" s="16">
        <f t="shared" si="178"/>
        <v>0</v>
      </c>
      <c r="AQ829" s="14">
        <f>VLOOKUP(B829,[1]PL1!$A$11:AP$1509,37,1)</f>
        <v>200</v>
      </c>
      <c r="AR829" s="16">
        <f t="shared" si="179"/>
        <v>2840000</v>
      </c>
      <c r="AS829" s="14">
        <f>VLOOKUP(B829,[1]PL1!$A$11:AP$1509,39,1)</f>
        <v>0</v>
      </c>
      <c r="AT829" s="16">
        <f t="shared" si="180"/>
        <v>0</v>
      </c>
      <c r="AU829" s="14">
        <f>VLOOKUP(B829,[1]PL1!$A$11:AP$1509,41,1)</f>
        <v>600</v>
      </c>
      <c r="AV829" s="16">
        <f t="shared" si="181"/>
        <v>8520000</v>
      </c>
    </row>
    <row r="830" spans="1:48" ht="45" x14ac:dyDescent="0.25">
      <c r="A830" s="18">
        <v>824</v>
      </c>
      <c r="B830" s="27" t="s">
        <v>2873</v>
      </c>
      <c r="C830" s="18">
        <f>VLOOKUP(B830,[1]PL1!A$9:AP$1509,4,1)</f>
        <v>686</v>
      </c>
      <c r="D830" s="18" t="s">
        <v>35</v>
      </c>
      <c r="E830" s="28" t="s">
        <v>1585</v>
      </c>
      <c r="F830" s="28" t="s">
        <v>1586</v>
      </c>
      <c r="G830" s="18" t="s">
        <v>615</v>
      </c>
      <c r="H830" s="28" t="s">
        <v>243</v>
      </c>
      <c r="I830" s="28" t="s">
        <v>76</v>
      </c>
      <c r="J830" s="18" t="s">
        <v>1587</v>
      </c>
      <c r="K830" s="18" t="s">
        <v>133</v>
      </c>
      <c r="L830" s="28" t="s">
        <v>1588</v>
      </c>
      <c r="M830" s="28" t="s">
        <v>1458</v>
      </c>
      <c r="N830" s="28" t="s">
        <v>44</v>
      </c>
      <c r="O830" s="18" t="s">
        <v>55</v>
      </c>
      <c r="P830" s="29">
        <v>1200</v>
      </c>
      <c r="Q830" s="30">
        <v>1900</v>
      </c>
      <c r="R830" s="30">
        <v>1029</v>
      </c>
      <c r="S830" s="31">
        <f t="shared" si="168"/>
        <v>1234800</v>
      </c>
      <c r="T830" s="28" t="s">
        <v>8082</v>
      </c>
      <c r="U830" s="28" t="s">
        <v>47</v>
      </c>
      <c r="V830" s="32" t="s">
        <v>6270</v>
      </c>
      <c r="W830" s="14">
        <f>VLOOKUP(B830,[1]PL1!$A$11:AP$1509,17,1)</f>
        <v>0</v>
      </c>
      <c r="X830" s="15">
        <f t="shared" si="169"/>
        <v>0</v>
      </c>
      <c r="Y830" s="14">
        <f>VLOOKUP(B830,[1]PL1!$A$11:AP$1509,19,1)</f>
        <v>0</v>
      </c>
      <c r="Z830" s="16">
        <f t="shared" si="170"/>
        <v>0</v>
      </c>
      <c r="AA830" s="14">
        <f>VLOOKUP(B830,[1]PL1!$A$11:AP$1509,21,1)</f>
        <v>0</v>
      </c>
      <c r="AB830" s="16">
        <f t="shared" si="171"/>
        <v>0</v>
      </c>
      <c r="AC830" s="14">
        <f>VLOOKUP(B830,[1]PL1!$A$11:AP$1509,23,1)</f>
        <v>0</v>
      </c>
      <c r="AD830" s="16">
        <f t="shared" si="172"/>
        <v>0</v>
      </c>
      <c r="AE830" s="14">
        <f>VLOOKUP(B830,[1]PL1!$A$11:AP$1509,25,1)</f>
        <v>0</v>
      </c>
      <c r="AF830" s="16">
        <f t="shared" si="173"/>
        <v>0</v>
      </c>
      <c r="AG830" s="14">
        <f>VLOOKUP(B830,[1]PL1!$A$11:AP$1509,27,1)</f>
        <v>0</v>
      </c>
      <c r="AH830" s="16">
        <f t="shared" si="174"/>
        <v>0</v>
      </c>
      <c r="AI830" s="14">
        <f>VLOOKUP(B830,[1]PL1!$A$11:AP$1509,29,1)</f>
        <v>0</v>
      </c>
      <c r="AJ830" s="16">
        <f t="shared" si="175"/>
        <v>0</v>
      </c>
      <c r="AK830" s="14">
        <f>VLOOKUP(B830,[1]PL1!$A$11:AP$1509,31,1)</f>
        <v>0</v>
      </c>
      <c r="AL830" s="16">
        <f t="shared" si="176"/>
        <v>0</v>
      </c>
      <c r="AM830" s="14">
        <f>VLOOKUP(B830,[1]PL1!$A$11:AP$1509,33,1)</f>
        <v>1000</v>
      </c>
      <c r="AN830" s="16">
        <f t="shared" si="177"/>
        <v>1029000</v>
      </c>
      <c r="AO830" s="14">
        <f>VLOOKUP(B830,[1]PL1!$A$11:AP$1509,35,1)</f>
        <v>200</v>
      </c>
      <c r="AP830" s="16">
        <f t="shared" si="178"/>
        <v>205800</v>
      </c>
      <c r="AQ830" s="14">
        <f>VLOOKUP(B830,[1]PL1!$A$11:AP$1509,37,1)</f>
        <v>0</v>
      </c>
      <c r="AR830" s="16">
        <f t="shared" si="179"/>
        <v>0</v>
      </c>
      <c r="AS830" s="14">
        <f>VLOOKUP(B830,[1]PL1!$A$11:AP$1509,39,1)</f>
        <v>0</v>
      </c>
      <c r="AT830" s="16">
        <f t="shared" si="180"/>
        <v>0</v>
      </c>
      <c r="AU830" s="14">
        <f>VLOOKUP(B830,[1]PL1!$A$11:AP$1509,41,1)</f>
        <v>0</v>
      </c>
      <c r="AV830" s="16">
        <f t="shared" si="181"/>
        <v>0</v>
      </c>
    </row>
    <row r="831" spans="1:48" ht="45" x14ac:dyDescent="0.25">
      <c r="A831" s="18">
        <v>825</v>
      </c>
      <c r="B831" s="27" t="s">
        <v>3574</v>
      </c>
      <c r="C831" s="18">
        <f>VLOOKUP(B831,[1]PL1!A$9:AP$1509,4,1)</f>
        <v>531</v>
      </c>
      <c r="D831" s="18" t="s">
        <v>80</v>
      </c>
      <c r="E831" s="28" t="s">
        <v>4931</v>
      </c>
      <c r="F831" s="28" t="s">
        <v>2874</v>
      </c>
      <c r="G831" s="18" t="s">
        <v>218</v>
      </c>
      <c r="H831" s="28" t="s">
        <v>4932</v>
      </c>
      <c r="I831" s="28" t="s">
        <v>40</v>
      </c>
      <c r="J831" s="18" t="s">
        <v>89</v>
      </c>
      <c r="K831" s="18" t="s">
        <v>141</v>
      </c>
      <c r="L831" s="28" t="s">
        <v>5797</v>
      </c>
      <c r="M831" s="28" t="s">
        <v>5491</v>
      </c>
      <c r="N831" s="28" t="s">
        <v>450</v>
      </c>
      <c r="O831" s="18" t="s">
        <v>45</v>
      </c>
      <c r="P831" s="29">
        <v>38000</v>
      </c>
      <c r="Q831" s="30">
        <v>1900</v>
      </c>
      <c r="R831" s="30">
        <v>1640</v>
      </c>
      <c r="S831" s="31">
        <f t="shared" si="168"/>
        <v>62320000</v>
      </c>
      <c r="T831" s="28" t="s">
        <v>6137</v>
      </c>
      <c r="U831" s="28" t="s">
        <v>47</v>
      </c>
      <c r="V831" s="32" t="s">
        <v>6249</v>
      </c>
      <c r="W831" s="14">
        <f>VLOOKUP(B831,[1]PL1!$A$11:AP$1509,17,1)</f>
        <v>30000</v>
      </c>
      <c r="X831" s="15">
        <f t="shared" si="169"/>
        <v>49200000</v>
      </c>
      <c r="Y831" s="14">
        <f>VLOOKUP(B831,[1]PL1!$A$11:AP$1509,19,1)</f>
        <v>0</v>
      </c>
      <c r="Z831" s="16">
        <f t="shared" si="170"/>
        <v>0</v>
      </c>
      <c r="AA831" s="14">
        <f>VLOOKUP(B831,[1]PL1!$A$11:AP$1509,21,1)</f>
        <v>0</v>
      </c>
      <c r="AB831" s="16">
        <f t="shared" si="171"/>
        <v>0</v>
      </c>
      <c r="AC831" s="14">
        <f>VLOOKUP(B831,[1]PL1!$A$11:AP$1509,23,1)</f>
        <v>0</v>
      </c>
      <c r="AD831" s="16">
        <f t="shared" si="172"/>
        <v>0</v>
      </c>
      <c r="AE831" s="14">
        <f>VLOOKUP(B831,[1]PL1!$A$11:AP$1509,25,1)</f>
        <v>0</v>
      </c>
      <c r="AF831" s="16">
        <f t="shared" si="173"/>
        <v>0</v>
      </c>
      <c r="AG831" s="14">
        <f>VLOOKUP(B831,[1]PL1!$A$11:AP$1509,27,1)</f>
        <v>0</v>
      </c>
      <c r="AH831" s="16">
        <f t="shared" si="174"/>
        <v>0</v>
      </c>
      <c r="AI831" s="14">
        <f>VLOOKUP(B831,[1]PL1!$A$11:AP$1509,29,1)</f>
        <v>0</v>
      </c>
      <c r="AJ831" s="16">
        <f t="shared" si="175"/>
        <v>0</v>
      </c>
      <c r="AK831" s="14">
        <f>VLOOKUP(B831,[1]PL1!$A$11:AP$1509,31,1)</f>
        <v>0</v>
      </c>
      <c r="AL831" s="16">
        <f t="shared" si="176"/>
        <v>0</v>
      </c>
      <c r="AM831" s="14">
        <f>VLOOKUP(B831,[1]PL1!$A$11:AP$1509,33,1)</f>
        <v>0</v>
      </c>
      <c r="AN831" s="16">
        <f t="shared" si="177"/>
        <v>0</v>
      </c>
      <c r="AO831" s="14">
        <f>VLOOKUP(B831,[1]PL1!$A$11:AP$1509,35,1)</f>
        <v>0</v>
      </c>
      <c r="AP831" s="16">
        <f t="shared" si="178"/>
        <v>0</v>
      </c>
      <c r="AQ831" s="14">
        <f>VLOOKUP(B831,[1]PL1!$A$11:AP$1509,37,1)</f>
        <v>5000</v>
      </c>
      <c r="AR831" s="16">
        <f t="shared" si="179"/>
        <v>8200000</v>
      </c>
      <c r="AS831" s="14">
        <f>VLOOKUP(B831,[1]PL1!$A$11:AP$1509,39,1)</f>
        <v>0</v>
      </c>
      <c r="AT831" s="16">
        <f t="shared" si="180"/>
        <v>0</v>
      </c>
      <c r="AU831" s="14">
        <f>VLOOKUP(B831,[1]PL1!$A$11:AP$1509,41,1)</f>
        <v>3000</v>
      </c>
      <c r="AV831" s="16">
        <f t="shared" si="181"/>
        <v>4920000</v>
      </c>
    </row>
    <row r="832" spans="1:48" ht="30" x14ac:dyDescent="0.25">
      <c r="A832" s="18">
        <v>826</v>
      </c>
      <c r="B832" s="27" t="s">
        <v>946</v>
      </c>
      <c r="C832" s="18">
        <f>VLOOKUP(B832,[1]PL1!A$9:AP$1509,4,1)</f>
        <v>531</v>
      </c>
      <c r="D832" s="18" t="s">
        <v>80</v>
      </c>
      <c r="E832" s="28" t="s">
        <v>4933</v>
      </c>
      <c r="F832" s="28" t="s">
        <v>2874</v>
      </c>
      <c r="G832" s="18" t="s">
        <v>346</v>
      </c>
      <c r="H832" s="28" t="s">
        <v>178</v>
      </c>
      <c r="I832" s="28" t="s">
        <v>40</v>
      </c>
      <c r="J832" s="18" t="s">
        <v>89</v>
      </c>
      <c r="K832" s="18" t="s">
        <v>141</v>
      </c>
      <c r="L832" s="28" t="s">
        <v>5490</v>
      </c>
      <c r="M832" s="28" t="s">
        <v>5491</v>
      </c>
      <c r="N832" s="28" t="s">
        <v>450</v>
      </c>
      <c r="O832" s="18" t="s">
        <v>45</v>
      </c>
      <c r="P832" s="29">
        <v>155000</v>
      </c>
      <c r="Q832" s="30">
        <v>2700</v>
      </c>
      <c r="R832" s="30">
        <v>2220</v>
      </c>
      <c r="S832" s="31">
        <f t="shared" si="168"/>
        <v>344100000</v>
      </c>
      <c r="T832" s="28" t="s">
        <v>6107</v>
      </c>
      <c r="U832" s="28" t="s">
        <v>47</v>
      </c>
      <c r="V832" s="32" t="s">
        <v>6179</v>
      </c>
      <c r="W832" s="14">
        <f>VLOOKUP(B832,[1]PL1!$A$11:AP$1509,17,1)</f>
        <v>150000</v>
      </c>
      <c r="X832" s="15">
        <f t="shared" si="169"/>
        <v>333000000</v>
      </c>
      <c r="Y832" s="14">
        <f>VLOOKUP(B832,[1]PL1!$A$11:AP$1509,19,1)</f>
        <v>0</v>
      </c>
      <c r="Z832" s="16">
        <f t="shared" si="170"/>
        <v>0</v>
      </c>
      <c r="AA832" s="14">
        <f>VLOOKUP(B832,[1]PL1!$A$11:AP$1509,21,1)</f>
        <v>0</v>
      </c>
      <c r="AB832" s="16">
        <f t="shared" si="171"/>
        <v>0</v>
      </c>
      <c r="AC832" s="14">
        <f>VLOOKUP(B832,[1]PL1!$A$11:AP$1509,23,1)</f>
        <v>0</v>
      </c>
      <c r="AD832" s="16">
        <f t="shared" si="172"/>
        <v>0</v>
      </c>
      <c r="AE832" s="14">
        <f>VLOOKUP(B832,[1]PL1!$A$11:AP$1509,25,1)</f>
        <v>0</v>
      </c>
      <c r="AF832" s="16">
        <f t="shared" si="173"/>
        <v>0</v>
      </c>
      <c r="AG832" s="14">
        <f>VLOOKUP(B832,[1]PL1!$A$11:AP$1509,27,1)</f>
        <v>0</v>
      </c>
      <c r="AH832" s="16">
        <f t="shared" si="174"/>
        <v>0</v>
      </c>
      <c r="AI832" s="14">
        <f>VLOOKUP(B832,[1]PL1!$A$11:AP$1509,29,1)</f>
        <v>0</v>
      </c>
      <c r="AJ832" s="16">
        <f t="shared" si="175"/>
        <v>0</v>
      </c>
      <c r="AK832" s="14">
        <f>VLOOKUP(B832,[1]PL1!$A$11:AP$1509,31,1)</f>
        <v>0</v>
      </c>
      <c r="AL832" s="16">
        <f t="shared" si="176"/>
        <v>0</v>
      </c>
      <c r="AM832" s="14">
        <f>VLOOKUP(B832,[1]PL1!$A$11:AP$1509,33,1)</f>
        <v>0</v>
      </c>
      <c r="AN832" s="16">
        <f t="shared" si="177"/>
        <v>0</v>
      </c>
      <c r="AO832" s="14">
        <f>VLOOKUP(B832,[1]PL1!$A$11:AP$1509,35,1)</f>
        <v>2000</v>
      </c>
      <c r="AP832" s="16">
        <f t="shared" si="178"/>
        <v>4440000</v>
      </c>
      <c r="AQ832" s="14">
        <f>VLOOKUP(B832,[1]PL1!$A$11:AP$1509,37,1)</f>
        <v>0</v>
      </c>
      <c r="AR832" s="16">
        <f t="shared" si="179"/>
        <v>0</v>
      </c>
      <c r="AS832" s="14">
        <f>VLOOKUP(B832,[1]PL1!$A$11:AP$1509,39,1)</f>
        <v>0</v>
      </c>
      <c r="AT832" s="16">
        <f t="shared" si="180"/>
        <v>0</v>
      </c>
      <c r="AU832" s="14">
        <f>VLOOKUP(B832,[1]PL1!$A$11:AP$1509,41,1)</f>
        <v>3000</v>
      </c>
      <c r="AV832" s="16">
        <f t="shared" si="181"/>
        <v>6660000</v>
      </c>
    </row>
    <row r="833" spans="1:48" ht="60" x14ac:dyDescent="0.25">
      <c r="A833" s="18">
        <v>827</v>
      </c>
      <c r="B833" s="27" t="s">
        <v>4398</v>
      </c>
      <c r="C833" s="18">
        <f>VLOOKUP(B833,[1]PL1!A$9:AP$1509,4,1)</f>
        <v>531</v>
      </c>
      <c r="D833" s="18" t="s">
        <v>80</v>
      </c>
      <c r="E833" s="28" t="s">
        <v>4934</v>
      </c>
      <c r="F833" s="28" t="s">
        <v>2874</v>
      </c>
      <c r="G833" s="18" t="s">
        <v>139</v>
      </c>
      <c r="H833" s="28" t="s">
        <v>178</v>
      </c>
      <c r="I833" s="28" t="s">
        <v>40</v>
      </c>
      <c r="J833" s="18" t="s">
        <v>3575</v>
      </c>
      <c r="K833" s="18" t="s">
        <v>495</v>
      </c>
      <c r="L833" s="28" t="s">
        <v>3576</v>
      </c>
      <c r="M833" s="28" t="s">
        <v>294</v>
      </c>
      <c r="N833" s="28" t="s">
        <v>295</v>
      </c>
      <c r="O833" s="18" t="s">
        <v>45</v>
      </c>
      <c r="P833" s="29">
        <v>23000</v>
      </c>
      <c r="Q833" s="30">
        <v>5834</v>
      </c>
      <c r="R833" s="30">
        <v>4800</v>
      </c>
      <c r="S833" s="31">
        <f t="shared" si="168"/>
        <v>110400000</v>
      </c>
      <c r="T833" s="28" t="s">
        <v>3556</v>
      </c>
      <c r="U833" s="28" t="s">
        <v>425</v>
      </c>
      <c r="V833" s="32" t="s">
        <v>6201</v>
      </c>
      <c r="W833" s="14">
        <f>VLOOKUP(B833,[1]PL1!$A$11:AP$1509,17,1)</f>
        <v>20000</v>
      </c>
      <c r="X833" s="15">
        <f t="shared" si="169"/>
        <v>96000000</v>
      </c>
      <c r="Y833" s="14">
        <f>VLOOKUP(B833,[1]PL1!$A$11:AP$1509,19,1)</f>
        <v>0</v>
      </c>
      <c r="Z833" s="16">
        <f t="shared" si="170"/>
        <v>0</v>
      </c>
      <c r="AA833" s="14">
        <f>VLOOKUP(B833,[1]PL1!$A$11:AP$1509,21,1)</f>
        <v>0</v>
      </c>
      <c r="AB833" s="16">
        <f t="shared" si="171"/>
        <v>0</v>
      </c>
      <c r="AC833" s="14">
        <f>VLOOKUP(B833,[1]PL1!$A$11:AP$1509,23,1)</f>
        <v>0</v>
      </c>
      <c r="AD833" s="16">
        <f t="shared" si="172"/>
        <v>0</v>
      </c>
      <c r="AE833" s="14">
        <f>VLOOKUP(B833,[1]PL1!$A$11:AP$1509,25,1)</f>
        <v>0</v>
      </c>
      <c r="AF833" s="16">
        <f t="shared" si="173"/>
        <v>0</v>
      </c>
      <c r="AG833" s="14">
        <f>VLOOKUP(B833,[1]PL1!$A$11:AP$1509,27,1)</f>
        <v>0</v>
      </c>
      <c r="AH833" s="16">
        <f t="shared" si="174"/>
        <v>0</v>
      </c>
      <c r="AI833" s="14">
        <f>VLOOKUP(B833,[1]PL1!$A$11:AP$1509,29,1)</f>
        <v>0</v>
      </c>
      <c r="AJ833" s="16">
        <f t="shared" si="175"/>
        <v>0</v>
      </c>
      <c r="AK833" s="14">
        <f>VLOOKUP(B833,[1]PL1!$A$11:AP$1509,31,1)</f>
        <v>0</v>
      </c>
      <c r="AL833" s="16">
        <f t="shared" si="176"/>
        <v>0</v>
      </c>
      <c r="AM833" s="14">
        <f>VLOOKUP(B833,[1]PL1!$A$11:AP$1509,33,1)</f>
        <v>0</v>
      </c>
      <c r="AN833" s="16">
        <f t="shared" si="177"/>
        <v>0</v>
      </c>
      <c r="AO833" s="14">
        <f>VLOOKUP(B833,[1]PL1!$A$11:AP$1509,35,1)</f>
        <v>3000</v>
      </c>
      <c r="AP833" s="16">
        <f t="shared" si="178"/>
        <v>14400000</v>
      </c>
      <c r="AQ833" s="14">
        <f>VLOOKUP(B833,[1]PL1!$A$11:AP$1509,37,1)</f>
        <v>0</v>
      </c>
      <c r="AR833" s="16">
        <f t="shared" si="179"/>
        <v>0</v>
      </c>
      <c r="AS833" s="14">
        <f>VLOOKUP(B833,[1]PL1!$A$11:AP$1509,39,1)</f>
        <v>0</v>
      </c>
      <c r="AT833" s="16">
        <f t="shared" si="180"/>
        <v>0</v>
      </c>
      <c r="AU833" s="14">
        <f>VLOOKUP(B833,[1]PL1!$A$11:AP$1509,41,1)</f>
        <v>0</v>
      </c>
      <c r="AV833" s="16">
        <f t="shared" si="181"/>
        <v>0</v>
      </c>
    </row>
    <row r="834" spans="1:48" ht="45" x14ac:dyDescent="0.25">
      <c r="A834" s="18">
        <v>828</v>
      </c>
      <c r="B834" s="27" t="s">
        <v>4399</v>
      </c>
      <c r="C834" s="18">
        <f>VLOOKUP(B834,[1]PL1!A$9:AP$1509,4,1)</f>
        <v>219</v>
      </c>
      <c r="D834" s="18" t="s">
        <v>35</v>
      </c>
      <c r="E834" s="28" t="s">
        <v>4935</v>
      </c>
      <c r="F834" s="28" t="s">
        <v>947</v>
      </c>
      <c r="G834" s="18" t="s">
        <v>131</v>
      </c>
      <c r="H834" s="28" t="s">
        <v>178</v>
      </c>
      <c r="I834" s="28" t="s">
        <v>40</v>
      </c>
      <c r="J834" s="18" t="s">
        <v>179</v>
      </c>
      <c r="K834" s="18" t="s">
        <v>133</v>
      </c>
      <c r="L834" s="28" t="s">
        <v>8155</v>
      </c>
      <c r="M834" s="28" t="s">
        <v>1106</v>
      </c>
      <c r="N834" s="28" t="s">
        <v>44</v>
      </c>
      <c r="O834" s="18" t="s">
        <v>45</v>
      </c>
      <c r="P834" s="29">
        <v>490500</v>
      </c>
      <c r="Q834" s="30">
        <v>350</v>
      </c>
      <c r="R834" s="30">
        <v>132</v>
      </c>
      <c r="S834" s="31">
        <f t="shared" si="168"/>
        <v>64746000</v>
      </c>
      <c r="T834" s="28" t="s">
        <v>1107</v>
      </c>
      <c r="U834" s="28" t="s">
        <v>110</v>
      </c>
      <c r="V834" s="32" t="s">
        <v>6174</v>
      </c>
      <c r="W834" s="14">
        <f>VLOOKUP(B834,[1]PL1!$A$11:AP$1509,17,1)</f>
        <v>120000</v>
      </c>
      <c r="X834" s="15">
        <f t="shared" si="169"/>
        <v>15840000</v>
      </c>
      <c r="Y834" s="14">
        <f>VLOOKUP(B834,[1]PL1!$A$11:AP$1509,19,1)</f>
        <v>0</v>
      </c>
      <c r="Z834" s="16">
        <f t="shared" si="170"/>
        <v>0</v>
      </c>
      <c r="AA834" s="14">
        <f>VLOOKUP(B834,[1]PL1!$A$11:AP$1509,21,1)</f>
        <v>0</v>
      </c>
      <c r="AB834" s="16">
        <f t="shared" si="171"/>
        <v>0</v>
      </c>
      <c r="AC834" s="14">
        <f>VLOOKUP(B834,[1]PL1!$A$11:AP$1509,23,1)</f>
        <v>1000</v>
      </c>
      <c r="AD834" s="16">
        <f t="shared" si="172"/>
        <v>132000</v>
      </c>
      <c r="AE834" s="14">
        <f>VLOOKUP(B834,[1]PL1!$A$11:AP$1509,25,1)</f>
        <v>0</v>
      </c>
      <c r="AF834" s="16">
        <f t="shared" si="173"/>
        <v>0</v>
      </c>
      <c r="AG834" s="14">
        <f>VLOOKUP(B834,[1]PL1!$A$11:AP$1509,27,1)</f>
        <v>10000</v>
      </c>
      <c r="AH834" s="16">
        <f t="shared" si="174"/>
        <v>1320000</v>
      </c>
      <c r="AI834" s="14">
        <f>VLOOKUP(B834,[1]PL1!$A$11:AP$1509,29,1)</f>
        <v>200000</v>
      </c>
      <c r="AJ834" s="16">
        <f t="shared" si="175"/>
        <v>26400000</v>
      </c>
      <c r="AK834" s="14">
        <f>VLOOKUP(B834,[1]PL1!$A$11:AP$1509,31,1)</f>
        <v>29500</v>
      </c>
      <c r="AL834" s="16">
        <f t="shared" si="176"/>
        <v>3894000</v>
      </c>
      <c r="AM834" s="14">
        <f>VLOOKUP(B834,[1]PL1!$A$11:AP$1509,33,1)</f>
        <v>15000</v>
      </c>
      <c r="AN834" s="16">
        <f t="shared" si="177"/>
        <v>1980000</v>
      </c>
      <c r="AO834" s="14">
        <f>VLOOKUP(B834,[1]PL1!$A$11:AP$1509,35,1)</f>
        <v>30000</v>
      </c>
      <c r="AP834" s="16">
        <f t="shared" si="178"/>
        <v>3960000</v>
      </c>
      <c r="AQ834" s="14">
        <f>VLOOKUP(B834,[1]PL1!$A$11:AP$1509,37,1)</f>
        <v>30000</v>
      </c>
      <c r="AR834" s="16">
        <f t="shared" si="179"/>
        <v>3960000</v>
      </c>
      <c r="AS834" s="14">
        <f>VLOOKUP(B834,[1]PL1!$A$11:AP$1509,39,1)</f>
        <v>15000</v>
      </c>
      <c r="AT834" s="16">
        <f t="shared" si="180"/>
        <v>1980000</v>
      </c>
      <c r="AU834" s="14">
        <f>VLOOKUP(B834,[1]PL1!$A$11:AP$1509,41,1)</f>
        <v>40000</v>
      </c>
      <c r="AV834" s="16">
        <f t="shared" si="181"/>
        <v>5280000</v>
      </c>
    </row>
    <row r="835" spans="1:48" ht="45" x14ac:dyDescent="0.25">
      <c r="A835" s="18">
        <v>829</v>
      </c>
      <c r="B835" s="27" t="s">
        <v>1589</v>
      </c>
      <c r="C835" s="18">
        <f>VLOOKUP(B835,[1]PL1!A$9:AP$1509,4,1)</f>
        <v>311</v>
      </c>
      <c r="D835" s="18" t="s">
        <v>35</v>
      </c>
      <c r="E835" s="28" t="s">
        <v>1590</v>
      </c>
      <c r="F835" s="28" t="s">
        <v>947</v>
      </c>
      <c r="G835" s="18" t="s">
        <v>1591</v>
      </c>
      <c r="H835" s="28" t="s">
        <v>103</v>
      </c>
      <c r="I835" s="28" t="s">
        <v>465</v>
      </c>
      <c r="J835" s="18" t="s">
        <v>1592</v>
      </c>
      <c r="K835" s="18" t="s">
        <v>133</v>
      </c>
      <c r="L835" s="28" t="s">
        <v>1593</v>
      </c>
      <c r="M835" s="28" t="s">
        <v>1458</v>
      </c>
      <c r="N835" s="28" t="s">
        <v>44</v>
      </c>
      <c r="O835" s="18" t="s">
        <v>108</v>
      </c>
      <c r="P835" s="29">
        <v>5100</v>
      </c>
      <c r="Q835" s="30">
        <v>14400</v>
      </c>
      <c r="R835" s="30">
        <v>5660</v>
      </c>
      <c r="S835" s="31">
        <f t="shared" si="168"/>
        <v>28866000</v>
      </c>
      <c r="T835" s="28" t="s">
        <v>8082</v>
      </c>
      <c r="U835" s="28" t="s">
        <v>47</v>
      </c>
      <c r="V835" s="32" t="s">
        <v>6270</v>
      </c>
      <c r="W835" s="14">
        <f>VLOOKUP(B835,[1]PL1!$A$11:AP$1509,17,1)</f>
        <v>0</v>
      </c>
      <c r="X835" s="15">
        <f t="shared" si="169"/>
        <v>0</v>
      </c>
      <c r="Y835" s="14">
        <f>VLOOKUP(B835,[1]PL1!$A$11:AP$1509,19,1)</f>
        <v>0</v>
      </c>
      <c r="Z835" s="16">
        <f t="shared" si="170"/>
        <v>0</v>
      </c>
      <c r="AA835" s="14">
        <f>VLOOKUP(B835,[1]PL1!$A$11:AP$1509,21,1)</f>
        <v>0</v>
      </c>
      <c r="AB835" s="16">
        <f t="shared" si="171"/>
        <v>0</v>
      </c>
      <c r="AC835" s="14">
        <f>VLOOKUP(B835,[1]PL1!$A$11:AP$1509,23,1)</f>
        <v>600</v>
      </c>
      <c r="AD835" s="16">
        <f t="shared" si="172"/>
        <v>3396000</v>
      </c>
      <c r="AE835" s="14">
        <f>VLOOKUP(B835,[1]PL1!$A$11:AP$1509,25,1)</f>
        <v>0</v>
      </c>
      <c r="AF835" s="16">
        <f t="shared" si="173"/>
        <v>0</v>
      </c>
      <c r="AG835" s="14">
        <f>VLOOKUP(B835,[1]PL1!$A$11:AP$1509,27,1)</f>
        <v>0</v>
      </c>
      <c r="AH835" s="16">
        <f t="shared" si="174"/>
        <v>0</v>
      </c>
      <c r="AI835" s="14">
        <f>VLOOKUP(B835,[1]PL1!$A$11:AP$1509,29,1)</f>
        <v>0</v>
      </c>
      <c r="AJ835" s="16">
        <f t="shared" si="175"/>
        <v>0</v>
      </c>
      <c r="AK835" s="14">
        <f>VLOOKUP(B835,[1]PL1!$A$11:AP$1509,31,1)</f>
        <v>1000</v>
      </c>
      <c r="AL835" s="16">
        <f t="shared" si="176"/>
        <v>5660000</v>
      </c>
      <c r="AM835" s="14">
        <f>VLOOKUP(B835,[1]PL1!$A$11:AP$1509,33,1)</f>
        <v>500</v>
      </c>
      <c r="AN835" s="16">
        <f t="shared" si="177"/>
        <v>2830000</v>
      </c>
      <c r="AO835" s="14">
        <f>VLOOKUP(B835,[1]PL1!$A$11:AP$1509,35,1)</f>
        <v>0</v>
      </c>
      <c r="AP835" s="16">
        <f t="shared" si="178"/>
        <v>0</v>
      </c>
      <c r="AQ835" s="14">
        <f>VLOOKUP(B835,[1]PL1!$A$11:AP$1509,37,1)</f>
        <v>0</v>
      </c>
      <c r="AR835" s="16">
        <f t="shared" si="179"/>
        <v>0</v>
      </c>
      <c r="AS835" s="14">
        <f>VLOOKUP(B835,[1]PL1!$A$11:AP$1509,39,1)</f>
        <v>0</v>
      </c>
      <c r="AT835" s="16">
        <f t="shared" si="180"/>
        <v>0</v>
      </c>
      <c r="AU835" s="14">
        <f>VLOOKUP(B835,[1]PL1!$A$11:AP$1509,41,1)</f>
        <v>3000</v>
      </c>
      <c r="AV835" s="16">
        <f t="shared" si="181"/>
        <v>16980000</v>
      </c>
    </row>
    <row r="836" spans="1:48" ht="45" x14ac:dyDescent="0.25">
      <c r="A836" s="18">
        <v>830</v>
      </c>
      <c r="B836" s="27" t="s">
        <v>4045</v>
      </c>
      <c r="C836" s="18">
        <f>VLOOKUP(B836,[1]PL1!A$9:AP$1509,4,1)</f>
        <v>219</v>
      </c>
      <c r="D836" s="18" t="s">
        <v>35</v>
      </c>
      <c r="E836" s="28" t="s">
        <v>4046</v>
      </c>
      <c r="F836" s="28" t="s">
        <v>947</v>
      </c>
      <c r="G836" s="18" t="s">
        <v>4047</v>
      </c>
      <c r="H836" s="28" t="s">
        <v>3196</v>
      </c>
      <c r="I836" s="28" t="s">
        <v>105</v>
      </c>
      <c r="J836" s="18" t="s">
        <v>4048</v>
      </c>
      <c r="K836" s="18" t="s">
        <v>133</v>
      </c>
      <c r="L836" s="28" t="s">
        <v>4049</v>
      </c>
      <c r="M836" s="28" t="s">
        <v>3972</v>
      </c>
      <c r="N836" s="28" t="s">
        <v>44</v>
      </c>
      <c r="O836" s="18" t="s">
        <v>558</v>
      </c>
      <c r="P836" s="29">
        <v>500</v>
      </c>
      <c r="Q836" s="30">
        <v>16000</v>
      </c>
      <c r="R836" s="30">
        <v>14450</v>
      </c>
      <c r="S836" s="31">
        <f t="shared" si="168"/>
        <v>7225000</v>
      </c>
      <c r="T836" s="28" t="s">
        <v>3914</v>
      </c>
      <c r="U836" s="28" t="s">
        <v>47</v>
      </c>
      <c r="V836" s="32" t="s">
        <v>6286</v>
      </c>
      <c r="W836" s="14">
        <f>VLOOKUP(B836,[1]PL1!$A$11:AP$1509,17,1)</f>
        <v>0</v>
      </c>
      <c r="X836" s="15">
        <f t="shared" si="169"/>
        <v>0</v>
      </c>
      <c r="Y836" s="14">
        <f>VLOOKUP(B836,[1]PL1!$A$11:AP$1509,19,1)</f>
        <v>0</v>
      </c>
      <c r="Z836" s="16">
        <f t="shared" si="170"/>
        <v>0</v>
      </c>
      <c r="AA836" s="14">
        <f>VLOOKUP(B836,[1]PL1!$A$11:AP$1509,21,1)</f>
        <v>0</v>
      </c>
      <c r="AB836" s="16">
        <f t="shared" si="171"/>
        <v>0</v>
      </c>
      <c r="AC836" s="14">
        <f>VLOOKUP(B836,[1]PL1!$A$11:AP$1509,23,1)</f>
        <v>0</v>
      </c>
      <c r="AD836" s="16">
        <f t="shared" si="172"/>
        <v>0</v>
      </c>
      <c r="AE836" s="14">
        <f>VLOOKUP(B836,[1]PL1!$A$11:AP$1509,25,1)</f>
        <v>500</v>
      </c>
      <c r="AF836" s="16">
        <f t="shared" si="173"/>
        <v>7225000</v>
      </c>
      <c r="AG836" s="14">
        <f>VLOOKUP(B836,[1]PL1!$A$11:AP$1509,27,1)</f>
        <v>0</v>
      </c>
      <c r="AH836" s="16">
        <f t="shared" si="174"/>
        <v>0</v>
      </c>
      <c r="AI836" s="14">
        <f>VLOOKUP(B836,[1]PL1!$A$11:AP$1509,29,1)</f>
        <v>0</v>
      </c>
      <c r="AJ836" s="16">
        <f t="shared" si="175"/>
        <v>0</v>
      </c>
      <c r="AK836" s="14">
        <f>VLOOKUP(B836,[1]PL1!$A$11:AP$1509,31,1)</f>
        <v>0</v>
      </c>
      <c r="AL836" s="16">
        <f t="shared" si="176"/>
        <v>0</v>
      </c>
      <c r="AM836" s="14">
        <f>VLOOKUP(B836,[1]PL1!$A$11:AP$1509,33,1)</f>
        <v>0</v>
      </c>
      <c r="AN836" s="16">
        <f t="shared" si="177"/>
        <v>0</v>
      </c>
      <c r="AO836" s="14">
        <f>VLOOKUP(B836,[1]PL1!$A$11:AP$1509,35,1)</f>
        <v>0</v>
      </c>
      <c r="AP836" s="16">
        <f t="shared" si="178"/>
        <v>0</v>
      </c>
      <c r="AQ836" s="14">
        <f>VLOOKUP(B836,[1]PL1!$A$11:AP$1509,37,1)</f>
        <v>0</v>
      </c>
      <c r="AR836" s="16">
        <f t="shared" si="179"/>
        <v>0</v>
      </c>
      <c r="AS836" s="14">
        <f>VLOOKUP(B836,[1]PL1!$A$11:AP$1509,39,1)</f>
        <v>0</v>
      </c>
      <c r="AT836" s="16">
        <f t="shared" si="180"/>
        <v>0</v>
      </c>
      <c r="AU836" s="14">
        <f>VLOOKUP(B836,[1]PL1!$A$11:AP$1509,41,1)</f>
        <v>0</v>
      </c>
      <c r="AV836" s="16">
        <f t="shared" si="181"/>
        <v>0</v>
      </c>
    </row>
    <row r="837" spans="1:48" ht="45" x14ac:dyDescent="0.25">
      <c r="A837" s="18">
        <v>831</v>
      </c>
      <c r="B837" s="27" t="s">
        <v>1156</v>
      </c>
      <c r="C837" s="18">
        <f>VLOOKUP(B837,[1]PL1!A$9:AP$1509,4,1)</f>
        <v>219</v>
      </c>
      <c r="D837" s="18" t="s">
        <v>35</v>
      </c>
      <c r="E837" s="28" t="s">
        <v>1157</v>
      </c>
      <c r="F837" s="28" t="s">
        <v>947</v>
      </c>
      <c r="G837" s="18" t="s">
        <v>2844</v>
      </c>
      <c r="H837" s="28" t="s">
        <v>103</v>
      </c>
      <c r="I837" s="28" t="s">
        <v>465</v>
      </c>
      <c r="J837" s="18" t="s">
        <v>1158</v>
      </c>
      <c r="K837" s="18" t="s">
        <v>141</v>
      </c>
      <c r="L837" s="28" t="s">
        <v>1159</v>
      </c>
      <c r="M837" s="28" t="s">
        <v>1106</v>
      </c>
      <c r="N837" s="28" t="s">
        <v>44</v>
      </c>
      <c r="O837" s="18" t="s">
        <v>78</v>
      </c>
      <c r="P837" s="29">
        <v>30700</v>
      </c>
      <c r="Q837" s="30">
        <v>33800</v>
      </c>
      <c r="R837" s="30">
        <v>28300</v>
      </c>
      <c r="S837" s="31">
        <f t="shared" si="168"/>
        <v>868810000</v>
      </c>
      <c r="T837" s="28" t="s">
        <v>1107</v>
      </c>
      <c r="U837" s="28" t="s">
        <v>110</v>
      </c>
      <c r="V837" s="32" t="s">
        <v>6174</v>
      </c>
      <c r="W837" s="14">
        <f>VLOOKUP(B837,[1]PL1!$A$11:AP$1509,17,1)</f>
        <v>30000</v>
      </c>
      <c r="X837" s="15">
        <f t="shared" si="169"/>
        <v>849000000</v>
      </c>
      <c r="Y837" s="14">
        <f>VLOOKUP(B837,[1]PL1!$A$11:AP$1509,19,1)</f>
        <v>0</v>
      </c>
      <c r="Z837" s="16">
        <f t="shared" si="170"/>
        <v>0</v>
      </c>
      <c r="AA837" s="14">
        <f>VLOOKUP(B837,[1]PL1!$A$11:AP$1509,21,1)</f>
        <v>0</v>
      </c>
      <c r="AB837" s="16">
        <f t="shared" si="171"/>
        <v>0</v>
      </c>
      <c r="AC837" s="14">
        <f>VLOOKUP(B837,[1]PL1!$A$11:AP$1509,23,1)</f>
        <v>0</v>
      </c>
      <c r="AD837" s="16">
        <f t="shared" si="172"/>
        <v>0</v>
      </c>
      <c r="AE837" s="14">
        <f>VLOOKUP(B837,[1]PL1!$A$11:AP$1509,25,1)</f>
        <v>0</v>
      </c>
      <c r="AF837" s="16">
        <f t="shared" si="173"/>
        <v>0</v>
      </c>
      <c r="AG837" s="14">
        <f>VLOOKUP(B837,[1]PL1!$A$11:AP$1509,27,1)</f>
        <v>0</v>
      </c>
      <c r="AH837" s="16">
        <f t="shared" si="174"/>
        <v>0</v>
      </c>
      <c r="AI837" s="14">
        <f>VLOOKUP(B837,[1]PL1!$A$11:AP$1509,29,1)</f>
        <v>500</v>
      </c>
      <c r="AJ837" s="16">
        <f t="shared" si="175"/>
        <v>14150000</v>
      </c>
      <c r="AK837" s="14">
        <f>VLOOKUP(B837,[1]PL1!$A$11:AP$1509,31,1)</f>
        <v>0</v>
      </c>
      <c r="AL837" s="16">
        <f t="shared" si="176"/>
        <v>0</v>
      </c>
      <c r="AM837" s="14">
        <f>VLOOKUP(B837,[1]PL1!$A$11:AP$1509,33,1)</f>
        <v>0</v>
      </c>
      <c r="AN837" s="16">
        <f t="shared" si="177"/>
        <v>0</v>
      </c>
      <c r="AO837" s="14">
        <f>VLOOKUP(B837,[1]PL1!$A$11:AP$1509,35,1)</f>
        <v>200</v>
      </c>
      <c r="AP837" s="16">
        <f t="shared" si="178"/>
        <v>5660000</v>
      </c>
      <c r="AQ837" s="14">
        <f>VLOOKUP(B837,[1]PL1!$A$11:AP$1509,37,1)</f>
        <v>0</v>
      </c>
      <c r="AR837" s="16">
        <f t="shared" si="179"/>
        <v>0</v>
      </c>
      <c r="AS837" s="14">
        <f>VLOOKUP(B837,[1]PL1!$A$11:AP$1509,39,1)</f>
        <v>0</v>
      </c>
      <c r="AT837" s="16">
        <f t="shared" si="180"/>
        <v>0</v>
      </c>
      <c r="AU837" s="14">
        <f>VLOOKUP(B837,[1]PL1!$A$11:AP$1509,41,1)</f>
        <v>0</v>
      </c>
      <c r="AV837" s="16">
        <f t="shared" si="181"/>
        <v>0</v>
      </c>
    </row>
    <row r="838" spans="1:48" ht="45" x14ac:dyDescent="0.25">
      <c r="A838" s="18">
        <v>832</v>
      </c>
      <c r="B838" s="27" t="s">
        <v>2724</v>
      </c>
      <c r="C838" s="18">
        <f>VLOOKUP(B838,[1]PL1!A$9:AP$1509,4,1)</f>
        <v>220</v>
      </c>
      <c r="D838" s="18" t="s">
        <v>80</v>
      </c>
      <c r="E838" s="28" t="s">
        <v>2725</v>
      </c>
      <c r="F838" s="28" t="s">
        <v>6391</v>
      </c>
      <c r="G838" s="18" t="s">
        <v>8136</v>
      </c>
      <c r="H838" s="28" t="s">
        <v>671</v>
      </c>
      <c r="I838" s="28" t="s">
        <v>382</v>
      </c>
      <c r="J838" s="18" t="s">
        <v>233</v>
      </c>
      <c r="K838" s="18" t="s">
        <v>133</v>
      </c>
      <c r="L838" s="28" t="s">
        <v>2726</v>
      </c>
      <c r="M838" s="28" t="s">
        <v>2708</v>
      </c>
      <c r="N838" s="28" t="s">
        <v>849</v>
      </c>
      <c r="O838" s="18" t="s">
        <v>45</v>
      </c>
      <c r="P838" s="29">
        <v>14000</v>
      </c>
      <c r="Q838" s="30">
        <v>11880</v>
      </c>
      <c r="R838" s="30">
        <v>11880</v>
      </c>
      <c r="S838" s="31">
        <f t="shared" si="168"/>
        <v>166320000</v>
      </c>
      <c r="T838" s="28" t="s">
        <v>2703</v>
      </c>
      <c r="U838" s="28" t="s">
        <v>47</v>
      </c>
      <c r="V838" s="32" t="s">
        <v>6231</v>
      </c>
      <c r="W838" s="14">
        <f>VLOOKUP(B838,[1]PL1!$A$11:AP$1509,17,1)</f>
        <v>3000</v>
      </c>
      <c r="X838" s="15">
        <f t="shared" si="169"/>
        <v>35640000</v>
      </c>
      <c r="Y838" s="14">
        <f>VLOOKUP(B838,[1]PL1!$A$11:AP$1509,19,1)</f>
        <v>0</v>
      </c>
      <c r="Z838" s="16">
        <f t="shared" si="170"/>
        <v>0</v>
      </c>
      <c r="AA838" s="14">
        <f>VLOOKUP(B838,[1]PL1!$A$11:AP$1509,21,1)</f>
        <v>0</v>
      </c>
      <c r="AB838" s="16">
        <f t="shared" si="171"/>
        <v>0</v>
      </c>
      <c r="AC838" s="14">
        <f>VLOOKUP(B838,[1]PL1!$A$11:AP$1509,23,1)</f>
        <v>0</v>
      </c>
      <c r="AD838" s="16">
        <f t="shared" si="172"/>
        <v>0</v>
      </c>
      <c r="AE838" s="14">
        <f>VLOOKUP(B838,[1]PL1!$A$11:AP$1509,25,1)</f>
        <v>0</v>
      </c>
      <c r="AF838" s="16">
        <f t="shared" si="173"/>
        <v>0</v>
      </c>
      <c r="AG838" s="14">
        <f>VLOOKUP(B838,[1]PL1!$A$11:AP$1509,27,1)</f>
        <v>0</v>
      </c>
      <c r="AH838" s="16">
        <f t="shared" si="174"/>
        <v>0</v>
      </c>
      <c r="AI838" s="14">
        <f>VLOOKUP(B838,[1]PL1!$A$11:AP$1509,29,1)</f>
        <v>8000</v>
      </c>
      <c r="AJ838" s="16">
        <f t="shared" si="175"/>
        <v>95040000</v>
      </c>
      <c r="AK838" s="14">
        <f>VLOOKUP(B838,[1]PL1!$A$11:AP$1509,31,1)</f>
        <v>0</v>
      </c>
      <c r="AL838" s="16">
        <f t="shared" si="176"/>
        <v>0</v>
      </c>
      <c r="AM838" s="14">
        <f>VLOOKUP(B838,[1]PL1!$A$11:AP$1509,33,1)</f>
        <v>0</v>
      </c>
      <c r="AN838" s="16">
        <f t="shared" si="177"/>
        <v>0</v>
      </c>
      <c r="AO838" s="14">
        <f>VLOOKUP(B838,[1]PL1!$A$11:AP$1509,35,1)</f>
        <v>0</v>
      </c>
      <c r="AP838" s="16">
        <f t="shared" si="178"/>
        <v>0</v>
      </c>
      <c r="AQ838" s="14">
        <f>VLOOKUP(B838,[1]PL1!$A$11:AP$1509,37,1)</f>
        <v>0</v>
      </c>
      <c r="AR838" s="16">
        <f t="shared" si="179"/>
        <v>0</v>
      </c>
      <c r="AS838" s="14">
        <f>VLOOKUP(B838,[1]PL1!$A$11:AP$1509,39,1)</f>
        <v>0</v>
      </c>
      <c r="AT838" s="16">
        <f t="shared" si="180"/>
        <v>0</v>
      </c>
      <c r="AU838" s="14">
        <f>VLOOKUP(B838,[1]PL1!$A$11:AP$1509,41,1)</f>
        <v>3000</v>
      </c>
      <c r="AV838" s="16">
        <f t="shared" si="181"/>
        <v>35640000</v>
      </c>
    </row>
    <row r="839" spans="1:48" ht="45" x14ac:dyDescent="0.25">
      <c r="A839" s="18">
        <v>833</v>
      </c>
      <c r="B839" s="27" t="s">
        <v>1046</v>
      </c>
      <c r="C839" s="18">
        <f>VLOOKUP(B839,[1]PL1!A$9:AP$1509,4,1)</f>
        <v>220</v>
      </c>
      <c r="D839" s="18" t="s">
        <v>35</v>
      </c>
      <c r="E839" s="28" t="s">
        <v>4936</v>
      </c>
      <c r="F839" s="28" t="s">
        <v>6391</v>
      </c>
      <c r="G839" s="18" t="s">
        <v>6586</v>
      </c>
      <c r="H839" s="28" t="s">
        <v>4937</v>
      </c>
      <c r="I839" s="28" t="s">
        <v>6626</v>
      </c>
      <c r="J839" s="18" t="s">
        <v>5351</v>
      </c>
      <c r="K839" s="18" t="s">
        <v>133</v>
      </c>
      <c r="L839" s="28" t="s">
        <v>5927</v>
      </c>
      <c r="M839" s="28" t="s">
        <v>1675</v>
      </c>
      <c r="N839" s="28" t="s">
        <v>44</v>
      </c>
      <c r="O839" s="18" t="s">
        <v>45</v>
      </c>
      <c r="P839" s="29">
        <v>12850</v>
      </c>
      <c r="Q839" s="30">
        <v>2400</v>
      </c>
      <c r="R839" s="30">
        <v>1736</v>
      </c>
      <c r="S839" s="31">
        <f t="shared" ref="S839:S902" si="182">R839*P839</f>
        <v>22307600</v>
      </c>
      <c r="T839" s="28" t="s">
        <v>1675</v>
      </c>
      <c r="U839" s="28" t="s">
        <v>110</v>
      </c>
      <c r="V839" s="32" t="s">
        <v>6275</v>
      </c>
      <c r="W839" s="14">
        <f>VLOOKUP(B839,[1]PL1!$A$11:AP$1509,17,1)</f>
        <v>0</v>
      </c>
      <c r="X839" s="15">
        <f t="shared" ref="X839:X902" si="183">W839*R839</f>
        <v>0</v>
      </c>
      <c r="Y839" s="14">
        <f>VLOOKUP(B839,[1]PL1!$A$11:AP$1509,19,1)</f>
        <v>0</v>
      </c>
      <c r="Z839" s="16">
        <f t="shared" ref="Z839:Z902" si="184">Y839*R839</f>
        <v>0</v>
      </c>
      <c r="AA839" s="14">
        <f>VLOOKUP(B839,[1]PL1!$A$11:AP$1509,21,1)</f>
        <v>0</v>
      </c>
      <c r="AB839" s="16">
        <f t="shared" ref="AB839:AB902" si="185">AA839*R839</f>
        <v>0</v>
      </c>
      <c r="AC839" s="14">
        <f>VLOOKUP(B839,[1]PL1!$A$11:AP$1509,23,1)</f>
        <v>0</v>
      </c>
      <c r="AD839" s="16">
        <f t="shared" ref="AD839:AD902" si="186">AC839*R839</f>
        <v>0</v>
      </c>
      <c r="AE839" s="14">
        <f>VLOOKUP(B839,[1]PL1!$A$11:AP$1509,25,1)</f>
        <v>0</v>
      </c>
      <c r="AF839" s="16">
        <f t="shared" ref="AF839:AF902" si="187">AE839*R839</f>
        <v>0</v>
      </c>
      <c r="AG839" s="14">
        <f>VLOOKUP(B839,[1]PL1!$A$11:AP$1509,27,1)</f>
        <v>0</v>
      </c>
      <c r="AH839" s="16">
        <f t="shared" ref="AH839:AH902" si="188">AG839*R839</f>
        <v>0</v>
      </c>
      <c r="AI839" s="14">
        <f>VLOOKUP(B839,[1]PL1!$A$11:AP$1509,29,1)</f>
        <v>0</v>
      </c>
      <c r="AJ839" s="16">
        <f t="shared" ref="AJ839:AJ902" si="189">AI839*R839</f>
        <v>0</v>
      </c>
      <c r="AK839" s="14">
        <f>VLOOKUP(B839,[1]PL1!$A$11:AP$1509,31,1)</f>
        <v>11850</v>
      </c>
      <c r="AL839" s="16">
        <f t="shared" ref="AL839:AL902" si="190">AK839*R839</f>
        <v>20571600</v>
      </c>
      <c r="AM839" s="14">
        <f>VLOOKUP(B839,[1]PL1!$A$11:AP$1509,33,1)</f>
        <v>0</v>
      </c>
      <c r="AN839" s="16">
        <f t="shared" ref="AN839:AN902" si="191">AM839*R839</f>
        <v>0</v>
      </c>
      <c r="AO839" s="14">
        <f>VLOOKUP(B839,[1]PL1!$A$11:AP$1509,35,1)</f>
        <v>0</v>
      </c>
      <c r="AP839" s="16">
        <f t="shared" ref="AP839:AP902" si="192">AO839*R839</f>
        <v>0</v>
      </c>
      <c r="AQ839" s="14">
        <f>VLOOKUP(B839,[1]PL1!$A$11:AP$1509,37,1)</f>
        <v>0</v>
      </c>
      <c r="AR839" s="16">
        <f t="shared" ref="AR839:AR902" si="193">AQ839*R839</f>
        <v>0</v>
      </c>
      <c r="AS839" s="14">
        <f>VLOOKUP(B839,[1]PL1!$A$11:AP$1509,39,1)</f>
        <v>1000</v>
      </c>
      <c r="AT839" s="16">
        <f t="shared" ref="AT839:AT902" si="194">AS839*R839</f>
        <v>1736000</v>
      </c>
      <c r="AU839" s="14">
        <f>VLOOKUP(B839,[1]PL1!$A$11:AP$1509,41,1)</f>
        <v>0</v>
      </c>
      <c r="AV839" s="16">
        <f t="shared" ref="AV839:AV902" si="195">AU839*R839</f>
        <v>0</v>
      </c>
    </row>
    <row r="840" spans="1:48" ht="60" x14ac:dyDescent="0.25">
      <c r="A840" s="18">
        <v>834</v>
      </c>
      <c r="B840" s="27" t="s">
        <v>377</v>
      </c>
      <c r="C840" s="18">
        <f>VLOOKUP(B840,[1]PL1!A$9:AP$1509,4,1)</f>
        <v>220</v>
      </c>
      <c r="D840" s="18" t="s">
        <v>378</v>
      </c>
      <c r="E840" s="28" t="s">
        <v>379</v>
      </c>
      <c r="F840" s="28" t="s">
        <v>6391</v>
      </c>
      <c r="G840" s="18" t="s">
        <v>380</v>
      </c>
      <c r="H840" s="28" t="s">
        <v>381</v>
      </c>
      <c r="I840" s="28" t="s">
        <v>382</v>
      </c>
      <c r="J840" s="18" t="s">
        <v>383</v>
      </c>
      <c r="K840" s="18" t="s">
        <v>141</v>
      </c>
      <c r="L840" s="28" t="s">
        <v>384</v>
      </c>
      <c r="M840" s="28" t="s">
        <v>5776</v>
      </c>
      <c r="N840" s="28" t="s">
        <v>385</v>
      </c>
      <c r="O840" s="18" t="s">
        <v>45</v>
      </c>
      <c r="P840" s="29">
        <v>41000</v>
      </c>
      <c r="Q840" s="30">
        <v>9000</v>
      </c>
      <c r="R840" s="30">
        <v>9000</v>
      </c>
      <c r="S840" s="31">
        <f t="shared" si="182"/>
        <v>369000000</v>
      </c>
      <c r="T840" s="28" t="s">
        <v>336</v>
      </c>
      <c r="U840" s="28" t="s">
        <v>47</v>
      </c>
      <c r="V840" s="32" t="s">
        <v>6243</v>
      </c>
      <c r="W840" s="14">
        <f>VLOOKUP(B840,[1]PL1!$A$11:AP$1509,17,1)</f>
        <v>2000</v>
      </c>
      <c r="X840" s="15">
        <f t="shared" si="183"/>
        <v>18000000</v>
      </c>
      <c r="Y840" s="14">
        <f>VLOOKUP(B840,[1]PL1!$A$11:AP$1509,19,1)</f>
        <v>0</v>
      </c>
      <c r="Z840" s="16">
        <f t="shared" si="184"/>
        <v>0</v>
      </c>
      <c r="AA840" s="14">
        <f>VLOOKUP(B840,[1]PL1!$A$11:AP$1509,21,1)</f>
        <v>0</v>
      </c>
      <c r="AB840" s="16">
        <f t="shared" si="185"/>
        <v>0</v>
      </c>
      <c r="AC840" s="14">
        <f>VLOOKUP(B840,[1]PL1!$A$11:AP$1509,23,1)</f>
        <v>0</v>
      </c>
      <c r="AD840" s="16">
        <f t="shared" si="186"/>
        <v>0</v>
      </c>
      <c r="AE840" s="14">
        <f>VLOOKUP(B840,[1]PL1!$A$11:AP$1509,25,1)</f>
        <v>0</v>
      </c>
      <c r="AF840" s="16">
        <f t="shared" si="187"/>
        <v>0</v>
      </c>
      <c r="AG840" s="14">
        <f>VLOOKUP(B840,[1]PL1!$A$11:AP$1509,27,1)</f>
        <v>3000</v>
      </c>
      <c r="AH840" s="16">
        <f t="shared" si="188"/>
        <v>27000000</v>
      </c>
      <c r="AI840" s="14">
        <f>VLOOKUP(B840,[1]PL1!$A$11:AP$1509,29,1)</f>
        <v>20000</v>
      </c>
      <c r="AJ840" s="16">
        <f t="shared" si="189"/>
        <v>180000000</v>
      </c>
      <c r="AK840" s="14">
        <f>VLOOKUP(B840,[1]PL1!$A$11:AP$1509,31,1)</f>
        <v>0</v>
      </c>
      <c r="AL840" s="16">
        <f t="shared" si="190"/>
        <v>0</v>
      </c>
      <c r="AM840" s="14">
        <f>VLOOKUP(B840,[1]PL1!$A$11:AP$1509,33,1)</f>
        <v>6000</v>
      </c>
      <c r="AN840" s="16">
        <f t="shared" si="191"/>
        <v>54000000</v>
      </c>
      <c r="AO840" s="14">
        <f>VLOOKUP(B840,[1]PL1!$A$11:AP$1509,35,1)</f>
        <v>3000</v>
      </c>
      <c r="AP840" s="16">
        <f t="shared" si="192"/>
        <v>27000000</v>
      </c>
      <c r="AQ840" s="14">
        <f>VLOOKUP(B840,[1]PL1!$A$11:AP$1509,37,1)</f>
        <v>5000</v>
      </c>
      <c r="AR840" s="16">
        <f t="shared" si="193"/>
        <v>45000000</v>
      </c>
      <c r="AS840" s="14">
        <f>VLOOKUP(B840,[1]PL1!$A$11:AP$1509,39,1)</f>
        <v>0</v>
      </c>
      <c r="AT840" s="16">
        <f t="shared" si="194"/>
        <v>0</v>
      </c>
      <c r="AU840" s="14">
        <f>VLOOKUP(B840,[1]PL1!$A$11:AP$1509,41,1)</f>
        <v>2000</v>
      </c>
      <c r="AV840" s="16">
        <f t="shared" si="195"/>
        <v>18000000</v>
      </c>
    </row>
    <row r="841" spans="1:48" ht="45" x14ac:dyDescent="0.25">
      <c r="A841" s="18">
        <v>835</v>
      </c>
      <c r="B841" s="27" t="s">
        <v>4050</v>
      </c>
      <c r="C841" s="18">
        <f>VLOOKUP(B841,[1]PL1!A$9:AP$1509,4,1)</f>
        <v>297</v>
      </c>
      <c r="D841" s="18" t="s">
        <v>35</v>
      </c>
      <c r="E841" s="28" t="s">
        <v>4938</v>
      </c>
      <c r="F841" s="28" t="s">
        <v>2535</v>
      </c>
      <c r="G841" s="18" t="s">
        <v>202</v>
      </c>
      <c r="H841" s="28" t="s">
        <v>4051</v>
      </c>
      <c r="I841" s="28" t="s">
        <v>382</v>
      </c>
      <c r="J841" s="18" t="s">
        <v>383</v>
      </c>
      <c r="K841" s="18" t="s">
        <v>141</v>
      </c>
      <c r="L841" s="28" t="s">
        <v>4052</v>
      </c>
      <c r="M841" s="28" t="s">
        <v>5450</v>
      </c>
      <c r="N841" s="28" t="s">
        <v>44</v>
      </c>
      <c r="O841" s="18" t="s">
        <v>45</v>
      </c>
      <c r="P841" s="29">
        <v>1000</v>
      </c>
      <c r="Q841" s="30">
        <v>10920</v>
      </c>
      <c r="R841" s="30">
        <v>10900</v>
      </c>
      <c r="S841" s="31">
        <f t="shared" si="182"/>
        <v>10900000</v>
      </c>
      <c r="T841" s="28" t="s">
        <v>6100</v>
      </c>
      <c r="U841" s="28" t="s">
        <v>47</v>
      </c>
      <c r="V841" s="32" t="s">
        <v>6169</v>
      </c>
      <c r="W841" s="14">
        <f>VLOOKUP(B841,[1]PL1!$A$11:AP$1509,17,1)</f>
        <v>1000</v>
      </c>
      <c r="X841" s="15">
        <f t="shared" si="183"/>
        <v>10900000</v>
      </c>
      <c r="Y841" s="14">
        <f>VLOOKUP(B841,[1]PL1!$A$11:AP$1509,19,1)</f>
        <v>0</v>
      </c>
      <c r="Z841" s="16">
        <f t="shared" si="184"/>
        <v>0</v>
      </c>
      <c r="AA841" s="14">
        <f>VLOOKUP(B841,[1]PL1!$A$11:AP$1509,21,1)</f>
        <v>0</v>
      </c>
      <c r="AB841" s="16">
        <f t="shared" si="185"/>
        <v>0</v>
      </c>
      <c r="AC841" s="14">
        <f>VLOOKUP(B841,[1]PL1!$A$11:AP$1509,23,1)</f>
        <v>0</v>
      </c>
      <c r="AD841" s="16">
        <f t="shared" si="186"/>
        <v>0</v>
      </c>
      <c r="AE841" s="14">
        <f>VLOOKUP(B841,[1]PL1!$A$11:AP$1509,25,1)</f>
        <v>0</v>
      </c>
      <c r="AF841" s="16">
        <f t="shared" si="187"/>
        <v>0</v>
      </c>
      <c r="AG841" s="14">
        <f>VLOOKUP(B841,[1]PL1!$A$11:AP$1509,27,1)</f>
        <v>0</v>
      </c>
      <c r="AH841" s="16">
        <f t="shared" si="188"/>
        <v>0</v>
      </c>
      <c r="AI841" s="14">
        <f>VLOOKUP(B841,[1]PL1!$A$11:AP$1509,29,1)</f>
        <v>0</v>
      </c>
      <c r="AJ841" s="16">
        <f t="shared" si="189"/>
        <v>0</v>
      </c>
      <c r="AK841" s="14">
        <f>VLOOKUP(B841,[1]PL1!$A$11:AP$1509,31,1)</f>
        <v>0</v>
      </c>
      <c r="AL841" s="16">
        <f t="shared" si="190"/>
        <v>0</v>
      </c>
      <c r="AM841" s="14">
        <f>VLOOKUP(B841,[1]PL1!$A$11:AP$1509,33,1)</f>
        <v>0</v>
      </c>
      <c r="AN841" s="16">
        <f t="shared" si="191"/>
        <v>0</v>
      </c>
      <c r="AO841" s="14">
        <f>VLOOKUP(B841,[1]PL1!$A$11:AP$1509,35,1)</f>
        <v>0</v>
      </c>
      <c r="AP841" s="16">
        <f t="shared" si="192"/>
        <v>0</v>
      </c>
      <c r="AQ841" s="14">
        <f>VLOOKUP(B841,[1]PL1!$A$11:AP$1509,37,1)</f>
        <v>0</v>
      </c>
      <c r="AR841" s="16">
        <f t="shared" si="193"/>
        <v>0</v>
      </c>
      <c r="AS841" s="14">
        <f>VLOOKUP(B841,[1]PL1!$A$11:AP$1509,39,1)</f>
        <v>0</v>
      </c>
      <c r="AT841" s="16">
        <f t="shared" si="194"/>
        <v>0</v>
      </c>
      <c r="AU841" s="14">
        <f>VLOOKUP(B841,[1]PL1!$A$11:AP$1509,41,1)</f>
        <v>0</v>
      </c>
      <c r="AV841" s="16">
        <f t="shared" si="195"/>
        <v>0</v>
      </c>
    </row>
    <row r="842" spans="1:48" ht="45" x14ac:dyDescent="0.25">
      <c r="A842" s="18">
        <v>836</v>
      </c>
      <c r="B842" s="27" t="s">
        <v>3050</v>
      </c>
      <c r="C842" s="18">
        <f>VLOOKUP(B842,[1]PL1!A$9:AP$1509,4,1)</f>
        <v>15</v>
      </c>
      <c r="D842" s="18" t="s">
        <v>80</v>
      </c>
      <c r="E842" s="28" t="s">
        <v>5422</v>
      </c>
      <c r="F842" s="28" t="s">
        <v>6419</v>
      </c>
      <c r="G842" s="18" t="s">
        <v>242</v>
      </c>
      <c r="H842" s="28" t="s">
        <v>243</v>
      </c>
      <c r="I842" s="28" t="s">
        <v>76</v>
      </c>
      <c r="J842" s="18" t="s">
        <v>809</v>
      </c>
      <c r="K842" s="18" t="s">
        <v>133</v>
      </c>
      <c r="L842" s="28" t="s">
        <v>5862</v>
      </c>
      <c r="M842" s="28" t="s">
        <v>598</v>
      </c>
      <c r="N842" s="28" t="s">
        <v>599</v>
      </c>
      <c r="O842" s="18" t="s">
        <v>55</v>
      </c>
      <c r="P842" s="29">
        <v>25420</v>
      </c>
      <c r="Q842" s="30">
        <v>18900</v>
      </c>
      <c r="R842" s="30">
        <v>18900</v>
      </c>
      <c r="S842" s="31">
        <f t="shared" si="182"/>
        <v>480438000</v>
      </c>
      <c r="T842" s="28" t="s">
        <v>570</v>
      </c>
      <c r="U842" s="28" t="s">
        <v>425</v>
      </c>
      <c r="V842" s="32" t="s">
        <v>6262</v>
      </c>
      <c r="W842" s="14">
        <f>VLOOKUP(B842,[1]PL1!$A$11:AP$1509,17,1)</f>
        <v>25000</v>
      </c>
      <c r="X842" s="15">
        <f t="shared" si="183"/>
        <v>472500000</v>
      </c>
      <c r="Y842" s="14">
        <f>VLOOKUP(B842,[1]PL1!$A$11:AP$1509,19,1)</f>
        <v>0</v>
      </c>
      <c r="Z842" s="16">
        <f t="shared" si="184"/>
        <v>0</v>
      </c>
      <c r="AA842" s="14">
        <f>VLOOKUP(B842,[1]PL1!$A$11:AP$1509,21,1)</f>
        <v>0</v>
      </c>
      <c r="AB842" s="16">
        <f t="shared" si="185"/>
        <v>0</v>
      </c>
      <c r="AC842" s="14">
        <f>VLOOKUP(B842,[1]PL1!$A$11:AP$1509,23,1)</f>
        <v>50</v>
      </c>
      <c r="AD842" s="16">
        <f t="shared" si="186"/>
        <v>945000</v>
      </c>
      <c r="AE842" s="14">
        <f>VLOOKUP(B842,[1]PL1!$A$11:AP$1509,25,1)</f>
        <v>0</v>
      </c>
      <c r="AF842" s="16">
        <f t="shared" si="187"/>
        <v>0</v>
      </c>
      <c r="AG842" s="14">
        <f>VLOOKUP(B842,[1]PL1!$A$11:AP$1509,27,1)</f>
        <v>0</v>
      </c>
      <c r="AH842" s="16">
        <f t="shared" si="188"/>
        <v>0</v>
      </c>
      <c r="AI842" s="14">
        <f>VLOOKUP(B842,[1]PL1!$A$11:AP$1509,29,1)</f>
        <v>0</v>
      </c>
      <c r="AJ842" s="16">
        <f t="shared" si="189"/>
        <v>0</v>
      </c>
      <c r="AK842" s="14">
        <f>VLOOKUP(B842,[1]PL1!$A$11:AP$1509,31,1)</f>
        <v>0</v>
      </c>
      <c r="AL842" s="16">
        <f t="shared" si="190"/>
        <v>0</v>
      </c>
      <c r="AM842" s="14">
        <f>VLOOKUP(B842,[1]PL1!$A$11:AP$1509,33,1)</f>
        <v>0</v>
      </c>
      <c r="AN842" s="16">
        <f t="shared" si="191"/>
        <v>0</v>
      </c>
      <c r="AO842" s="14">
        <f>VLOOKUP(B842,[1]PL1!$A$11:AP$1509,35,1)</f>
        <v>0</v>
      </c>
      <c r="AP842" s="16">
        <f t="shared" si="192"/>
        <v>0</v>
      </c>
      <c r="AQ842" s="14">
        <f>VLOOKUP(B842,[1]PL1!$A$11:AP$1509,37,1)</f>
        <v>20</v>
      </c>
      <c r="AR842" s="16">
        <f t="shared" si="193"/>
        <v>378000</v>
      </c>
      <c r="AS842" s="14">
        <f>VLOOKUP(B842,[1]PL1!$A$11:AP$1509,39,1)</f>
        <v>50</v>
      </c>
      <c r="AT842" s="16">
        <f t="shared" si="194"/>
        <v>945000</v>
      </c>
      <c r="AU842" s="14">
        <f>VLOOKUP(B842,[1]PL1!$A$11:AP$1509,41,1)</f>
        <v>300</v>
      </c>
      <c r="AV842" s="16">
        <f t="shared" si="195"/>
        <v>5670000</v>
      </c>
    </row>
    <row r="843" spans="1:48" ht="30" x14ac:dyDescent="0.25">
      <c r="A843" s="18">
        <v>837</v>
      </c>
      <c r="B843" s="27" t="s">
        <v>241</v>
      </c>
      <c r="C843" s="18">
        <f>VLOOKUP(B843,[1]PL1!A$9:AP$1509,4,1)</f>
        <v>246</v>
      </c>
      <c r="D843" s="18" t="s">
        <v>35</v>
      </c>
      <c r="E843" s="28" t="s">
        <v>3200</v>
      </c>
      <c r="F843" s="28" t="s">
        <v>6436</v>
      </c>
      <c r="G843" s="18" t="s">
        <v>346</v>
      </c>
      <c r="H843" s="28" t="s">
        <v>140</v>
      </c>
      <c r="I843" s="28" t="s">
        <v>40</v>
      </c>
      <c r="J843" s="18" t="s">
        <v>89</v>
      </c>
      <c r="K843" s="18" t="s">
        <v>133</v>
      </c>
      <c r="L843" s="28" t="s">
        <v>3201</v>
      </c>
      <c r="M843" s="28" t="s">
        <v>471</v>
      </c>
      <c r="N843" s="28" t="s">
        <v>44</v>
      </c>
      <c r="O843" s="18" t="s">
        <v>45</v>
      </c>
      <c r="P843" s="29">
        <v>4000</v>
      </c>
      <c r="Q843" s="30">
        <v>7500</v>
      </c>
      <c r="R843" s="30">
        <v>7500</v>
      </c>
      <c r="S843" s="31">
        <f t="shared" si="182"/>
        <v>30000000</v>
      </c>
      <c r="T843" s="28" t="s">
        <v>8117</v>
      </c>
      <c r="U843" s="28" t="s">
        <v>47</v>
      </c>
      <c r="V843" s="32" t="s">
        <v>6290</v>
      </c>
      <c r="W843" s="14">
        <f>VLOOKUP(B843,[1]PL1!$A$11:AP$1509,17,1)</f>
        <v>4000</v>
      </c>
      <c r="X843" s="15">
        <f t="shared" si="183"/>
        <v>30000000</v>
      </c>
      <c r="Y843" s="14">
        <f>VLOOKUP(B843,[1]PL1!$A$11:AP$1509,19,1)</f>
        <v>0</v>
      </c>
      <c r="Z843" s="16">
        <f t="shared" si="184"/>
        <v>0</v>
      </c>
      <c r="AA843" s="14">
        <f>VLOOKUP(B843,[1]PL1!$A$11:AP$1509,21,1)</f>
        <v>0</v>
      </c>
      <c r="AB843" s="16">
        <f t="shared" si="185"/>
        <v>0</v>
      </c>
      <c r="AC843" s="14">
        <f>VLOOKUP(B843,[1]PL1!$A$11:AP$1509,23,1)</f>
        <v>0</v>
      </c>
      <c r="AD843" s="16">
        <f t="shared" si="186"/>
        <v>0</v>
      </c>
      <c r="AE843" s="14">
        <f>VLOOKUP(B843,[1]PL1!$A$11:AP$1509,25,1)</f>
        <v>0</v>
      </c>
      <c r="AF843" s="16">
        <f t="shared" si="187"/>
        <v>0</v>
      </c>
      <c r="AG843" s="14">
        <f>VLOOKUP(B843,[1]PL1!$A$11:AP$1509,27,1)</f>
        <v>0</v>
      </c>
      <c r="AH843" s="16">
        <f t="shared" si="188"/>
        <v>0</v>
      </c>
      <c r="AI843" s="14">
        <f>VLOOKUP(B843,[1]PL1!$A$11:AP$1509,29,1)</f>
        <v>0</v>
      </c>
      <c r="AJ843" s="16">
        <f t="shared" si="189"/>
        <v>0</v>
      </c>
      <c r="AK843" s="14">
        <f>VLOOKUP(B843,[1]PL1!$A$11:AP$1509,31,1)</f>
        <v>0</v>
      </c>
      <c r="AL843" s="16">
        <f t="shared" si="190"/>
        <v>0</v>
      </c>
      <c r="AM843" s="14">
        <f>VLOOKUP(B843,[1]PL1!$A$11:AP$1509,33,1)</f>
        <v>0</v>
      </c>
      <c r="AN843" s="16">
        <f t="shared" si="191"/>
        <v>0</v>
      </c>
      <c r="AO843" s="14">
        <f>VLOOKUP(B843,[1]PL1!$A$11:AP$1509,35,1)</f>
        <v>0</v>
      </c>
      <c r="AP843" s="16">
        <f t="shared" si="192"/>
        <v>0</v>
      </c>
      <c r="AQ843" s="14">
        <f>VLOOKUP(B843,[1]PL1!$A$11:AP$1509,37,1)</f>
        <v>0</v>
      </c>
      <c r="AR843" s="16">
        <f t="shared" si="193"/>
        <v>0</v>
      </c>
      <c r="AS843" s="14">
        <f>VLOOKUP(B843,[1]PL1!$A$11:AP$1509,39,1)</f>
        <v>0</v>
      </c>
      <c r="AT843" s="16">
        <f t="shared" si="194"/>
        <v>0</v>
      </c>
      <c r="AU843" s="14">
        <f>VLOOKUP(B843,[1]PL1!$A$11:AP$1509,41,1)</f>
        <v>0</v>
      </c>
      <c r="AV843" s="16">
        <f t="shared" si="195"/>
        <v>0</v>
      </c>
    </row>
    <row r="844" spans="1:48" ht="45" x14ac:dyDescent="0.25">
      <c r="A844" s="18">
        <v>838</v>
      </c>
      <c r="B844" s="27" t="s">
        <v>4400</v>
      </c>
      <c r="C844" s="18">
        <f>VLOOKUP(B844,[1]PL1!A$9:AP$1509,4,1)</f>
        <v>884</v>
      </c>
      <c r="D844" s="18" t="s">
        <v>35</v>
      </c>
      <c r="E844" s="28" t="s">
        <v>4939</v>
      </c>
      <c r="F844" s="28" t="s">
        <v>6384</v>
      </c>
      <c r="G844" s="18" t="s">
        <v>3490</v>
      </c>
      <c r="H844" s="28" t="s">
        <v>178</v>
      </c>
      <c r="I844" s="28" t="s">
        <v>40</v>
      </c>
      <c r="J844" s="18" t="s">
        <v>89</v>
      </c>
      <c r="K844" s="18" t="s">
        <v>141</v>
      </c>
      <c r="L844" s="28" t="s">
        <v>5686</v>
      </c>
      <c r="M844" s="28" t="s">
        <v>5687</v>
      </c>
      <c r="N844" s="28" t="s">
        <v>44</v>
      </c>
      <c r="O844" s="18" t="s">
        <v>45</v>
      </c>
      <c r="P844" s="29">
        <v>38800</v>
      </c>
      <c r="Q844" s="30">
        <v>4700</v>
      </c>
      <c r="R844" s="30">
        <v>3470</v>
      </c>
      <c r="S844" s="31">
        <f t="shared" si="182"/>
        <v>134636000</v>
      </c>
      <c r="T844" s="28" t="s">
        <v>1975</v>
      </c>
      <c r="U844" s="28" t="s">
        <v>47</v>
      </c>
      <c r="V844" s="32" t="s">
        <v>6225</v>
      </c>
      <c r="W844" s="14">
        <f>VLOOKUP(B844,[1]PL1!$A$11:AP$1509,17,1)</f>
        <v>28000</v>
      </c>
      <c r="X844" s="15">
        <f t="shared" si="183"/>
        <v>97160000</v>
      </c>
      <c r="Y844" s="14">
        <f>VLOOKUP(B844,[1]PL1!$A$11:AP$1509,19,1)</f>
        <v>0</v>
      </c>
      <c r="Z844" s="16">
        <f t="shared" si="184"/>
        <v>0</v>
      </c>
      <c r="AA844" s="14">
        <f>VLOOKUP(B844,[1]PL1!$A$11:AP$1509,21,1)</f>
        <v>0</v>
      </c>
      <c r="AB844" s="16">
        <f t="shared" si="185"/>
        <v>0</v>
      </c>
      <c r="AC844" s="14">
        <f>VLOOKUP(B844,[1]PL1!$A$11:AP$1509,23,1)</f>
        <v>0</v>
      </c>
      <c r="AD844" s="16">
        <f t="shared" si="186"/>
        <v>0</v>
      </c>
      <c r="AE844" s="14">
        <f>VLOOKUP(B844,[1]PL1!$A$11:AP$1509,25,1)</f>
        <v>0</v>
      </c>
      <c r="AF844" s="16">
        <f t="shared" si="187"/>
        <v>0</v>
      </c>
      <c r="AG844" s="14">
        <f>VLOOKUP(B844,[1]PL1!$A$11:AP$1509,27,1)</f>
        <v>0</v>
      </c>
      <c r="AH844" s="16">
        <f t="shared" si="188"/>
        <v>0</v>
      </c>
      <c r="AI844" s="14">
        <f>VLOOKUP(B844,[1]PL1!$A$11:AP$1509,29,1)</f>
        <v>2000</v>
      </c>
      <c r="AJ844" s="16">
        <f t="shared" si="189"/>
        <v>6940000</v>
      </c>
      <c r="AK844" s="14">
        <f>VLOOKUP(B844,[1]PL1!$A$11:AP$1509,31,1)</f>
        <v>500</v>
      </c>
      <c r="AL844" s="16">
        <f t="shared" si="190"/>
        <v>1735000</v>
      </c>
      <c r="AM844" s="14">
        <f>VLOOKUP(B844,[1]PL1!$A$11:AP$1509,33,1)</f>
        <v>2000</v>
      </c>
      <c r="AN844" s="16">
        <f t="shared" si="191"/>
        <v>6940000</v>
      </c>
      <c r="AO844" s="14">
        <f>VLOOKUP(B844,[1]PL1!$A$11:AP$1509,35,1)</f>
        <v>300</v>
      </c>
      <c r="AP844" s="16">
        <f t="shared" si="192"/>
        <v>1041000</v>
      </c>
      <c r="AQ844" s="14">
        <f>VLOOKUP(B844,[1]PL1!$A$11:AP$1509,37,1)</f>
        <v>1000</v>
      </c>
      <c r="AR844" s="16">
        <f t="shared" si="193"/>
        <v>3470000</v>
      </c>
      <c r="AS844" s="14">
        <f>VLOOKUP(B844,[1]PL1!$A$11:AP$1509,39,1)</f>
        <v>0</v>
      </c>
      <c r="AT844" s="16">
        <f t="shared" si="194"/>
        <v>0</v>
      </c>
      <c r="AU844" s="14">
        <f>VLOOKUP(B844,[1]PL1!$A$11:AP$1509,41,1)</f>
        <v>5000</v>
      </c>
      <c r="AV844" s="16">
        <f t="shared" si="195"/>
        <v>17350000</v>
      </c>
    </row>
    <row r="845" spans="1:48" ht="60" x14ac:dyDescent="0.25">
      <c r="A845" s="18">
        <v>839</v>
      </c>
      <c r="B845" s="27" t="s">
        <v>138</v>
      </c>
      <c r="C845" s="18">
        <f>VLOOKUP(B845,[1]PL1!A$9:AP$1509,4,1)</f>
        <v>706</v>
      </c>
      <c r="D845" s="18" t="s">
        <v>80</v>
      </c>
      <c r="E845" s="28" t="s">
        <v>620</v>
      </c>
      <c r="F845" s="28" t="s">
        <v>6420</v>
      </c>
      <c r="G845" s="18" t="s">
        <v>6574</v>
      </c>
      <c r="H845" s="28" t="s">
        <v>2096</v>
      </c>
      <c r="I845" s="28" t="s">
        <v>6622</v>
      </c>
      <c r="J845" s="18" t="s">
        <v>5352</v>
      </c>
      <c r="K845" s="18" t="s">
        <v>133</v>
      </c>
      <c r="L845" s="28" t="s">
        <v>621</v>
      </c>
      <c r="M845" s="28" t="s">
        <v>622</v>
      </c>
      <c r="N845" s="28" t="s">
        <v>623</v>
      </c>
      <c r="O845" s="18" t="s">
        <v>108</v>
      </c>
      <c r="P845" s="29">
        <v>200</v>
      </c>
      <c r="Q845" s="30">
        <v>65000</v>
      </c>
      <c r="R845" s="30">
        <v>59000</v>
      </c>
      <c r="S845" s="31">
        <f t="shared" si="182"/>
        <v>11800000</v>
      </c>
      <c r="T845" s="28" t="s">
        <v>570</v>
      </c>
      <c r="U845" s="28" t="s">
        <v>47</v>
      </c>
      <c r="V845" s="32" t="s">
        <v>6262</v>
      </c>
      <c r="W845" s="14">
        <f>VLOOKUP(B845,[1]PL1!$A$11:AP$1509,17,1)</f>
        <v>0</v>
      </c>
      <c r="X845" s="15">
        <f t="shared" si="183"/>
        <v>0</v>
      </c>
      <c r="Y845" s="14">
        <f>VLOOKUP(B845,[1]PL1!$A$11:AP$1509,19,1)</f>
        <v>0</v>
      </c>
      <c r="Z845" s="16">
        <f t="shared" si="184"/>
        <v>0</v>
      </c>
      <c r="AA845" s="14">
        <f>VLOOKUP(B845,[1]PL1!$A$11:AP$1509,21,1)</f>
        <v>0</v>
      </c>
      <c r="AB845" s="16">
        <f t="shared" si="185"/>
        <v>0</v>
      </c>
      <c r="AC845" s="14">
        <f>VLOOKUP(B845,[1]PL1!$A$11:AP$1509,23,1)</f>
        <v>0</v>
      </c>
      <c r="AD845" s="16">
        <f t="shared" si="186"/>
        <v>0</v>
      </c>
      <c r="AE845" s="14">
        <f>VLOOKUP(B845,[1]PL1!$A$11:AP$1509,25,1)</f>
        <v>0</v>
      </c>
      <c r="AF845" s="16">
        <f t="shared" si="187"/>
        <v>0</v>
      </c>
      <c r="AG845" s="14">
        <f>VLOOKUP(B845,[1]PL1!$A$11:AP$1509,27,1)</f>
        <v>0</v>
      </c>
      <c r="AH845" s="16">
        <f t="shared" si="188"/>
        <v>0</v>
      </c>
      <c r="AI845" s="14">
        <f>VLOOKUP(B845,[1]PL1!$A$11:AP$1509,29,1)</f>
        <v>0</v>
      </c>
      <c r="AJ845" s="16">
        <f t="shared" si="189"/>
        <v>0</v>
      </c>
      <c r="AK845" s="14">
        <f>VLOOKUP(B845,[1]PL1!$A$11:AP$1509,31,1)</f>
        <v>0</v>
      </c>
      <c r="AL845" s="16">
        <f t="shared" si="190"/>
        <v>0</v>
      </c>
      <c r="AM845" s="14">
        <f>VLOOKUP(B845,[1]PL1!$A$11:AP$1509,33,1)</f>
        <v>0</v>
      </c>
      <c r="AN845" s="16">
        <f t="shared" si="191"/>
        <v>0</v>
      </c>
      <c r="AO845" s="14">
        <f>VLOOKUP(B845,[1]PL1!$A$11:AP$1509,35,1)</f>
        <v>0</v>
      </c>
      <c r="AP845" s="16">
        <f t="shared" si="192"/>
        <v>0</v>
      </c>
      <c r="AQ845" s="14">
        <f>VLOOKUP(B845,[1]PL1!$A$11:AP$1509,37,1)</f>
        <v>0</v>
      </c>
      <c r="AR845" s="16">
        <f t="shared" si="193"/>
        <v>0</v>
      </c>
      <c r="AS845" s="14">
        <f>VLOOKUP(B845,[1]PL1!$A$11:AP$1509,39,1)</f>
        <v>0</v>
      </c>
      <c r="AT845" s="16">
        <f t="shared" si="194"/>
        <v>0</v>
      </c>
      <c r="AU845" s="14">
        <f>VLOOKUP(B845,[1]PL1!$A$11:AP$1509,41,1)</f>
        <v>200</v>
      </c>
      <c r="AV845" s="16">
        <f t="shared" si="195"/>
        <v>11800000</v>
      </c>
    </row>
    <row r="846" spans="1:48" ht="45" x14ac:dyDescent="0.25">
      <c r="A846" s="18">
        <v>840</v>
      </c>
      <c r="B846" s="27" t="s">
        <v>3489</v>
      </c>
      <c r="C846" s="18">
        <f>VLOOKUP(B846,[1]PL1!A$9:AP$1509,4,1)</f>
        <v>50</v>
      </c>
      <c r="D846" s="18" t="s">
        <v>35</v>
      </c>
      <c r="E846" s="28" t="s">
        <v>627</v>
      </c>
      <c r="F846" s="28" t="s">
        <v>6421</v>
      </c>
      <c r="G846" s="18" t="s">
        <v>415</v>
      </c>
      <c r="H846" s="28" t="s">
        <v>140</v>
      </c>
      <c r="I846" s="28" t="s">
        <v>40</v>
      </c>
      <c r="J846" s="18" t="s">
        <v>628</v>
      </c>
      <c r="K846" s="18" t="s">
        <v>133</v>
      </c>
      <c r="L846" s="28" t="s">
        <v>629</v>
      </c>
      <c r="M846" s="28" t="s">
        <v>342</v>
      </c>
      <c r="N846" s="28" t="s">
        <v>44</v>
      </c>
      <c r="O846" s="18" t="s">
        <v>45</v>
      </c>
      <c r="P846" s="29">
        <v>10000</v>
      </c>
      <c r="Q846" s="30">
        <v>7150</v>
      </c>
      <c r="R846" s="30">
        <v>7140</v>
      </c>
      <c r="S846" s="31">
        <f t="shared" si="182"/>
        <v>71400000</v>
      </c>
      <c r="T846" s="28" t="s">
        <v>570</v>
      </c>
      <c r="U846" s="28" t="s">
        <v>47</v>
      </c>
      <c r="V846" s="32" t="s">
        <v>6262</v>
      </c>
      <c r="W846" s="14">
        <f>VLOOKUP(B846,[1]PL1!$A$11:AP$1509,17,1)</f>
        <v>5000</v>
      </c>
      <c r="X846" s="15">
        <f t="shared" si="183"/>
        <v>35700000</v>
      </c>
      <c r="Y846" s="14">
        <f>VLOOKUP(B846,[1]PL1!$A$11:AP$1509,19,1)</f>
        <v>0</v>
      </c>
      <c r="Z846" s="16">
        <f t="shared" si="184"/>
        <v>0</v>
      </c>
      <c r="AA846" s="14">
        <f>VLOOKUP(B846,[1]PL1!$A$11:AP$1509,21,1)</f>
        <v>0</v>
      </c>
      <c r="AB846" s="16">
        <f t="shared" si="185"/>
        <v>0</v>
      </c>
      <c r="AC846" s="14">
        <f>VLOOKUP(B846,[1]PL1!$A$11:AP$1509,23,1)</f>
        <v>0</v>
      </c>
      <c r="AD846" s="16">
        <f t="shared" si="186"/>
        <v>0</v>
      </c>
      <c r="AE846" s="14">
        <f>VLOOKUP(B846,[1]PL1!$A$11:AP$1509,25,1)</f>
        <v>0</v>
      </c>
      <c r="AF846" s="16">
        <f t="shared" si="187"/>
        <v>0</v>
      </c>
      <c r="AG846" s="14">
        <f>VLOOKUP(B846,[1]PL1!$A$11:AP$1509,27,1)</f>
        <v>0</v>
      </c>
      <c r="AH846" s="16">
        <f t="shared" si="188"/>
        <v>0</v>
      </c>
      <c r="AI846" s="14">
        <f>VLOOKUP(B846,[1]PL1!$A$11:AP$1509,29,1)</f>
        <v>5000</v>
      </c>
      <c r="AJ846" s="16">
        <f t="shared" si="189"/>
        <v>35700000</v>
      </c>
      <c r="AK846" s="14">
        <f>VLOOKUP(B846,[1]PL1!$A$11:AP$1509,31,1)</f>
        <v>0</v>
      </c>
      <c r="AL846" s="16">
        <f t="shared" si="190"/>
        <v>0</v>
      </c>
      <c r="AM846" s="14">
        <f>VLOOKUP(B846,[1]PL1!$A$11:AP$1509,33,1)</f>
        <v>0</v>
      </c>
      <c r="AN846" s="16">
        <f t="shared" si="191"/>
        <v>0</v>
      </c>
      <c r="AO846" s="14">
        <f>VLOOKUP(B846,[1]PL1!$A$11:AP$1509,35,1)</f>
        <v>0</v>
      </c>
      <c r="AP846" s="16">
        <f t="shared" si="192"/>
        <v>0</v>
      </c>
      <c r="AQ846" s="14">
        <f>VLOOKUP(B846,[1]PL1!$A$11:AP$1509,37,1)</f>
        <v>0</v>
      </c>
      <c r="AR846" s="16">
        <f t="shared" si="193"/>
        <v>0</v>
      </c>
      <c r="AS846" s="14">
        <f>VLOOKUP(B846,[1]PL1!$A$11:AP$1509,39,1)</f>
        <v>0</v>
      </c>
      <c r="AT846" s="16">
        <f t="shared" si="194"/>
        <v>0</v>
      </c>
      <c r="AU846" s="14">
        <f>VLOOKUP(B846,[1]PL1!$A$11:AP$1509,41,1)</f>
        <v>0</v>
      </c>
      <c r="AV846" s="16">
        <f t="shared" si="195"/>
        <v>0</v>
      </c>
    </row>
    <row r="847" spans="1:48" ht="60" x14ac:dyDescent="0.25">
      <c r="A847" s="18">
        <v>841</v>
      </c>
      <c r="B847" s="27" t="s">
        <v>619</v>
      </c>
      <c r="C847" s="18">
        <f>VLOOKUP(B847,[1]PL1!A$9:AP$1509,4,1)</f>
        <v>234</v>
      </c>
      <c r="D847" s="18" t="s">
        <v>80</v>
      </c>
      <c r="E847" s="28" t="s">
        <v>4940</v>
      </c>
      <c r="F847" s="28" t="s">
        <v>144</v>
      </c>
      <c r="G847" s="18" t="s">
        <v>145</v>
      </c>
      <c r="H847" s="28" t="s">
        <v>88</v>
      </c>
      <c r="I847" s="28" t="s">
        <v>40</v>
      </c>
      <c r="J847" s="18" t="s">
        <v>2536</v>
      </c>
      <c r="K847" s="18" t="s">
        <v>522</v>
      </c>
      <c r="L847" s="28" t="s">
        <v>5696</v>
      </c>
      <c r="M847" s="28" t="s">
        <v>5697</v>
      </c>
      <c r="N847" s="28" t="s">
        <v>142</v>
      </c>
      <c r="O847" s="18" t="s">
        <v>45</v>
      </c>
      <c r="P847" s="29">
        <v>5000</v>
      </c>
      <c r="Q847" s="30">
        <v>49000</v>
      </c>
      <c r="R847" s="30">
        <v>48300</v>
      </c>
      <c r="S847" s="31">
        <f t="shared" si="182"/>
        <v>241500000</v>
      </c>
      <c r="T847" s="28" t="s">
        <v>2803</v>
      </c>
      <c r="U847" s="28" t="s">
        <v>8093</v>
      </c>
      <c r="V847" s="32" t="s">
        <v>6229</v>
      </c>
      <c r="W847" s="14">
        <f>VLOOKUP(B847,[1]PL1!$A$11:AP$1509,17,1)</f>
        <v>0</v>
      </c>
      <c r="X847" s="15">
        <f t="shared" si="183"/>
        <v>0</v>
      </c>
      <c r="Y847" s="14">
        <f>VLOOKUP(B847,[1]PL1!$A$11:AP$1509,19,1)</f>
        <v>0</v>
      </c>
      <c r="Z847" s="16">
        <f t="shared" si="184"/>
        <v>0</v>
      </c>
      <c r="AA847" s="14">
        <f>VLOOKUP(B847,[1]PL1!$A$11:AP$1509,21,1)</f>
        <v>0</v>
      </c>
      <c r="AB847" s="16">
        <f t="shared" si="185"/>
        <v>0</v>
      </c>
      <c r="AC847" s="14">
        <f>VLOOKUP(B847,[1]PL1!$A$11:AP$1509,23,1)</f>
        <v>4500</v>
      </c>
      <c r="AD847" s="16">
        <f t="shared" si="186"/>
        <v>217350000</v>
      </c>
      <c r="AE847" s="14">
        <f>VLOOKUP(B847,[1]PL1!$A$11:AP$1509,25,1)</f>
        <v>0</v>
      </c>
      <c r="AF847" s="16">
        <f t="shared" si="187"/>
        <v>0</v>
      </c>
      <c r="AG847" s="14">
        <f>VLOOKUP(B847,[1]PL1!$A$11:AP$1509,27,1)</f>
        <v>0</v>
      </c>
      <c r="AH847" s="16">
        <f t="shared" si="188"/>
        <v>0</v>
      </c>
      <c r="AI847" s="14">
        <f>VLOOKUP(B847,[1]PL1!$A$11:AP$1509,29,1)</f>
        <v>500</v>
      </c>
      <c r="AJ847" s="16">
        <f t="shared" si="189"/>
        <v>24150000</v>
      </c>
      <c r="AK847" s="14">
        <f>VLOOKUP(B847,[1]PL1!$A$11:AP$1509,31,1)</f>
        <v>0</v>
      </c>
      <c r="AL847" s="16">
        <f t="shared" si="190"/>
        <v>0</v>
      </c>
      <c r="AM847" s="14">
        <f>VLOOKUP(B847,[1]PL1!$A$11:AP$1509,33,1)</f>
        <v>0</v>
      </c>
      <c r="AN847" s="16">
        <f t="shared" si="191"/>
        <v>0</v>
      </c>
      <c r="AO847" s="14">
        <f>VLOOKUP(B847,[1]PL1!$A$11:AP$1509,35,1)</f>
        <v>0</v>
      </c>
      <c r="AP847" s="16">
        <f t="shared" si="192"/>
        <v>0</v>
      </c>
      <c r="AQ847" s="14">
        <f>VLOOKUP(B847,[1]PL1!$A$11:AP$1509,37,1)</f>
        <v>0</v>
      </c>
      <c r="AR847" s="16">
        <f t="shared" si="193"/>
        <v>0</v>
      </c>
      <c r="AS847" s="14">
        <f>VLOOKUP(B847,[1]PL1!$A$11:AP$1509,39,1)</f>
        <v>0</v>
      </c>
      <c r="AT847" s="16">
        <f t="shared" si="194"/>
        <v>0</v>
      </c>
      <c r="AU847" s="14">
        <f>VLOOKUP(B847,[1]PL1!$A$11:AP$1509,41,1)</f>
        <v>0</v>
      </c>
      <c r="AV847" s="16">
        <f t="shared" si="195"/>
        <v>0</v>
      </c>
    </row>
    <row r="848" spans="1:48" ht="45" x14ac:dyDescent="0.25">
      <c r="A848" s="18">
        <v>842</v>
      </c>
      <c r="B848" s="27" t="s">
        <v>3051</v>
      </c>
      <c r="C848" s="18">
        <f>VLOOKUP(B848,[1]PL1!A$9:AP$1509,4,1)</f>
        <v>234</v>
      </c>
      <c r="D848" s="18" t="s">
        <v>35</v>
      </c>
      <c r="E848" s="28" t="s">
        <v>2084</v>
      </c>
      <c r="F848" s="28" t="s">
        <v>144</v>
      </c>
      <c r="G848" s="18" t="s">
        <v>145</v>
      </c>
      <c r="H848" s="28" t="s">
        <v>88</v>
      </c>
      <c r="I848" s="28" t="s">
        <v>40</v>
      </c>
      <c r="J848" s="18" t="s">
        <v>89</v>
      </c>
      <c r="K848" s="18" t="s">
        <v>133</v>
      </c>
      <c r="L848" s="28" t="s">
        <v>2085</v>
      </c>
      <c r="M848" s="28" t="s">
        <v>2035</v>
      </c>
      <c r="N848" s="28" t="s">
        <v>44</v>
      </c>
      <c r="O848" s="18" t="s">
        <v>45</v>
      </c>
      <c r="P848" s="29">
        <v>5000</v>
      </c>
      <c r="Q848" s="30">
        <v>35000</v>
      </c>
      <c r="R848" s="30">
        <v>9800</v>
      </c>
      <c r="S848" s="31">
        <f t="shared" si="182"/>
        <v>49000000</v>
      </c>
      <c r="T848" s="28" t="s">
        <v>2036</v>
      </c>
      <c r="U848" s="28" t="s">
        <v>47</v>
      </c>
      <c r="V848" s="32" t="s">
        <v>6289</v>
      </c>
      <c r="W848" s="14">
        <f>VLOOKUP(B848,[1]PL1!$A$11:AP$1509,17,1)</f>
        <v>0</v>
      </c>
      <c r="X848" s="15">
        <f t="shared" si="183"/>
        <v>0</v>
      </c>
      <c r="Y848" s="14">
        <f>VLOOKUP(B848,[1]PL1!$A$11:AP$1509,19,1)</f>
        <v>0</v>
      </c>
      <c r="Z848" s="16">
        <f t="shared" si="184"/>
        <v>0</v>
      </c>
      <c r="AA848" s="14">
        <f>VLOOKUP(B848,[1]PL1!$A$11:AP$1509,21,1)</f>
        <v>0</v>
      </c>
      <c r="AB848" s="16">
        <f t="shared" si="185"/>
        <v>0</v>
      </c>
      <c r="AC848" s="14">
        <f>VLOOKUP(B848,[1]PL1!$A$11:AP$1509,23,1)</f>
        <v>0</v>
      </c>
      <c r="AD848" s="16">
        <f t="shared" si="186"/>
        <v>0</v>
      </c>
      <c r="AE848" s="14">
        <f>VLOOKUP(B848,[1]PL1!$A$11:AP$1509,25,1)</f>
        <v>0</v>
      </c>
      <c r="AF848" s="16">
        <f t="shared" si="187"/>
        <v>0</v>
      </c>
      <c r="AG848" s="14">
        <f>VLOOKUP(B848,[1]PL1!$A$11:AP$1509,27,1)</f>
        <v>0</v>
      </c>
      <c r="AH848" s="16">
        <f t="shared" si="188"/>
        <v>0</v>
      </c>
      <c r="AI848" s="14">
        <f>VLOOKUP(B848,[1]PL1!$A$11:AP$1509,29,1)</f>
        <v>5000</v>
      </c>
      <c r="AJ848" s="16">
        <f t="shared" si="189"/>
        <v>49000000</v>
      </c>
      <c r="AK848" s="14">
        <f>VLOOKUP(B848,[1]PL1!$A$11:AP$1509,31,1)</f>
        <v>0</v>
      </c>
      <c r="AL848" s="16">
        <f t="shared" si="190"/>
        <v>0</v>
      </c>
      <c r="AM848" s="14">
        <f>VLOOKUP(B848,[1]PL1!$A$11:AP$1509,33,1)</f>
        <v>0</v>
      </c>
      <c r="AN848" s="16">
        <f t="shared" si="191"/>
        <v>0</v>
      </c>
      <c r="AO848" s="14">
        <f>VLOOKUP(B848,[1]PL1!$A$11:AP$1509,35,1)</f>
        <v>0</v>
      </c>
      <c r="AP848" s="16">
        <f t="shared" si="192"/>
        <v>0</v>
      </c>
      <c r="AQ848" s="14">
        <f>VLOOKUP(B848,[1]PL1!$A$11:AP$1509,37,1)</f>
        <v>0</v>
      </c>
      <c r="AR848" s="16">
        <f t="shared" si="193"/>
        <v>0</v>
      </c>
      <c r="AS848" s="14">
        <f>VLOOKUP(B848,[1]PL1!$A$11:AP$1509,39,1)</f>
        <v>0</v>
      </c>
      <c r="AT848" s="16">
        <f t="shared" si="194"/>
        <v>0</v>
      </c>
      <c r="AU848" s="14">
        <f>VLOOKUP(B848,[1]PL1!$A$11:AP$1509,41,1)</f>
        <v>0</v>
      </c>
      <c r="AV848" s="16">
        <f t="shared" si="195"/>
        <v>0</v>
      </c>
    </row>
    <row r="849" spans="1:48" ht="45" x14ac:dyDescent="0.25">
      <c r="A849" s="18">
        <v>843</v>
      </c>
      <c r="B849" s="27" t="s">
        <v>625</v>
      </c>
      <c r="C849" s="18">
        <f>VLOOKUP(B849,[1]PL1!A$9:AP$1509,4,1)</f>
        <v>234</v>
      </c>
      <c r="D849" s="18" t="s">
        <v>80</v>
      </c>
      <c r="E849" s="28" t="s">
        <v>4941</v>
      </c>
      <c r="F849" s="28" t="s">
        <v>144</v>
      </c>
      <c r="G849" s="18" t="s">
        <v>2870</v>
      </c>
      <c r="H849" s="28" t="s">
        <v>4942</v>
      </c>
      <c r="I849" s="28" t="s">
        <v>126</v>
      </c>
      <c r="J849" s="18" t="s">
        <v>462</v>
      </c>
      <c r="K849" s="18" t="s">
        <v>133</v>
      </c>
      <c r="L849" s="28" t="s">
        <v>3858</v>
      </c>
      <c r="M849" s="28" t="s">
        <v>5798</v>
      </c>
      <c r="N849" s="28" t="s">
        <v>3621</v>
      </c>
      <c r="O849" s="18" t="s">
        <v>78</v>
      </c>
      <c r="P849" s="29">
        <v>2900</v>
      </c>
      <c r="Q849" s="30">
        <v>88000</v>
      </c>
      <c r="R849" s="30">
        <v>79800</v>
      </c>
      <c r="S849" s="31">
        <f t="shared" si="182"/>
        <v>231420000</v>
      </c>
      <c r="T849" s="28" t="s">
        <v>6137</v>
      </c>
      <c r="U849" s="28" t="s">
        <v>47</v>
      </c>
      <c r="V849" s="32" t="s">
        <v>6249</v>
      </c>
      <c r="W849" s="14">
        <f>VLOOKUP(B849,[1]PL1!$A$11:AP$1509,17,1)</f>
        <v>0</v>
      </c>
      <c r="X849" s="15">
        <f t="shared" si="183"/>
        <v>0</v>
      </c>
      <c r="Y849" s="14">
        <f>VLOOKUP(B849,[1]PL1!$A$11:AP$1509,19,1)</f>
        <v>0</v>
      </c>
      <c r="Z849" s="16">
        <f t="shared" si="184"/>
        <v>0</v>
      </c>
      <c r="AA849" s="14">
        <f>VLOOKUP(B849,[1]PL1!$A$11:AP$1509,21,1)</f>
        <v>2000</v>
      </c>
      <c r="AB849" s="16">
        <f t="shared" si="185"/>
        <v>159600000</v>
      </c>
      <c r="AC849" s="14">
        <f>VLOOKUP(B849,[1]PL1!$A$11:AP$1509,23,1)</f>
        <v>0</v>
      </c>
      <c r="AD849" s="16">
        <f t="shared" si="186"/>
        <v>0</v>
      </c>
      <c r="AE849" s="14">
        <f>VLOOKUP(B849,[1]PL1!$A$11:AP$1509,25,1)</f>
        <v>0</v>
      </c>
      <c r="AF849" s="16">
        <f t="shared" si="187"/>
        <v>0</v>
      </c>
      <c r="AG849" s="14">
        <f>VLOOKUP(B849,[1]PL1!$A$11:AP$1509,27,1)</f>
        <v>0</v>
      </c>
      <c r="AH849" s="16">
        <f t="shared" si="188"/>
        <v>0</v>
      </c>
      <c r="AI849" s="14">
        <f>VLOOKUP(B849,[1]PL1!$A$11:AP$1509,29,1)</f>
        <v>0</v>
      </c>
      <c r="AJ849" s="16">
        <f t="shared" si="189"/>
        <v>0</v>
      </c>
      <c r="AK849" s="14">
        <f>VLOOKUP(B849,[1]PL1!$A$11:AP$1509,31,1)</f>
        <v>0</v>
      </c>
      <c r="AL849" s="16">
        <f t="shared" si="190"/>
        <v>0</v>
      </c>
      <c r="AM849" s="14">
        <f>VLOOKUP(B849,[1]PL1!$A$11:AP$1509,33,1)</f>
        <v>300</v>
      </c>
      <c r="AN849" s="16">
        <f t="shared" si="191"/>
        <v>23940000</v>
      </c>
      <c r="AO849" s="14">
        <f>VLOOKUP(B849,[1]PL1!$A$11:AP$1509,35,1)</f>
        <v>0</v>
      </c>
      <c r="AP849" s="16">
        <f t="shared" si="192"/>
        <v>0</v>
      </c>
      <c r="AQ849" s="14">
        <f>VLOOKUP(B849,[1]PL1!$A$11:AP$1509,37,1)</f>
        <v>0</v>
      </c>
      <c r="AR849" s="16">
        <f t="shared" si="193"/>
        <v>0</v>
      </c>
      <c r="AS849" s="14">
        <f>VLOOKUP(B849,[1]PL1!$A$11:AP$1509,39,1)</f>
        <v>0</v>
      </c>
      <c r="AT849" s="16">
        <f t="shared" si="194"/>
        <v>0</v>
      </c>
      <c r="AU849" s="14">
        <f>VLOOKUP(B849,[1]PL1!$A$11:AP$1509,41,1)</f>
        <v>600</v>
      </c>
      <c r="AV849" s="16">
        <f t="shared" si="195"/>
        <v>47880000</v>
      </c>
    </row>
    <row r="850" spans="1:48" s="5" customFormat="1" ht="45" x14ac:dyDescent="0.25">
      <c r="A850" s="35">
        <v>844</v>
      </c>
      <c r="B850" s="38" t="s">
        <v>4401</v>
      </c>
      <c r="C850" s="35">
        <f>VLOOKUP(B850,[1]PL1!A$9:AP$1509,4,1)</f>
        <v>234</v>
      </c>
      <c r="D850" s="35" t="s">
        <v>35</v>
      </c>
      <c r="E850" s="32" t="s">
        <v>2940</v>
      </c>
      <c r="F850" s="32" t="s">
        <v>144</v>
      </c>
      <c r="G850" s="35" t="s">
        <v>4943</v>
      </c>
      <c r="H850" s="32" t="s">
        <v>103</v>
      </c>
      <c r="I850" s="32" t="s">
        <v>76</v>
      </c>
      <c r="J850" s="35" t="s">
        <v>1019</v>
      </c>
      <c r="K850" s="35" t="s">
        <v>141</v>
      </c>
      <c r="L850" s="32" t="s">
        <v>2941</v>
      </c>
      <c r="M850" s="32" t="s">
        <v>5442</v>
      </c>
      <c r="N850" s="32" t="s">
        <v>44</v>
      </c>
      <c r="O850" s="35" t="s">
        <v>108</v>
      </c>
      <c r="P850" s="29">
        <v>5000</v>
      </c>
      <c r="Q850" s="29">
        <v>230000</v>
      </c>
      <c r="R850" s="29">
        <v>224000</v>
      </c>
      <c r="S850" s="39">
        <f t="shared" si="182"/>
        <v>1120000000</v>
      </c>
      <c r="T850" s="32" t="s">
        <v>8041</v>
      </c>
      <c r="U850" s="32" t="s">
        <v>47</v>
      </c>
      <c r="V850" s="32" t="s">
        <v>6166</v>
      </c>
      <c r="W850" s="34">
        <f>VLOOKUP(B850,[1]PL1!$A$11:AP$1509,17,1)</f>
        <v>5000</v>
      </c>
      <c r="X850" s="40">
        <f t="shared" si="183"/>
        <v>1120000000</v>
      </c>
      <c r="Y850" s="34">
        <f>VLOOKUP(B850,[1]PL1!$A$11:AP$1509,19,1)</f>
        <v>0</v>
      </c>
      <c r="Z850" s="41">
        <f t="shared" si="184"/>
        <v>0</v>
      </c>
      <c r="AA850" s="34">
        <f>VLOOKUP(B850,[1]PL1!$A$11:AP$1509,21,1)</f>
        <v>0</v>
      </c>
      <c r="AB850" s="41">
        <f t="shared" si="185"/>
        <v>0</v>
      </c>
      <c r="AC850" s="34">
        <f>VLOOKUP(B850,[1]PL1!$A$11:AP$1509,23,1)</f>
        <v>0</v>
      </c>
      <c r="AD850" s="41">
        <f t="shared" si="186"/>
        <v>0</v>
      </c>
      <c r="AE850" s="34">
        <f>VLOOKUP(B850,[1]PL1!$A$11:AP$1509,25,1)</f>
        <v>0</v>
      </c>
      <c r="AF850" s="41">
        <f t="shared" si="187"/>
        <v>0</v>
      </c>
      <c r="AG850" s="34">
        <f>VLOOKUP(B850,[1]PL1!$A$11:AP$1509,27,1)</f>
        <v>0</v>
      </c>
      <c r="AH850" s="41">
        <f t="shared" si="188"/>
        <v>0</v>
      </c>
      <c r="AI850" s="34">
        <f>VLOOKUP(B850,[1]PL1!$A$11:AP$1509,29,1)</f>
        <v>0</v>
      </c>
      <c r="AJ850" s="41">
        <f t="shared" si="189"/>
        <v>0</v>
      </c>
      <c r="AK850" s="34">
        <f>VLOOKUP(B850,[1]PL1!$A$11:AP$1509,31,1)</f>
        <v>0</v>
      </c>
      <c r="AL850" s="41">
        <f t="shared" si="190"/>
        <v>0</v>
      </c>
      <c r="AM850" s="34">
        <f>VLOOKUP(B850,[1]PL1!$A$11:AP$1509,33,1)</f>
        <v>0</v>
      </c>
      <c r="AN850" s="41">
        <f t="shared" si="191"/>
        <v>0</v>
      </c>
      <c r="AO850" s="34">
        <f>VLOOKUP(B850,[1]PL1!$A$11:AP$1509,35,1)</f>
        <v>0</v>
      </c>
      <c r="AP850" s="41">
        <f t="shared" si="192"/>
        <v>0</v>
      </c>
      <c r="AQ850" s="34">
        <f>VLOOKUP(B850,[1]PL1!$A$11:AP$1509,37,1)</f>
        <v>0</v>
      </c>
      <c r="AR850" s="41">
        <f t="shared" si="193"/>
        <v>0</v>
      </c>
      <c r="AS850" s="34">
        <f>VLOOKUP(B850,[1]PL1!$A$11:AP$1509,39,1)</f>
        <v>0</v>
      </c>
      <c r="AT850" s="41">
        <f t="shared" si="194"/>
        <v>0</v>
      </c>
      <c r="AU850" s="34">
        <f>VLOOKUP(B850,[1]PL1!$A$11:AP$1509,41,1)</f>
        <v>0</v>
      </c>
      <c r="AV850" s="41">
        <f t="shared" si="195"/>
        <v>0</v>
      </c>
    </row>
    <row r="851" spans="1:48" ht="75" x14ac:dyDescent="0.25">
      <c r="A851" s="18">
        <v>845</v>
      </c>
      <c r="B851" s="27" t="s">
        <v>626</v>
      </c>
      <c r="C851" s="18">
        <f>VLOOKUP(B851,[1]PL1!A$9:AP$1509,4,1)</f>
        <v>234</v>
      </c>
      <c r="D851" s="18" t="s">
        <v>73</v>
      </c>
      <c r="E851" s="28" t="s">
        <v>4944</v>
      </c>
      <c r="F851" s="28" t="s">
        <v>144</v>
      </c>
      <c r="G851" s="18" t="s">
        <v>1595</v>
      </c>
      <c r="H851" s="28" t="s">
        <v>103</v>
      </c>
      <c r="I851" s="28" t="s">
        <v>76</v>
      </c>
      <c r="J851" s="18" t="s">
        <v>5353</v>
      </c>
      <c r="K851" s="18" t="s">
        <v>141</v>
      </c>
      <c r="L851" s="28" t="s">
        <v>5737</v>
      </c>
      <c r="M851" s="28" t="s">
        <v>5738</v>
      </c>
      <c r="N851" s="28" t="s">
        <v>44</v>
      </c>
      <c r="O851" s="18" t="s">
        <v>108</v>
      </c>
      <c r="P851" s="29">
        <v>1000</v>
      </c>
      <c r="Q851" s="30">
        <v>280000</v>
      </c>
      <c r="R851" s="30">
        <v>240000</v>
      </c>
      <c r="S851" s="31">
        <f t="shared" si="182"/>
        <v>240000000</v>
      </c>
      <c r="T851" s="28" t="s">
        <v>8081</v>
      </c>
      <c r="U851" s="28" t="s">
        <v>47</v>
      </c>
      <c r="V851" s="32" t="s">
        <v>6236</v>
      </c>
      <c r="W851" s="14">
        <f>VLOOKUP(B851,[1]PL1!$A$11:AP$1509,17,1)</f>
        <v>1000</v>
      </c>
      <c r="X851" s="15">
        <f t="shared" si="183"/>
        <v>240000000</v>
      </c>
      <c r="Y851" s="14">
        <f>VLOOKUP(B851,[1]PL1!$A$11:AP$1509,19,1)</f>
        <v>0</v>
      </c>
      <c r="Z851" s="16">
        <f t="shared" si="184"/>
        <v>0</v>
      </c>
      <c r="AA851" s="14">
        <f>VLOOKUP(B851,[1]PL1!$A$11:AP$1509,21,1)</f>
        <v>0</v>
      </c>
      <c r="AB851" s="16">
        <f t="shared" si="185"/>
        <v>0</v>
      </c>
      <c r="AC851" s="14">
        <f>VLOOKUP(B851,[1]PL1!$A$11:AP$1509,23,1)</f>
        <v>0</v>
      </c>
      <c r="AD851" s="16">
        <f t="shared" si="186"/>
        <v>0</v>
      </c>
      <c r="AE851" s="14">
        <f>VLOOKUP(B851,[1]PL1!$A$11:AP$1509,25,1)</f>
        <v>0</v>
      </c>
      <c r="AF851" s="16">
        <f t="shared" si="187"/>
        <v>0</v>
      </c>
      <c r="AG851" s="14">
        <f>VLOOKUP(B851,[1]PL1!$A$11:AP$1509,27,1)</f>
        <v>0</v>
      </c>
      <c r="AH851" s="16">
        <f t="shared" si="188"/>
        <v>0</v>
      </c>
      <c r="AI851" s="14">
        <f>VLOOKUP(B851,[1]PL1!$A$11:AP$1509,29,1)</f>
        <v>0</v>
      </c>
      <c r="AJ851" s="16">
        <f t="shared" si="189"/>
        <v>0</v>
      </c>
      <c r="AK851" s="14">
        <f>VLOOKUP(B851,[1]PL1!$A$11:AP$1509,31,1)</f>
        <v>0</v>
      </c>
      <c r="AL851" s="16">
        <f t="shared" si="190"/>
        <v>0</v>
      </c>
      <c r="AM851" s="14">
        <f>VLOOKUP(B851,[1]PL1!$A$11:AP$1509,33,1)</f>
        <v>0</v>
      </c>
      <c r="AN851" s="16">
        <f t="shared" si="191"/>
        <v>0</v>
      </c>
      <c r="AO851" s="14">
        <f>VLOOKUP(B851,[1]PL1!$A$11:AP$1509,35,1)</f>
        <v>0</v>
      </c>
      <c r="AP851" s="16">
        <f t="shared" si="192"/>
        <v>0</v>
      </c>
      <c r="AQ851" s="14">
        <f>VLOOKUP(B851,[1]PL1!$A$11:AP$1509,37,1)</f>
        <v>0</v>
      </c>
      <c r="AR851" s="16">
        <f t="shared" si="193"/>
        <v>0</v>
      </c>
      <c r="AS851" s="14">
        <f>VLOOKUP(B851,[1]PL1!$A$11:AP$1509,39,1)</f>
        <v>0</v>
      </c>
      <c r="AT851" s="16">
        <f t="shared" si="194"/>
        <v>0</v>
      </c>
      <c r="AU851" s="14">
        <f>VLOOKUP(B851,[1]PL1!$A$11:AP$1509,41,1)</f>
        <v>0</v>
      </c>
      <c r="AV851" s="16">
        <f t="shared" si="195"/>
        <v>0</v>
      </c>
    </row>
    <row r="852" spans="1:48" ht="45" x14ac:dyDescent="0.25">
      <c r="A852" s="18">
        <v>846</v>
      </c>
      <c r="B852" s="27" t="s">
        <v>143</v>
      </c>
      <c r="C852" s="18">
        <f>VLOOKUP(B852,[1]PL1!A$9:AP$1509,4,1)</f>
        <v>234</v>
      </c>
      <c r="D852" s="18" t="s">
        <v>35</v>
      </c>
      <c r="E852" s="28" t="s">
        <v>3181</v>
      </c>
      <c r="F852" s="28" t="s">
        <v>144</v>
      </c>
      <c r="G852" s="18" t="s">
        <v>3182</v>
      </c>
      <c r="H852" s="28" t="s">
        <v>125</v>
      </c>
      <c r="I852" s="28" t="s">
        <v>126</v>
      </c>
      <c r="J852" s="18" t="s">
        <v>3183</v>
      </c>
      <c r="K852" s="18" t="s">
        <v>141</v>
      </c>
      <c r="L852" s="28" t="s">
        <v>3184</v>
      </c>
      <c r="M852" s="28" t="s">
        <v>3178</v>
      </c>
      <c r="N852" s="28" t="s">
        <v>44</v>
      </c>
      <c r="O852" s="18" t="s">
        <v>78</v>
      </c>
      <c r="P852" s="29">
        <v>1700</v>
      </c>
      <c r="Q852" s="30">
        <v>45000</v>
      </c>
      <c r="R852" s="30">
        <v>20000</v>
      </c>
      <c r="S852" s="31">
        <f t="shared" si="182"/>
        <v>34000000</v>
      </c>
      <c r="T852" s="28" t="s">
        <v>3179</v>
      </c>
      <c r="U852" s="28" t="s">
        <v>47</v>
      </c>
      <c r="V852" s="32" t="s">
        <v>6187</v>
      </c>
      <c r="W852" s="14">
        <f>VLOOKUP(B852,[1]PL1!$A$11:AP$1509,17,1)</f>
        <v>0</v>
      </c>
      <c r="X852" s="15">
        <f t="shared" si="183"/>
        <v>0</v>
      </c>
      <c r="Y852" s="14">
        <f>VLOOKUP(B852,[1]PL1!$A$11:AP$1509,19,1)</f>
        <v>0</v>
      </c>
      <c r="Z852" s="16">
        <f t="shared" si="184"/>
        <v>0</v>
      </c>
      <c r="AA852" s="14">
        <f>VLOOKUP(B852,[1]PL1!$A$11:AP$1509,21,1)</f>
        <v>1500</v>
      </c>
      <c r="AB852" s="16">
        <f t="shared" si="185"/>
        <v>30000000</v>
      </c>
      <c r="AC852" s="14">
        <f>VLOOKUP(B852,[1]PL1!$A$11:AP$1509,23,1)</f>
        <v>0</v>
      </c>
      <c r="AD852" s="16">
        <f t="shared" si="186"/>
        <v>0</v>
      </c>
      <c r="AE852" s="14">
        <f>VLOOKUP(B852,[1]PL1!$A$11:AP$1509,25,1)</f>
        <v>0</v>
      </c>
      <c r="AF852" s="16">
        <f t="shared" si="187"/>
        <v>0</v>
      </c>
      <c r="AG852" s="14">
        <f>VLOOKUP(B852,[1]PL1!$A$11:AP$1509,27,1)</f>
        <v>0</v>
      </c>
      <c r="AH852" s="16">
        <f t="shared" si="188"/>
        <v>0</v>
      </c>
      <c r="AI852" s="14">
        <f>VLOOKUP(B852,[1]PL1!$A$11:AP$1509,29,1)</f>
        <v>0</v>
      </c>
      <c r="AJ852" s="16">
        <f t="shared" si="189"/>
        <v>0</v>
      </c>
      <c r="AK852" s="14">
        <f>VLOOKUP(B852,[1]PL1!$A$11:AP$1509,31,1)</f>
        <v>0</v>
      </c>
      <c r="AL852" s="16">
        <f t="shared" si="190"/>
        <v>0</v>
      </c>
      <c r="AM852" s="14">
        <f>VLOOKUP(B852,[1]PL1!$A$11:AP$1509,33,1)</f>
        <v>200</v>
      </c>
      <c r="AN852" s="16">
        <f t="shared" si="191"/>
        <v>4000000</v>
      </c>
      <c r="AO852" s="14">
        <f>VLOOKUP(B852,[1]PL1!$A$11:AP$1509,35,1)</f>
        <v>0</v>
      </c>
      <c r="AP852" s="16">
        <f t="shared" si="192"/>
        <v>0</v>
      </c>
      <c r="AQ852" s="14">
        <f>VLOOKUP(B852,[1]PL1!$A$11:AP$1509,37,1)</f>
        <v>0</v>
      </c>
      <c r="AR852" s="16">
        <f t="shared" si="193"/>
        <v>0</v>
      </c>
      <c r="AS852" s="14">
        <f>VLOOKUP(B852,[1]PL1!$A$11:AP$1509,39,1)</f>
        <v>0</v>
      </c>
      <c r="AT852" s="16">
        <f t="shared" si="194"/>
        <v>0</v>
      </c>
      <c r="AU852" s="14">
        <f>VLOOKUP(B852,[1]PL1!$A$11:AP$1509,41,1)</f>
        <v>0</v>
      </c>
      <c r="AV852" s="16">
        <f t="shared" si="195"/>
        <v>0</v>
      </c>
    </row>
    <row r="853" spans="1:48" ht="45" x14ac:dyDescent="0.25">
      <c r="A853" s="18">
        <v>847</v>
      </c>
      <c r="B853" s="27" t="s">
        <v>2083</v>
      </c>
      <c r="C853" s="18">
        <f>VLOOKUP(B853,[1]PL1!A$9:AP$1509,4,1)</f>
        <v>234</v>
      </c>
      <c r="D853" s="18" t="s">
        <v>35</v>
      </c>
      <c r="E853" s="28" t="s">
        <v>3053</v>
      </c>
      <c r="F853" s="28" t="s">
        <v>144</v>
      </c>
      <c r="G853" s="18" t="s">
        <v>3054</v>
      </c>
      <c r="H853" s="28" t="s">
        <v>125</v>
      </c>
      <c r="I853" s="28" t="s">
        <v>126</v>
      </c>
      <c r="J853" s="18" t="s">
        <v>127</v>
      </c>
      <c r="K853" s="18" t="s">
        <v>141</v>
      </c>
      <c r="L853" s="28" t="s">
        <v>3055</v>
      </c>
      <c r="M853" s="28" t="s">
        <v>2979</v>
      </c>
      <c r="N853" s="28" t="s">
        <v>44</v>
      </c>
      <c r="O853" s="18" t="s">
        <v>78</v>
      </c>
      <c r="P853" s="29">
        <v>2000</v>
      </c>
      <c r="Q853" s="30">
        <v>65000</v>
      </c>
      <c r="R853" s="30">
        <v>65000</v>
      </c>
      <c r="S853" s="31">
        <f t="shared" si="182"/>
        <v>130000000</v>
      </c>
      <c r="T853" s="28" t="s">
        <v>2979</v>
      </c>
      <c r="U853" s="28" t="s">
        <v>110</v>
      </c>
      <c r="V853" s="32" t="s">
        <v>6186</v>
      </c>
      <c r="W853" s="14">
        <f>VLOOKUP(B853,[1]PL1!$A$11:AP$1509,17,1)</f>
        <v>0</v>
      </c>
      <c r="X853" s="15">
        <f t="shared" si="183"/>
        <v>0</v>
      </c>
      <c r="Y853" s="14">
        <f>VLOOKUP(B853,[1]PL1!$A$11:AP$1509,19,1)</f>
        <v>0</v>
      </c>
      <c r="Z853" s="16">
        <f t="shared" si="184"/>
        <v>0</v>
      </c>
      <c r="AA853" s="14">
        <f>VLOOKUP(B853,[1]PL1!$A$11:AP$1509,21,1)</f>
        <v>2000</v>
      </c>
      <c r="AB853" s="16">
        <f t="shared" si="185"/>
        <v>130000000</v>
      </c>
      <c r="AC853" s="14">
        <f>VLOOKUP(B853,[1]PL1!$A$11:AP$1509,23,1)</f>
        <v>0</v>
      </c>
      <c r="AD853" s="16">
        <f t="shared" si="186"/>
        <v>0</v>
      </c>
      <c r="AE853" s="14">
        <f>VLOOKUP(B853,[1]PL1!$A$11:AP$1509,25,1)</f>
        <v>0</v>
      </c>
      <c r="AF853" s="16">
        <f t="shared" si="187"/>
        <v>0</v>
      </c>
      <c r="AG853" s="14">
        <f>VLOOKUP(B853,[1]PL1!$A$11:AP$1509,27,1)</f>
        <v>0</v>
      </c>
      <c r="AH853" s="16">
        <f t="shared" si="188"/>
        <v>0</v>
      </c>
      <c r="AI853" s="14">
        <f>VLOOKUP(B853,[1]PL1!$A$11:AP$1509,29,1)</f>
        <v>0</v>
      </c>
      <c r="AJ853" s="16">
        <f t="shared" si="189"/>
        <v>0</v>
      </c>
      <c r="AK853" s="14">
        <f>VLOOKUP(B853,[1]PL1!$A$11:AP$1509,31,1)</f>
        <v>0</v>
      </c>
      <c r="AL853" s="16">
        <f t="shared" si="190"/>
        <v>0</v>
      </c>
      <c r="AM853" s="14">
        <f>VLOOKUP(B853,[1]PL1!$A$11:AP$1509,33,1)</f>
        <v>0</v>
      </c>
      <c r="AN853" s="16">
        <f t="shared" si="191"/>
        <v>0</v>
      </c>
      <c r="AO853" s="14">
        <f>VLOOKUP(B853,[1]PL1!$A$11:AP$1509,35,1)</f>
        <v>0</v>
      </c>
      <c r="AP853" s="16">
        <f t="shared" si="192"/>
        <v>0</v>
      </c>
      <c r="AQ853" s="14">
        <f>VLOOKUP(B853,[1]PL1!$A$11:AP$1509,37,1)</f>
        <v>0</v>
      </c>
      <c r="AR853" s="16">
        <f t="shared" si="193"/>
        <v>0</v>
      </c>
      <c r="AS853" s="14">
        <f>VLOOKUP(B853,[1]PL1!$A$11:AP$1509,39,1)</f>
        <v>0</v>
      </c>
      <c r="AT853" s="16">
        <f t="shared" si="194"/>
        <v>0</v>
      </c>
      <c r="AU853" s="14">
        <f>VLOOKUP(B853,[1]PL1!$A$11:AP$1509,41,1)</f>
        <v>0</v>
      </c>
      <c r="AV853" s="16">
        <f t="shared" si="195"/>
        <v>0</v>
      </c>
    </row>
    <row r="854" spans="1:48" ht="60" x14ac:dyDescent="0.25">
      <c r="A854" s="18">
        <v>848</v>
      </c>
      <c r="B854" s="27" t="s">
        <v>3857</v>
      </c>
      <c r="C854" s="18">
        <f>VLOOKUP(B854,[1]PL1!A$9:AP$1509,4,1)</f>
        <v>234</v>
      </c>
      <c r="D854" s="18" t="s">
        <v>80</v>
      </c>
      <c r="E854" s="28" t="s">
        <v>3860</v>
      </c>
      <c r="F854" s="28" t="s">
        <v>144</v>
      </c>
      <c r="G854" s="18" t="s">
        <v>1595</v>
      </c>
      <c r="H854" s="28" t="s">
        <v>4945</v>
      </c>
      <c r="I854" s="28" t="s">
        <v>76</v>
      </c>
      <c r="J854" s="18" t="s">
        <v>2008</v>
      </c>
      <c r="K854" s="18" t="s">
        <v>133</v>
      </c>
      <c r="L854" s="28" t="s">
        <v>3861</v>
      </c>
      <c r="M854" s="28" t="s">
        <v>2029</v>
      </c>
      <c r="N854" s="28" t="s">
        <v>3621</v>
      </c>
      <c r="O854" s="18" t="s">
        <v>148</v>
      </c>
      <c r="P854" s="29">
        <v>1000</v>
      </c>
      <c r="Q854" s="30">
        <v>325000</v>
      </c>
      <c r="R854" s="30">
        <v>325000</v>
      </c>
      <c r="S854" s="31">
        <f t="shared" si="182"/>
        <v>325000000</v>
      </c>
      <c r="T854" s="28" t="s">
        <v>6137</v>
      </c>
      <c r="U854" s="28" t="s">
        <v>47</v>
      </c>
      <c r="V854" s="32" t="s">
        <v>6249</v>
      </c>
      <c r="W854" s="14">
        <f>VLOOKUP(B854,[1]PL1!$A$11:AP$1509,17,1)</f>
        <v>1000</v>
      </c>
      <c r="X854" s="15">
        <f t="shared" si="183"/>
        <v>325000000</v>
      </c>
      <c r="Y854" s="14">
        <f>VLOOKUP(B854,[1]PL1!$A$11:AP$1509,19,1)</f>
        <v>0</v>
      </c>
      <c r="Z854" s="16">
        <f t="shared" si="184"/>
        <v>0</v>
      </c>
      <c r="AA854" s="14">
        <f>VLOOKUP(B854,[1]PL1!$A$11:AP$1509,21,1)</f>
        <v>0</v>
      </c>
      <c r="AB854" s="16">
        <f t="shared" si="185"/>
        <v>0</v>
      </c>
      <c r="AC854" s="14">
        <f>VLOOKUP(B854,[1]PL1!$A$11:AP$1509,23,1)</f>
        <v>0</v>
      </c>
      <c r="AD854" s="16">
        <f t="shared" si="186"/>
        <v>0</v>
      </c>
      <c r="AE854" s="14">
        <f>VLOOKUP(B854,[1]PL1!$A$11:AP$1509,25,1)</f>
        <v>0</v>
      </c>
      <c r="AF854" s="16">
        <f t="shared" si="187"/>
        <v>0</v>
      </c>
      <c r="AG854" s="14">
        <f>VLOOKUP(B854,[1]PL1!$A$11:AP$1509,27,1)</f>
        <v>0</v>
      </c>
      <c r="AH854" s="16">
        <f t="shared" si="188"/>
        <v>0</v>
      </c>
      <c r="AI854" s="14">
        <f>VLOOKUP(B854,[1]PL1!$A$11:AP$1509,29,1)</f>
        <v>0</v>
      </c>
      <c r="AJ854" s="16">
        <f t="shared" si="189"/>
        <v>0</v>
      </c>
      <c r="AK854" s="14">
        <f>VLOOKUP(B854,[1]PL1!$A$11:AP$1509,31,1)</f>
        <v>0</v>
      </c>
      <c r="AL854" s="16">
        <f t="shared" si="190"/>
        <v>0</v>
      </c>
      <c r="AM854" s="14">
        <f>VLOOKUP(B854,[1]PL1!$A$11:AP$1509,33,1)</f>
        <v>0</v>
      </c>
      <c r="AN854" s="16">
        <f t="shared" si="191"/>
        <v>0</v>
      </c>
      <c r="AO854" s="14">
        <f>VLOOKUP(B854,[1]PL1!$A$11:AP$1509,35,1)</f>
        <v>0</v>
      </c>
      <c r="AP854" s="16">
        <f t="shared" si="192"/>
        <v>0</v>
      </c>
      <c r="AQ854" s="14">
        <f>VLOOKUP(B854,[1]PL1!$A$11:AP$1509,37,1)</f>
        <v>0</v>
      </c>
      <c r="AR854" s="16">
        <f t="shared" si="193"/>
        <v>0</v>
      </c>
      <c r="AS854" s="14">
        <f>VLOOKUP(B854,[1]PL1!$A$11:AP$1509,39,1)</f>
        <v>0</v>
      </c>
      <c r="AT854" s="16">
        <f t="shared" si="194"/>
        <v>0</v>
      </c>
      <c r="AU854" s="14">
        <f>VLOOKUP(B854,[1]PL1!$A$11:AP$1509,41,1)</f>
        <v>0</v>
      </c>
      <c r="AV854" s="16">
        <f t="shared" si="195"/>
        <v>0</v>
      </c>
    </row>
    <row r="855" spans="1:48" ht="45" x14ac:dyDescent="0.25">
      <c r="A855" s="18">
        <v>849</v>
      </c>
      <c r="B855" s="27" t="s">
        <v>2939</v>
      </c>
      <c r="C855" s="18">
        <f>VLOOKUP(B855,[1]PL1!A$9:AP$1509,4,1)</f>
        <v>843</v>
      </c>
      <c r="D855" s="18" t="s">
        <v>35</v>
      </c>
      <c r="E855" s="28" t="s">
        <v>3057</v>
      </c>
      <c r="F855" s="28" t="s">
        <v>3058</v>
      </c>
      <c r="G855" s="18" t="s">
        <v>4946</v>
      </c>
      <c r="H855" s="28" t="s">
        <v>3059</v>
      </c>
      <c r="I855" s="28" t="s">
        <v>126</v>
      </c>
      <c r="J855" s="18" t="s">
        <v>3060</v>
      </c>
      <c r="K855" s="18" t="s">
        <v>141</v>
      </c>
      <c r="L855" s="28" t="s">
        <v>3061</v>
      </c>
      <c r="M855" s="28" t="s">
        <v>2979</v>
      </c>
      <c r="N855" s="28" t="s">
        <v>44</v>
      </c>
      <c r="O855" s="18" t="s">
        <v>55</v>
      </c>
      <c r="P855" s="29">
        <v>200</v>
      </c>
      <c r="Q855" s="30">
        <v>25000</v>
      </c>
      <c r="R855" s="30">
        <v>22000</v>
      </c>
      <c r="S855" s="31">
        <f t="shared" si="182"/>
        <v>4400000</v>
      </c>
      <c r="T855" s="28" t="s">
        <v>2979</v>
      </c>
      <c r="U855" s="28" t="s">
        <v>110</v>
      </c>
      <c r="V855" s="32" t="s">
        <v>6186</v>
      </c>
      <c r="W855" s="14">
        <f>VLOOKUP(B855,[1]PL1!$A$11:AP$1509,17,1)</f>
        <v>0</v>
      </c>
      <c r="X855" s="15">
        <f t="shared" si="183"/>
        <v>0</v>
      </c>
      <c r="Y855" s="14">
        <f>VLOOKUP(B855,[1]PL1!$A$11:AP$1509,19,1)</f>
        <v>0</v>
      </c>
      <c r="Z855" s="16">
        <f t="shared" si="184"/>
        <v>0</v>
      </c>
      <c r="AA855" s="14">
        <f>VLOOKUP(B855,[1]PL1!$A$11:AP$1509,21,1)</f>
        <v>0</v>
      </c>
      <c r="AB855" s="16">
        <f t="shared" si="185"/>
        <v>0</v>
      </c>
      <c r="AC855" s="14">
        <f>VLOOKUP(B855,[1]PL1!$A$11:AP$1509,23,1)</f>
        <v>0</v>
      </c>
      <c r="AD855" s="16">
        <f t="shared" si="186"/>
        <v>0</v>
      </c>
      <c r="AE855" s="14">
        <f>VLOOKUP(B855,[1]PL1!$A$11:AP$1509,25,1)</f>
        <v>0</v>
      </c>
      <c r="AF855" s="16">
        <f t="shared" si="187"/>
        <v>0</v>
      </c>
      <c r="AG855" s="14">
        <f>VLOOKUP(B855,[1]PL1!$A$11:AP$1509,27,1)</f>
        <v>0</v>
      </c>
      <c r="AH855" s="16">
        <f t="shared" si="188"/>
        <v>0</v>
      </c>
      <c r="AI855" s="14">
        <f>VLOOKUP(B855,[1]PL1!$A$11:AP$1509,29,1)</f>
        <v>0</v>
      </c>
      <c r="AJ855" s="16">
        <f t="shared" si="189"/>
        <v>0</v>
      </c>
      <c r="AK855" s="14">
        <f>VLOOKUP(B855,[1]PL1!$A$11:AP$1509,31,1)</f>
        <v>0</v>
      </c>
      <c r="AL855" s="16">
        <f t="shared" si="190"/>
        <v>0</v>
      </c>
      <c r="AM855" s="14">
        <f>VLOOKUP(B855,[1]PL1!$A$11:AP$1509,33,1)</f>
        <v>200</v>
      </c>
      <c r="AN855" s="16">
        <f t="shared" si="191"/>
        <v>4400000</v>
      </c>
      <c r="AO855" s="14">
        <f>VLOOKUP(B855,[1]PL1!$A$11:AP$1509,35,1)</f>
        <v>0</v>
      </c>
      <c r="AP855" s="16">
        <f t="shared" si="192"/>
        <v>0</v>
      </c>
      <c r="AQ855" s="14">
        <f>VLOOKUP(B855,[1]PL1!$A$11:AP$1509,37,1)</f>
        <v>0</v>
      </c>
      <c r="AR855" s="16">
        <f t="shared" si="193"/>
        <v>0</v>
      </c>
      <c r="AS855" s="14">
        <f>VLOOKUP(B855,[1]PL1!$A$11:AP$1509,39,1)</f>
        <v>0</v>
      </c>
      <c r="AT855" s="16">
        <f t="shared" si="194"/>
        <v>0</v>
      </c>
      <c r="AU855" s="14">
        <f>VLOOKUP(B855,[1]PL1!$A$11:AP$1509,41,1)</f>
        <v>0</v>
      </c>
      <c r="AV855" s="16">
        <f t="shared" si="195"/>
        <v>0</v>
      </c>
    </row>
    <row r="856" spans="1:48" ht="45" x14ac:dyDescent="0.25">
      <c r="A856" s="18">
        <v>850</v>
      </c>
      <c r="B856" s="27" t="s">
        <v>3859</v>
      </c>
      <c r="C856" s="18">
        <f>VLOOKUP(B856,[1]PL1!A$9:AP$1509,4,1)</f>
        <v>843</v>
      </c>
      <c r="D856" s="18" t="s">
        <v>35</v>
      </c>
      <c r="E856" s="28" t="s">
        <v>3185</v>
      </c>
      <c r="F856" s="28" t="s">
        <v>3058</v>
      </c>
      <c r="G856" s="18" t="s">
        <v>3186</v>
      </c>
      <c r="H856" s="28" t="s">
        <v>125</v>
      </c>
      <c r="I856" s="28" t="s">
        <v>126</v>
      </c>
      <c r="J856" s="18" t="s">
        <v>3183</v>
      </c>
      <c r="K856" s="18" t="s">
        <v>141</v>
      </c>
      <c r="L856" s="28" t="s">
        <v>3187</v>
      </c>
      <c r="M856" s="28" t="s">
        <v>3178</v>
      </c>
      <c r="N856" s="28" t="s">
        <v>44</v>
      </c>
      <c r="O856" s="18" t="s">
        <v>78</v>
      </c>
      <c r="P856" s="29">
        <v>1800</v>
      </c>
      <c r="Q856" s="30">
        <v>46700</v>
      </c>
      <c r="R856" s="30">
        <v>20000</v>
      </c>
      <c r="S856" s="31">
        <f t="shared" si="182"/>
        <v>36000000</v>
      </c>
      <c r="T856" s="28" t="s">
        <v>3179</v>
      </c>
      <c r="U856" s="28" t="s">
        <v>47</v>
      </c>
      <c r="V856" s="32" t="s">
        <v>6187</v>
      </c>
      <c r="W856" s="14">
        <f>VLOOKUP(B856,[1]PL1!$A$11:AP$1509,17,1)</f>
        <v>0</v>
      </c>
      <c r="X856" s="15">
        <f t="shared" si="183"/>
        <v>0</v>
      </c>
      <c r="Y856" s="14">
        <f>VLOOKUP(B856,[1]PL1!$A$11:AP$1509,19,1)</f>
        <v>0</v>
      </c>
      <c r="Z856" s="16">
        <f t="shared" si="184"/>
        <v>0</v>
      </c>
      <c r="AA856" s="14">
        <f>VLOOKUP(B856,[1]PL1!$A$11:AP$1509,21,1)</f>
        <v>1800</v>
      </c>
      <c r="AB856" s="16">
        <f t="shared" si="185"/>
        <v>36000000</v>
      </c>
      <c r="AC856" s="14">
        <f>VLOOKUP(B856,[1]PL1!$A$11:AP$1509,23,1)</f>
        <v>0</v>
      </c>
      <c r="AD856" s="16">
        <f t="shared" si="186"/>
        <v>0</v>
      </c>
      <c r="AE856" s="14">
        <f>VLOOKUP(B856,[1]PL1!$A$11:AP$1509,25,1)</f>
        <v>0</v>
      </c>
      <c r="AF856" s="16">
        <f t="shared" si="187"/>
        <v>0</v>
      </c>
      <c r="AG856" s="14">
        <f>VLOOKUP(B856,[1]PL1!$A$11:AP$1509,27,1)</f>
        <v>0</v>
      </c>
      <c r="AH856" s="16">
        <f t="shared" si="188"/>
        <v>0</v>
      </c>
      <c r="AI856" s="14">
        <f>VLOOKUP(B856,[1]PL1!$A$11:AP$1509,29,1)</f>
        <v>0</v>
      </c>
      <c r="AJ856" s="16">
        <f t="shared" si="189"/>
        <v>0</v>
      </c>
      <c r="AK856" s="14">
        <f>VLOOKUP(B856,[1]PL1!$A$11:AP$1509,31,1)</f>
        <v>0</v>
      </c>
      <c r="AL856" s="16">
        <f t="shared" si="190"/>
        <v>0</v>
      </c>
      <c r="AM856" s="14">
        <f>VLOOKUP(B856,[1]PL1!$A$11:AP$1509,33,1)</f>
        <v>0</v>
      </c>
      <c r="AN856" s="16">
        <f t="shared" si="191"/>
        <v>0</v>
      </c>
      <c r="AO856" s="14">
        <f>VLOOKUP(B856,[1]PL1!$A$11:AP$1509,35,1)</f>
        <v>0</v>
      </c>
      <c r="AP856" s="16">
        <f t="shared" si="192"/>
        <v>0</v>
      </c>
      <c r="AQ856" s="14">
        <f>VLOOKUP(B856,[1]PL1!$A$11:AP$1509,37,1)</f>
        <v>0</v>
      </c>
      <c r="AR856" s="16">
        <f t="shared" si="193"/>
        <v>0</v>
      </c>
      <c r="AS856" s="14">
        <f>VLOOKUP(B856,[1]PL1!$A$11:AP$1509,39,1)</f>
        <v>0</v>
      </c>
      <c r="AT856" s="16">
        <f t="shared" si="194"/>
        <v>0</v>
      </c>
      <c r="AU856" s="14">
        <f>VLOOKUP(B856,[1]PL1!$A$11:AP$1509,41,1)</f>
        <v>0</v>
      </c>
      <c r="AV856" s="16">
        <f t="shared" si="195"/>
        <v>0</v>
      </c>
    </row>
    <row r="857" spans="1:48" ht="45" x14ac:dyDescent="0.25">
      <c r="A857" s="18">
        <v>851</v>
      </c>
      <c r="B857" s="27" t="s">
        <v>2109</v>
      </c>
      <c r="C857" s="18">
        <f>VLOOKUP(B857,[1]PL1!A$9:AP$1509,4,1)</f>
        <v>623</v>
      </c>
      <c r="D857" s="18" t="s">
        <v>73</v>
      </c>
      <c r="E857" s="28" t="s">
        <v>4947</v>
      </c>
      <c r="F857" s="28" t="s">
        <v>631</v>
      </c>
      <c r="G857" s="18" t="s">
        <v>6575</v>
      </c>
      <c r="H857" s="28" t="s">
        <v>632</v>
      </c>
      <c r="I857" s="28" t="s">
        <v>105</v>
      </c>
      <c r="J857" s="18" t="s">
        <v>1317</v>
      </c>
      <c r="K857" s="18" t="s">
        <v>141</v>
      </c>
      <c r="L857" s="28" t="s">
        <v>633</v>
      </c>
      <c r="M857" s="28" t="s">
        <v>634</v>
      </c>
      <c r="N857" s="28" t="s">
        <v>128</v>
      </c>
      <c r="O857" s="18" t="s">
        <v>558</v>
      </c>
      <c r="P857" s="29">
        <v>3000</v>
      </c>
      <c r="Q857" s="30">
        <v>116907</v>
      </c>
      <c r="R857" s="30">
        <v>98000</v>
      </c>
      <c r="S857" s="31">
        <f t="shared" si="182"/>
        <v>294000000</v>
      </c>
      <c r="T857" s="28" t="s">
        <v>570</v>
      </c>
      <c r="U857" s="28" t="s">
        <v>47</v>
      </c>
      <c r="V857" s="32" t="s">
        <v>6262</v>
      </c>
      <c r="W857" s="14">
        <f>VLOOKUP(B857,[1]PL1!$A$11:AP$1509,17,1)</f>
        <v>3000</v>
      </c>
      <c r="X857" s="15">
        <f t="shared" si="183"/>
        <v>294000000</v>
      </c>
      <c r="Y857" s="14">
        <f>VLOOKUP(B857,[1]PL1!$A$11:AP$1509,19,1)</f>
        <v>0</v>
      </c>
      <c r="Z857" s="16">
        <f t="shared" si="184"/>
        <v>0</v>
      </c>
      <c r="AA857" s="14">
        <f>VLOOKUP(B857,[1]PL1!$A$11:AP$1509,21,1)</f>
        <v>0</v>
      </c>
      <c r="AB857" s="16">
        <f t="shared" si="185"/>
        <v>0</v>
      </c>
      <c r="AC857" s="14">
        <f>VLOOKUP(B857,[1]PL1!$A$11:AP$1509,23,1)</f>
        <v>0</v>
      </c>
      <c r="AD857" s="16">
        <f t="shared" si="186"/>
        <v>0</v>
      </c>
      <c r="AE857" s="14">
        <f>VLOOKUP(B857,[1]PL1!$A$11:AP$1509,25,1)</f>
        <v>0</v>
      </c>
      <c r="AF857" s="16">
        <f t="shared" si="187"/>
        <v>0</v>
      </c>
      <c r="AG857" s="14">
        <f>VLOOKUP(B857,[1]PL1!$A$11:AP$1509,27,1)</f>
        <v>0</v>
      </c>
      <c r="AH857" s="16">
        <f t="shared" si="188"/>
        <v>0</v>
      </c>
      <c r="AI857" s="14">
        <f>VLOOKUP(B857,[1]PL1!$A$11:AP$1509,29,1)</f>
        <v>0</v>
      </c>
      <c r="AJ857" s="16">
        <f t="shared" si="189"/>
        <v>0</v>
      </c>
      <c r="AK857" s="14">
        <f>VLOOKUP(B857,[1]PL1!$A$11:AP$1509,31,1)</f>
        <v>0</v>
      </c>
      <c r="AL857" s="16">
        <f t="shared" si="190"/>
        <v>0</v>
      </c>
      <c r="AM857" s="14">
        <f>VLOOKUP(B857,[1]PL1!$A$11:AP$1509,33,1)</f>
        <v>0</v>
      </c>
      <c r="AN857" s="16">
        <f t="shared" si="191"/>
        <v>0</v>
      </c>
      <c r="AO857" s="14">
        <f>VLOOKUP(B857,[1]PL1!$A$11:AP$1509,35,1)</f>
        <v>0</v>
      </c>
      <c r="AP857" s="16">
        <f t="shared" si="192"/>
        <v>0</v>
      </c>
      <c r="AQ857" s="14">
        <f>VLOOKUP(B857,[1]PL1!$A$11:AP$1509,37,1)</f>
        <v>0</v>
      </c>
      <c r="AR857" s="16">
        <f t="shared" si="193"/>
        <v>0</v>
      </c>
      <c r="AS857" s="14">
        <f>VLOOKUP(B857,[1]PL1!$A$11:AP$1509,39,1)</f>
        <v>0</v>
      </c>
      <c r="AT857" s="16">
        <f t="shared" si="194"/>
        <v>0</v>
      </c>
      <c r="AU857" s="14">
        <f>VLOOKUP(B857,[1]PL1!$A$11:AP$1509,41,1)</f>
        <v>0</v>
      </c>
      <c r="AV857" s="16">
        <f t="shared" si="195"/>
        <v>0</v>
      </c>
    </row>
    <row r="858" spans="1:48" ht="30" x14ac:dyDescent="0.25">
      <c r="A858" s="18">
        <v>852</v>
      </c>
      <c r="B858" s="27" t="s">
        <v>1594</v>
      </c>
      <c r="C858" s="18">
        <f>VLOOKUP(B858,[1]PL1!A$9:AP$1509,4,1)</f>
        <v>51</v>
      </c>
      <c r="D858" s="18" t="s">
        <v>73</v>
      </c>
      <c r="E858" s="28" t="s">
        <v>505</v>
      </c>
      <c r="F858" s="28" t="s">
        <v>506</v>
      </c>
      <c r="G858" s="18" t="s">
        <v>1911</v>
      </c>
      <c r="H858" s="28" t="s">
        <v>88</v>
      </c>
      <c r="I858" s="28" t="s">
        <v>40</v>
      </c>
      <c r="J858" s="18" t="s">
        <v>485</v>
      </c>
      <c r="K858" s="18" t="s">
        <v>133</v>
      </c>
      <c r="L858" s="28" t="s">
        <v>508</v>
      </c>
      <c r="M858" s="28" t="s">
        <v>5868</v>
      </c>
      <c r="N858" s="28" t="s">
        <v>44</v>
      </c>
      <c r="O858" s="18" t="s">
        <v>45</v>
      </c>
      <c r="P858" s="29">
        <v>3000</v>
      </c>
      <c r="Q858" s="30">
        <v>8850</v>
      </c>
      <c r="R858" s="30">
        <v>8850</v>
      </c>
      <c r="S858" s="31">
        <f t="shared" si="182"/>
        <v>26550000</v>
      </c>
      <c r="T858" s="28" t="s">
        <v>8116</v>
      </c>
      <c r="U858" s="28" t="s">
        <v>47</v>
      </c>
      <c r="V858" s="32" t="s">
        <v>6263</v>
      </c>
      <c r="W858" s="14">
        <f>VLOOKUP(B858,[1]PL1!$A$11:AP$1509,17,1)</f>
        <v>3000</v>
      </c>
      <c r="X858" s="15">
        <f t="shared" si="183"/>
        <v>26550000</v>
      </c>
      <c r="Y858" s="14">
        <f>VLOOKUP(B858,[1]PL1!$A$11:AP$1509,19,1)</f>
        <v>0</v>
      </c>
      <c r="Z858" s="16">
        <f t="shared" si="184"/>
        <v>0</v>
      </c>
      <c r="AA858" s="14">
        <f>VLOOKUP(B858,[1]PL1!$A$11:AP$1509,21,1)</f>
        <v>0</v>
      </c>
      <c r="AB858" s="16">
        <f t="shared" si="185"/>
        <v>0</v>
      </c>
      <c r="AC858" s="14">
        <f>VLOOKUP(B858,[1]PL1!$A$11:AP$1509,23,1)</f>
        <v>0</v>
      </c>
      <c r="AD858" s="16">
        <f t="shared" si="186"/>
        <v>0</v>
      </c>
      <c r="AE858" s="14">
        <f>VLOOKUP(B858,[1]PL1!$A$11:AP$1509,25,1)</f>
        <v>0</v>
      </c>
      <c r="AF858" s="16">
        <f t="shared" si="187"/>
        <v>0</v>
      </c>
      <c r="AG858" s="14">
        <f>VLOOKUP(B858,[1]PL1!$A$11:AP$1509,27,1)</f>
        <v>0</v>
      </c>
      <c r="AH858" s="16">
        <f t="shared" si="188"/>
        <v>0</v>
      </c>
      <c r="AI858" s="14">
        <f>VLOOKUP(B858,[1]PL1!$A$11:AP$1509,29,1)</f>
        <v>0</v>
      </c>
      <c r="AJ858" s="16">
        <f t="shared" si="189"/>
        <v>0</v>
      </c>
      <c r="AK858" s="14">
        <f>VLOOKUP(B858,[1]PL1!$A$11:AP$1509,31,1)</f>
        <v>0</v>
      </c>
      <c r="AL858" s="16">
        <f t="shared" si="190"/>
        <v>0</v>
      </c>
      <c r="AM858" s="14">
        <f>VLOOKUP(B858,[1]PL1!$A$11:AP$1509,33,1)</f>
        <v>0</v>
      </c>
      <c r="AN858" s="16">
        <f t="shared" si="191"/>
        <v>0</v>
      </c>
      <c r="AO858" s="14">
        <f>VLOOKUP(B858,[1]PL1!$A$11:AP$1509,35,1)</f>
        <v>0</v>
      </c>
      <c r="AP858" s="16">
        <f t="shared" si="192"/>
        <v>0</v>
      </c>
      <c r="AQ858" s="14">
        <f>VLOOKUP(B858,[1]PL1!$A$11:AP$1509,37,1)</f>
        <v>0</v>
      </c>
      <c r="AR858" s="16">
        <f t="shared" si="193"/>
        <v>0</v>
      </c>
      <c r="AS858" s="14">
        <f>VLOOKUP(B858,[1]PL1!$A$11:AP$1509,39,1)</f>
        <v>0</v>
      </c>
      <c r="AT858" s="16">
        <f t="shared" si="194"/>
        <v>0</v>
      </c>
      <c r="AU858" s="14">
        <f>VLOOKUP(B858,[1]PL1!$A$11:AP$1509,41,1)</f>
        <v>0</v>
      </c>
      <c r="AV858" s="16">
        <f t="shared" si="195"/>
        <v>0</v>
      </c>
    </row>
    <row r="859" spans="1:48" ht="45" x14ac:dyDescent="0.25">
      <c r="A859" s="18">
        <v>853</v>
      </c>
      <c r="B859" s="27" t="s">
        <v>3180</v>
      </c>
      <c r="C859" s="18">
        <f>VLOOKUP(B859,[1]PL1!A$9:AP$1509,4,1)</f>
        <v>970</v>
      </c>
      <c r="D859" s="18" t="s">
        <v>35</v>
      </c>
      <c r="E859" s="28" t="s">
        <v>1276</v>
      </c>
      <c r="F859" s="28" t="s">
        <v>1277</v>
      </c>
      <c r="G859" s="18" t="s">
        <v>139</v>
      </c>
      <c r="H859" s="28" t="s">
        <v>1039</v>
      </c>
      <c r="I859" s="28" t="s">
        <v>40</v>
      </c>
      <c r="J859" s="18" t="s">
        <v>1278</v>
      </c>
      <c r="K859" s="18" t="s">
        <v>141</v>
      </c>
      <c r="L859" s="28" t="s">
        <v>1279</v>
      </c>
      <c r="M859" s="28" t="s">
        <v>1177</v>
      </c>
      <c r="N859" s="28" t="s">
        <v>44</v>
      </c>
      <c r="O859" s="18" t="s">
        <v>317</v>
      </c>
      <c r="P859" s="29">
        <v>20000</v>
      </c>
      <c r="Q859" s="30">
        <v>1100</v>
      </c>
      <c r="R859" s="30">
        <v>1092</v>
      </c>
      <c r="S859" s="31">
        <f t="shared" si="182"/>
        <v>21840000</v>
      </c>
      <c r="T859" s="28" t="s">
        <v>1178</v>
      </c>
      <c r="U859" s="28" t="s">
        <v>47</v>
      </c>
      <c r="V859" s="32" t="s">
        <v>6210</v>
      </c>
      <c r="W859" s="14">
        <f>VLOOKUP(B859,[1]PL1!$A$11:AP$1509,17,1)</f>
        <v>5000</v>
      </c>
      <c r="X859" s="15">
        <f t="shared" si="183"/>
        <v>5460000</v>
      </c>
      <c r="Y859" s="14">
        <f>VLOOKUP(B859,[1]PL1!$A$11:AP$1509,19,1)</f>
        <v>0</v>
      </c>
      <c r="Z859" s="16">
        <f t="shared" si="184"/>
        <v>0</v>
      </c>
      <c r="AA859" s="14">
        <f>VLOOKUP(B859,[1]PL1!$A$11:AP$1509,21,1)</f>
        <v>0</v>
      </c>
      <c r="AB859" s="16">
        <f t="shared" si="185"/>
        <v>0</v>
      </c>
      <c r="AC859" s="14">
        <f>VLOOKUP(B859,[1]PL1!$A$11:AP$1509,23,1)</f>
        <v>0</v>
      </c>
      <c r="AD859" s="16">
        <f t="shared" si="186"/>
        <v>0</v>
      </c>
      <c r="AE859" s="14">
        <f>VLOOKUP(B859,[1]PL1!$A$11:AP$1509,25,1)</f>
        <v>0</v>
      </c>
      <c r="AF859" s="16">
        <f t="shared" si="187"/>
        <v>0</v>
      </c>
      <c r="AG859" s="14">
        <f>VLOOKUP(B859,[1]PL1!$A$11:AP$1509,27,1)</f>
        <v>0</v>
      </c>
      <c r="AH859" s="16">
        <f t="shared" si="188"/>
        <v>0</v>
      </c>
      <c r="AI859" s="14">
        <f>VLOOKUP(B859,[1]PL1!$A$11:AP$1509,29,1)</f>
        <v>0</v>
      </c>
      <c r="AJ859" s="16">
        <f t="shared" si="189"/>
        <v>0</v>
      </c>
      <c r="AK859" s="14">
        <f>VLOOKUP(B859,[1]PL1!$A$11:AP$1509,31,1)</f>
        <v>0</v>
      </c>
      <c r="AL859" s="16">
        <f t="shared" si="190"/>
        <v>0</v>
      </c>
      <c r="AM859" s="14">
        <f>VLOOKUP(B859,[1]PL1!$A$11:AP$1509,33,1)</f>
        <v>0</v>
      </c>
      <c r="AN859" s="16">
        <f t="shared" si="191"/>
        <v>0</v>
      </c>
      <c r="AO859" s="14">
        <f>VLOOKUP(B859,[1]PL1!$A$11:AP$1509,35,1)</f>
        <v>0</v>
      </c>
      <c r="AP859" s="16">
        <f t="shared" si="192"/>
        <v>0</v>
      </c>
      <c r="AQ859" s="14">
        <f>VLOOKUP(B859,[1]PL1!$A$11:AP$1509,37,1)</f>
        <v>10000</v>
      </c>
      <c r="AR859" s="16">
        <f t="shared" si="193"/>
        <v>10920000</v>
      </c>
      <c r="AS859" s="14">
        <f>VLOOKUP(B859,[1]PL1!$A$11:AP$1509,39,1)</f>
        <v>5000</v>
      </c>
      <c r="AT859" s="16">
        <f t="shared" si="194"/>
        <v>5460000</v>
      </c>
      <c r="AU859" s="14">
        <f>VLOOKUP(B859,[1]PL1!$A$11:AP$1509,41,1)</f>
        <v>0</v>
      </c>
      <c r="AV859" s="16">
        <f t="shared" si="195"/>
        <v>0</v>
      </c>
    </row>
    <row r="860" spans="1:48" ht="60" x14ac:dyDescent="0.25">
      <c r="A860" s="18">
        <v>854</v>
      </c>
      <c r="B860" s="27" t="s">
        <v>3052</v>
      </c>
      <c r="C860" s="18">
        <f>VLOOKUP(B860,[1]PL1!A$9:AP$1509,4,1)</f>
        <v>970</v>
      </c>
      <c r="D860" s="18" t="s">
        <v>35</v>
      </c>
      <c r="E860" s="28" t="s">
        <v>2748</v>
      </c>
      <c r="F860" s="28" t="s">
        <v>1277</v>
      </c>
      <c r="G860" s="18" t="s">
        <v>139</v>
      </c>
      <c r="H860" s="28" t="s">
        <v>160</v>
      </c>
      <c r="I860" s="28" t="s">
        <v>40</v>
      </c>
      <c r="J860" s="18" t="s">
        <v>271</v>
      </c>
      <c r="K860" s="18" t="s">
        <v>141</v>
      </c>
      <c r="L860" s="28" t="s">
        <v>2749</v>
      </c>
      <c r="M860" s="28" t="s">
        <v>2737</v>
      </c>
      <c r="N860" s="28" t="s">
        <v>44</v>
      </c>
      <c r="O860" s="18" t="s">
        <v>45</v>
      </c>
      <c r="P860" s="29">
        <v>30000</v>
      </c>
      <c r="Q860" s="30">
        <v>2500</v>
      </c>
      <c r="R860" s="30">
        <v>2499</v>
      </c>
      <c r="S860" s="31">
        <f t="shared" si="182"/>
        <v>74970000</v>
      </c>
      <c r="T860" s="28" t="s">
        <v>2738</v>
      </c>
      <c r="U860" s="28" t="s">
        <v>47</v>
      </c>
      <c r="V860" s="32" t="s">
        <v>6232</v>
      </c>
      <c r="W860" s="14">
        <f>VLOOKUP(B860,[1]PL1!$A$11:AP$1509,17,1)</f>
        <v>0</v>
      </c>
      <c r="X860" s="15">
        <f t="shared" si="183"/>
        <v>0</v>
      </c>
      <c r="Y860" s="14">
        <f>VLOOKUP(B860,[1]PL1!$A$11:AP$1509,19,1)</f>
        <v>0</v>
      </c>
      <c r="Z860" s="16">
        <f t="shared" si="184"/>
        <v>0</v>
      </c>
      <c r="AA860" s="14">
        <f>VLOOKUP(B860,[1]PL1!$A$11:AP$1509,21,1)</f>
        <v>0</v>
      </c>
      <c r="AB860" s="16">
        <f t="shared" si="185"/>
        <v>0</v>
      </c>
      <c r="AC860" s="14">
        <f>VLOOKUP(B860,[1]PL1!$A$11:AP$1509,23,1)</f>
        <v>0</v>
      </c>
      <c r="AD860" s="16">
        <f t="shared" si="186"/>
        <v>0</v>
      </c>
      <c r="AE860" s="14">
        <f>VLOOKUP(B860,[1]PL1!$A$11:AP$1509,25,1)</f>
        <v>0</v>
      </c>
      <c r="AF860" s="16">
        <f t="shared" si="187"/>
        <v>0</v>
      </c>
      <c r="AG860" s="14">
        <f>VLOOKUP(B860,[1]PL1!$A$11:AP$1509,27,1)</f>
        <v>0</v>
      </c>
      <c r="AH860" s="16">
        <f t="shared" si="188"/>
        <v>0</v>
      </c>
      <c r="AI860" s="14">
        <f>VLOOKUP(B860,[1]PL1!$A$11:AP$1509,29,1)</f>
        <v>0</v>
      </c>
      <c r="AJ860" s="16">
        <f t="shared" si="189"/>
        <v>0</v>
      </c>
      <c r="AK860" s="14">
        <f>VLOOKUP(B860,[1]PL1!$A$11:AP$1509,31,1)</f>
        <v>0</v>
      </c>
      <c r="AL860" s="16">
        <f t="shared" si="190"/>
        <v>0</v>
      </c>
      <c r="AM860" s="14">
        <f>VLOOKUP(B860,[1]PL1!$A$11:AP$1509,33,1)</f>
        <v>20000</v>
      </c>
      <c r="AN860" s="16">
        <f t="shared" si="191"/>
        <v>49980000</v>
      </c>
      <c r="AO860" s="14">
        <f>VLOOKUP(B860,[1]PL1!$A$11:AP$1509,35,1)</f>
        <v>10000</v>
      </c>
      <c r="AP860" s="16">
        <f t="shared" si="192"/>
        <v>24990000</v>
      </c>
      <c r="AQ860" s="14">
        <f>VLOOKUP(B860,[1]PL1!$A$11:AP$1509,37,1)</f>
        <v>0</v>
      </c>
      <c r="AR860" s="16">
        <f t="shared" si="193"/>
        <v>0</v>
      </c>
      <c r="AS860" s="14">
        <f>VLOOKUP(B860,[1]PL1!$A$11:AP$1509,39,1)</f>
        <v>0</v>
      </c>
      <c r="AT860" s="16">
        <f t="shared" si="194"/>
        <v>0</v>
      </c>
      <c r="AU860" s="14">
        <f>VLOOKUP(B860,[1]PL1!$A$11:AP$1509,41,1)</f>
        <v>0</v>
      </c>
      <c r="AV860" s="16">
        <f t="shared" si="195"/>
        <v>0</v>
      </c>
    </row>
    <row r="861" spans="1:48" ht="60" x14ac:dyDescent="0.25">
      <c r="A861" s="18">
        <v>855</v>
      </c>
      <c r="B861" s="27" t="s">
        <v>4402</v>
      </c>
      <c r="C861" s="18">
        <f>VLOOKUP(B861,[1]PL1!A$9:AP$1509,4,1)</f>
        <v>970</v>
      </c>
      <c r="D861" s="18" t="s">
        <v>73</v>
      </c>
      <c r="E861" s="28" t="s">
        <v>2318</v>
      </c>
      <c r="F861" s="28" t="s">
        <v>1277</v>
      </c>
      <c r="G861" s="18" t="s">
        <v>202</v>
      </c>
      <c r="H861" s="28" t="s">
        <v>1213</v>
      </c>
      <c r="I861" s="28" t="s">
        <v>40</v>
      </c>
      <c r="J861" s="18" t="s">
        <v>179</v>
      </c>
      <c r="K861" s="18" t="s">
        <v>141</v>
      </c>
      <c r="L861" s="28" t="s">
        <v>2319</v>
      </c>
      <c r="M861" s="28" t="s">
        <v>2141</v>
      </c>
      <c r="N861" s="28" t="s">
        <v>44</v>
      </c>
      <c r="O861" s="18" t="s">
        <v>317</v>
      </c>
      <c r="P861" s="29">
        <v>190000</v>
      </c>
      <c r="Q861" s="30">
        <v>772</v>
      </c>
      <c r="R861" s="30">
        <v>750</v>
      </c>
      <c r="S861" s="31">
        <f t="shared" si="182"/>
        <v>142500000</v>
      </c>
      <c r="T861" s="28" t="s">
        <v>2250</v>
      </c>
      <c r="U861" s="28" t="s">
        <v>47</v>
      </c>
      <c r="V861" s="32" t="s">
        <v>6237</v>
      </c>
      <c r="W861" s="14">
        <f>VLOOKUP(B861,[1]PL1!$A$11:AP$1509,17,1)</f>
        <v>0</v>
      </c>
      <c r="X861" s="15">
        <f t="shared" si="183"/>
        <v>0</v>
      </c>
      <c r="Y861" s="14">
        <f>VLOOKUP(B861,[1]PL1!$A$11:AP$1509,19,1)</f>
        <v>0</v>
      </c>
      <c r="Z861" s="16">
        <f t="shared" si="184"/>
        <v>0</v>
      </c>
      <c r="AA861" s="14">
        <f>VLOOKUP(B861,[1]PL1!$A$11:AP$1509,21,1)</f>
        <v>0</v>
      </c>
      <c r="AB861" s="16">
        <f t="shared" si="185"/>
        <v>0</v>
      </c>
      <c r="AC861" s="14">
        <f>VLOOKUP(B861,[1]PL1!$A$11:AP$1509,23,1)</f>
        <v>100000</v>
      </c>
      <c r="AD861" s="16">
        <f t="shared" si="186"/>
        <v>75000000</v>
      </c>
      <c r="AE861" s="14">
        <f>VLOOKUP(B861,[1]PL1!$A$11:AP$1509,25,1)</f>
        <v>0</v>
      </c>
      <c r="AF861" s="16">
        <f t="shared" si="187"/>
        <v>0</v>
      </c>
      <c r="AG861" s="14">
        <f>VLOOKUP(B861,[1]PL1!$A$11:AP$1509,27,1)</f>
        <v>20000</v>
      </c>
      <c r="AH861" s="16">
        <f t="shared" si="188"/>
        <v>15000000</v>
      </c>
      <c r="AI861" s="14">
        <f>VLOOKUP(B861,[1]PL1!$A$11:AP$1509,29,1)</f>
        <v>50000</v>
      </c>
      <c r="AJ861" s="16">
        <f t="shared" si="189"/>
        <v>37500000</v>
      </c>
      <c r="AK861" s="14">
        <f>VLOOKUP(B861,[1]PL1!$A$11:AP$1509,31,1)</f>
        <v>0</v>
      </c>
      <c r="AL861" s="16">
        <f t="shared" si="190"/>
        <v>0</v>
      </c>
      <c r="AM861" s="14">
        <f>VLOOKUP(B861,[1]PL1!$A$11:AP$1509,33,1)</f>
        <v>0</v>
      </c>
      <c r="AN861" s="16">
        <f t="shared" si="191"/>
        <v>0</v>
      </c>
      <c r="AO861" s="14">
        <f>VLOOKUP(B861,[1]PL1!$A$11:AP$1509,35,1)</f>
        <v>0</v>
      </c>
      <c r="AP861" s="16">
        <f t="shared" si="192"/>
        <v>0</v>
      </c>
      <c r="AQ861" s="14">
        <f>VLOOKUP(B861,[1]PL1!$A$11:AP$1509,37,1)</f>
        <v>0</v>
      </c>
      <c r="AR861" s="16">
        <f t="shared" si="193"/>
        <v>0</v>
      </c>
      <c r="AS861" s="14">
        <f>VLOOKUP(B861,[1]PL1!$A$11:AP$1509,39,1)</f>
        <v>10000</v>
      </c>
      <c r="AT861" s="16">
        <f t="shared" si="194"/>
        <v>7500000</v>
      </c>
      <c r="AU861" s="14">
        <f>VLOOKUP(B861,[1]PL1!$A$11:AP$1509,41,1)</f>
        <v>10000</v>
      </c>
      <c r="AV861" s="16">
        <f t="shared" si="195"/>
        <v>7500000</v>
      </c>
    </row>
    <row r="862" spans="1:48" ht="60" x14ac:dyDescent="0.25">
      <c r="A862" s="18">
        <v>856</v>
      </c>
      <c r="B862" s="27" t="s">
        <v>3056</v>
      </c>
      <c r="C862" s="18">
        <f>VLOOKUP(B862,[1]PL1!A$9:AP$1509,4,1)</f>
        <v>970</v>
      </c>
      <c r="D862" s="18" t="s">
        <v>73</v>
      </c>
      <c r="E862" s="28" t="s">
        <v>2158</v>
      </c>
      <c r="F862" s="28" t="s">
        <v>1277</v>
      </c>
      <c r="G862" s="18" t="s">
        <v>202</v>
      </c>
      <c r="H862" s="28" t="s">
        <v>986</v>
      </c>
      <c r="I862" s="28" t="s">
        <v>40</v>
      </c>
      <c r="J862" s="18" t="s">
        <v>2159</v>
      </c>
      <c r="K862" s="18" t="s">
        <v>141</v>
      </c>
      <c r="L862" s="28" t="s">
        <v>2160</v>
      </c>
      <c r="M862" s="28" t="s">
        <v>5817</v>
      </c>
      <c r="N862" s="28" t="s">
        <v>44</v>
      </c>
      <c r="O862" s="18" t="s">
        <v>45</v>
      </c>
      <c r="P862" s="29">
        <v>40000</v>
      </c>
      <c r="Q862" s="30">
        <v>1706</v>
      </c>
      <c r="R862" s="30">
        <v>1400</v>
      </c>
      <c r="S862" s="31">
        <f t="shared" si="182"/>
        <v>56000000</v>
      </c>
      <c r="T862" s="28" t="s">
        <v>6139</v>
      </c>
      <c r="U862" s="28" t="s">
        <v>47</v>
      </c>
      <c r="V862" s="32" t="s">
        <v>6253</v>
      </c>
      <c r="W862" s="14">
        <f>VLOOKUP(B862,[1]PL1!$A$11:AP$1509,17,1)</f>
        <v>5000</v>
      </c>
      <c r="X862" s="15">
        <f t="shared" si="183"/>
        <v>7000000</v>
      </c>
      <c r="Y862" s="14">
        <f>VLOOKUP(B862,[1]PL1!$A$11:AP$1509,19,1)</f>
        <v>0</v>
      </c>
      <c r="Z862" s="16">
        <f t="shared" si="184"/>
        <v>0</v>
      </c>
      <c r="AA862" s="14">
        <f>VLOOKUP(B862,[1]PL1!$A$11:AP$1509,21,1)</f>
        <v>0</v>
      </c>
      <c r="AB862" s="16">
        <f t="shared" si="185"/>
        <v>0</v>
      </c>
      <c r="AC862" s="14">
        <f>VLOOKUP(B862,[1]PL1!$A$11:AP$1509,23,1)</f>
        <v>0</v>
      </c>
      <c r="AD862" s="16">
        <f t="shared" si="186"/>
        <v>0</v>
      </c>
      <c r="AE862" s="14">
        <f>VLOOKUP(B862,[1]PL1!$A$11:AP$1509,25,1)</f>
        <v>0</v>
      </c>
      <c r="AF862" s="16">
        <f t="shared" si="187"/>
        <v>0</v>
      </c>
      <c r="AG862" s="14">
        <f>VLOOKUP(B862,[1]PL1!$A$11:AP$1509,27,1)</f>
        <v>0</v>
      </c>
      <c r="AH862" s="16">
        <f t="shared" si="188"/>
        <v>0</v>
      </c>
      <c r="AI862" s="14">
        <f>VLOOKUP(B862,[1]PL1!$A$11:AP$1509,29,1)</f>
        <v>0</v>
      </c>
      <c r="AJ862" s="16">
        <f t="shared" si="189"/>
        <v>0</v>
      </c>
      <c r="AK862" s="14">
        <f>VLOOKUP(B862,[1]PL1!$A$11:AP$1509,31,1)</f>
        <v>0</v>
      </c>
      <c r="AL862" s="16">
        <f t="shared" si="190"/>
        <v>0</v>
      </c>
      <c r="AM862" s="14">
        <f>VLOOKUP(B862,[1]PL1!$A$11:AP$1509,33,1)</f>
        <v>0</v>
      </c>
      <c r="AN862" s="16">
        <f t="shared" si="191"/>
        <v>0</v>
      </c>
      <c r="AO862" s="14">
        <f>VLOOKUP(B862,[1]PL1!$A$11:AP$1509,35,1)</f>
        <v>20000</v>
      </c>
      <c r="AP862" s="16">
        <f t="shared" si="192"/>
        <v>28000000</v>
      </c>
      <c r="AQ862" s="14">
        <f>VLOOKUP(B862,[1]PL1!$A$11:AP$1509,37,1)</f>
        <v>0</v>
      </c>
      <c r="AR862" s="16">
        <f t="shared" si="193"/>
        <v>0</v>
      </c>
      <c r="AS862" s="14">
        <f>VLOOKUP(B862,[1]PL1!$A$11:AP$1509,39,1)</f>
        <v>0</v>
      </c>
      <c r="AT862" s="16">
        <f t="shared" si="194"/>
        <v>0</v>
      </c>
      <c r="AU862" s="14">
        <f>VLOOKUP(B862,[1]PL1!$A$11:AP$1509,41,1)</f>
        <v>15000</v>
      </c>
      <c r="AV862" s="16">
        <f t="shared" si="195"/>
        <v>21000000</v>
      </c>
    </row>
    <row r="863" spans="1:48" ht="60" x14ac:dyDescent="0.25">
      <c r="A863" s="18">
        <v>857</v>
      </c>
      <c r="B863" s="27" t="s">
        <v>630</v>
      </c>
      <c r="C863" s="18">
        <f>VLOOKUP(B863,[1]PL1!A$9:AP$1509,4,1)</f>
        <v>970</v>
      </c>
      <c r="D863" s="18" t="s">
        <v>80</v>
      </c>
      <c r="E863" s="28" t="s">
        <v>1813</v>
      </c>
      <c r="F863" s="28" t="s">
        <v>1277</v>
      </c>
      <c r="G863" s="18" t="s">
        <v>202</v>
      </c>
      <c r="H863" s="28" t="s">
        <v>845</v>
      </c>
      <c r="I863" s="28" t="s">
        <v>40</v>
      </c>
      <c r="J863" s="18" t="s">
        <v>1814</v>
      </c>
      <c r="K863" s="18" t="s">
        <v>141</v>
      </c>
      <c r="L863" s="28" t="s">
        <v>1815</v>
      </c>
      <c r="M863" s="28" t="s">
        <v>1816</v>
      </c>
      <c r="N863" s="28" t="s">
        <v>660</v>
      </c>
      <c r="O863" s="18" t="s">
        <v>123</v>
      </c>
      <c r="P863" s="29">
        <v>10000</v>
      </c>
      <c r="Q863" s="30">
        <v>2677</v>
      </c>
      <c r="R863" s="30">
        <v>1635</v>
      </c>
      <c r="S863" s="31">
        <f t="shared" si="182"/>
        <v>16350000</v>
      </c>
      <c r="T863" s="28" t="s">
        <v>8080</v>
      </c>
      <c r="U863" s="28" t="s">
        <v>47</v>
      </c>
      <c r="V863" s="32" t="s">
        <v>6185</v>
      </c>
      <c r="W863" s="14">
        <f>VLOOKUP(B863,[1]PL1!$A$11:AP$1509,17,1)</f>
        <v>0</v>
      </c>
      <c r="X863" s="15">
        <f t="shared" si="183"/>
        <v>0</v>
      </c>
      <c r="Y863" s="14">
        <f>VLOOKUP(B863,[1]PL1!$A$11:AP$1509,19,1)</f>
        <v>0</v>
      </c>
      <c r="Z863" s="16">
        <f t="shared" si="184"/>
        <v>0</v>
      </c>
      <c r="AA863" s="14">
        <f>VLOOKUP(B863,[1]PL1!$A$11:AP$1509,21,1)</f>
        <v>0</v>
      </c>
      <c r="AB863" s="16">
        <f t="shared" si="185"/>
        <v>0</v>
      </c>
      <c r="AC863" s="14">
        <f>VLOOKUP(B863,[1]PL1!$A$11:AP$1509,23,1)</f>
        <v>0</v>
      </c>
      <c r="AD863" s="16">
        <f t="shared" si="186"/>
        <v>0</v>
      </c>
      <c r="AE863" s="14">
        <f>VLOOKUP(B863,[1]PL1!$A$11:AP$1509,25,1)</f>
        <v>0</v>
      </c>
      <c r="AF863" s="16">
        <f t="shared" si="187"/>
        <v>0</v>
      </c>
      <c r="AG863" s="14">
        <f>VLOOKUP(B863,[1]PL1!$A$11:AP$1509,27,1)</f>
        <v>0</v>
      </c>
      <c r="AH863" s="16">
        <f t="shared" si="188"/>
        <v>0</v>
      </c>
      <c r="AI863" s="14">
        <f>VLOOKUP(B863,[1]PL1!$A$11:AP$1509,29,1)</f>
        <v>0</v>
      </c>
      <c r="AJ863" s="16">
        <f t="shared" si="189"/>
        <v>0</v>
      </c>
      <c r="AK863" s="14">
        <f>VLOOKUP(B863,[1]PL1!$A$11:AP$1509,31,1)</f>
        <v>0</v>
      </c>
      <c r="AL863" s="16">
        <f t="shared" si="190"/>
        <v>0</v>
      </c>
      <c r="AM863" s="14">
        <f>VLOOKUP(B863,[1]PL1!$A$11:AP$1509,33,1)</f>
        <v>0</v>
      </c>
      <c r="AN863" s="16">
        <f t="shared" si="191"/>
        <v>0</v>
      </c>
      <c r="AO863" s="14">
        <f>VLOOKUP(B863,[1]PL1!$A$11:AP$1509,35,1)</f>
        <v>0</v>
      </c>
      <c r="AP863" s="16">
        <f t="shared" si="192"/>
        <v>0</v>
      </c>
      <c r="AQ863" s="14">
        <f>VLOOKUP(B863,[1]PL1!$A$11:AP$1509,37,1)</f>
        <v>0</v>
      </c>
      <c r="AR863" s="16">
        <f t="shared" si="193"/>
        <v>0</v>
      </c>
      <c r="AS863" s="14">
        <f>VLOOKUP(B863,[1]PL1!$A$11:AP$1509,39,1)</f>
        <v>0</v>
      </c>
      <c r="AT863" s="16">
        <f t="shared" si="194"/>
        <v>0</v>
      </c>
      <c r="AU863" s="14">
        <f>VLOOKUP(B863,[1]PL1!$A$11:AP$1509,41,1)</f>
        <v>10000</v>
      </c>
      <c r="AV863" s="16">
        <f t="shared" si="195"/>
        <v>16350000</v>
      </c>
    </row>
    <row r="864" spans="1:48" ht="45" x14ac:dyDescent="0.25">
      <c r="A864" s="18">
        <v>858</v>
      </c>
      <c r="B864" s="27" t="s">
        <v>1980</v>
      </c>
      <c r="C864" s="18">
        <f>VLOOKUP(B864,[1]PL1!A$9:AP$1509,4,1)</f>
        <v>970</v>
      </c>
      <c r="D864" s="18" t="s">
        <v>35</v>
      </c>
      <c r="E864" s="28" t="s">
        <v>2452</v>
      </c>
      <c r="F864" s="28" t="s">
        <v>1277</v>
      </c>
      <c r="G864" s="18" t="s">
        <v>202</v>
      </c>
      <c r="H864" s="28" t="s">
        <v>1295</v>
      </c>
      <c r="I864" s="28" t="s">
        <v>40</v>
      </c>
      <c r="J864" s="18" t="s">
        <v>1446</v>
      </c>
      <c r="K864" s="18" t="s">
        <v>133</v>
      </c>
      <c r="L864" s="28" t="s">
        <v>2453</v>
      </c>
      <c r="M864" s="28" t="s">
        <v>5961</v>
      </c>
      <c r="N864" s="28" t="s">
        <v>44</v>
      </c>
      <c r="O864" s="18" t="s">
        <v>123</v>
      </c>
      <c r="P864" s="29">
        <v>95900</v>
      </c>
      <c r="Q864" s="30">
        <v>810</v>
      </c>
      <c r="R864" s="30">
        <v>483</v>
      </c>
      <c r="S864" s="31">
        <f t="shared" si="182"/>
        <v>46319700</v>
      </c>
      <c r="T864" s="28" t="s">
        <v>5961</v>
      </c>
      <c r="U864" s="28" t="s">
        <v>110</v>
      </c>
      <c r="V864" s="32" t="s">
        <v>6284</v>
      </c>
      <c r="W864" s="14">
        <f>VLOOKUP(B864,[1]PL1!$A$11:AP$1509,17,1)</f>
        <v>0</v>
      </c>
      <c r="X864" s="15">
        <f t="shared" si="183"/>
        <v>0</v>
      </c>
      <c r="Y864" s="14">
        <f>VLOOKUP(B864,[1]PL1!$A$11:AP$1509,19,1)</f>
        <v>0</v>
      </c>
      <c r="Z864" s="16">
        <f t="shared" si="184"/>
        <v>0</v>
      </c>
      <c r="AA864" s="14">
        <f>VLOOKUP(B864,[1]PL1!$A$11:AP$1509,21,1)</f>
        <v>0</v>
      </c>
      <c r="AB864" s="16">
        <f t="shared" si="185"/>
        <v>0</v>
      </c>
      <c r="AC864" s="14">
        <f>VLOOKUP(B864,[1]PL1!$A$11:AP$1509,23,1)</f>
        <v>0</v>
      </c>
      <c r="AD864" s="16">
        <f t="shared" si="186"/>
        <v>0</v>
      </c>
      <c r="AE864" s="14">
        <f>VLOOKUP(B864,[1]PL1!$A$11:AP$1509,25,1)</f>
        <v>0</v>
      </c>
      <c r="AF864" s="16">
        <f t="shared" si="187"/>
        <v>0</v>
      </c>
      <c r="AG864" s="14">
        <f>VLOOKUP(B864,[1]PL1!$A$11:AP$1509,27,1)</f>
        <v>0</v>
      </c>
      <c r="AH864" s="16">
        <f t="shared" si="188"/>
        <v>0</v>
      </c>
      <c r="AI864" s="14">
        <f>VLOOKUP(B864,[1]PL1!$A$11:AP$1509,29,1)</f>
        <v>30000</v>
      </c>
      <c r="AJ864" s="16">
        <f t="shared" si="189"/>
        <v>14490000</v>
      </c>
      <c r="AK864" s="14">
        <f>VLOOKUP(B864,[1]PL1!$A$11:AP$1509,31,1)</f>
        <v>65900</v>
      </c>
      <c r="AL864" s="16">
        <f t="shared" si="190"/>
        <v>31829700</v>
      </c>
      <c r="AM864" s="14">
        <f>VLOOKUP(B864,[1]PL1!$A$11:AP$1509,33,1)</f>
        <v>0</v>
      </c>
      <c r="AN864" s="16">
        <f t="shared" si="191"/>
        <v>0</v>
      </c>
      <c r="AO864" s="14">
        <f>VLOOKUP(B864,[1]PL1!$A$11:AP$1509,35,1)</f>
        <v>0</v>
      </c>
      <c r="AP864" s="16">
        <f t="shared" si="192"/>
        <v>0</v>
      </c>
      <c r="AQ864" s="14">
        <f>VLOOKUP(B864,[1]PL1!$A$11:AP$1509,37,1)</f>
        <v>0</v>
      </c>
      <c r="AR864" s="16">
        <f t="shared" si="193"/>
        <v>0</v>
      </c>
      <c r="AS864" s="14">
        <f>VLOOKUP(B864,[1]PL1!$A$11:AP$1509,39,1)</f>
        <v>0</v>
      </c>
      <c r="AT864" s="16">
        <f t="shared" si="194"/>
        <v>0</v>
      </c>
      <c r="AU864" s="14">
        <f>VLOOKUP(B864,[1]PL1!$A$11:AP$1509,41,1)</f>
        <v>0</v>
      </c>
      <c r="AV864" s="16">
        <f t="shared" si="195"/>
        <v>0</v>
      </c>
    </row>
    <row r="865" spans="1:48" ht="60" x14ac:dyDescent="0.25">
      <c r="A865" s="18">
        <v>859</v>
      </c>
      <c r="B865" s="27" t="s">
        <v>504</v>
      </c>
      <c r="C865" s="18">
        <f>VLOOKUP(B865,[1]PL1!A$9:AP$1509,4,1)</f>
        <v>970</v>
      </c>
      <c r="D865" s="18" t="s">
        <v>35</v>
      </c>
      <c r="E865" s="28" t="s">
        <v>4948</v>
      </c>
      <c r="F865" s="28" t="s">
        <v>1277</v>
      </c>
      <c r="G865" s="18" t="s">
        <v>1543</v>
      </c>
      <c r="H865" s="28" t="s">
        <v>136</v>
      </c>
      <c r="I865" s="28" t="s">
        <v>40</v>
      </c>
      <c r="J865" s="18" t="s">
        <v>1051</v>
      </c>
      <c r="K865" s="18" t="s">
        <v>141</v>
      </c>
      <c r="L865" s="28" t="s">
        <v>5810</v>
      </c>
      <c r="M865" s="28" t="s">
        <v>2671</v>
      </c>
      <c r="N865" s="28" t="s">
        <v>44</v>
      </c>
      <c r="O865" s="18" t="s">
        <v>123</v>
      </c>
      <c r="P865" s="29">
        <v>5000</v>
      </c>
      <c r="Q865" s="30">
        <v>5000</v>
      </c>
      <c r="R865" s="30">
        <v>4800</v>
      </c>
      <c r="S865" s="31">
        <f t="shared" si="182"/>
        <v>24000000</v>
      </c>
      <c r="T865" s="28" t="s">
        <v>6138</v>
      </c>
      <c r="U865" s="28" t="s">
        <v>47</v>
      </c>
      <c r="V865" s="32" t="s">
        <v>6251</v>
      </c>
      <c r="W865" s="14">
        <f>VLOOKUP(B865,[1]PL1!$A$11:AP$1509,17,1)</f>
        <v>5000</v>
      </c>
      <c r="X865" s="15">
        <f t="shared" si="183"/>
        <v>24000000</v>
      </c>
      <c r="Y865" s="14">
        <f>VLOOKUP(B865,[1]PL1!$A$11:AP$1509,19,1)</f>
        <v>0</v>
      </c>
      <c r="Z865" s="16">
        <f t="shared" si="184"/>
        <v>0</v>
      </c>
      <c r="AA865" s="14">
        <f>VLOOKUP(B865,[1]PL1!$A$11:AP$1509,21,1)</f>
        <v>0</v>
      </c>
      <c r="AB865" s="16">
        <f t="shared" si="185"/>
        <v>0</v>
      </c>
      <c r="AC865" s="14">
        <f>VLOOKUP(B865,[1]PL1!$A$11:AP$1509,23,1)</f>
        <v>0</v>
      </c>
      <c r="AD865" s="16">
        <f t="shared" si="186"/>
        <v>0</v>
      </c>
      <c r="AE865" s="14">
        <f>VLOOKUP(B865,[1]PL1!$A$11:AP$1509,25,1)</f>
        <v>0</v>
      </c>
      <c r="AF865" s="16">
        <f t="shared" si="187"/>
        <v>0</v>
      </c>
      <c r="AG865" s="14">
        <f>VLOOKUP(B865,[1]PL1!$A$11:AP$1509,27,1)</f>
        <v>0</v>
      </c>
      <c r="AH865" s="16">
        <f t="shared" si="188"/>
        <v>0</v>
      </c>
      <c r="AI865" s="14">
        <f>VLOOKUP(B865,[1]PL1!$A$11:AP$1509,29,1)</f>
        <v>0</v>
      </c>
      <c r="AJ865" s="16">
        <f t="shared" si="189"/>
        <v>0</v>
      </c>
      <c r="AK865" s="14">
        <f>VLOOKUP(B865,[1]PL1!$A$11:AP$1509,31,1)</f>
        <v>0</v>
      </c>
      <c r="AL865" s="16">
        <f t="shared" si="190"/>
        <v>0</v>
      </c>
      <c r="AM865" s="14">
        <f>VLOOKUP(B865,[1]PL1!$A$11:AP$1509,33,1)</f>
        <v>0</v>
      </c>
      <c r="AN865" s="16">
        <f t="shared" si="191"/>
        <v>0</v>
      </c>
      <c r="AO865" s="14">
        <f>VLOOKUP(B865,[1]PL1!$A$11:AP$1509,35,1)</f>
        <v>0</v>
      </c>
      <c r="AP865" s="16">
        <f t="shared" si="192"/>
        <v>0</v>
      </c>
      <c r="AQ865" s="14">
        <f>VLOOKUP(B865,[1]PL1!$A$11:AP$1509,37,1)</f>
        <v>0</v>
      </c>
      <c r="AR865" s="16">
        <f t="shared" si="193"/>
        <v>0</v>
      </c>
      <c r="AS865" s="14">
        <f>VLOOKUP(B865,[1]PL1!$A$11:AP$1509,39,1)</f>
        <v>0</v>
      </c>
      <c r="AT865" s="16">
        <f t="shared" si="194"/>
        <v>0</v>
      </c>
      <c r="AU865" s="14">
        <f>VLOOKUP(B865,[1]PL1!$A$11:AP$1509,41,1)</f>
        <v>0</v>
      </c>
      <c r="AV865" s="16">
        <f t="shared" si="195"/>
        <v>0</v>
      </c>
    </row>
    <row r="866" spans="1:48" ht="105" x14ac:dyDescent="0.25">
      <c r="A866" s="18">
        <v>860</v>
      </c>
      <c r="B866" s="27" t="s">
        <v>1275</v>
      </c>
      <c r="C866" s="18">
        <f>VLOOKUP(B866,[1]PL1!A$9:AP$1509,4,1)</f>
        <v>970</v>
      </c>
      <c r="D866" s="18" t="s">
        <v>35</v>
      </c>
      <c r="E866" s="28" t="s">
        <v>2657</v>
      </c>
      <c r="F866" s="28" t="s">
        <v>1277</v>
      </c>
      <c r="G866" s="18" t="s">
        <v>6559</v>
      </c>
      <c r="H866" s="28" t="s">
        <v>136</v>
      </c>
      <c r="I866" s="28" t="s">
        <v>40</v>
      </c>
      <c r="J866" s="18" t="s">
        <v>2659</v>
      </c>
      <c r="K866" s="18" t="s">
        <v>141</v>
      </c>
      <c r="L866" s="28" t="s">
        <v>2660</v>
      </c>
      <c r="M866" s="28" t="s">
        <v>8110</v>
      </c>
      <c r="N866" s="28" t="s">
        <v>6096</v>
      </c>
      <c r="O866" s="18" t="s">
        <v>123</v>
      </c>
      <c r="P866" s="29">
        <v>28000</v>
      </c>
      <c r="Q866" s="30">
        <v>2050</v>
      </c>
      <c r="R866" s="30">
        <v>2050</v>
      </c>
      <c r="S866" s="31">
        <f t="shared" si="182"/>
        <v>57400000</v>
      </c>
      <c r="T866" s="28" t="s">
        <v>6134</v>
      </c>
      <c r="U866" s="28" t="s">
        <v>47</v>
      </c>
      <c r="V866" s="32" t="s">
        <v>6241</v>
      </c>
      <c r="W866" s="14">
        <f>VLOOKUP(B866,[1]PL1!$A$11:AP$1509,17,1)</f>
        <v>5000</v>
      </c>
      <c r="X866" s="15">
        <f t="shared" si="183"/>
        <v>10250000</v>
      </c>
      <c r="Y866" s="14">
        <f>VLOOKUP(B866,[1]PL1!$A$11:AP$1509,19,1)</f>
        <v>0</v>
      </c>
      <c r="Z866" s="16">
        <f t="shared" si="184"/>
        <v>0</v>
      </c>
      <c r="AA866" s="14">
        <f>VLOOKUP(B866,[1]PL1!$A$11:AP$1509,21,1)</f>
        <v>0</v>
      </c>
      <c r="AB866" s="16">
        <f t="shared" si="185"/>
        <v>0</v>
      </c>
      <c r="AC866" s="14">
        <f>VLOOKUP(B866,[1]PL1!$A$11:AP$1509,23,1)</f>
        <v>0</v>
      </c>
      <c r="AD866" s="16">
        <f t="shared" si="186"/>
        <v>0</v>
      </c>
      <c r="AE866" s="14">
        <f>VLOOKUP(B866,[1]PL1!$A$11:AP$1509,25,1)</f>
        <v>0</v>
      </c>
      <c r="AF866" s="16">
        <f t="shared" si="187"/>
        <v>0</v>
      </c>
      <c r="AG866" s="14">
        <f>VLOOKUP(B866,[1]PL1!$A$11:AP$1509,27,1)</f>
        <v>0</v>
      </c>
      <c r="AH866" s="16">
        <f t="shared" si="188"/>
        <v>0</v>
      </c>
      <c r="AI866" s="14">
        <f>VLOOKUP(B866,[1]PL1!$A$11:AP$1509,29,1)</f>
        <v>10000</v>
      </c>
      <c r="AJ866" s="16">
        <f t="shared" si="189"/>
        <v>20500000</v>
      </c>
      <c r="AK866" s="14">
        <f>VLOOKUP(B866,[1]PL1!$A$11:AP$1509,31,1)</f>
        <v>0</v>
      </c>
      <c r="AL866" s="16">
        <f t="shared" si="190"/>
        <v>0</v>
      </c>
      <c r="AM866" s="14">
        <f>VLOOKUP(B866,[1]PL1!$A$11:AP$1509,33,1)</f>
        <v>8000</v>
      </c>
      <c r="AN866" s="16">
        <f t="shared" si="191"/>
        <v>16400000</v>
      </c>
      <c r="AO866" s="14">
        <f>VLOOKUP(B866,[1]PL1!$A$11:AP$1509,35,1)</f>
        <v>0</v>
      </c>
      <c r="AP866" s="16">
        <f t="shared" si="192"/>
        <v>0</v>
      </c>
      <c r="AQ866" s="14">
        <f>VLOOKUP(B866,[1]PL1!$A$11:AP$1509,37,1)</f>
        <v>5000</v>
      </c>
      <c r="AR866" s="16">
        <f t="shared" si="193"/>
        <v>10250000</v>
      </c>
      <c r="AS866" s="14">
        <f>VLOOKUP(B866,[1]PL1!$A$11:AP$1509,39,1)</f>
        <v>0</v>
      </c>
      <c r="AT866" s="16">
        <f t="shared" si="194"/>
        <v>0</v>
      </c>
      <c r="AU866" s="14">
        <f>VLOOKUP(B866,[1]PL1!$A$11:AP$1509,41,1)</f>
        <v>0</v>
      </c>
      <c r="AV866" s="16">
        <f t="shared" si="195"/>
        <v>0</v>
      </c>
    </row>
    <row r="867" spans="1:48" ht="45" x14ac:dyDescent="0.25">
      <c r="A867" s="18">
        <v>861</v>
      </c>
      <c r="B867" s="27" t="s">
        <v>4403</v>
      </c>
      <c r="C867" s="18">
        <f>VLOOKUP(B867,[1]PL1!A$9:AP$1509,4,1)</f>
        <v>970</v>
      </c>
      <c r="D867" s="18" t="s">
        <v>35</v>
      </c>
      <c r="E867" s="28" t="s">
        <v>4949</v>
      </c>
      <c r="F867" s="28" t="s">
        <v>1277</v>
      </c>
      <c r="G867" s="18" t="s">
        <v>4950</v>
      </c>
      <c r="H867" s="28" t="s">
        <v>52</v>
      </c>
      <c r="I867" s="28" t="s">
        <v>40</v>
      </c>
      <c r="J867" s="18" t="s">
        <v>5354</v>
      </c>
      <c r="K867" s="18" t="s">
        <v>133</v>
      </c>
      <c r="L867" s="28" t="s">
        <v>5799</v>
      </c>
      <c r="M867" s="28" t="s">
        <v>5800</v>
      </c>
      <c r="N867" s="28" t="s">
        <v>44</v>
      </c>
      <c r="O867" s="18" t="s">
        <v>108</v>
      </c>
      <c r="P867" s="29">
        <v>2000</v>
      </c>
      <c r="Q867" s="30">
        <v>27500</v>
      </c>
      <c r="R867" s="30">
        <v>27500</v>
      </c>
      <c r="S867" s="31">
        <f t="shared" si="182"/>
        <v>55000000</v>
      </c>
      <c r="T867" s="28" t="s">
        <v>6137</v>
      </c>
      <c r="U867" s="28" t="s">
        <v>47</v>
      </c>
      <c r="V867" s="32" t="s">
        <v>6249</v>
      </c>
      <c r="W867" s="14">
        <f>VLOOKUP(B867,[1]PL1!$A$11:AP$1509,17,1)</f>
        <v>1000</v>
      </c>
      <c r="X867" s="15">
        <f t="shared" si="183"/>
        <v>27500000</v>
      </c>
      <c r="Y867" s="14">
        <f>VLOOKUP(B867,[1]PL1!$A$11:AP$1509,19,1)</f>
        <v>0</v>
      </c>
      <c r="Z867" s="16">
        <f t="shared" si="184"/>
        <v>0</v>
      </c>
      <c r="AA867" s="14">
        <f>VLOOKUP(B867,[1]PL1!$A$11:AP$1509,21,1)</f>
        <v>0</v>
      </c>
      <c r="AB867" s="16">
        <f t="shared" si="185"/>
        <v>0</v>
      </c>
      <c r="AC867" s="14">
        <f>VLOOKUP(B867,[1]PL1!$A$11:AP$1509,23,1)</f>
        <v>0</v>
      </c>
      <c r="AD867" s="16">
        <f t="shared" si="186"/>
        <v>0</v>
      </c>
      <c r="AE867" s="14">
        <f>VLOOKUP(B867,[1]PL1!$A$11:AP$1509,25,1)</f>
        <v>0</v>
      </c>
      <c r="AF867" s="16">
        <f t="shared" si="187"/>
        <v>0</v>
      </c>
      <c r="AG867" s="14">
        <f>VLOOKUP(B867,[1]PL1!$A$11:AP$1509,27,1)</f>
        <v>0</v>
      </c>
      <c r="AH867" s="16">
        <f t="shared" si="188"/>
        <v>0</v>
      </c>
      <c r="AI867" s="14">
        <f>VLOOKUP(B867,[1]PL1!$A$11:AP$1509,29,1)</f>
        <v>1000</v>
      </c>
      <c r="AJ867" s="16">
        <f t="shared" si="189"/>
        <v>27500000</v>
      </c>
      <c r="AK867" s="14">
        <f>VLOOKUP(B867,[1]PL1!$A$11:AP$1509,31,1)</f>
        <v>0</v>
      </c>
      <c r="AL867" s="16">
        <f t="shared" si="190"/>
        <v>0</v>
      </c>
      <c r="AM867" s="14">
        <f>VLOOKUP(B867,[1]PL1!$A$11:AP$1509,33,1)</f>
        <v>0</v>
      </c>
      <c r="AN867" s="16">
        <f t="shared" si="191"/>
        <v>0</v>
      </c>
      <c r="AO867" s="14">
        <f>VLOOKUP(B867,[1]PL1!$A$11:AP$1509,35,1)</f>
        <v>0</v>
      </c>
      <c r="AP867" s="16">
        <f t="shared" si="192"/>
        <v>0</v>
      </c>
      <c r="AQ867" s="14">
        <f>VLOOKUP(B867,[1]PL1!$A$11:AP$1509,37,1)</f>
        <v>0</v>
      </c>
      <c r="AR867" s="16">
        <f t="shared" si="193"/>
        <v>0</v>
      </c>
      <c r="AS867" s="14">
        <f>VLOOKUP(B867,[1]PL1!$A$11:AP$1509,39,1)</f>
        <v>0</v>
      </c>
      <c r="AT867" s="16">
        <f t="shared" si="194"/>
        <v>0</v>
      </c>
      <c r="AU867" s="14">
        <f>VLOOKUP(B867,[1]PL1!$A$11:AP$1509,41,1)</f>
        <v>0</v>
      </c>
      <c r="AV867" s="16">
        <f t="shared" si="195"/>
        <v>0</v>
      </c>
    </row>
    <row r="868" spans="1:48" ht="60" x14ac:dyDescent="0.25">
      <c r="A868" s="18">
        <v>862</v>
      </c>
      <c r="B868" s="27" t="s">
        <v>2747</v>
      </c>
      <c r="C868" s="18">
        <f>VLOOKUP(B868,[1]PL1!A$9:AP$1509,4,1)</f>
        <v>970</v>
      </c>
      <c r="D868" s="18" t="s">
        <v>80</v>
      </c>
      <c r="E868" s="28" t="s">
        <v>4952</v>
      </c>
      <c r="F868" s="28" t="s">
        <v>4951</v>
      </c>
      <c r="G868" s="18" t="s">
        <v>4953</v>
      </c>
      <c r="H868" s="28" t="s">
        <v>4954</v>
      </c>
      <c r="I868" s="28" t="s">
        <v>76</v>
      </c>
      <c r="J868" s="18" t="s">
        <v>3665</v>
      </c>
      <c r="K868" s="18" t="s">
        <v>133</v>
      </c>
      <c r="L868" s="28" t="s">
        <v>5801</v>
      </c>
      <c r="M868" s="28" t="s">
        <v>3854</v>
      </c>
      <c r="N868" s="28" t="s">
        <v>1748</v>
      </c>
      <c r="O868" s="18" t="s">
        <v>55</v>
      </c>
      <c r="P868" s="29">
        <v>4000</v>
      </c>
      <c r="Q868" s="30">
        <v>45800</v>
      </c>
      <c r="R868" s="30">
        <v>42000</v>
      </c>
      <c r="S868" s="31">
        <f t="shared" si="182"/>
        <v>168000000</v>
      </c>
      <c r="T868" s="28" t="s">
        <v>6137</v>
      </c>
      <c r="U868" s="28" t="s">
        <v>47</v>
      </c>
      <c r="V868" s="32" t="s">
        <v>6249</v>
      </c>
      <c r="W868" s="14">
        <f>VLOOKUP(B868,[1]PL1!$A$11:AP$1509,17,1)</f>
        <v>4000</v>
      </c>
      <c r="X868" s="15">
        <f t="shared" si="183"/>
        <v>168000000</v>
      </c>
      <c r="Y868" s="14">
        <f>VLOOKUP(B868,[1]PL1!$A$11:AP$1509,19,1)</f>
        <v>0</v>
      </c>
      <c r="Z868" s="16">
        <f t="shared" si="184"/>
        <v>0</v>
      </c>
      <c r="AA868" s="14">
        <f>VLOOKUP(B868,[1]PL1!$A$11:AP$1509,21,1)</f>
        <v>0</v>
      </c>
      <c r="AB868" s="16">
        <f t="shared" si="185"/>
        <v>0</v>
      </c>
      <c r="AC868" s="14">
        <f>VLOOKUP(B868,[1]PL1!$A$11:AP$1509,23,1)</f>
        <v>0</v>
      </c>
      <c r="AD868" s="16">
        <f t="shared" si="186"/>
        <v>0</v>
      </c>
      <c r="AE868" s="14">
        <f>VLOOKUP(B868,[1]PL1!$A$11:AP$1509,25,1)</f>
        <v>0</v>
      </c>
      <c r="AF868" s="16">
        <f t="shared" si="187"/>
        <v>0</v>
      </c>
      <c r="AG868" s="14">
        <f>VLOOKUP(B868,[1]PL1!$A$11:AP$1509,27,1)</f>
        <v>0</v>
      </c>
      <c r="AH868" s="16">
        <f t="shared" si="188"/>
        <v>0</v>
      </c>
      <c r="AI868" s="14">
        <f>VLOOKUP(B868,[1]PL1!$A$11:AP$1509,29,1)</f>
        <v>0</v>
      </c>
      <c r="AJ868" s="16">
        <f t="shared" si="189"/>
        <v>0</v>
      </c>
      <c r="AK868" s="14">
        <f>VLOOKUP(B868,[1]PL1!$A$11:AP$1509,31,1)</f>
        <v>0</v>
      </c>
      <c r="AL868" s="16">
        <f t="shared" si="190"/>
        <v>0</v>
      </c>
      <c r="AM868" s="14">
        <f>VLOOKUP(B868,[1]PL1!$A$11:AP$1509,33,1)</f>
        <v>0</v>
      </c>
      <c r="AN868" s="16">
        <f t="shared" si="191"/>
        <v>0</v>
      </c>
      <c r="AO868" s="14">
        <f>VLOOKUP(B868,[1]PL1!$A$11:AP$1509,35,1)</f>
        <v>0</v>
      </c>
      <c r="AP868" s="16">
        <f t="shared" si="192"/>
        <v>0</v>
      </c>
      <c r="AQ868" s="14">
        <f>VLOOKUP(B868,[1]PL1!$A$11:AP$1509,37,1)</f>
        <v>0</v>
      </c>
      <c r="AR868" s="16">
        <f t="shared" si="193"/>
        <v>0</v>
      </c>
      <c r="AS868" s="14">
        <f>VLOOKUP(B868,[1]PL1!$A$11:AP$1509,39,1)</f>
        <v>0</v>
      </c>
      <c r="AT868" s="16">
        <f t="shared" si="194"/>
        <v>0</v>
      </c>
      <c r="AU868" s="14">
        <f>VLOOKUP(B868,[1]PL1!$A$11:AP$1509,41,1)</f>
        <v>0</v>
      </c>
      <c r="AV868" s="16">
        <f t="shared" si="195"/>
        <v>0</v>
      </c>
    </row>
    <row r="869" spans="1:48" ht="45" x14ac:dyDescent="0.25">
      <c r="A869" s="18">
        <v>863</v>
      </c>
      <c r="B869" s="27" t="s">
        <v>2023</v>
      </c>
      <c r="C869" s="18">
        <f>VLOOKUP(B869,[1]PL1!A$9:AP$1509,4,1)</f>
        <v>585</v>
      </c>
      <c r="D869" s="18" t="s">
        <v>35</v>
      </c>
      <c r="E869" s="28" t="s">
        <v>510</v>
      </c>
      <c r="F869" s="28" t="s">
        <v>511</v>
      </c>
      <c r="G869" s="18" t="s">
        <v>512</v>
      </c>
      <c r="H869" s="28" t="s">
        <v>88</v>
      </c>
      <c r="I869" s="28" t="s">
        <v>40</v>
      </c>
      <c r="J869" s="18" t="s">
        <v>161</v>
      </c>
      <c r="K869" s="18" t="s">
        <v>133</v>
      </c>
      <c r="L869" s="28" t="s">
        <v>513</v>
      </c>
      <c r="M869" s="28" t="s">
        <v>5780</v>
      </c>
      <c r="N869" s="28" t="s">
        <v>44</v>
      </c>
      <c r="O869" s="18" t="s">
        <v>45</v>
      </c>
      <c r="P869" s="29">
        <v>20000</v>
      </c>
      <c r="Q869" s="30">
        <v>4486</v>
      </c>
      <c r="R869" s="30">
        <v>4480</v>
      </c>
      <c r="S869" s="31">
        <f t="shared" si="182"/>
        <v>89600000</v>
      </c>
      <c r="T869" s="28" t="s">
        <v>6136</v>
      </c>
      <c r="U869" s="28" t="s">
        <v>47</v>
      </c>
      <c r="V869" s="32" t="s">
        <v>6246</v>
      </c>
      <c r="W869" s="14">
        <f>VLOOKUP(B869,[1]PL1!$A$11:AP$1509,17,1)</f>
        <v>20000</v>
      </c>
      <c r="X869" s="15">
        <f t="shared" si="183"/>
        <v>89600000</v>
      </c>
      <c r="Y869" s="14">
        <f>VLOOKUP(B869,[1]PL1!$A$11:AP$1509,19,1)</f>
        <v>0</v>
      </c>
      <c r="Z869" s="16">
        <f t="shared" si="184"/>
        <v>0</v>
      </c>
      <c r="AA869" s="14">
        <f>VLOOKUP(B869,[1]PL1!$A$11:AP$1509,21,1)</f>
        <v>0</v>
      </c>
      <c r="AB869" s="16">
        <f t="shared" si="185"/>
        <v>0</v>
      </c>
      <c r="AC869" s="14">
        <f>VLOOKUP(B869,[1]PL1!$A$11:AP$1509,23,1)</f>
        <v>0</v>
      </c>
      <c r="AD869" s="16">
        <f t="shared" si="186"/>
        <v>0</v>
      </c>
      <c r="AE869" s="14">
        <f>VLOOKUP(B869,[1]PL1!$A$11:AP$1509,25,1)</f>
        <v>0</v>
      </c>
      <c r="AF869" s="16">
        <f t="shared" si="187"/>
        <v>0</v>
      </c>
      <c r="AG869" s="14">
        <f>VLOOKUP(B869,[1]PL1!$A$11:AP$1509,27,1)</f>
        <v>0</v>
      </c>
      <c r="AH869" s="16">
        <f t="shared" si="188"/>
        <v>0</v>
      </c>
      <c r="AI869" s="14">
        <f>VLOOKUP(B869,[1]PL1!$A$11:AP$1509,29,1)</f>
        <v>0</v>
      </c>
      <c r="AJ869" s="16">
        <f t="shared" si="189"/>
        <v>0</v>
      </c>
      <c r="AK869" s="14">
        <f>VLOOKUP(B869,[1]PL1!$A$11:AP$1509,31,1)</f>
        <v>0</v>
      </c>
      <c r="AL869" s="16">
        <f t="shared" si="190"/>
        <v>0</v>
      </c>
      <c r="AM869" s="14">
        <f>VLOOKUP(B869,[1]PL1!$A$11:AP$1509,33,1)</f>
        <v>0</v>
      </c>
      <c r="AN869" s="16">
        <f t="shared" si="191"/>
        <v>0</v>
      </c>
      <c r="AO869" s="14">
        <f>VLOOKUP(B869,[1]PL1!$A$11:AP$1509,35,1)</f>
        <v>0</v>
      </c>
      <c r="AP869" s="16">
        <f t="shared" si="192"/>
        <v>0</v>
      </c>
      <c r="AQ869" s="14">
        <f>VLOOKUP(B869,[1]PL1!$A$11:AP$1509,37,1)</f>
        <v>0</v>
      </c>
      <c r="AR869" s="16">
        <f t="shared" si="193"/>
        <v>0</v>
      </c>
      <c r="AS869" s="14">
        <f>VLOOKUP(B869,[1]PL1!$A$11:AP$1509,39,1)</f>
        <v>0</v>
      </c>
      <c r="AT869" s="16">
        <f t="shared" si="194"/>
        <v>0</v>
      </c>
      <c r="AU869" s="14">
        <f>VLOOKUP(B869,[1]PL1!$A$11:AP$1509,41,1)</f>
        <v>0</v>
      </c>
      <c r="AV869" s="16">
        <f t="shared" si="195"/>
        <v>0</v>
      </c>
    </row>
    <row r="870" spans="1:48" ht="45" x14ac:dyDescent="0.25">
      <c r="A870" s="18">
        <v>864</v>
      </c>
      <c r="B870" s="27" t="s">
        <v>2317</v>
      </c>
      <c r="C870" s="18">
        <f>VLOOKUP(B870,[1]PL1!A$9:AP$1509,4,1)</f>
        <v>129</v>
      </c>
      <c r="D870" s="18" t="s">
        <v>35</v>
      </c>
      <c r="E870" s="28" t="s">
        <v>3063</v>
      </c>
      <c r="F870" s="28" t="s">
        <v>3064</v>
      </c>
      <c r="G870" s="18" t="s">
        <v>3065</v>
      </c>
      <c r="H870" s="28" t="s">
        <v>243</v>
      </c>
      <c r="I870" s="28" t="s">
        <v>76</v>
      </c>
      <c r="J870" s="18" t="s">
        <v>244</v>
      </c>
      <c r="K870" s="18" t="s">
        <v>133</v>
      </c>
      <c r="L870" s="28" t="s">
        <v>3066</v>
      </c>
      <c r="M870" s="28" t="s">
        <v>2979</v>
      </c>
      <c r="N870" s="28" t="s">
        <v>44</v>
      </c>
      <c r="O870" s="18" t="s">
        <v>55</v>
      </c>
      <c r="P870" s="29">
        <v>520</v>
      </c>
      <c r="Q870" s="30">
        <v>32000</v>
      </c>
      <c r="R870" s="30">
        <v>29400</v>
      </c>
      <c r="S870" s="31">
        <f t="shared" si="182"/>
        <v>15288000</v>
      </c>
      <c r="T870" s="28" t="s">
        <v>2979</v>
      </c>
      <c r="U870" s="28" t="s">
        <v>110</v>
      </c>
      <c r="V870" s="32" t="s">
        <v>6186</v>
      </c>
      <c r="W870" s="14">
        <f>VLOOKUP(B870,[1]PL1!$A$11:AP$1509,17,1)</f>
        <v>0</v>
      </c>
      <c r="X870" s="15">
        <f t="shared" si="183"/>
        <v>0</v>
      </c>
      <c r="Y870" s="14">
        <f>VLOOKUP(B870,[1]PL1!$A$11:AP$1509,19,1)</f>
        <v>0</v>
      </c>
      <c r="Z870" s="16">
        <f t="shared" si="184"/>
        <v>0</v>
      </c>
      <c r="AA870" s="14">
        <f>VLOOKUP(B870,[1]PL1!$A$11:AP$1509,21,1)</f>
        <v>0</v>
      </c>
      <c r="AB870" s="16">
        <f t="shared" si="185"/>
        <v>0</v>
      </c>
      <c r="AC870" s="14">
        <f>VLOOKUP(B870,[1]PL1!$A$11:AP$1509,23,1)</f>
        <v>0</v>
      </c>
      <c r="AD870" s="16">
        <f t="shared" si="186"/>
        <v>0</v>
      </c>
      <c r="AE870" s="14">
        <f>VLOOKUP(B870,[1]PL1!$A$11:AP$1509,25,1)</f>
        <v>0</v>
      </c>
      <c r="AF870" s="16">
        <f t="shared" si="187"/>
        <v>0</v>
      </c>
      <c r="AG870" s="14">
        <f>VLOOKUP(B870,[1]PL1!$A$11:AP$1509,27,1)</f>
        <v>0</v>
      </c>
      <c r="AH870" s="16">
        <f t="shared" si="188"/>
        <v>0</v>
      </c>
      <c r="AI870" s="14">
        <f>VLOOKUP(B870,[1]PL1!$A$11:AP$1509,29,1)</f>
        <v>100</v>
      </c>
      <c r="AJ870" s="16">
        <f t="shared" si="189"/>
        <v>2940000</v>
      </c>
      <c r="AK870" s="14">
        <f>VLOOKUP(B870,[1]PL1!$A$11:AP$1509,31,1)</f>
        <v>200</v>
      </c>
      <c r="AL870" s="16">
        <f t="shared" si="190"/>
        <v>5880000</v>
      </c>
      <c r="AM870" s="14">
        <f>VLOOKUP(B870,[1]PL1!$A$11:AP$1509,33,1)</f>
        <v>0</v>
      </c>
      <c r="AN870" s="16">
        <f t="shared" si="191"/>
        <v>0</v>
      </c>
      <c r="AO870" s="14">
        <f>VLOOKUP(B870,[1]PL1!$A$11:AP$1509,35,1)</f>
        <v>0</v>
      </c>
      <c r="AP870" s="16">
        <f t="shared" si="192"/>
        <v>0</v>
      </c>
      <c r="AQ870" s="14">
        <f>VLOOKUP(B870,[1]PL1!$A$11:AP$1509,37,1)</f>
        <v>20</v>
      </c>
      <c r="AR870" s="16">
        <f t="shared" si="193"/>
        <v>588000</v>
      </c>
      <c r="AS870" s="14">
        <f>VLOOKUP(B870,[1]PL1!$A$11:AP$1509,39,1)</f>
        <v>0</v>
      </c>
      <c r="AT870" s="16">
        <f t="shared" si="194"/>
        <v>0</v>
      </c>
      <c r="AU870" s="14">
        <f>VLOOKUP(B870,[1]PL1!$A$11:AP$1509,41,1)</f>
        <v>200</v>
      </c>
      <c r="AV870" s="16">
        <f t="shared" si="195"/>
        <v>5880000</v>
      </c>
    </row>
    <row r="871" spans="1:48" ht="60" x14ac:dyDescent="0.25">
      <c r="A871" s="18">
        <v>865</v>
      </c>
      <c r="B871" s="27" t="s">
        <v>3310</v>
      </c>
      <c r="C871" s="18">
        <f>VLOOKUP(B871,[1]PL1!A$9:AP$1509,4,1)</f>
        <v>52</v>
      </c>
      <c r="D871" s="18" t="s">
        <v>35</v>
      </c>
      <c r="E871" s="28" t="s">
        <v>4955</v>
      </c>
      <c r="F871" s="28" t="s">
        <v>98</v>
      </c>
      <c r="G871" s="18" t="s">
        <v>202</v>
      </c>
      <c r="H871" s="28" t="s">
        <v>88</v>
      </c>
      <c r="I871" s="28" t="s">
        <v>40</v>
      </c>
      <c r="J871" s="18" t="s">
        <v>5355</v>
      </c>
      <c r="K871" s="18" t="s">
        <v>522</v>
      </c>
      <c r="L871" s="28" t="s">
        <v>6028</v>
      </c>
      <c r="M871" s="28" t="s">
        <v>5625</v>
      </c>
      <c r="N871" s="28" t="s">
        <v>44</v>
      </c>
      <c r="O871" s="18" t="s">
        <v>45</v>
      </c>
      <c r="P871" s="29">
        <v>15000</v>
      </c>
      <c r="Q871" s="30">
        <v>2500</v>
      </c>
      <c r="R871" s="30">
        <v>1150</v>
      </c>
      <c r="S871" s="31">
        <f t="shared" si="182"/>
        <v>17250000</v>
      </c>
      <c r="T871" s="28" t="s">
        <v>6156</v>
      </c>
      <c r="U871" s="28" t="s">
        <v>47</v>
      </c>
      <c r="V871" s="32" t="s">
        <v>6295</v>
      </c>
      <c r="W871" s="14">
        <f>VLOOKUP(B871,[1]PL1!$A$11:AP$1509,17,1)</f>
        <v>10000</v>
      </c>
      <c r="X871" s="15">
        <f t="shared" si="183"/>
        <v>11500000</v>
      </c>
      <c r="Y871" s="14">
        <f>VLOOKUP(B871,[1]PL1!$A$11:AP$1509,19,1)</f>
        <v>0</v>
      </c>
      <c r="Z871" s="16">
        <f t="shared" si="184"/>
        <v>0</v>
      </c>
      <c r="AA871" s="14">
        <f>VLOOKUP(B871,[1]PL1!$A$11:AP$1509,21,1)</f>
        <v>0</v>
      </c>
      <c r="AB871" s="16">
        <f t="shared" si="185"/>
        <v>0</v>
      </c>
      <c r="AC871" s="14">
        <f>VLOOKUP(B871,[1]PL1!$A$11:AP$1509,23,1)</f>
        <v>0</v>
      </c>
      <c r="AD871" s="16">
        <f t="shared" si="186"/>
        <v>0</v>
      </c>
      <c r="AE871" s="14">
        <f>VLOOKUP(B871,[1]PL1!$A$11:AP$1509,25,1)</f>
        <v>0</v>
      </c>
      <c r="AF871" s="16">
        <f t="shared" si="187"/>
        <v>0</v>
      </c>
      <c r="AG871" s="14">
        <f>VLOOKUP(B871,[1]PL1!$A$11:AP$1509,27,1)</f>
        <v>0</v>
      </c>
      <c r="AH871" s="16">
        <f t="shared" si="188"/>
        <v>0</v>
      </c>
      <c r="AI871" s="14">
        <f>VLOOKUP(B871,[1]PL1!$A$11:AP$1509,29,1)</f>
        <v>0</v>
      </c>
      <c r="AJ871" s="16">
        <f t="shared" si="189"/>
        <v>0</v>
      </c>
      <c r="AK871" s="14">
        <f>VLOOKUP(B871,[1]PL1!$A$11:AP$1509,31,1)</f>
        <v>0</v>
      </c>
      <c r="AL871" s="16">
        <f t="shared" si="190"/>
        <v>0</v>
      </c>
      <c r="AM871" s="14">
        <f>VLOOKUP(B871,[1]PL1!$A$11:AP$1509,33,1)</f>
        <v>0</v>
      </c>
      <c r="AN871" s="16">
        <f t="shared" si="191"/>
        <v>0</v>
      </c>
      <c r="AO871" s="14">
        <f>VLOOKUP(B871,[1]PL1!$A$11:AP$1509,35,1)</f>
        <v>5000</v>
      </c>
      <c r="AP871" s="16">
        <f t="shared" si="192"/>
        <v>5750000</v>
      </c>
      <c r="AQ871" s="14">
        <f>VLOOKUP(B871,[1]PL1!$A$11:AP$1509,37,1)</f>
        <v>0</v>
      </c>
      <c r="AR871" s="16">
        <f t="shared" si="193"/>
        <v>0</v>
      </c>
      <c r="AS871" s="14">
        <f>VLOOKUP(B871,[1]PL1!$A$11:AP$1509,39,1)</f>
        <v>0</v>
      </c>
      <c r="AT871" s="16">
        <f t="shared" si="194"/>
        <v>0</v>
      </c>
      <c r="AU871" s="14">
        <f>VLOOKUP(B871,[1]PL1!$A$11:AP$1509,41,1)</f>
        <v>0</v>
      </c>
      <c r="AV871" s="16">
        <f t="shared" si="195"/>
        <v>0</v>
      </c>
    </row>
    <row r="872" spans="1:48" ht="45" x14ac:dyDescent="0.25">
      <c r="A872" s="18">
        <v>866</v>
      </c>
      <c r="B872" s="27" t="s">
        <v>2320</v>
      </c>
      <c r="C872" s="18">
        <f>VLOOKUP(B872,[1]PL1!A$9:AP$1509,4,1)</f>
        <v>52</v>
      </c>
      <c r="D872" s="18" t="s">
        <v>35</v>
      </c>
      <c r="E872" s="28" t="s">
        <v>4956</v>
      </c>
      <c r="F872" s="28" t="s">
        <v>98</v>
      </c>
      <c r="G872" s="18" t="s">
        <v>69</v>
      </c>
      <c r="H872" s="28" t="s">
        <v>88</v>
      </c>
      <c r="I872" s="28" t="s">
        <v>40</v>
      </c>
      <c r="J872" s="18" t="s">
        <v>179</v>
      </c>
      <c r="K872" s="18" t="s">
        <v>133</v>
      </c>
      <c r="L872" s="28" t="s">
        <v>5949</v>
      </c>
      <c r="M872" s="28" t="s">
        <v>3233</v>
      </c>
      <c r="N872" s="28" t="s">
        <v>44</v>
      </c>
      <c r="O872" s="18" t="s">
        <v>45</v>
      </c>
      <c r="P872" s="29">
        <v>10000</v>
      </c>
      <c r="Q872" s="30">
        <v>3300</v>
      </c>
      <c r="R872" s="30">
        <v>1806</v>
      </c>
      <c r="S872" s="31">
        <f t="shared" si="182"/>
        <v>18060000</v>
      </c>
      <c r="T872" s="28" t="s">
        <v>2394</v>
      </c>
      <c r="U872" s="28" t="s">
        <v>47</v>
      </c>
      <c r="V872" s="32" t="s">
        <v>6282</v>
      </c>
      <c r="W872" s="14">
        <f>VLOOKUP(B872,[1]PL1!$A$11:AP$1509,17,1)</f>
        <v>10000</v>
      </c>
      <c r="X872" s="15">
        <f t="shared" si="183"/>
        <v>18060000</v>
      </c>
      <c r="Y872" s="14">
        <f>VLOOKUP(B872,[1]PL1!$A$11:AP$1509,19,1)</f>
        <v>0</v>
      </c>
      <c r="Z872" s="16">
        <f t="shared" si="184"/>
        <v>0</v>
      </c>
      <c r="AA872" s="14">
        <f>VLOOKUP(B872,[1]PL1!$A$11:AP$1509,21,1)</f>
        <v>0</v>
      </c>
      <c r="AB872" s="16">
        <f t="shared" si="185"/>
        <v>0</v>
      </c>
      <c r="AC872" s="14">
        <f>VLOOKUP(B872,[1]PL1!$A$11:AP$1509,23,1)</f>
        <v>0</v>
      </c>
      <c r="AD872" s="16">
        <f t="shared" si="186"/>
        <v>0</v>
      </c>
      <c r="AE872" s="14">
        <f>VLOOKUP(B872,[1]PL1!$A$11:AP$1509,25,1)</f>
        <v>0</v>
      </c>
      <c r="AF872" s="16">
        <f t="shared" si="187"/>
        <v>0</v>
      </c>
      <c r="AG872" s="14">
        <f>VLOOKUP(B872,[1]PL1!$A$11:AP$1509,27,1)</f>
        <v>0</v>
      </c>
      <c r="AH872" s="16">
        <f t="shared" si="188"/>
        <v>0</v>
      </c>
      <c r="AI872" s="14">
        <f>VLOOKUP(B872,[1]PL1!$A$11:AP$1509,29,1)</f>
        <v>0</v>
      </c>
      <c r="AJ872" s="16">
        <f t="shared" si="189"/>
        <v>0</v>
      </c>
      <c r="AK872" s="14">
        <f>VLOOKUP(B872,[1]PL1!$A$11:AP$1509,31,1)</f>
        <v>0</v>
      </c>
      <c r="AL872" s="16">
        <f t="shared" si="190"/>
        <v>0</v>
      </c>
      <c r="AM872" s="14">
        <f>VLOOKUP(B872,[1]PL1!$A$11:AP$1509,33,1)</f>
        <v>0</v>
      </c>
      <c r="AN872" s="16">
        <f t="shared" si="191"/>
        <v>0</v>
      </c>
      <c r="AO872" s="14">
        <f>VLOOKUP(B872,[1]PL1!$A$11:AP$1509,35,1)</f>
        <v>0</v>
      </c>
      <c r="AP872" s="16">
        <f t="shared" si="192"/>
        <v>0</v>
      </c>
      <c r="AQ872" s="14">
        <f>VLOOKUP(B872,[1]PL1!$A$11:AP$1509,37,1)</f>
        <v>0</v>
      </c>
      <c r="AR872" s="16">
        <f t="shared" si="193"/>
        <v>0</v>
      </c>
      <c r="AS872" s="14">
        <f>VLOOKUP(B872,[1]PL1!$A$11:AP$1509,39,1)</f>
        <v>0</v>
      </c>
      <c r="AT872" s="16">
        <f t="shared" si="194"/>
        <v>0</v>
      </c>
      <c r="AU872" s="14">
        <f>VLOOKUP(B872,[1]PL1!$A$11:AP$1509,41,1)</f>
        <v>0</v>
      </c>
      <c r="AV872" s="16">
        <f t="shared" si="195"/>
        <v>0</v>
      </c>
    </row>
    <row r="873" spans="1:48" ht="60" x14ac:dyDescent="0.25">
      <c r="A873" s="18">
        <v>867</v>
      </c>
      <c r="B873" s="27" t="s">
        <v>2656</v>
      </c>
      <c r="C873" s="18">
        <f>VLOOKUP(B873,[1]PL1!A$9:AP$1509,4,1)</f>
        <v>845</v>
      </c>
      <c r="D873" s="18" t="s">
        <v>80</v>
      </c>
      <c r="E873" s="28" t="s">
        <v>4957</v>
      </c>
      <c r="F873" s="28" t="s">
        <v>6377</v>
      </c>
      <c r="G873" s="18" t="s">
        <v>4197</v>
      </c>
      <c r="H873" s="28" t="s">
        <v>125</v>
      </c>
      <c r="I873" s="28" t="s">
        <v>126</v>
      </c>
      <c r="J873" s="18" t="s">
        <v>1412</v>
      </c>
      <c r="K873" s="18" t="s">
        <v>141</v>
      </c>
      <c r="L873" s="28" t="s">
        <v>4198</v>
      </c>
      <c r="M873" s="28" t="s">
        <v>4199</v>
      </c>
      <c r="N873" s="28" t="s">
        <v>623</v>
      </c>
      <c r="O873" s="18" t="s">
        <v>78</v>
      </c>
      <c r="P873" s="29">
        <v>3900</v>
      </c>
      <c r="Q873" s="30">
        <v>64103</v>
      </c>
      <c r="R873" s="30">
        <v>64102</v>
      </c>
      <c r="S873" s="31">
        <f t="shared" si="182"/>
        <v>249997800</v>
      </c>
      <c r="T873" s="28" t="s">
        <v>6127</v>
      </c>
      <c r="U873" s="28" t="s">
        <v>47</v>
      </c>
      <c r="V873" s="32" t="s">
        <v>6222</v>
      </c>
      <c r="W873" s="14">
        <f>VLOOKUP(B873,[1]PL1!$A$11:AP$1509,17,1)</f>
        <v>0</v>
      </c>
      <c r="X873" s="15">
        <f t="shared" si="183"/>
        <v>0</v>
      </c>
      <c r="Y873" s="14">
        <f>VLOOKUP(B873,[1]PL1!$A$11:AP$1509,19,1)</f>
        <v>0</v>
      </c>
      <c r="Z873" s="16">
        <f t="shared" si="184"/>
        <v>0</v>
      </c>
      <c r="AA873" s="14">
        <f>VLOOKUP(B873,[1]PL1!$A$11:AP$1509,21,1)</f>
        <v>3500</v>
      </c>
      <c r="AB873" s="16">
        <f t="shared" si="185"/>
        <v>224357000</v>
      </c>
      <c r="AC873" s="14">
        <f>VLOOKUP(B873,[1]PL1!$A$11:AP$1509,23,1)</f>
        <v>0</v>
      </c>
      <c r="AD873" s="16">
        <f t="shared" si="186"/>
        <v>0</v>
      </c>
      <c r="AE873" s="14">
        <f>VLOOKUP(B873,[1]PL1!$A$11:AP$1509,25,1)</f>
        <v>0</v>
      </c>
      <c r="AF873" s="16">
        <f t="shared" si="187"/>
        <v>0</v>
      </c>
      <c r="AG873" s="14">
        <f>VLOOKUP(B873,[1]PL1!$A$11:AP$1509,27,1)</f>
        <v>0</v>
      </c>
      <c r="AH873" s="16">
        <f t="shared" si="188"/>
        <v>0</v>
      </c>
      <c r="AI873" s="14">
        <f>VLOOKUP(B873,[1]PL1!$A$11:AP$1509,29,1)</f>
        <v>0</v>
      </c>
      <c r="AJ873" s="16">
        <f t="shared" si="189"/>
        <v>0</v>
      </c>
      <c r="AK873" s="14">
        <f>VLOOKUP(B873,[1]PL1!$A$11:AP$1509,31,1)</f>
        <v>0</v>
      </c>
      <c r="AL873" s="16">
        <f t="shared" si="190"/>
        <v>0</v>
      </c>
      <c r="AM873" s="14">
        <f>VLOOKUP(B873,[1]PL1!$A$11:AP$1509,33,1)</f>
        <v>0</v>
      </c>
      <c r="AN873" s="16">
        <f t="shared" si="191"/>
        <v>0</v>
      </c>
      <c r="AO873" s="14">
        <f>VLOOKUP(B873,[1]PL1!$A$11:AP$1509,35,1)</f>
        <v>0</v>
      </c>
      <c r="AP873" s="16">
        <f t="shared" si="192"/>
        <v>0</v>
      </c>
      <c r="AQ873" s="14">
        <f>VLOOKUP(B873,[1]PL1!$A$11:AP$1509,37,1)</f>
        <v>0</v>
      </c>
      <c r="AR873" s="16">
        <f t="shared" si="193"/>
        <v>0</v>
      </c>
      <c r="AS873" s="14">
        <f>VLOOKUP(B873,[1]PL1!$A$11:AP$1509,39,1)</f>
        <v>0</v>
      </c>
      <c r="AT873" s="16">
        <f t="shared" si="194"/>
        <v>0</v>
      </c>
      <c r="AU873" s="14">
        <f>VLOOKUP(B873,[1]PL1!$A$11:AP$1509,41,1)</f>
        <v>400</v>
      </c>
      <c r="AV873" s="16">
        <f t="shared" si="195"/>
        <v>25640800</v>
      </c>
    </row>
    <row r="874" spans="1:48" ht="45" x14ac:dyDescent="0.25">
      <c r="A874" s="18">
        <v>868</v>
      </c>
      <c r="B874" s="27" t="s">
        <v>509</v>
      </c>
      <c r="C874" s="18">
        <f>VLOOKUP(B874,[1]PL1!A$9:AP$1509,4,1)</f>
        <v>847</v>
      </c>
      <c r="D874" s="18" t="s">
        <v>35</v>
      </c>
      <c r="E874" s="28" t="s">
        <v>3368</v>
      </c>
      <c r="F874" s="28" t="s">
        <v>1598</v>
      </c>
      <c r="G874" s="18" t="s">
        <v>3692</v>
      </c>
      <c r="H874" s="28" t="s">
        <v>4958</v>
      </c>
      <c r="I874" s="28" t="s">
        <v>126</v>
      </c>
      <c r="J874" s="18" t="s">
        <v>127</v>
      </c>
      <c r="K874" s="18" t="s">
        <v>133</v>
      </c>
      <c r="L874" s="28" t="s">
        <v>3693</v>
      </c>
      <c r="M874" s="28" t="s">
        <v>6061</v>
      </c>
      <c r="N874" s="28" t="s">
        <v>44</v>
      </c>
      <c r="O874" s="18" t="s">
        <v>78</v>
      </c>
      <c r="P874" s="29">
        <v>69700</v>
      </c>
      <c r="Q874" s="30">
        <v>3000</v>
      </c>
      <c r="R874" s="30">
        <v>1320</v>
      </c>
      <c r="S874" s="31">
        <f t="shared" si="182"/>
        <v>92004000</v>
      </c>
      <c r="T874" s="28" t="s">
        <v>6160</v>
      </c>
      <c r="U874" s="28" t="s">
        <v>47</v>
      </c>
      <c r="V874" s="32" t="s">
        <v>6300</v>
      </c>
      <c r="W874" s="14">
        <f>VLOOKUP(B874,[1]PL1!$A$11:AP$1509,17,1)</f>
        <v>10000</v>
      </c>
      <c r="X874" s="15">
        <f t="shared" si="183"/>
        <v>13200000</v>
      </c>
      <c r="Y874" s="14">
        <f>VLOOKUP(B874,[1]PL1!$A$11:AP$1509,19,1)</f>
        <v>0</v>
      </c>
      <c r="Z874" s="16">
        <f t="shared" si="184"/>
        <v>0</v>
      </c>
      <c r="AA874" s="14">
        <f>VLOOKUP(B874,[1]PL1!$A$11:AP$1509,21,1)</f>
        <v>8500</v>
      </c>
      <c r="AB874" s="16">
        <f t="shared" si="185"/>
        <v>11220000</v>
      </c>
      <c r="AC874" s="14">
        <f>VLOOKUP(B874,[1]PL1!$A$11:AP$1509,23,1)</f>
        <v>0</v>
      </c>
      <c r="AD874" s="16">
        <f t="shared" si="186"/>
        <v>0</v>
      </c>
      <c r="AE874" s="14">
        <f>VLOOKUP(B874,[1]PL1!$A$11:AP$1509,25,1)</f>
        <v>0</v>
      </c>
      <c r="AF874" s="16">
        <f t="shared" si="187"/>
        <v>0</v>
      </c>
      <c r="AG874" s="14">
        <f>VLOOKUP(B874,[1]PL1!$A$11:AP$1509,27,1)</f>
        <v>3000</v>
      </c>
      <c r="AH874" s="16">
        <f t="shared" si="188"/>
        <v>3960000</v>
      </c>
      <c r="AI874" s="14">
        <f>VLOOKUP(B874,[1]PL1!$A$11:AP$1509,29,1)</f>
        <v>10000</v>
      </c>
      <c r="AJ874" s="16">
        <f t="shared" si="189"/>
        <v>13200000</v>
      </c>
      <c r="AK874" s="14">
        <f>VLOOKUP(B874,[1]PL1!$A$11:AP$1509,31,1)</f>
        <v>10700</v>
      </c>
      <c r="AL874" s="16">
        <f t="shared" si="190"/>
        <v>14124000</v>
      </c>
      <c r="AM874" s="14">
        <f>VLOOKUP(B874,[1]PL1!$A$11:AP$1509,33,1)</f>
        <v>10000</v>
      </c>
      <c r="AN874" s="16">
        <f t="shared" si="191"/>
        <v>13200000</v>
      </c>
      <c r="AO874" s="14">
        <f>VLOOKUP(B874,[1]PL1!$A$11:AP$1509,35,1)</f>
        <v>7000</v>
      </c>
      <c r="AP874" s="16">
        <f t="shared" si="192"/>
        <v>9240000</v>
      </c>
      <c r="AQ874" s="14">
        <f>VLOOKUP(B874,[1]PL1!$A$11:AP$1509,37,1)</f>
        <v>0</v>
      </c>
      <c r="AR874" s="16">
        <f t="shared" si="193"/>
        <v>0</v>
      </c>
      <c r="AS874" s="14">
        <f>VLOOKUP(B874,[1]PL1!$A$11:AP$1509,39,1)</f>
        <v>500</v>
      </c>
      <c r="AT874" s="16">
        <f t="shared" si="194"/>
        <v>660000</v>
      </c>
      <c r="AU874" s="14">
        <f>VLOOKUP(B874,[1]PL1!$A$11:AP$1509,41,1)</f>
        <v>10000</v>
      </c>
      <c r="AV874" s="16">
        <f t="shared" si="195"/>
        <v>13200000</v>
      </c>
    </row>
    <row r="875" spans="1:48" ht="30" x14ac:dyDescent="0.25">
      <c r="A875" s="18">
        <v>869</v>
      </c>
      <c r="B875" s="27" t="s">
        <v>948</v>
      </c>
      <c r="C875" s="18">
        <f>VLOOKUP(B875,[1]PL1!A$9:AP$1509,4,1)</f>
        <v>847</v>
      </c>
      <c r="D875" s="18" t="s">
        <v>35</v>
      </c>
      <c r="E875" s="28" t="s">
        <v>3368</v>
      </c>
      <c r="F875" s="28" t="s">
        <v>1598</v>
      </c>
      <c r="G875" s="18" t="s">
        <v>6560</v>
      </c>
      <c r="H875" s="28" t="s">
        <v>125</v>
      </c>
      <c r="I875" s="28" t="s">
        <v>126</v>
      </c>
      <c r="J875" s="18" t="s">
        <v>1122</v>
      </c>
      <c r="K875" s="18" t="s">
        <v>133</v>
      </c>
      <c r="L875" s="28" t="s">
        <v>5763</v>
      </c>
      <c r="M875" s="28" t="s">
        <v>5764</v>
      </c>
      <c r="N875" s="28" t="s">
        <v>6096</v>
      </c>
      <c r="O875" s="18" t="s">
        <v>78</v>
      </c>
      <c r="P875" s="29">
        <v>53000</v>
      </c>
      <c r="Q875" s="30">
        <v>5500</v>
      </c>
      <c r="R875" s="30">
        <v>5250</v>
      </c>
      <c r="S875" s="31">
        <f t="shared" si="182"/>
        <v>278250000</v>
      </c>
      <c r="T875" s="28" t="s">
        <v>6134</v>
      </c>
      <c r="U875" s="28" t="s">
        <v>47</v>
      </c>
      <c r="V875" s="32" t="s">
        <v>6241</v>
      </c>
      <c r="W875" s="14">
        <f>VLOOKUP(B875,[1]PL1!$A$11:AP$1509,17,1)</f>
        <v>50000</v>
      </c>
      <c r="X875" s="15">
        <f t="shared" si="183"/>
        <v>262500000</v>
      </c>
      <c r="Y875" s="14">
        <f>VLOOKUP(B875,[1]PL1!$A$11:AP$1509,19,1)</f>
        <v>0</v>
      </c>
      <c r="Z875" s="16">
        <f t="shared" si="184"/>
        <v>0</v>
      </c>
      <c r="AA875" s="14">
        <f>VLOOKUP(B875,[1]PL1!$A$11:AP$1509,21,1)</f>
        <v>0</v>
      </c>
      <c r="AB875" s="16">
        <f t="shared" si="185"/>
        <v>0</v>
      </c>
      <c r="AC875" s="14">
        <f>VLOOKUP(B875,[1]PL1!$A$11:AP$1509,23,1)</f>
        <v>0</v>
      </c>
      <c r="AD875" s="16">
        <f t="shared" si="186"/>
        <v>0</v>
      </c>
      <c r="AE875" s="14">
        <f>VLOOKUP(B875,[1]PL1!$A$11:AP$1509,25,1)</f>
        <v>0</v>
      </c>
      <c r="AF875" s="16">
        <f t="shared" si="187"/>
        <v>0</v>
      </c>
      <c r="AG875" s="14">
        <f>VLOOKUP(B875,[1]PL1!$A$11:AP$1509,27,1)</f>
        <v>1000</v>
      </c>
      <c r="AH875" s="16">
        <f t="shared" si="188"/>
        <v>5250000</v>
      </c>
      <c r="AI875" s="14">
        <f>VLOOKUP(B875,[1]PL1!$A$11:AP$1509,29,1)</f>
        <v>0</v>
      </c>
      <c r="AJ875" s="16">
        <f t="shared" si="189"/>
        <v>0</v>
      </c>
      <c r="AK875" s="14">
        <f>VLOOKUP(B875,[1]PL1!$A$11:AP$1509,31,1)</f>
        <v>0</v>
      </c>
      <c r="AL875" s="16">
        <f t="shared" si="190"/>
        <v>0</v>
      </c>
      <c r="AM875" s="14">
        <f>VLOOKUP(B875,[1]PL1!$A$11:AP$1509,33,1)</f>
        <v>0</v>
      </c>
      <c r="AN875" s="16">
        <f t="shared" si="191"/>
        <v>0</v>
      </c>
      <c r="AO875" s="14">
        <f>VLOOKUP(B875,[1]PL1!$A$11:AP$1509,35,1)</f>
        <v>0</v>
      </c>
      <c r="AP875" s="16">
        <f t="shared" si="192"/>
        <v>0</v>
      </c>
      <c r="AQ875" s="14">
        <f>VLOOKUP(B875,[1]PL1!$A$11:AP$1509,37,1)</f>
        <v>2000</v>
      </c>
      <c r="AR875" s="16">
        <f t="shared" si="193"/>
        <v>10500000</v>
      </c>
      <c r="AS875" s="14">
        <f>VLOOKUP(B875,[1]PL1!$A$11:AP$1509,39,1)</f>
        <v>0</v>
      </c>
      <c r="AT875" s="16">
        <f t="shared" si="194"/>
        <v>0</v>
      </c>
      <c r="AU875" s="14">
        <f>VLOOKUP(B875,[1]PL1!$A$11:AP$1509,41,1)</f>
        <v>0</v>
      </c>
      <c r="AV875" s="16">
        <f t="shared" si="195"/>
        <v>0</v>
      </c>
    </row>
    <row r="876" spans="1:48" ht="45" x14ac:dyDescent="0.25">
      <c r="A876" s="18">
        <v>870</v>
      </c>
      <c r="B876" s="27" t="s">
        <v>3062</v>
      </c>
      <c r="C876" s="18">
        <f>VLOOKUP(B876,[1]PL1!A$9:AP$1509,4,1)</f>
        <v>990</v>
      </c>
      <c r="D876" s="18" t="s">
        <v>35</v>
      </c>
      <c r="E876" s="28" t="s">
        <v>1597</v>
      </c>
      <c r="F876" s="28" t="s">
        <v>1598</v>
      </c>
      <c r="G876" s="18" t="s">
        <v>1599</v>
      </c>
      <c r="H876" s="28" t="s">
        <v>103</v>
      </c>
      <c r="I876" s="28" t="s">
        <v>465</v>
      </c>
      <c r="J876" s="18" t="s">
        <v>1600</v>
      </c>
      <c r="K876" s="18" t="s">
        <v>133</v>
      </c>
      <c r="L876" s="28" t="s">
        <v>1601</v>
      </c>
      <c r="M876" s="28" t="s">
        <v>1458</v>
      </c>
      <c r="N876" s="28" t="s">
        <v>44</v>
      </c>
      <c r="O876" s="18" t="s">
        <v>108</v>
      </c>
      <c r="P876" s="29">
        <v>176500</v>
      </c>
      <c r="Q876" s="30">
        <v>8500</v>
      </c>
      <c r="R876" s="30">
        <v>6039</v>
      </c>
      <c r="S876" s="31">
        <f t="shared" si="182"/>
        <v>1065883500</v>
      </c>
      <c r="T876" s="28" t="s">
        <v>8082</v>
      </c>
      <c r="U876" s="28" t="s">
        <v>47</v>
      </c>
      <c r="V876" s="32" t="s">
        <v>6270</v>
      </c>
      <c r="W876" s="14">
        <f>VLOOKUP(B876,[1]PL1!$A$11:AP$1509,17,1)</f>
        <v>140000</v>
      </c>
      <c r="X876" s="15">
        <f t="shared" si="183"/>
        <v>845460000</v>
      </c>
      <c r="Y876" s="14">
        <f>VLOOKUP(B876,[1]PL1!$A$11:AP$1509,19,1)</f>
        <v>0</v>
      </c>
      <c r="Z876" s="16">
        <f t="shared" si="184"/>
        <v>0</v>
      </c>
      <c r="AA876" s="14">
        <f>VLOOKUP(B876,[1]PL1!$A$11:AP$1509,21,1)</f>
        <v>0</v>
      </c>
      <c r="AB876" s="16">
        <f t="shared" si="185"/>
        <v>0</v>
      </c>
      <c r="AC876" s="14">
        <f>VLOOKUP(B876,[1]PL1!$A$11:AP$1509,23,1)</f>
        <v>30000</v>
      </c>
      <c r="AD876" s="16">
        <f t="shared" si="186"/>
        <v>181170000</v>
      </c>
      <c r="AE876" s="14">
        <f>VLOOKUP(B876,[1]PL1!$A$11:AP$1509,25,1)</f>
        <v>0</v>
      </c>
      <c r="AF876" s="16">
        <f t="shared" si="187"/>
        <v>0</v>
      </c>
      <c r="AG876" s="14">
        <f>VLOOKUP(B876,[1]PL1!$A$11:AP$1509,27,1)</f>
        <v>0</v>
      </c>
      <c r="AH876" s="16">
        <f t="shared" si="188"/>
        <v>0</v>
      </c>
      <c r="AI876" s="14">
        <f>VLOOKUP(B876,[1]PL1!$A$11:AP$1509,29,1)</f>
        <v>0</v>
      </c>
      <c r="AJ876" s="16">
        <f t="shared" si="189"/>
        <v>0</v>
      </c>
      <c r="AK876" s="14">
        <f>VLOOKUP(B876,[1]PL1!$A$11:AP$1509,31,1)</f>
        <v>0</v>
      </c>
      <c r="AL876" s="16">
        <f t="shared" si="190"/>
        <v>0</v>
      </c>
      <c r="AM876" s="14">
        <f>VLOOKUP(B876,[1]PL1!$A$11:AP$1509,33,1)</f>
        <v>0</v>
      </c>
      <c r="AN876" s="16">
        <f t="shared" si="191"/>
        <v>0</v>
      </c>
      <c r="AO876" s="14">
        <f>VLOOKUP(B876,[1]PL1!$A$11:AP$1509,35,1)</f>
        <v>0</v>
      </c>
      <c r="AP876" s="16">
        <f t="shared" si="192"/>
        <v>0</v>
      </c>
      <c r="AQ876" s="14">
        <f>VLOOKUP(B876,[1]PL1!$A$11:AP$1509,37,1)</f>
        <v>0</v>
      </c>
      <c r="AR876" s="16">
        <f t="shared" si="193"/>
        <v>0</v>
      </c>
      <c r="AS876" s="14">
        <f>VLOOKUP(B876,[1]PL1!$A$11:AP$1509,39,1)</f>
        <v>0</v>
      </c>
      <c r="AT876" s="16">
        <f t="shared" si="194"/>
        <v>0</v>
      </c>
      <c r="AU876" s="14">
        <f>VLOOKUP(B876,[1]PL1!$A$11:AP$1509,41,1)</f>
        <v>6500</v>
      </c>
      <c r="AV876" s="16">
        <f t="shared" si="195"/>
        <v>39253500</v>
      </c>
    </row>
    <row r="877" spans="1:48" ht="75" x14ac:dyDescent="0.25">
      <c r="A877" s="18">
        <v>871</v>
      </c>
      <c r="B877" s="27" t="s">
        <v>3311</v>
      </c>
      <c r="C877" s="18">
        <f>VLOOKUP(B877,[1]PL1!A$9:AP$1509,4,1)</f>
        <v>990</v>
      </c>
      <c r="D877" s="18" t="s">
        <v>73</v>
      </c>
      <c r="E877" s="28" t="s">
        <v>3728</v>
      </c>
      <c r="F877" s="28" t="s">
        <v>1598</v>
      </c>
      <c r="G877" s="18" t="s">
        <v>1603</v>
      </c>
      <c r="H877" s="28" t="s">
        <v>465</v>
      </c>
      <c r="I877" s="28" t="s">
        <v>465</v>
      </c>
      <c r="J877" s="18" t="s">
        <v>3729</v>
      </c>
      <c r="K877" s="18" t="s">
        <v>133</v>
      </c>
      <c r="L877" s="28" t="s">
        <v>3730</v>
      </c>
      <c r="M877" s="28" t="s">
        <v>3731</v>
      </c>
      <c r="N877" s="28" t="s">
        <v>3732</v>
      </c>
      <c r="O877" s="18" t="s">
        <v>108</v>
      </c>
      <c r="P877" s="29">
        <v>10000</v>
      </c>
      <c r="Q877" s="30">
        <v>14500</v>
      </c>
      <c r="R877" s="30">
        <v>12480</v>
      </c>
      <c r="S877" s="31">
        <f t="shared" si="182"/>
        <v>124800000</v>
      </c>
      <c r="T877" s="28" t="s">
        <v>8086</v>
      </c>
      <c r="U877" s="28" t="s">
        <v>47</v>
      </c>
      <c r="V877" s="32" t="s">
        <v>6248</v>
      </c>
      <c r="W877" s="14">
        <f>VLOOKUP(B877,[1]PL1!$A$11:AP$1509,17,1)</f>
        <v>0</v>
      </c>
      <c r="X877" s="15">
        <f t="shared" si="183"/>
        <v>0</v>
      </c>
      <c r="Y877" s="14">
        <f>VLOOKUP(B877,[1]PL1!$A$11:AP$1509,19,1)</f>
        <v>0</v>
      </c>
      <c r="Z877" s="16">
        <f t="shared" si="184"/>
        <v>0</v>
      </c>
      <c r="AA877" s="14">
        <f>VLOOKUP(B877,[1]PL1!$A$11:AP$1509,21,1)</f>
        <v>0</v>
      </c>
      <c r="AB877" s="16">
        <f t="shared" si="185"/>
        <v>0</v>
      </c>
      <c r="AC877" s="14">
        <f>VLOOKUP(B877,[1]PL1!$A$11:AP$1509,23,1)</f>
        <v>0</v>
      </c>
      <c r="AD877" s="16">
        <f t="shared" si="186"/>
        <v>0</v>
      </c>
      <c r="AE877" s="14">
        <f>VLOOKUP(B877,[1]PL1!$A$11:AP$1509,25,1)</f>
        <v>0</v>
      </c>
      <c r="AF877" s="16">
        <f t="shared" si="187"/>
        <v>0</v>
      </c>
      <c r="AG877" s="14">
        <f>VLOOKUP(B877,[1]PL1!$A$11:AP$1509,27,1)</f>
        <v>0</v>
      </c>
      <c r="AH877" s="16">
        <f t="shared" si="188"/>
        <v>0</v>
      </c>
      <c r="AI877" s="14">
        <f>VLOOKUP(B877,[1]PL1!$A$11:AP$1509,29,1)</f>
        <v>5000</v>
      </c>
      <c r="AJ877" s="16">
        <f t="shared" si="189"/>
        <v>62400000</v>
      </c>
      <c r="AK877" s="14">
        <f>VLOOKUP(B877,[1]PL1!$A$11:AP$1509,31,1)</f>
        <v>5000</v>
      </c>
      <c r="AL877" s="16">
        <f t="shared" si="190"/>
        <v>62400000</v>
      </c>
      <c r="AM877" s="14">
        <f>VLOOKUP(B877,[1]PL1!$A$11:AP$1509,33,1)</f>
        <v>0</v>
      </c>
      <c r="AN877" s="16">
        <f t="shared" si="191"/>
        <v>0</v>
      </c>
      <c r="AO877" s="14">
        <f>VLOOKUP(B877,[1]PL1!$A$11:AP$1509,35,1)</f>
        <v>0</v>
      </c>
      <c r="AP877" s="16">
        <f t="shared" si="192"/>
        <v>0</v>
      </c>
      <c r="AQ877" s="14">
        <f>VLOOKUP(B877,[1]PL1!$A$11:AP$1509,37,1)</f>
        <v>0</v>
      </c>
      <c r="AR877" s="16">
        <f t="shared" si="193"/>
        <v>0</v>
      </c>
      <c r="AS877" s="14">
        <f>VLOOKUP(B877,[1]PL1!$A$11:AP$1509,39,1)</f>
        <v>0</v>
      </c>
      <c r="AT877" s="16">
        <f t="shared" si="194"/>
        <v>0</v>
      </c>
      <c r="AU877" s="14">
        <f>VLOOKUP(B877,[1]PL1!$A$11:AP$1509,41,1)</f>
        <v>0</v>
      </c>
      <c r="AV877" s="16">
        <f t="shared" si="195"/>
        <v>0</v>
      </c>
    </row>
    <row r="878" spans="1:48" ht="45" x14ac:dyDescent="0.25">
      <c r="A878" s="18">
        <v>872</v>
      </c>
      <c r="B878" s="27" t="s">
        <v>2605</v>
      </c>
      <c r="C878" s="18">
        <f>VLOOKUP(B878,[1]PL1!A$9:AP$1509,4,1)</f>
        <v>990</v>
      </c>
      <c r="D878" s="18" t="s">
        <v>35</v>
      </c>
      <c r="E878" s="28" t="s">
        <v>1597</v>
      </c>
      <c r="F878" s="28" t="s">
        <v>1598</v>
      </c>
      <c r="G878" s="18" t="s">
        <v>1603</v>
      </c>
      <c r="H878" s="28" t="s">
        <v>103</v>
      </c>
      <c r="I878" s="28" t="s">
        <v>465</v>
      </c>
      <c r="J878" s="18" t="s">
        <v>1523</v>
      </c>
      <c r="K878" s="18" t="s">
        <v>133</v>
      </c>
      <c r="L878" s="28" t="s">
        <v>1601</v>
      </c>
      <c r="M878" s="28" t="s">
        <v>1458</v>
      </c>
      <c r="N878" s="28" t="s">
        <v>44</v>
      </c>
      <c r="O878" s="18" t="s">
        <v>108</v>
      </c>
      <c r="P878" s="29">
        <v>302500</v>
      </c>
      <c r="Q878" s="30">
        <v>10000</v>
      </c>
      <c r="R878" s="30">
        <v>6040</v>
      </c>
      <c r="S878" s="31">
        <f t="shared" si="182"/>
        <v>1827100000</v>
      </c>
      <c r="T878" s="28" t="s">
        <v>8082</v>
      </c>
      <c r="U878" s="28" t="s">
        <v>47</v>
      </c>
      <c r="V878" s="32" t="s">
        <v>6270</v>
      </c>
      <c r="W878" s="14">
        <f>VLOOKUP(B878,[1]PL1!$A$11:AP$1509,17,1)</f>
        <v>280000</v>
      </c>
      <c r="X878" s="15">
        <f t="shared" si="183"/>
        <v>1691200000</v>
      </c>
      <c r="Y878" s="14">
        <f>VLOOKUP(B878,[1]PL1!$A$11:AP$1509,19,1)</f>
        <v>0</v>
      </c>
      <c r="Z878" s="16">
        <f t="shared" si="184"/>
        <v>0</v>
      </c>
      <c r="AA878" s="14">
        <f>VLOOKUP(B878,[1]PL1!$A$11:AP$1509,21,1)</f>
        <v>0</v>
      </c>
      <c r="AB878" s="16">
        <f t="shared" si="185"/>
        <v>0</v>
      </c>
      <c r="AC878" s="14">
        <f>VLOOKUP(B878,[1]PL1!$A$11:AP$1509,23,1)</f>
        <v>5000</v>
      </c>
      <c r="AD878" s="16">
        <f t="shared" si="186"/>
        <v>30200000</v>
      </c>
      <c r="AE878" s="14">
        <f>VLOOKUP(B878,[1]PL1!$A$11:AP$1509,25,1)</f>
        <v>0</v>
      </c>
      <c r="AF878" s="16">
        <f t="shared" si="187"/>
        <v>0</v>
      </c>
      <c r="AG878" s="14">
        <f>VLOOKUP(B878,[1]PL1!$A$11:AP$1509,27,1)</f>
        <v>0</v>
      </c>
      <c r="AH878" s="16">
        <f t="shared" si="188"/>
        <v>0</v>
      </c>
      <c r="AI878" s="14">
        <f>VLOOKUP(B878,[1]PL1!$A$11:AP$1509,29,1)</f>
        <v>0</v>
      </c>
      <c r="AJ878" s="16">
        <f t="shared" si="189"/>
        <v>0</v>
      </c>
      <c r="AK878" s="14">
        <f>VLOOKUP(B878,[1]PL1!$A$11:AP$1509,31,1)</f>
        <v>0</v>
      </c>
      <c r="AL878" s="16">
        <f t="shared" si="190"/>
        <v>0</v>
      </c>
      <c r="AM878" s="14">
        <f>VLOOKUP(B878,[1]PL1!$A$11:AP$1509,33,1)</f>
        <v>5000</v>
      </c>
      <c r="AN878" s="16">
        <f t="shared" si="191"/>
        <v>30200000</v>
      </c>
      <c r="AO878" s="14">
        <f>VLOOKUP(B878,[1]PL1!$A$11:AP$1509,35,1)</f>
        <v>2000</v>
      </c>
      <c r="AP878" s="16">
        <f t="shared" si="192"/>
        <v>12080000</v>
      </c>
      <c r="AQ878" s="14">
        <f>VLOOKUP(B878,[1]PL1!$A$11:AP$1509,37,1)</f>
        <v>1000</v>
      </c>
      <c r="AR878" s="16">
        <f t="shared" si="193"/>
        <v>6040000</v>
      </c>
      <c r="AS878" s="14">
        <f>VLOOKUP(B878,[1]PL1!$A$11:AP$1509,39,1)</f>
        <v>500</v>
      </c>
      <c r="AT878" s="16">
        <f t="shared" si="194"/>
        <v>3020000</v>
      </c>
      <c r="AU878" s="14">
        <f>VLOOKUP(B878,[1]PL1!$A$11:AP$1509,41,1)</f>
        <v>9000</v>
      </c>
      <c r="AV878" s="16">
        <f t="shared" si="195"/>
        <v>54360000</v>
      </c>
    </row>
    <row r="879" spans="1:48" ht="45" x14ac:dyDescent="0.25">
      <c r="A879" s="18">
        <v>873</v>
      </c>
      <c r="B879" s="27" t="s">
        <v>4404</v>
      </c>
      <c r="C879" s="18">
        <f>VLOOKUP(B879,[1]PL1!A$9:AP$1509,4,1)</f>
        <v>659</v>
      </c>
      <c r="D879" s="18" t="s">
        <v>35</v>
      </c>
      <c r="E879" s="28" t="s">
        <v>4959</v>
      </c>
      <c r="F879" s="28" t="s">
        <v>1598</v>
      </c>
      <c r="G879" s="18" t="s">
        <v>6581</v>
      </c>
      <c r="H879" s="28" t="s">
        <v>114</v>
      </c>
      <c r="I879" s="28" t="s">
        <v>105</v>
      </c>
      <c r="J879" s="18" t="s">
        <v>3369</v>
      </c>
      <c r="K879" s="18" t="s">
        <v>133</v>
      </c>
      <c r="L879" s="28" t="s">
        <v>5883</v>
      </c>
      <c r="M879" s="28" t="s">
        <v>650</v>
      </c>
      <c r="N879" s="28" t="s">
        <v>44</v>
      </c>
      <c r="O879" s="18" t="s">
        <v>108</v>
      </c>
      <c r="P879" s="29">
        <v>41600</v>
      </c>
      <c r="Q879" s="30">
        <v>26000</v>
      </c>
      <c r="R879" s="30">
        <v>8904</v>
      </c>
      <c r="S879" s="31">
        <f t="shared" si="182"/>
        <v>370406400</v>
      </c>
      <c r="T879" s="28" t="s">
        <v>650</v>
      </c>
      <c r="U879" s="28" t="s">
        <v>110</v>
      </c>
      <c r="V879" s="32" t="s">
        <v>6266</v>
      </c>
      <c r="W879" s="14">
        <f>VLOOKUP(B879,[1]PL1!$A$11:AP$1509,17,1)</f>
        <v>30000</v>
      </c>
      <c r="X879" s="15">
        <f t="shared" si="183"/>
        <v>267120000</v>
      </c>
      <c r="Y879" s="14">
        <f>VLOOKUP(B879,[1]PL1!$A$11:AP$1509,19,1)</f>
        <v>0</v>
      </c>
      <c r="Z879" s="16">
        <f t="shared" si="184"/>
        <v>0</v>
      </c>
      <c r="AA879" s="14">
        <f>VLOOKUP(B879,[1]PL1!$A$11:AP$1509,21,1)</f>
        <v>0</v>
      </c>
      <c r="AB879" s="16">
        <f t="shared" si="185"/>
        <v>0</v>
      </c>
      <c r="AC879" s="14">
        <f>VLOOKUP(B879,[1]PL1!$A$11:AP$1509,23,1)</f>
        <v>0</v>
      </c>
      <c r="AD879" s="16">
        <f t="shared" si="186"/>
        <v>0</v>
      </c>
      <c r="AE879" s="14">
        <f>VLOOKUP(B879,[1]PL1!$A$11:AP$1509,25,1)</f>
        <v>300</v>
      </c>
      <c r="AF879" s="16">
        <f t="shared" si="187"/>
        <v>2671200</v>
      </c>
      <c r="AG879" s="14">
        <f>VLOOKUP(B879,[1]PL1!$A$11:AP$1509,27,1)</f>
        <v>0</v>
      </c>
      <c r="AH879" s="16">
        <f t="shared" si="188"/>
        <v>0</v>
      </c>
      <c r="AI879" s="14">
        <f>VLOOKUP(B879,[1]PL1!$A$11:AP$1509,29,1)</f>
        <v>5000</v>
      </c>
      <c r="AJ879" s="16">
        <f t="shared" si="189"/>
        <v>44520000</v>
      </c>
      <c r="AK879" s="14">
        <f>VLOOKUP(B879,[1]PL1!$A$11:AP$1509,31,1)</f>
        <v>0</v>
      </c>
      <c r="AL879" s="16">
        <f t="shared" si="190"/>
        <v>0</v>
      </c>
      <c r="AM879" s="14">
        <f>VLOOKUP(B879,[1]PL1!$A$11:AP$1509,33,1)</f>
        <v>0</v>
      </c>
      <c r="AN879" s="16">
        <f t="shared" si="191"/>
        <v>0</v>
      </c>
      <c r="AO879" s="14">
        <f>VLOOKUP(B879,[1]PL1!$A$11:AP$1509,35,1)</f>
        <v>0</v>
      </c>
      <c r="AP879" s="16">
        <f t="shared" si="192"/>
        <v>0</v>
      </c>
      <c r="AQ879" s="14">
        <f>VLOOKUP(B879,[1]PL1!$A$11:AP$1509,37,1)</f>
        <v>0</v>
      </c>
      <c r="AR879" s="16">
        <f t="shared" si="193"/>
        <v>0</v>
      </c>
      <c r="AS879" s="14">
        <f>VLOOKUP(B879,[1]PL1!$A$11:AP$1509,39,1)</f>
        <v>300</v>
      </c>
      <c r="AT879" s="16">
        <f t="shared" si="194"/>
        <v>2671200</v>
      </c>
      <c r="AU879" s="14">
        <f>VLOOKUP(B879,[1]PL1!$A$11:AP$1509,41,1)</f>
        <v>6000</v>
      </c>
      <c r="AV879" s="16">
        <f t="shared" si="195"/>
        <v>53424000</v>
      </c>
    </row>
    <row r="880" spans="1:48" ht="45" x14ac:dyDescent="0.25">
      <c r="A880" s="18">
        <v>874</v>
      </c>
      <c r="B880" s="27" t="s">
        <v>97</v>
      </c>
      <c r="C880" s="18">
        <f>VLOOKUP(B880,[1]PL1!A$9:AP$1509,4,1)</f>
        <v>990</v>
      </c>
      <c r="D880" s="18" t="s">
        <v>35</v>
      </c>
      <c r="E880" s="28" t="s">
        <v>1605</v>
      </c>
      <c r="F880" s="28" t="s">
        <v>1598</v>
      </c>
      <c r="G880" s="18" t="s">
        <v>1606</v>
      </c>
      <c r="H880" s="28" t="s">
        <v>103</v>
      </c>
      <c r="I880" s="28" t="s">
        <v>465</v>
      </c>
      <c r="J880" s="18" t="s">
        <v>1607</v>
      </c>
      <c r="K880" s="18" t="s">
        <v>133</v>
      </c>
      <c r="L880" s="28" t="s">
        <v>1608</v>
      </c>
      <c r="M880" s="28" t="s">
        <v>1458</v>
      </c>
      <c r="N880" s="28" t="s">
        <v>44</v>
      </c>
      <c r="O880" s="18" t="s">
        <v>108</v>
      </c>
      <c r="P880" s="29">
        <v>700</v>
      </c>
      <c r="Q880" s="30">
        <v>8200</v>
      </c>
      <c r="R880" s="30">
        <v>8190</v>
      </c>
      <c r="S880" s="31">
        <f t="shared" si="182"/>
        <v>5733000</v>
      </c>
      <c r="T880" s="28" t="s">
        <v>8082</v>
      </c>
      <c r="U880" s="28" t="s">
        <v>47</v>
      </c>
      <c r="V880" s="32" t="s">
        <v>6270</v>
      </c>
      <c r="W880" s="14">
        <f>VLOOKUP(B880,[1]PL1!$A$11:AP$1509,17,1)</f>
        <v>0</v>
      </c>
      <c r="X880" s="15">
        <f t="shared" si="183"/>
        <v>0</v>
      </c>
      <c r="Y880" s="14">
        <f>VLOOKUP(B880,[1]PL1!$A$11:AP$1509,19,1)</f>
        <v>0</v>
      </c>
      <c r="Z880" s="16">
        <f t="shared" si="184"/>
        <v>0</v>
      </c>
      <c r="AA880" s="14">
        <f>VLOOKUP(B880,[1]PL1!$A$11:AP$1509,21,1)</f>
        <v>0</v>
      </c>
      <c r="AB880" s="16">
        <f t="shared" si="185"/>
        <v>0</v>
      </c>
      <c r="AC880" s="14">
        <f>VLOOKUP(B880,[1]PL1!$A$11:AP$1509,23,1)</f>
        <v>500</v>
      </c>
      <c r="AD880" s="16">
        <f t="shared" si="186"/>
        <v>4095000</v>
      </c>
      <c r="AE880" s="14">
        <f>VLOOKUP(B880,[1]PL1!$A$11:AP$1509,25,1)</f>
        <v>0</v>
      </c>
      <c r="AF880" s="16">
        <f t="shared" si="187"/>
        <v>0</v>
      </c>
      <c r="AG880" s="14">
        <f>VLOOKUP(B880,[1]PL1!$A$11:AP$1509,27,1)</f>
        <v>0</v>
      </c>
      <c r="AH880" s="16">
        <f t="shared" si="188"/>
        <v>0</v>
      </c>
      <c r="AI880" s="14">
        <f>VLOOKUP(B880,[1]PL1!$A$11:AP$1509,29,1)</f>
        <v>0</v>
      </c>
      <c r="AJ880" s="16">
        <f t="shared" si="189"/>
        <v>0</v>
      </c>
      <c r="AK880" s="14">
        <f>VLOOKUP(B880,[1]PL1!$A$11:AP$1509,31,1)</f>
        <v>0</v>
      </c>
      <c r="AL880" s="16">
        <f t="shared" si="190"/>
        <v>0</v>
      </c>
      <c r="AM880" s="14">
        <f>VLOOKUP(B880,[1]PL1!$A$11:AP$1509,33,1)</f>
        <v>0</v>
      </c>
      <c r="AN880" s="16">
        <f t="shared" si="191"/>
        <v>0</v>
      </c>
      <c r="AO880" s="14">
        <f>VLOOKUP(B880,[1]PL1!$A$11:AP$1509,35,1)</f>
        <v>0</v>
      </c>
      <c r="AP880" s="16">
        <f t="shared" si="192"/>
        <v>0</v>
      </c>
      <c r="AQ880" s="14">
        <f>VLOOKUP(B880,[1]PL1!$A$11:AP$1509,37,1)</f>
        <v>0</v>
      </c>
      <c r="AR880" s="16">
        <f t="shared" si="193"/>
        <v>0</v>
      </c>
      <c r="AS880" s="14">
        <f>VLOOKUP(B880,[1]PL1!$A$11:AP$1509,39,1)</f>
        <v>0</v>
      </c>
      <c r="AT880" s="16">
        <f t="shared" si="194"/>
        <v>0</v>
      </c>
      <c r="AU880" s="14">
        <f>VLOOKUP(B880,[1]PL1!$A$11:AP$1509,41,1)</f>
        <v>200</v>
      </c>
      <c r="AV880" s="16">
        <f t="shared" si="195"/>
        <v>1638000</v>
      </c>
    </row>
    <row r="881" spans="1:48" ht="45" x14ac:dyDescent="0.25">
      <c r="A881" s="18">
        <v>875</v>
      </c>
      <c r="B881" s="27" t="s">
        <v>4196</v>
      </c>
      <c r="C881" s="18">
        <f>VLOOKUP(B881,[1]PL1!A$9:AP$1509,4,1)</f>
        <v>990</v>
      </c>
      <c r="D881" s="18" t="s">
        <v>35</v>
      </c>
      <c r="E881" s="28" t="s">
        <v>4960</v>
      </c>
      <c r="F881" s="28" t="s">
        <v>1598</v>
      </c>
      <c r="G881" s="18" t="s">
        <v>8137</v>
      </c>
      <c r="H881" s="28" t="s">
        <v>1701</v>
      </c>
      <c r="I881" s="28" t="s">
        <v>465</v>
      </c>
      <c r="J881" s="18" t="s">
        <v>5356</v>
      </c>
      <c r="K881" s="18" t="s">
        <v>133</v>
      </c>
      <c r="L881" s="28" t="s">
        <v>5674</v>
      </c>
      <c r="M881" s="28" t="s">
        <v>5675</v>
      </c>
      <c r="N881" s="28" t="s">
        <v>44</v>
      </c>
      <c r="O881" s="18" t="s">
        <v>108</v>
      </c>
      <c r="P881" s="29">
        <v>500</v>
      </c>
      <c r="Q881" s="30">
        <v>12003</v>
      </c>
      <c r="R881" s="30">
        <v>12000</v>
      </c>
      <c r="S881" s="31">
        <f t="shared" si="182"/>
        <v>6000000</v>
      </c>
      <c r="T881" s="28" t="s">
        <v>6127</v>
      </c>
      <c r="U881" s="28" t="s">
        <v>47</v>
      </c>
      <c r="V881" s="32" t="s">
        <v>6222</v>
      </c>
      <c r="W881" s="14">
        <f>VLOOKUP(B881,[1]PL1!$A$11:AP$1509,17,1)</f>
        <v>500</v>
      </c>
      <c r="X881" s="15">
        <f t="shared" si="183"/>
        <v>6000000</v>
      </c>
      <c r="Y881" s="14">
        <f>VLOOKUP(B881,[1]PL1!$A$11:AP$1509,19,1)</f>
        <v>0</v>
      </c>
      <c r="Z881" s="16">
        <f t="shared" si="184"/>
        <v>0</v>
      </c>
      <c r="AA881" s="14">
        <f>VLOOKUP(B881,[1]PL1!$A$11:AP$1509,21,1)</f>
        <v>0</v>
      </c>
      <c r="AB881" s="16">
        <f t="shared" si="185"/>
        <v>0</v>
      </c>
      <c r="AC881" s="14">
        <f>VLOOKUP(B881,[1]PL1!$A$11:AP$1509,23,1)</f>
        <v>0</v>
      </c>
      <c r="AD881" s="16">
        <f t="shared" si="186"/>
        <v>0</v>
      </c>
      <c r="AE881" s="14">
        <f>VLOOKUP(B881,[1]PL1!$A$11:AP$1509,25,1)</f>
        <v>0</v>
      </c>
      <c r="AF881" s="16">
        <f t="shared" si="187"/>
        <v>0</v>
      </c>
      <c r="AG881" s="14">
        <f>VLOOKUP(B881,[1]PL1!$A$11:AP$1509,27,1)</f>
        <v>0</v>
      </c>
      <c r="AH881" s="16">
        <f t="shared" si="188"/>
        <v>0</v>
      </c>
      <c r="AI881" s="14">
        <f>VLOOKUP(B881,[1]PL1!$A$11:AP$1509,29,1)</f>
        <v>0</v>
      </c>
      <c r="AJ881" s="16">
        <f t="shared" si="189"/>
        <v>0</v>
      </c>
      <c r="AK881" s="14">
        <f>VLOOKUP(B881,[1]PL1!$A$11:AP$1509,31,1)</f>
        <v>0</v>
      </c>
      <c r="AL881" s="16">
        <f t="shared" si="190"/>
        <v>0</v>
      </c>
      <c r="AM881" s="14">
        <f>VLOOKUP(B881,[1]PL1!$A$11:AP$1509,33,1)</f>
        <v>0</v>
      </c>
      <c r="AN881" s="16">
        <f t="shared" si="191"/>
        <v>0</v>
      </c>
      <c r="AO881" s="14">
        <f>VLOOKUP(B881,[1]PL1!$A$11:AP$1509,35,1)</f>
        <v>0</v>
      </c>
      <c r="AP881" s="16">
        <f t="shared" si="192"/>
        <v>0</v>
      </c>
      <c r="AQ881" s="14">
        <f>VLOOKUP(B881,[1]PL1!$A$11:AP$1509,37,1)</f>
        <v>0</v>
      </c>
      <c r="AR881" s="16">
        <f t="shared" si="193"/>
        <v>0</v>
      </c>
      <c r="AS881" s="14">
        <f>VLOOKUP(B881,[1]PL1!$A$11:AP$1509,39,1)</f>
        <v>0</v>
      </c>
      <c r="AT881" s="16">
        <f t="shared" si="194"/>
        <v>0</v>
      </c>
      <c r="AU881" s="14">
        <f>VLOOKUP(B881,[1]PL1!$A$11:AP$1509,41,1)</f>
        <v>0</v>
      </c>
      <c r="AV881" s="16">
        <f t="shared" si="195"/>
        <v>0</v>
      </c>
    </row>
    <row r="882" spans="1:48" ht="45" x14ac:dyDescent="0.25">
      <c r="A882" s="18">
        <v>876</v>
      </c>
      <c r="B882" s="27" t="s">
        <v>3067</v>
      </c>
      <c r="C882" s="18">
        <f>VLOOKUP(B882,[1]PL1!A$9:AP$1509,4,1)</f>
        <v>659</v>
      </c>
      <c r="D882" s="18" t="s">
        <v>35</v>
      </c>
      <c r="E882" s="28" t="s">
        <v>4961</v>
      </c>
      <c r="F882" s="28" t="s">
        <v>1598</v>
      </c>
      <c r="G882" s="18" t="s">
        <v>3421</v>
      </c>
      <c r="H882" s="28" t="s">
        <v>3422</v>
      </c>
      <c r="I882" s="28" t="s">
        <v>6623</v>
      </c>
      <c r="J882" s="18" t="s">
        <v>3423</v>
      </c>
      <c r="K882" s="18" t="s">
        <v>133</v>
      </c>
      <c r="L882" s="28" t="s">
        <v>5602</v>
      </c>
      <c r="M882" s="28" t="s">
        <v>3997</v>
      </c>
      <c r="N882" s="28" t="s">
        <v>44</v>
      </c>
      <c r="O882" s="18" t="s">
        <v>108</v>
      </c>
      <c r="P882" s="29">
        <v>4400</v>
      </c>
      <c r="Q882" s="30">
        <v>24000</v>
      </c>
      <c r="R882" s="30">
        <v>21500</v>
      </c>
      <c r="S882" s="31">
        <f t="shared" si="182"/>
        <v>94600000</v>
      </c>
      <c r="T882" s="28" t="s">
        <v>3997</v>
      </c>
      <c r="U882" s="28" t="s">
        <v>110</v>
      </c>
      <c r="V882" s="32" t="s">
        <v>6202</v>
      </c>
      <c r="W882" s="14">
        <f>VLOOKUP(B882,[1]PL1!$A$11:AP$1509,17,1)</f>
        <v>0</v>
      </c>
      <c r="X882" s="15">
        <f t="shared" si="183"/>
        <v>0</v>
      </c>
      <c r="Y882" s="14">
        <f>VLOOKUP(B882,[1]PL1!$A$11:AP$1509,19,1)</f>
        <v>0</v>
      </c>
      <c r="Z882" s="16">
        <f t="shared" si="184"/>
        <v>0</v>
      </c>
      <c r="AA882" s="14">
        <f>VLOOKUP(B882,[1]PL1!$A$11:AP$1509,21,1)</f>
        <v>0</v>
      </c>
      <c r="AB882" s="16">
        <f t="shared" si="185"/>
        <v>0</v>
      </c>
      <c r="AC882" s="14">
        <f>VLOOKUP(B882,[1]PL1!$A$11:AP$1509,23,1)</f>
        <v>0</v>
      </c>
      <c r="AD882" s="16">
        <f t="shared" si="186"/>
        <v>0</v>
      </c>
      <c r="AE882" s="14">
        <f>VLOOKUP(B882,[1]PL1!$A$11:AP$1509,25,1)</f>
        <v>0</v>
      </c>
      <c r="AF882" s="16">
        <f t="shared" si="187"/>
        <v>0</v>
      </c>
      <c r="AG882" s="14">
        <f>VLOOKUP(B882,[1]PL1!$A$11:AP$1509,27,1)</f>
        <v>800</v>
      </c>
      <c r="AH882" s="16">
        <f t="shared" si="188"/>
        <v>17200000</v>
      </c>
      <c r="AI882" s="14">
        <f>VLOOKUP(B882,[1]PL1!$A$11:AP$1509,29,1)</f>
        <v>0</v>
      </c>
      <c r="AJ882" s="16">
        <f t="shared" si="189"/>
        <v>0</v>
      </c>
      <c r="AK882" s="14">
        <f>VLOOKUP(B882,[1]PL1!$A$11:AP$1509,31,1)</f>
        <v>0</v>
      </c>
      <c r="AL882" s="16">
        <f t="shared" si="190"/>
        <v>0</v>
      </c>
      <c r="AM882" s="14">
        <f>VLOOKUP(B882,[1]PL1!$A$11:AP$1509,33,1)</f>
        <v>1500</v>
      </c>
      <c r="AN882" s="16">
        <f t="shared" si="191"/>
        <v>32250000</v>
      </c>
      <c r="AO882" s="14">
        <f>VLOOKUP(B882,[1]PL1!$A$11:AP$1509,35,1)</f>
        <v>500</v>
      </c>
      <c r="AP882" s="16">
        <f t="shared" si="192"/>
        <v>10750000</v>
      </c>
      <c r="AQ882" s="14">
        <f>VLOOKUP(B882,[1]PL1!$A$11:AP$1509,37,1)</f>
        <v>1000</v>
      </c>
      <c r="AR882" s="16">
        <f t="shared" si="193"/>
        <v>21500000</v>
      </c>
      <c r="AS882" s="14">
        <f>VLOOKUP(B882,[1]PL1!$A$11:AP$1509,39,1)</f>
        <v>0</v>
      </c>
      <c r="AT882" s="16">
        <f t="shared" si="194"/>
        <v>0</v>
      </c>
      <c r="AU882" s="14">
        <f>VLOOKUP(B882,[1]PL1!$A$11:AP$1509,41,1)</f>
        <v>600</v>
      </c>
      <c r="AV882" s="16">
        <f t="shared" si="195"/>
        <v>12900000</v>
      </c>
    </row>
    <row r="883" spans="1:48" ht="45" x14ac:dyDescent="0.25">
      <c r="A883" s="18">
        <v>877</v>
      </c>
      <c r="B883" s="27" t="s">
        <v>3691</v>
      </c>
      <c r="C883" s="18">
        <f>VLOOKUP(B883,[1]PL1!A$9:AP$1509,4,1)</f>
        <v>991</v>
      </c>
      <c r="D883" s="18" t="s">
        <v>35</v>
      </c>
      <c r="E883" s="28" t="s">
        <v>1610</v>
      </c>
      <c r="F883" s="28" t="s">
        <v>4962</v>
      </c>
      <c r="G883" s="18" t="s">
        <v>1611</v>
      </c>
      <c r="H883" s="28" t="s">
        <v>103</v>
      </c>
      <c r="I883" s="28" t="s">
        <v>465</v>
      </c>
      <c r="J883" s="18" t="s">
        <v>1528</v>
      </c>
      <c r="K883" s="18" t="s">
        <v>133</v>
      </c>
      <c r="L883" s="28" t="s">
        <v>1612</v>
      </c>
      <c r="M883" s="28" t="s">
        <v>1458</v>
      </c>
      <c r="N883" s="28" t="s">
        <v>44</v>
      </c>
      <c r="O883" s="18" t="s">
        <v>108</v>
      </c>
      <c r="P883" s="29">
        <v>200</v>
      </c>
      <c r="Q883" s="30">
        <v>12000</v>
      </c>
      <c r="R883" s="30">
        <v>9345</v>
      </c>
      <c r="S883" s="31">
        <f t="shared" si="182"/>
        <v>1869000</v>
      </c>
      <c r="T883" s="28" t="s">
        <v>8082</v>
      </c>
      <c r="U883" s="28" t="s">
        <v>47</v>
      </c>
      <c r="V883" s="32" t="s">
        <v>6270</v>
      </c>
      <c r="W883" s="14">
        <f>VLOOKUP(B883,[1]PL1!$A$11:AP$1509,17,1)</f>
        <v>0</v>
      </c>
      <c r="X883" s="15">
        <f t="shared" si="183"/>
        <v>0</v>
      </c>
      <c r="Y883" s="14">
        <f>VLOOKUP(B883,[1]PL1!$A$11:AP$1509,19,1)</f>
        <v>0</v>
      </c>
      <c r="Z883" s="16">
        <f t="shared" si="184"/>
        <v>0</v>
      </c>
      <c r="AA883" s="14">
        <f>VLOOKUP(B883,[1]PL1!$A$11:AP$1509,21,1)</f>
        <v>0</v>
      </c>
      <c r="AB883" s="16">
        <f t="shared" si="185"/>
        <v>0</v>
      </c>
      <c r="AC883" s="14">
        <f>VLOOKUP(B883,[1]PL1!$A$11:AP$1509,23,1)</f>
        <v>0</v>
      </c>
      <c r="AD883" s="16">
        <f t="shared" si="186"/>
        <v>0</v>
      </c>
      <c r="AE883" s="14">
        <f>VLOOKUP(B883,[1]PL1!$A$11:AP$1509,25,1)</f>
        <v>0</v>
      </c>
      <c r="AF883" s="16">
        <f t="shared" si="187"/>
        <v>0</v>
      </c>
      <c r="AG883" s="14">
        <f>VLOOKUP(B883,[1]PL1!$A$11:AP$1509,27,1)</f>
        <v>0</v>
      </c>
      <c r="AH883" s="16">
        <f t="shared" si="188"/>
        <v>0</v>
      </c>
      <c r="AI883" s="14">
        <f>VLOOKUP(B883,[1]PL1!$A$11:AP$1509,29,1)</f>
        <v>0</v>
      </c>
      <c r="AJ883" s="16">
        <f t="shared" si="189"/>
        <v>0</v>
      </c>
      <c r="AK883" s="14">
        <f>VLOOKUP(B883,[1]PL1!$A$11:AP$1509,31,1)</f>
        <v>0</v>
      </c>
      <c r="AL883" s="16">
        <f t="shared" si="190"/>
        <v>0</v>
      </c>
      <c r="AM883" s="14">
        <f>VLOOKUP(B883,[1]PL1!$A$11:AP$1509,33,1)</f>
        <v>200</v>
      </c>
      <c r="AN883" s="16">
        <f t="shared" si="191"/>
        <v>1869000</v>
      </c>
      <c r="AO883" s="14">
        <f>VLOOKUP(B883,[1]PL1!$A$11:AP$1509,35,1)</f>
        <v>0</v>
      </c>
      <c r="AP883" s="16">
        <f t="shared" si="192"/>
        <v>0</v>
      </c>
      <c r="AQ883" s="14">
        <f>VLOOKUP(B883,[1]PL1!$A$11:AP$1509,37,1)</f>
        <v>0</v>
      </c>
      <c r="AR883" s="16">
        <f t="shared" si="193"/>
        <v>0</v>
      </c>
      <c r="AS883" s="14">
        <f>VLOOKUP(B883,[1]PL1!$A$11:AP$1509,39,1)</f>
        <v>0</v>
      </c>
      <c r="AT883" s="16">
        <f t="shared" si="194"/>
        <v>0</v>
      </c>
      <c r="AU883" s="14">
        <f>VLOOKUP(B883,[1]PL1!$A$11:AP$1509,41,1)</f>
        <v>0</v>
      </c>
      <c r="AV883" s="16">
        <f t="shared" si="195"/>
        <v>0</v>
      </c>
    </row>
    <row r="884" spans="1:48" ht="60" x14ac:dyDescent="0.25">
      <c r="A884" s="18">
        <v>878</v>
      </c>
      <c r="B884" s="27" t="s">
        <v>3420</v>
      </c>
      <c r="C884" s="18">
        <f>VLOOKUP(B884,[1]PL1!A$9:AP$1509,4,1)</f>
        <v>978</v>
      </c>
      <c r="D884" s="18" t="s">
        <v>35</v>
      </c>
      <c r="E884" s="28" t="s">
        <v>4963</v>
      </c>
      <c r="F884" s="28" t="s">
        <v>6306</v>
      </c>
      <c r="G884" s="18" t="s">
        <v>6448</v>
      </c>
      <c r="H884" s="28" t="s">
        <v>1491</v>
      </c>
      <c r="I884" s="28" t="s">
        <v>40</v>
      </c>
      <c r="J884" s="18" t="s">
        <v>5357</v>
      </c>
      <c r="K884" s="18" t="s">
        <v>133</v>
      </c>
      <c r="L884" s="28" t="s">
        <v>5440</v>
      </c>
      <c r="M884" s="28" t="s">
        <v>5441</v>
      </c>
      <c r="N884" s="28" t="s">
        <v>44</v>
      </c>
      <c r="O884" s="18" t="s">
        <v>123</v>
      </c>
      <c r="P884" s="29">
        <v>10000</v>
      </c>
      <c r="Q884" s="30">
        <v>1800</v>
      </c>
      <c r="R884" s="30">
        <v>1700</v>
      </c>
      <c r="S884" s="31">
        <f t="shared" si="182"/>
        <v>17000000</v>
      </c>
      <c r="T884" s="28" t="s">
        <v>3148</v>
      </c>
      <c r="U884" s="28" t="s">
        <v>47</v>
      </c>
      <c r="V884" s="32" t="s">
        <v>6165</v>
      </c>
      <c r="W884" s="14">
        <f>VLOOKUP(B884,[1]PL1!$A$11:AP$1509,17,1)</f>
        <v>10000</v>
      </c>
      <c r="X884" s="15">
        <f t="shared" si="183"/>
        <v>17000000</v>
      </c>
      <c r="Y884" s="14">
        <f>VLOOKUP(B884,[1]PL1!$A$11:AP$1509,19,1)</f>
        <v>0</v>
      </c>
      <c r="Z884" s="16">
        <f t="shared" si="184"/>
        <v>0</v>
      </c>
      <c r="AA884" s="14">
        <f>VLOOKUP(B884,[1]PL1!$A$11:AP$1509,21,1)</f>
        <v>0</v>
      </c>
      <c r="AB884" s="16">
        <f t="shared" si="185"/>
        <v>0</v>
      </c>
      <c r="AC884" s="14">
        <f>VLOOKUP(B884,[1]PL1!$A$11:AP$1509,23,1)</f>
        <v>0</v>
      </c>
      <c r="AD884" s="16">
        <f t="shared" si="186"/>
        <v>0</v>
      </c>
      <c r="AE884" s="14">
        <f>VLOOKUP(B884,[1]PL1!$A$11:AP$1509,25,1)</f>
        <v>0</v>
      </c>
      <c r="AF884" s="16">
        <f t="shared" si="187"/>
        <v>0</v>
      </c>
      <c r="AG884" s="14">
        <f>VLOOKUP(B884,[1]PL1!$A$11:AP$1509,27,1)</f>
        <v>0</v>
      </c>
      <c r="AH884" s="16">
        <f t="shared" si="188"/>
        <v>0</v>
      </c>
      <c r="AI884" s="14">
        <f>VLOOKUP(B884,[1]PL1!$A$11:AP$1509,29,1)</f>
        <v>0</v>
      </c>
      <c r="AJ884" s="16">
        <f t="shared" si="189"/>
        <v>0</v>
      </c>
      <c r="AK884" s="14">
        <f>VLOOKUP(B884,[1]PL1!$A$11:AP$1509,31,1)</f>
        <v>0</v>
      </c>
      <c r="AL884" s="16">
        <f t="shared" si="190"/>
        <v>0</v>
      </c>
      <c r="AM884" s="14">
        <f>VLOOKUP(B884,[1]PL1!$A$11:AP$1509,33,1)</f>
        <v>0</v>
      </c>
      <c r="AN884" s="16">
        <f t="shared" si="191"/>
        <v>0</v>
      </c>
      <c r="AO884" s="14">
        <f>VLOOKUP(B884,[1]PL1!$A$11:AP$1509,35,1)</f>
        <v>0</v>
      </c>
      <c r="AP884" s="16">
        <f t="shared" si="192"/>
        <v>0</v>
      </c>
      <c r="AQ884" s="14">
        <f>VLOOKUP(B884,[1]PL1!$A$11:AP$1509,37,1)</f>
        <v>0</v>
      </c>
      <c r="AR884" s="16">
        <f t="shared" si="193"/>
        <v>0</v>
      </c>
      <c r="AS884" s="14">
        <f>VLOOKUP(B884,[1]PL1!$A$11:AP$1509,39,1)</f>
        <v>0</v>
      </c>
      <c r="AT884" s="16">
        <f t="shared" si="194"/>
        <v>0</v>
      </c>
      <c r="AU884" s="14">
        <f>VLOOKUP(B884,[1]PL1!$A$11:AP$1509,41,1)</f>
        <v>0</v>
      </c>
      <c r="AV884" s="16">
        <f t="shared" si="195"/>
        <v>0</v>
      </c>
    </row>
    <row r="885" spans="1:48" ht="60" x14ac:dyDescent="0.25">
      <c r="A885" s="18">
        <v>879</v>
      </c>
      <c r="B885" s="27" t="s">
        <v>1596</v>
      </c>
      <c r="C885" s="18">
        <f>VLOOKUP(B885,[1]PL1!A$9:AP$1509,4,1)</f>
        <v>978</v>
      </c>
      <c r="D885" s="18" t="s">
        <v>35</v>
      </c>
      <c r="E885" s="28" t="s">
        <v>3744</v>
      </c>
      <c r="F885" s="28" t="s">
        <v>6416</v>
      </c>
      <c r="G885" s="18" t="s">
        <v>3745</v>
      </c>
      <c r="H885" s="28" t="s">
        <v>4964</v>
      </c>
      <c r="I885" s="28" t="s">
        <v>40</v>
      </c>
      <c r="J885" s="18" t="s">
        <v>3746</v>
      </c>
      <c r="K885" s="18" t="s">
        <v>141</v>
      </c>
      <c r="L885" s="28" t="s">
        <v>3747</v>
      </c>
      <c r="M885" s="28" t="s">
        <v>3742</v>
      </c>
      <c r="N885" s="28" t="s">
        <v>44</v>
      </c>
      <c r="O885" s="18" t="s">
        <v>123</v>
      </c>
      <c r="P885" s="29">
        <v>27500</v>
      </c>
      <c r="Q885" s="30">
        <v>2800</v>
      </c>
      <c r="R885" s="30">
        <v>2500</v>
      </c>
      <c r="S885" s="31">
        <f t="shared" si="182"/>
        <v>68750000</v>
      </c>
      <c r="T885" s="28" t="s">
        <v>6138</v>
      </c>
      <c r="U885" s="28" t="s">
        <v>47</v>
      </c>
      <c r="V885" s="32" t="s">
        <v>6251</v>
      </c>
      <c r="W885" s="14">
        <f>VLOOKUP(B885,[1]PL1!$A$11:AP$1509,17,1)</f>
        <v>15000</v>
      </c>
      <c r="X885" s="15">
        <f t="shared" si="183"/>
        <v>37500000</v>
      </c>
      <c r="Y885" s="14">
        <f>VLOOKUP(B885,[1]PL1!$A$11:AP$1509,19,1)</f>
        <v>0</v>
      </c>
      <c r="Z885" s="16">
        <f t="shared" si="184"/>
        <v>0</v>
      </c>
      <c r="AA885" s="14">
        <f>VLOOKUP(B885,[1]PL1!$A$11:AP$1509,21,1)</f>
        <v>0</v>
      </c>
      <c r="AB885" s="16">
        <f t="shared" si="185"/>
        <v>0</v>
      </c>
      <c r="AC885" s="14">
        <f>VLOOKUP(B885,[1]PL1!$A$11:AP$1509,23,1)</f>
        <v>0</v>
      </c>
      <c r="AD885" s="16">
        <f t="shared" si="186"/>
        <v>0</v>
      </c>
      <c r="AE885" s="14">
        <f>VLOOKUP(B885,[1]PL1!$A$11:AP$1509,25,1)</f>
        <v>0</v>
      </c>
      <c r="AF885" s="16">
        <f t="shared" si="187"/>
        <v>0</v>
      </c>
      <c r="AG885" s="14">
        <f>VLOOKUP(B885,[1]PL1!$A$11:AP$1509,27,1)</f>
        <v>500</v>
      </c>
      <c r="AH885" s="16">
        <f t="shared" si="188"/>
        <v>1250000</v>
      </c>
      <c r="AI885" s="14">
        <f>VLOOKUP(B885,[1]PL1!$A$11:AP$1509,29,1)</f>
        <v>2000</v>
      </c>
      <c r="AJ885" s="16">
        <f t="shared" si="189"/>
        <v>5000000</v>
      </c>
      <c r="AK885" s="14">
        <f>VLOOKUP(B885,[1]PL1!$A$11:AP$1509,31,1)</f>
        <v>0</v>
      </c>
      <c r="AL885" s="16">
        <f t="shared" si="190"/>
        <v>0</v>
      </c>
      <c r="AM885" s="14">
        <f>VLOOKUP(B885,[1]PL1!$A$11:AP$1509,33,1)</f>
        <v>5000</v>
      </c>
      <c r="AN885" s="16">
        <f t="shared" si="191"/>
        <v>12500000</v>
      </c>
      <c r="AO885" s="14">
        <f>VLOOKUP(B885,[1]PL1!$A$11:AP$1509,35,1)</f>
        <v>5000</v>
      </c>
      <c r="AP885" s="16">
        <f t="shared" si="192"/>
        <v>12500000</v>
      </c>
      <c r="AQ885" s="14">
        <f>VLOOKUP(B885,[1]PL1!$A$11:AP$1509,37,1)</f>
        <v>0</v>
      </c>
      <c r="AR885" s="16">
        <f t="shared" si="193"/>
        <v>0</v>
      </c>
      <c r="AS885" s="14">
        <f>VLOOKUP(B885,[1]PL1!$A$11:AP$1509,39,1)</f>
        <v>0</v>
      </c>
      <c r="AT885" s="16">
        <f t="shared" si="194"/>
        <v>0</v>
      </c>
      <c r="AU885" s="14">
        <f>VLOOKUP(B885,[1]PL1!$A$11:AP$1509,41,1)</f>
        <v>0</v>
      </c>
      <c r="AV885" s="16">
        <f t="shared" si="195"/>
        <v>0</v>
      </c>
    </row>
    <row r="886" spans="1:48" ht="60" x14ac:dyDescent="0.25">
      <c r="A886" s="18">
        <v>880</v>
      </c>
      <c r="B886" s="27" t="s">
        <v>1602</v>
      </c>
      <c r="C886" s="18">
        <f>VLOOKUP(B886,[1]PL1!A$9:AP$1509,4,1)</f>
        <v>848</v>
      </c>
      <c r="D886" s="18" t="s">
        <v>80</v>
      </c>
      <c r="E886" s="28" t="s">
        <v>4965</v>
      </c>
      <c r="F886" s="28" t="s">
        <v>4201</v>
      </c>
      <c r="G886" s="18" t="s">
        <v>6531</v>
      </c>
      <c r="H886" s="28" t="s">
        <v>125</v>
      </c>
      <c r="I886" s="28" t="s">
        <v>126</v>
      </c>
      <c r="J886" s="18" t="s">
        <v>462</v>
      </c>
      <c r="K886" s="18" t="s">
        <v>133</v>
      </c>
      <c r="L886" s="28" t="s">
        <v>4202</v>
      </c>
      <c r="M886" s="28" t="s">
        <v>4181</v>
      </c>
      <c r="N886" s="28" t="s">
        <v>4165</v>
      </c>
      <c r="O886" s="18" t="s">
        <v>78</v>
      </c>
      <c r="P886" s="29">
        <v>1700</v>
      </c>
      <c r="Q886" s="30">
        <v>129675</v>
      </c>
      <c r="R886" s="30">
        <v>129675</v>
      </c>
      <c r="S886" s="31">
        <f t="shared" si="182"/>
        <v>220447500</v>
      </c>
      <c r="T886" s="28" t="s">
        <v>6127</v>
      </c>
      <c r="U886" s="28" t="s">
        <v>47</v>
      </c>
      <c r="V886" s="32" t="s">
        <v>6222</v>
      </c>
      <c r="W886" s="14">
        <f>VLOOKUP(B886,[1]PL1!$A$11:AP$1509,17,1)</f>
        <v>1500</v>
      </c>
      <c r="X886" s="15">
        <f t="shared" si="183"/>
        <v>194512500</v>
      </c>
      <c r="Y886" s="14">
        <f>VLOOKUP(B886,[1]PL1!$A$11:AP$1509,19,1)</f>
        <v>0</v>
      </c>
      <c r="Z886" s="16">
        <f t="shared" si="184"/>
        <v>0</v>
      </c>
      <c r="AA886" s="14">
        <f>VLOOKUP(B886,[1]PL1!$A$11:AP$1509,21,1)</f>
        <v>200</v>
      </c>
      <c r="AB886" s="16">
        <f t="shared" si="185"/>
        <v>25935000</v>
      </c>
      <c r="AC886" s="14">
        <f>VLOOKUP(B886,[1]PL1!$A$11:AP$1509,23,1)</f>
        <v>0</v>
      </c>
      <c r="AD886" s="16">
        <f t="shared" si="186"/>
        <v>0</v>
      </c>
      <c r="AE886" s="14">
        <f>VLOOKUP(B886,[1]PL1!$A$11:AP$1509,25,1)</f>
        <v>0</v>
      </c>
      <c r="AF886" s="16">
        <f t="shared" si="187"/>
        <v>0</v>
      </c>
      <c r="AG886" s="14">
        <f>VLOOKUP(B886,[1]PL1!$A$11:AP$1509,27,1)</f>
        <v>0</v>
      </c>
      <c r="AH886" s="16">
        <f t="shared" si="188"/>
        <v>0</v>
      </c>
      <c r="AI886" s="14">
        <f>VLOOKUP(B886,[1]PL1!$A$11:AP$1509,29,1)</f>
        <v>0</v>
      </c>
      <c r="AJ886" s="16">
        <f t="shared" si="189"/>
        <v>0</v>
      </c>
      <c r="AK886" s="14">
        <f>VLOOKUP(B886,[1]PL1!$A$11:AP$1509,31,1)</f>
        <v>0</v>
      </c>
      <c r="AL886" s="16">
        <f t="shared" si="190"/>
        <v>0</v>
      </c>
      <c r="AM886" s="14">
        <f>VLOOKUP(B886,[1]PL1!$A$11:AP$1509,33,1)</f>
        <v>0</v>
      </c>
      <c r="AN886" s="16">
        <f t="shared" si="191"/>
        <v>0</v>
      </c>
      <c r="AO886" s="14">
        <f>VLOOKUP(B886,[1]PL1!$A$11:AP$1509,35,1)</f>
        <v>0</v>
      </c>
      <c r="AP886" s="16">
        <f t="shared" si="192"/>
        <v>0</v>
      </c>
      <c r="AQ886" s="14">
        <f>VLOOKUP(B886,[1]PL1!$A$11:AP$1509,37,1)</f>
        <v>0</v>
      </c>
      <c r="AR886" s="16">
        <f t="shared" si="193"/>
        <v>0</v>
      </c>
      <c r="AS886" s="14">
        <f>VLOOKUP(B886,[1]PL1!$A$11:AP$1509,39,1)</f>
        <v>0</v>
      </c>
      <c r="AT886" s="16">
        <f t="shared" si="194"/>
        <v>0</v>
      </c>
      <c r="AU886" s="14">
        <f>VLOOKUP(B886,[1]PL1!$A$11:AP$1509,41,1)</f>
        <v>0</v>
      </c>
      <c r="AV886" s="16">
        <f t="shared" si="195"/>
        <v>0</v>
      </c>
    </row>
    <row r="887" spans="1:48" ht="60" x14ac:dyDescent="0.25">
      <c r="A887" s="18">
        <v>881</v>
      </c>
      <c r="B887" s="27" t="s">
        <v>3367</v>
      </c>
      <c r="C887" s="18">
        <f>VLOOKUP(B887,[1]PL1!A$9:AP$1509,4,1)</f>
        <v>849</v>
      </c>
      <c r="D887" s="18" t="s">
        <v>80</v>
      </c>
      <c r="E887" s="28" t="s">
        <v>4966</v>
      </c>
      <c r="F887" s="28" t="s">
        <v>1421</v>
      </c>
      <c r="G887" s="18" t="s">
        <v>4204</v>
      </c>
      <c r="H887" s="28" t="s">
        <v>125</v>
      </c>
      <c r="I887" s="28" t="s">
        <v>126</v>
      </c>
      <c r="J887" s="18" t="s">
        <v>4205</v>
      </c>
      <c r="K887" s="18" t="s">
        <v>133</v>
      </c>
      <c r="L887" s="28" t="s">
        <v>4206</v>
      </c>
      <c r="M887" s="28" t="s">
        <v>4181</v>
      </c>
      <c r="N887" s="28" t="s">
        <v>4165</v>
      </c>
      <c r="O887" s="18" t="s">
        <v>78</v>
      </c>
      <c r="P887" s="29">
        <v>2500</v>
      </c>
      <c r="Q887" s="30">
        <v>3885</v>
      </c>
      <c r="R887" s="30">
        <v>3885</v>
      </c>
      <c r="S887" s="31">
        <f t="shared" si="182"/>
        <v>9712500</v>
      </c>
      <c r="T887" s="28" t="s">
        <v>6127</v>
      </c>
      <c r="U887" s="28" t="s">
        <v>47</v>
      </c>
      <c r="V887" s="32" t="s">
        <v>6222</v>
      </c>
      <c r="W887" s="14">
        <f>VLOOKUP(B887,[1]PL1!$A$11:AP$1509,17,1)</f>
        <v>0</v>
      </c>
      <c r="X887" s="15">
        <f t="shared" si="183"/>
        <v>0</v>
      </c>
      <c r="Y887" s="14">
        <f>VLOOKUP(B887,[1]PL1!$A$11:AP$1509,19,1)</f>
        <v>0</v>
      </c>
      <c r="Z887" s="16">
        <f t="shared" si="184"/>
        <v>0</v>
      </c>
      <c r="AA887" s="14">
        <f>VLOOKUP(B887,[1]PL1!$A$11:AP$1509,21,1)</f>
        <v>0</v>
      </c>
      <c r="AB887" s="16">
        <f t="shared" si="185"/>
        <v>0</v>
      </c>
      <c r="AC887" s="14">
        <f>VLOOKUP(B887,[1]PL1!$A$11:AP$1509,23,1)</f>
        <v>0</v>
      </c>
      <c r="AD887" s="16">
        <f t="shared" si="186"/>
        <v>0</v>
      </c>
      <c r="AE887" s="14">
        <f>VLOOKUP(B887,[1]PL1!$A$11:AP$1509,25,1)</f>
        <v>0</v>
      </c>
      <c r="AF887" s="16">
        <f t="shared" si="187"/>
        <v>0</v>
      </c>
      <c r="AG887" s="14">
        <f>VLOOKUP(B887,[1]PL1!$A$11:AP$1509,27,1)</f>
        <v>0</v>
      </c>
      <c r="AH887" s="16">
        <f t="shared" si="188"/>
        <v>0</v>
      </c>
      <c r="AI887" s="14">
        <f>VLOOKUP(B887,[1]PL1!$A$11:AP$1509,29,1)</f>
        <v>0</v>
      </c>
      <c r="AJ887" s="16">
        <f t="shared" si="189"/>
        <v>0</v>
      </c>
      <c r="AK887" s="14">
        <f>VLOOKUP(B887,[1]PL1!$A$11:AP$1509,31,1)</f>
        <v>0</v>
      </c>
      <c r="AL887" s="16">
        <f t="shared" si="190"/>
        <v>0</v>
      </c>
      <c r="AM887" s="14">
        <f>VLOOKUP(B887,[1]PL1!$A$11:AP$1509,33,1)</f>
        <v>0</v>
      </c>
      <c r="AN887" s="16">
        <f t="shared" si="191"/>
        <v>0</v>
      </c>
      <c r="AO887" s="14">
        <f>VLOOKUP(B887,[1]PL1!$A$11:AP$1509,35,1)</f>
        <v>0</v>
      </c>
      <c r="AP887" s="16">
        <f t="shared" si="192"/>
        <v>0</v>
      </c>
      <c r="AQ887" s="14">
        <f>VLOOKUP(B887,[1]PL1!$A$11:AP$1509,37,1)</f>
        <v>0</v>
      </c>
      <c r="AR887" s="16">
        <f t="shared" si="193"/>
        <v>0</v>
      </c>
      <c r="AS887" s="14">
        <f>VLOOKUP(B887,[1]PL1!$A$11:AP$1509,39,1)</f>
        <v>0</v>
      </c>
      <c r="AT887" s="16">
        <f t="shared" si="194"/>
        <v>0</v>
      </c>
      <c r="AU887" s="14">
        <f>VLOOKUP(B887,[1]PL1!$A$11:AP$1509,41,1)</f>
        <v>2500</v>
      </c>
      <c r="AV887" s="16">
        <f t="shared" si="195"/>
        <v>9712500</v>
      </c>
    </row>
    <row r="888" spans="1:48" ht="45" x14ac:dyDescent="0.25">
      <c r="A888" s="18">
        <v>882</v>
      </c>
      <c r="B888" s="27" t="s">
        <v>1604</v>
      </c>
      <c r="C888" s="18">
        <f>VLOOKUP(B888,[1]PL1!A$9:AP$1509,4,1)</f>
        <v>849</v>
      </c>
      <c r="D888" s="18" t="s">
        <v>80</v>
      </c>
      <c r="E888" s="28" t="s">
        <v>4967</v>
      </c>
      <c r="F888" s="28" t="s">
        <v>1421</v>
      </c>
      <c r="G888" s="18" t="s">
        <v>6528</v>
      </c>
      <c r="H888" s="28" t="s">
        <v>125</v>
      </c>
      <c r="I888" s="28" t="s">
        <v>126</v>
      </c>
      <c r="J888" s="18" t="s">
        <v>1431</v>
      </c>
      <c r="K888" s="18" t="s">
        <v>133</v>
      </c>
      <c r="L888" s="28" t="s">
        <v>4209</v>
      </c>
      <c r="M888" s="28" t="s">
        <v>4210</v>
      </c>
      <c r="N888" s="28" t="s">
        <v>4165</v>
      </c>
      <c r="O888" s="18" t="s">
        <v>78</v>
      </c>
      <c r="P888" s="29">
        <v>7400</v>
      </c>
      <c r="Q888" s="30">
        <v>62159</v>
      </c>
      <c r="R888" s="30">
        <v>55986</v>
      </c>
      <c r="S888" s="31">
        <f t="shared" si="182"/>
        <v>414296400</v>
      </c>
      <c r="T888" s="28" t="s">
        <v>6127</v>
      </c>
      <c r="U888" s="28" t="s">
        <v>47</v>
      </c>
      <c r="V888" s="32" t="s">
        <v>6222</v>
      </c>
      <c r="W888" s="14">
        <f>VLOOKUP(B888,[1]PL1!$A$11:AP$1509,17,1)</f>
        <v>1000</v>
      </c>
      <c r="X888" s="15">
        <f t="shared" si="183"/>
        <v>55986000</v>
      </c>
      <c r="Y888" s="14">
        <f>VLOOKUP(B888,[1]PL1!$A$11:AP$1509,19,1)</f>
        <v>0</v>
      </c>
      <c r="Z888" s="16">
        <f t="shared" si="184"/>
        <v>0</v>
      </c>
      <c r="AA888" s="14">
        <f>VLOOKUP(B888,[1]PL1!$A$11:AP$1509,21,1)</f>
        <v>6000</v>
      </c>
      <c r="AB888" s="16">
        <f t="shared" si="185"/>
        <v>335916000</v>
      </c>
      <c r="AC888" s="14">
        <f>VLOOKUP(B888,[1]PL1!$A$11:AP$1509,23,1)</f>
        <v>0</v>
      </c>
      <c r="AD888" s="16">
        <f t="shared" si="186"/>
        <v>0</v>
      </c>
      <c r="AE888" s="14">
        <f>VLOOKUP(B888,[1]PL1!$A$11:AP$1509,25,1)</f>
        <v>0</v>
      </c>
      <c r="AF888" s="16">
        <f t="shared" si="187"/>
        <v>0</v>
      </c>
      <c r="AG888" s="14">
        <f>VLOOKUP(B888,[1]PL1!$A$11:AP$1509,27,1)</f>
        <v>0</v>
      </c>
      <c r="AH888" s="16">
        <f t="shared" si="188"/>
        <v>0</v>
      </c>
      <c r="AI888" s="14">
        <f>VLOOKUP(B888,[1]PL1!$A$11:AP$1509,29,1)</f>
        <v>0</v>
      </c>
      <c r="AJ888" s="16">
        <f t="shared" si="189"/>
        <v>0</v>
      </c>
      <c r="AK888" s="14">
        <f>VLOOKUP(B888,[1]PL1!$A$11:AP$1509,31,1)</f>
        <v>0</v>
      </c>
      <c r="AL888" s="16">
        <f t="shared" si="190"/>
        <v>0</v>
      </c>
      <c r="AM888" s="14">
        <f>VLOOKUP(B888,[1]PL1!$A$11:AP$1509,33,1)</f>
        <v>300</v>
      </c>
      <c r="AN888" s="16">
        <f t="shared" si="191"/>
        <v>16795800</v>
      </c>
      <c r="AO888" s="14">
        <f>VLOOKUP(B888,[1]PL1!$A$11:AP$1509,35,1)</f>
        <v>0</v>
      </c>
      <c r="AP888" s="16">
        <f t="shared" si="192"/>
        <v>0</v>
      </c>
      <c r="AQ888" s="14">
        <f>VLOOKUP(B888,[1]PL1!$A$11:AP$1509,37,1)</f>
        <v>0</v>
      </c>
      <c r="AR888" s="16">
        <f t="shared" si="193"/>
        <v>0</v>
      </c>
      <c r="AS888" s="14">
        <f>VLOOKUP(B888,[1]PL1!$A$11:AP$1509,39,1)</f>
        <v>0</v>
      </c>
      <c r="AT888" s="16">
        <f t="shared" si="194"/>
        <v>0</v>
      </c>
      <c r="AU888" s="14">
        <f>VLOOKUP(B888,[1]PL1!$A$11:AP$1509,41,1)</f>
        <v>100</v>
      </c>
      <c r="AV888" s="16">
        <f t="shared" si="195"/>
        <v>5598600</v>
      </c>
    </row>
    <row r="889" spans="1:48" ht="60" x14ac:dyDescent="0.25">
      <c r="A889" s="18">
        <v>883</v>
      </c>
      <c r="B889" s="27" t="s">
        <v>4405</v>
      </c>
      <c r="C889" s="18">
        <f>VLOOKUP(B889,[1]PL1!A$9:AP$1509,4,1)</f>
        <v>849</v>
      </c>
      <c r="D889" s="18" t="s">
        <v>80</v>
      </c>
      <c r="E889" s="28" t="s">
        <v>4968</v>
      </c>
      <c r="F889" s="28" t="s">
        <v>1421</v>
      </c>
      <c r="G889" s="18" t="s">
        <v>3315</v>
      </c>
      <c r="H889" s="28" t="s">
        <v>125</v>
      </c>
      <c r="I889" s="28" t="s">
        <v>126</v>
      </c>
      <c r="J889" s="18" t="s">
        <v>1431</v>
      </c>
      <c r="K889" s="18" t="s">
        <v>133</v>
      </c>
      <c r="L889" s="28" t="s">
        <v>4212</v>
      </c>
      <c r="M889" s="28" t="s">
        <v>4179</v>
      </c>
      <c r="N889" s="28" t="s">
        <v>4165</v>
      </c>
      <c r="O889" s="18" t="s">
        <v>78</v>
      </c>
      <c r="P889" s="29">
        <v>3600</v>
      </c>
      <c r="Q889" s="30">
        <v>126000</v>
      </c>
      <c r="R889" s="30">
        <v>126000</v>
      </c>
      <c r="S889" s="31">
        <f t="shared" si="182"/>
        <v>453600000</v>
      </c>
      <c r="T889" s="28" t="s">
        <v>6127</v>
      </c>
      <c r="U889" s="28" t="s">
        <v>47</v>
      </c>
      <c r="V889" s="32" t="s">
        <v>6222</v>
      </c>
      <c r="W889" s="14">
        <f>VLOOKUP(B889,[1]PL1!$A$11:AP$1509,17,1)</f>
        <v>3000</v>
      </c>
      <c r="X889" s="15">
        <f t="shared" si="183"/>
        <v>378000000</v>
      </c>
      <c r="Y889" s="14">
        <f>VLOOKUP(B889,[1]PL1!$A$11:AP$1509,19,1)</f>
        <v>0</v>
      </c>
      <c r="Z889" s="16">
        <f t="shared" si="184"/>
        <v>0</v>
      </c>
      <c r="AA889" s="14">
        <f>VLOOKUP(B889,[1]PL1!$A$11:AP$1509,21,1)</f>
        <v>100</v>
      </c>
      <c r="AB889" s="16">
        <f t="shared" si="185"/>
        <v>12600000</v>
      </c>
      <c r="AC889" s="14">
        <f>VLOOKUP(B889,[1]PL1!$A$11:AP$1509,23,1)</f>
        <v>0</v>
      </c>
      <c r="AD889" s="16">
        <f t="shared" si="186"/>
        <v>0</v>
      </c>
      <c r="AE889" s="14">
        <f>VLOOKUP(B889,[1]PL1!$A$11:AP$1509,25,1)</f>
        <v>0</v>
      </c>
      <c r="AF889" s="16">
        <f t="shared" si="187"/>
        <v>0</v>
      </c>
      <c r="AG889" s="14">
        <f>VLOOKUP(B889,[1]PL1!$A$11:AP$1509,27,1)</f>
        <v>0</v>
      </c>
      <c r="AH889" s="16">
        <f t="shared" si="188"/>
        <v>0</v>
      </c>
      <c r="AI889" s="14">
        <f>VLOOKUP(B889,[1]PL1!$A$11:AP$1509,29,1)</f>
        <v>0</v>
      </c>
      <c r="AJ889" s="16">
        <f t="shared" si="189"/>
        <v>0</v>
      </c>
      <c r="AK889" s="14">
        <f>VLOOKUP(B889,[1]PL1!$A$11:AP$1509,31,1)</f>
        <v>0</v>
      </c>
      <c r="AL889" s="16">
        <f t="shared" si="190"/>
        <v>0</v>
      </c>
      <c r="AM889" s="14">
        <f>VLOOKUP(B889,[1]PL1!$A$11:AP$1509,33,1)</f>
        <v>0</v>
      </c>
      <c r="AN889" s="16">
        <f t="shared" si="191"/>
        <v>0</v>
      </c>
      <c r="AO889" s="14">
        <f>VLOOKUP(B889,[1]PL1!$A$11:AP$1509,35,1)</f>
        <v>0</v>
      </c>
      <c r="AP889" s="16">
        <f t="shared" si="192"/>
        <v>0</v>
      </c>
      <c r="AQ889" s="14">
        <f>VLOOKUP(B889,[1]PL1!$A$11:AP$1509,37,1)</f>
        <v>0</v>
      </c>
      <c r="AR889" s="16">
        <f t="shared" si="193"/>
        <v>0</v>
      </c>
      <c r="AS889" s="14">
        <f>VLOOKUP(B889,[1]PL1!$A$11:AP$1509,39,1)</f>
        <v>0</v>
      </c>
      <c r="AT889" s="16">
        <f t="shared" si="194"/>
        <v>0</v>
      </c>
      <c r="AU889" s="14">
        <f>VLOOKUP(B889,[1]PL1!$A$11:AP$1509,41,1)</f>
        <v>500</v>
      </c>
      <c r="AV889" s="16">
        <f t="shared" si="195"/>
        <v>63000000</v>
      </c>
    </row>
    <row r="890" spans="1:48" ht="45" x14ac:dyDescent="0.25">
      <c r="A890" s="18">
        <v>884</v>
      </c>
      <c r="B890" s="27" t="s">
        <v>1609</v>
      </c>
      <c r="C890" s="18">
        <f>VLOOKUP(B890,[1]PL1!A$9:AP$1509,4,1)</f>
        <v>849</v>
      </c>
      <c r="D890" s="18" t="s">
        <v>73</v>
      </c>
      <c r="E890" s="28" t="s">
        <v>2967</v>
      </c>
      <c r="F890" s="28" t="s">
        <v>1421</v>
      </c>
      <c r="G890" s="18" t="s">
        <v>2195</v>
      </c>
      <c r="H890" s="28" t="s">
        <v>4658</v>
      </c>
      <c r="I890" s="28" t="s">
        <v>76</v>
      </c>
      <c r="J890" s="18" t="s">
        <v>2968</v>
      </c>
      <c r="K890" s="18" t="s">
        <v>133</v>
      </c>
      <c r="L890" s="28" t="s">
        <v>2969</v>
      </c>
      <c r="M890" s="28" t="s">
        <v>5779</v>
      </c>
      <c r="N890" s="28" t="s">
        <v>2589</v>
      </c>
      <c r="O890" s="18" t="s">
        <v>2970</v>
      </c>
      <c r="P890" s="29">
        <v>200</v>
      </c>
      <c r="Q890" s="30">
        <v>650000</v>
      </c>
      <c r="R890" s="30">
        <v>498820</v>
      </c>
      <c r="S890" s="31">
        <f t="shared" si="182"/>
        <v>99764000</v>
      </c>
      <c r="T890" s="28" t="s">
        <v>6135</v>
      </c>
      <c r="U890" s="28" t="s">
        <v>47</v>
      </c>
      <c r="V890" s="32" t="s">
        <v>6245</v>
      </c>
      <c r="W890" s="14">
        <f>VLOOKUP(B890,[1]PL1!$A$11:AP$1509,17,1)</f>
        <v>200</v>
      </c>
      <c r="X890" s="15">
        <f t="shared" si="183"/>
        <v>99764000</v>
      </c>
      <c r="Y890" s="14">
        <f>VLOOKUP(B890,[1]PL1!$A$11:AP$1509,19,1)</f>
        <v>0</v>
      </c>
      <c r="Z890" s="16">
        <f t="shared" si="184"/>
        <v>0</v>
      </c>
      <c r="AA890" s="14">
        <f>VLOOKUP(B890,[1]PL1!$A$11:AP$1509,21,1)</f>
        <v>0</v>
      </c>
      <c r="AB890" s="16">
        <f t="shared" si="185"/>
        <v>0</v>
      </c>
      <c r="AC890" s="14">
        <f>VLOOKUP(B890,[1]PL1!$A$11:AP$1509,23,1)</f>
        <v>0</v>
      </c>
      <c r="AD890" s="16">
        <f t="shared" si="186"/>
        <v>0</v>
      </c>
      <c r="AE890" s="14">
        <f>VLOOKUP(B890,[1]PL1!$A$11:AP$1509,25,1)</f>
        <v>0</v>
      </c>
      <c r="AF890" s="16">
        <f t="shared" si="187"/>
        <v>0</v>
      </c>
      <c r="AG890" s="14">
        <f>VLOOKUP(B890,[1]PL1!$A$11:AP$1509,27,1)</f>
        <v>0</v>
      </c>
      <c r="AH890" s="16">
        <f t="shared" si="188"/>
        <v>0</v>
      </c>
      <c r="AI890" s="14">
        <f>VLOOKUP(B890,[1]PL1!$A$11:AP$1509,29,1)</f>
        <v>0</v>
      </c>
      <c r="AJ890" s="16">
        <f t="shared" si="189"/>
        <v>0</v>
      </c>
      <c r="AK890" s="14">
        <f>VLOOKUP(B890,[1]PL1!$A$11:AP$1509,31,1)</f>
        <v>0</v>
      </c>
      <c r="AL890" s="16">
        <f t="shared" si="190"/>
        <v>0</v>
      </c>
      <c r="AM890" s="14">
        <f>VLOOKUP(B890,[1]PL1!$A$11:AP$1509,33,1)</f>
        <v>0</v>
      </c>
      <c r="AN890" s="16">
        <f t="shared" si="191"/>
        <v>0</v>
      </c>
      <c r="AO890" s="14">
        <f>VLOOKUP(B890,[1]PL1!$A$11:AP$1509,35,1)</f>
        <v>0</v>
      </c>
      <c r="AP890" s="16">
        <f t="shared" si="192"/>
        <v>0</v>
      </c>
      <c r="AQ890" s="14">
        <f>VLOOKUP(B890,[1]PL1!$A$11:AP$1509,37,1)</f>
        <v>0</v>
      </c>
      <c r="AR890" s="16">
        <f t="shared" si="193"/>
        <v>0</v>
      </c>
      <c r="AS890" s="14">
        <f>VLOOKUP(B890,[1]PL1!$A$11:AP$1509,39,1)</f>
        <v>0</v>
      </c>
      <c r="AT890" s="16">
        <f t="shared" si="194"/>
        <v>0</v>
      </c>
      <c r="AU890" s="14">
        <f>VLOOKUP(B890,[1]PL1!$A$11:AP$1509,41,1)</f>
        <v>0</v>
      </c>
      <c r="AV890" s="16">
        <f t="shared" si="195"/>
        <v>0</v>
      </c>
    </row>
    <row r="891" spans="1:48" ht="30" x14ac:dyDescent="0.25">
      <c r="A891" s="18">
        <v>885</v>
      </c>
      <c r="B891" s="27" t="s">
        <v>3743</v>
      </c>
      <c r="C891" s="18">
        <f>VLOOKUP(B891,[1]PL1!A$9:AP$1509,4,1)</f>
        <v>849</v>
      </c>
      <c r="D891" s="18" t="s">
        <v>35</v>
      </c>
      <c r="E891" s="28" t="s">
        <v>1420</v>
      </c>
      <c r="F891" s="28" t="s">
        <v>1421</v>
      </c>
      <c r="G891" s="18" t="s">
        <v>8138</v>
      </c>
      <c r="H891" s="28" t="s">
        <v>125</v>
      </c>
      <c r="I891" s="28" t="s">
        <v>126</v>
      </c>
      <c r="J891" s="18" t="s">
        <v>1422</v>
      </c>
      <c r="K891" s="18" t="s">
        <v>133</v>
      </c>
      <c r="L891" s="28" t="s">
        <v>1423</v>
      </c>
      <c r="M891" s="28" t="s">
        <v>1388</v>
      </c>
      <c r="N891" s="28" t="s">
        <v>44</v>
      </c>
      <c r="O891" s="18" t="s">
        <v>78</v>
      </c>
      <c r="P891" s="29">
        <v>4000</v>
      </c>
      <c r="Q891" s="30">
        <v>42900</v>
      </c>
      <c r="R891" s="30">
        <v>39000</v>
      </c>
      <c r="S891" s="31">
        <f t="shared" si="182"/>
        <v>156000000</v>
      </c>
      <c r="T891" s="28" t="s">
        <v>1389</v>
      </c>
      <c r="U891" s="28" t="s">
        <v>47</v>
      </c>
      <c r="V891" s="32" t="s">
        <v>6164</v>
      </c>
      <c r="W891" s="14">
        <f>VLOOKUP(B891,[1]PL1!$A$11:AP$1509,17,1)</f>
        <v>2000</v>
      </c>
      <c r="X891" s="15">
        <f t="shared" si="183"/>
        <v>78000000</v>
      </c>
      <c r="Y891" s="14">
        <f>VLOOKUP(B891,[1]PL1!$A$11:AP$1509,19,1)</f>
        <v>0</v>
      </c>
      <c r="Z891" s="16">
        <f t="shared" si="184"/>
        <v>0</v>
      </c>
      <c r="AA891" s="14">
        <f>VLOOKUP(B891,[1]PL1!$A$11:AP$1509,21,1)</f>
        <v>0</v>
      </c>
      <c r="AB891" s="16">
        <f t="shared" si="185"/>
        <v>0</v>
      </c>
      <c r="AC891" s="14">
        <f>VLOOKUP(B891,[1]PL1!$A$11:AP$1509,23,1)</f>
        <v>0</v>
      </c>
      <c r="AD891" s="16">
        <f t="shared" si="186"/>
        <v>0</v>
      </c>
      <c r="AE891" s="14">
        <f>VLOOKUP(B891,[1]PL1!$A$11:AP$1509,25,1)</f>
        <v>0</v>
      </c>
      <c r="AF891" s="16">
        <f t="shared" si="187"/>
        <v>0</v>
      </c>
      <c r="AG891" s="14">
        <f>VLOOKUP(B891,[1]PL1!$A$11:AP$1509,27,1)</f>
        <v>0</v>
      </c>
      <c r="AH891" s="16">
        <f t="shared" si="188"/>
        <v>0</v>
      </c>
      <c r="AI891" s="14">
        <f>VLOOKUP(B891,[1]PL1!$A$11:AP$1509,29,1)</f>
        <v>500</v>
      </c>
      <c r="AJ891" s="16">
        <f t="shared" si="189"/>
        <v>19500000</v>
      </c>
      <c r="AK891" s="14">
        <f>VLOOKUP(B891,[1]PL1!$A$11:AP$1509,31,1)</f>
        <v>0</v>
      </c>
      <c r="AL891" s="16">
        <f t="shared" si="190"/>
        <v>0</v>
      </c>
      <c r="AM891" s="14">
        <f>VLOOKUP(B891,[1]PL1!$A$11:AP$1509,33,1)</f>
        <v>1000</v>
      </c>
      <c r="AN891" s="16">
        <f t="shared" si="191"/>
        <v>39000000</v>
      </c>
      <c r="AO891" s="14">
        <f>VLOOKUP(B891,[1]PL1!$A$11:AP$1509,35,1)</f>
        <v>500</v>
      </c>
      <c r="AP891" s="16">
        <f t="shared" si="192"/>
        <v>19500000</v>
      </c>
      <c r="AQ891" s="14">
        <f>VLOOKUP(B891,[1]PL1!$A$11:AP$1509,37,1)</f>
        <v>0</v>
      </c>
      <c r="AR891" s="16">
        <f t="shared" si="193"/>
        <v>0</v>
      </c>
      <c r="AS891" s="14">
        <f>VLOOKUP(B891,[1]PL1!$A$11:AP$1509,39,1)</f>
        <v>0</v>
      </c>
      <c r="AT891" s="16">
        <f t="shared" si="194"/>
        <v>0</v>
      </c>
      <c r="AU891" s="14">
        <f>VLOOKUP(B891,[1]PL1!$A$11:AP$1509,41,1)</f>
        <v>0</v>
      </c>
      <c r="AV891" s="16">
        <f t="shared" si="195"/>
        <v>0</v>
      </c>
    </row>
    <row r="892" spans="1:48" ht="45" x14ac:dyDescent="0.25">
      <c r="A892" s="18">
        <v>886</v>
      </c>
      <c r="B892" s="27" t="s">
        <v>1280</v>
      </c>
      <c r="C892" s="18">
        <f>VLOOKUP(B892,[1]PL1!A$9:AP$1509,4,1)</f>
        <v>849</v>
      </c>
      <c r="D892" s="18" t="s">
        <v>35</v>
      </c>
      <c r="E892" s="28" t="s">
        <v>3069</v>
      </c>
      <c r="F892" s="28" t="s">
        <v>1421</v>
      </c>
      <c r="G892" s="18" t="s">
        <v>3070</v>
      </c>
      <c r="H892" s="28" t="s">
        <v>125</v>
      </c>
      <c r="I892" s="28" t="s">
        <v>126</v>
      </c>
      <c r="J892" s="18" t="s">
        <v>3071</v>
      </c>
      <c r="K892" s="18" t="s">
        <v>133</v>
      </c>
      <c r="L892" s="28" t="s">
        <v>3072</v>
      </c>
      <c r="M892" s="28" t="s">
        <v>2979</v>
      </c>
      <c r="N892" s="28" t="s">
        <v>44</v>
      </c>
      <c r="O892" s="18" t="s">
        <v>55</v>
      </c>
      <c r="P892" s="29">
        <v>500</v>
      </c>
      <c r="Q892" s="30">
        <v>8000</v>
      </c>
      <c r="R892" s="30">
        <v>8000</v>
      </c>
      <c r="S892" s="31">
        <f t="shared" si="182"/>
        <v>4000000</v>
      </c>
      <c r="T892" s="28" t="s">
        <v>2979</v>
      </c>
      <c r="U892" s="28" t="s">
        <v>110</v>
      </c>
      <c r="V892" s="32" t="s">
        <v>6186</v>
      </c>
      <c r="W892" s="14">
        <f>VLOOKUP(B892,[1]PL1!$A$11:AP$1509,17,1)</f>
        <v>0</v>
      </c>
      <c r="X892" s="15">
        <f t="shared" si="183"/>
        <v>0</v>
      </c>
      <c r="Y892" s="14">
        <f>VLOOKUP(B892,[1]PL1!$A$11:AP$1509,19,1)</f>
        <v>0</v>
      </c>
      <c r="Z892" s="16">
        <f t="shared" si="184"/>
        <v>0</v>
      </c>
      <c r="AA892" s="14">
        <f>VLOOKUP(B892,[1]PL1!$A$11:AP$1509,21,1)</f>
        <v>0</v>
      </c>
      <c r="AB892" s="16">
        <f t="shared" si="185"/>
        <v>0</v>
      </c>
      <c r="AC892" s="14">
        <f>VLOOKUP(B892,[1]PL1!$A$11:AP$1509,23,1)</f>
        <v>0</v>
      </c>
      <c r="AD892" s="16">
        <f t="shared" si="186"/>
        <v>0</v>
      </c>
      <c r="AE892" s="14">
        <f>VLOOKUP(B892,[1]PL1!$A$11:AP$1509,25,1)</f>
        <v>0</v>
      </c>
      <c r="AF892" s="16">
        <f t="shared" si="187"/>
        <v>0</v>
      </c>
      <c r="AG892" s="14">
        <f>VLOOKUP(B892,[1]PL1!$A$11:AP$1509,27,1)</f>
        <v>500</v>
      </c>
      <c r="AH892" s="16">
        <f t="shared" si="188"/>
        <v>4000000</v>
      </c>
      <c r="AI892" s="14">
        <f>VLOOKUP(B892,[1]PL1!$A$11:AP$1509,29,1)</f>
        <v>0</v>
      </c>
      <c r="AJ892" s="16">
        <f t="shared" si="189"/>
        <v>0</v>
      </c>
      <c r="AK892" s="14">
        <f>VLOOKUP(B892,[1]PL1!$A$11:AP$1509,31,1)</f>
        <v>0</v>
      </c>
      <c r="AL892" s="16">
        <f t="shared" si="190"/>
        <v>0</v>
      </c>
      <c r="AM892" s="14">
        <f>VLOOKUP(B892,[1]PL1!$A$11:AP$1509,33,1)</f>
        <v>0</v>
      </c>
      <c r="AN892" s="16">
        <f t="shared" si="191"/>
        <v>0</v>
      </c>
      <c r="AO892" s="14">
        <f>VLOOKUP(B892,[1]PL1!$A$11:AP$1509,35,1)</f>
        <v>0</v>
      </c>
      <c r="AP892" s="16">
        <f t="shared" si="192"/>
        <v>0</v>
      </c>
      <c r="AQ892" s="14">
        <f>VLOOKUP(B892,[1]PL1!$A$11:AP$1509,37,1)</f>
        <v>0</v>
      </c>
      <c r="AR892" s="16">
        <f t="shared" si="193"/>
        <v>0</v>
      </c>
      <c r="AS892" s="14">
        <f>VLOOKUP(B892,[1]PL1!$A$11:AP$1509,39,1)</f>
        <v>0</v>
      </c>
      <c r="AT892" s="16">
        <f t="shared" si="194"/>
        <v>0</v>
      </c>
      <c r="AU892" s="14">
        <f>VLOOKUP(B892,[1]PL1!$A$11:AP$1509,41,1)</f>
        <v>0</v>
      </c>
      <c r="AV892" s="16">
        <f t="shared" si="195"/>
        <v>0</v>
      </c>
    </row>
    <row r="893" spans="1:48" ht="60" x14ac:dyDescent="0.25">
      <c r="A893" s="18">
        <v>887</v>
      </c>
      <c r="B893" s="27" t="s">
        <v>4200</v>
      </c>
      <c r="C893" s="18">
        <f>VLOOKUP(B893,[1]PL1!A$9:AP$1509,4,1)</f>
        <v>131</v>
      </c>
      <c r="D893" s="18" t="s">
        <v>35</v>
      </c>
      <c r="E893" s="28" t="s">
        <v>1614</v>
      </c>
      <c r="F893" s="28" t="s">
        <v>1615</v>
      </c>
      <c r="G893" s="18" t="s">
        <v>1616</v>
      </c>
      <c r="H893" s="28" t="s">
        <v>103</v>
      </c>
      <c r="I893" s="28" t="s">
        <v>76</v>
      </c>
      <c r="J893" s="18" t="s">
        <v>1617</v>
      </c>
      <c r="K893" s="18" t="s">
        <v>133</v>
      </c>
      <c r="L893" s="28" t="s">
        <v>1618</v>
      </c>
      <c r="M893" s="28" t="s">
        <v>1458</v>
      </c>
      <c r="N893" s="28" t="s">
        <v>44</v>
      </c>
      <c r="O893" s="18" t="s">
        <v>108</v>
      </c>
      <c r="P893" s="29">
        <v>500</v>
      </c>
      <c r="Q893" s="30">
        <v>32000</v>
      </c>
      <c r="R893" s="30">
        <v>32000</v>
      </c>
      <c r="S893" s="31">
        <f t="shared" si="182"/>
        <v>16000000</v>
      </c>
      <c r="T893" s="28" t="s">
        <v>8082</v>
      </c>
      <c r="U893" s="28" t="s">
        <v>47</v>
      </c>
      <c r="V893" s="32" t="s">
        <v>6270</v>
      </c>
      <c r="W893" s="14">
        <f>VLOOKUP(B893,[1]PL1!$A$11:AP$1509,17,1)</f>
        <v>500</v>
      </c>
      <c r="X893" s="15">
        <f t="shared" si="183"/>
        <v>16000000</v>
      </c>
      <c r="Y893" s="14">
        <f>VLOOKUP(B893,[1]PL1!$A$11:AP$1509,19,1)</f>
        <v>0</v>
      </c>
      <c r="Z893" s="16">
        <f t="shared" si="184"/>
        <v>0</v>
      </c>
      <c r="AA893" s="14">
        <f>VLOOKUP(B893,[1]PL1!$A$11:AP$1509,21,1)</f>
        <v>0</v>
      </c>
      <c r="AB893" s="16">
        <f t="shared" si="185"/>
        <v>0</v>
      </c>
      <c r="AC893" s="14">
        <f>VLOOKUP(B893,[1]PL1!$A$11:AP$1509,23,1)</f>
        <v>0</v>
      </c>
      <c r="AD893" s="16">
        <f t="shared" si="186"/>
        <v>0</v>
      </c>
      <c r="AE893" s="14">
        <f>VLOOKUP(B893,[1]PL1!$A$11:AP$1509,25,1)</f>
        <v>0</v>
      </c>
      <c r="AF893" s="16">
        <f t="shared" si="187"/>
        <v>0</v>
      </c>
      <c r="AG893" s="14">
        <f>VLOOKUP(B893,[1]PL1!$A$11:AP$1509,27,1)</f>
        <v>0</v>
      </c>
      <c r="AH893" s="16">
        <f t="shared" si="188"/>
        <v>0</v>
      </c>
      <c r="AI893" s="14">
        <f>VLOOKUP(B893,[1]PL1!$A$11:AP$1509,29,1)</f>
        <v>0</v>
      </c>
      <c r="AJ893" s="16">
        <f t="shared" si="189"/>
        <v>0</v>
      </c>
      <c r="AK893" s="14">
        <f>VLOOKUP(B893,[1]PL1!$A$11:AP$1509,31,1)</f>
        <v>0</v>
      </c>
      <c r="AL893" s="16">
        <f t="shared" si="190"/>
        <v>0</v>
      </c>
      <c r="AM893" s="14">
        <f>VLOOKUP(B893,[1]PL1!$A$11:AP$1509,33,1)</f>
        <v>0</v>
      </c>
      <c r="AN893" s="16">
        <f t="shared" si="191"/>
        <v>0</v>
      </c>
      <c r="AO893" s="14">
        <f>VLOOKUP(B893,[1]PL1!$A$11:AP$1509,35,1)</f>
        <v>0</v>
      </c>
      <c r="AP893" s="16">
        <f t="shared" si="192"/>
        <v>0</v>
      </c>
      <c r="AQ893" s="14">
        <f>VLOOKUP(B893,[1]PL1!$A$11:AP$1509,37,1)</f>
        <v>0</v>
      </c>
      <c r="AR893" s="16">
        <f t="shared" si="193"/>
        <v>0</v>
      </c>
      <c r="AS893" s="14">
        <f>VLOOKUP(B893,[1]PL1!$A$11:AP$1509,39,1)</f>
        <v>0</v>
      </c>
      <c r="AT893" s="16">
        <f t="shared" si="194"/>
        <v>0</v>
      </c>
      <c r="AU893" s="14">
        <f>VLOOKUP(B893,[1]PL1!$A$11:AP$1509,41,1)</f>
        <v>0</v>
      </c>
      <c r="AV893" s="16">
        <f t="shared" si="195"/>
        <v>0</v>
      </c>
    </row>
    <row r="894" spans="1:48" ht="60" x14ac:dyDescent="0.25">
      <c r="A894" s="18">
        <v>888</v>
      </c>
      <c r="B894" s="27" t="s">
        <v>4203</v>
      </c>
      <c r="C894" s="18">
        <f>VLOOKUP(B894,[1]PL1!A$9:AP$1509,4,1)</f>
        <v>131</v>
      </c>
      <c r="D894" s="18" t="s">
        <v>80</v>
      </c>
      <c r="E894" s="28" t="s">
        <v>3625</v>
      </c>
      <c r="F894" s="28" t="s">
        <v>1615</v>
      </c>
      <c r="G894" s="18" t="s">
        <v>6509</v>
      </c>
      <c r="H894" s="28" t="s">
        <v>103</v>
      </c>
      <c r="I894" s="28" t="s">
        <v>76</v>
      </c>
      <c r="J894" s="18" t="s">
        <v>3626</v>
      </c>
      <c r="K894" s="18" t="s">
        <v>141</v>
      </c>
      <c r="L894" s="28" t="s">
        <v>3627</v>
      </c>
      <c r="M894" s="28" t="s">
        <v>3628</v>
      </c>
      <c r="N894" s="28" t="s">
        <v>660</v>
      </c>
      <c r="O894" s="18" t="s">
        <v>108</v>
      </c>
      <c r="P894" s="29">
        <v>1424</v>
      </c>
      <c r="Q894" s="30">
        <v>95000</v>
      </c>
      <c r="R894" s="30">
        <v>95000</v>
      </c>
      <c r="S894" s="31">
        <f t="shared" si="182"/>
        <v>135280000</v>
      </c>
      <c r="T894" s="28" t="s">
        <v>8083</v>
      </c>
      <c r="U894" s="28" t="s">
        <v>47</v>
      </c>
      <c r="V894" s="32" t="s">
        <v>6206</v>
      </c>
      <c r="W894" s="14">
        <f>VLOOKUP(B894,[1]PL1!$A$11:AP$1509,17,1)</f>
        <v>1200</v>
      </c>
      <c r="X894" s="15">
        <f t="shared" si="183"/>
        <v>114000000</v>
      </c>
      <c r="Y894" s="14">
        <f>VLOOKUP(B894,[1]PL1!$A$11:AP$1509,19,1)</f>
        <v>0</v>
      </c>
      <c r="Z894" s="16">
        <f t="shared" si="184"/>
        <v>0</v>
      </c>
      <c r="AA894" s="14">
        <f>VLOOKUP(B894,[1]PL1!$A$11:AP$1509,21,1)</f>
        <v>0</v>
      </c>
      <c r="AB894" s="16">
        <f t="shared" si="185"/>
        <v>0</v>
      </c>
      <c r="AC894" s="14">
        <f>VLOOKUP(B894,[1]PL1!$A$11:AP$1509,23,1)</f>
        <v>200</v>
      </c>
      <c r="AD894" s="16">
        <f t="shared" si="186"/>
        <v>19000000</v>
      </c>
      <c r="AE894" s="14">
        <f>VLOOKUP(B894,[1]PL1!$A$11:AP$1509,25,1)</f>
        <v>0</v>
      </c>
      <c r="AF894" s="16">
        <f t="shared" si="187"/>
        <v>0</v>
      </c>
      <c r="AG894" s="14">
        <f>VLOOKUP(B894,[1]PL1!$A$11:AP$1509,27,1)</f>
        <v>0</v>
      </c>
      <c r="AH894" s="16">
        <f t="shared" si="188"/>
        <v>0</v>
      </c>
      <c r="AI894" s="14">
        <f>VLOOKUP(B894,[1]PL1!$A$11:AP$1509,29,1)</f>
        <v>0</v>
      </c>
      <c r="AJ894" s="16">
        <f t="shared" si="189"/>
        <v>0</v>
      </c>
      <c r="AK894" s="14">
        <f>VLOOKUP(B894,[1]PL1!$A$11:AP$1509,31,1)</f>
        <v>0</v>
      </c>
      <c r="AL894" s="16">
        <f t="shared" si="190"/>
        <v>0</v>
      </c>
      <c r="AM894" s="14">
        <f>VLOOKUP(B894,[1]PL1!$A$11:AP$1509,33,1)</f>
        <v>0</v>
      </c>
      <c r="AN894" s="16">
        <f t="shared" si="191"/>
        <v>0</v>
      </c>
      <c r="AO894" s="14">
        <f>VLOOKUP(B894,[1]PL1!$A$11:AP$1509,35,1)</f>
        <v>0</v>
      </c>
      <c r="AP894" s="16">
        <f t="shared" si="192"/>
        <v>0</v>
      </c>
      <c r="AQ894" s="14">
        <f>VLOOKUP(B894,[1]PL1!$A$11:AP$1509,37,1)</f>
        <v>0</v>
      </c>
      <c r="AR894" s="16">
        <f t="shared" si="193"/>
        <v>0</v>
      </c>
      <c r="AS894" s="14">
        <f>VLOOKUP(B894,[1]PL1!$A$11:AP$1509,39,1)</f>
        <v>0</v>
      </c>
      <c r="AT894" s="16">
        <f t="shared" si="194"/>
        <v>0</v>
      </c>
      <c r="AU894" s="14">
        <f>VLOOKUP(B894,[1]PL1!$A$11:AP$1509,41,1)</f>
        <v>24</v>
      </c>
      <c r="AV894" s="16">
        <f t="shared" si="195"/>
        <v>2280000</v>
      </c>
    </row>
    <row r="895" spans="1:48" ht="45" x14ac:dyDescent="0.25">
      <c r="A895" s="18">
        <v>889</v>
      </c>
      <c r="B895" s="27" t="s">
        <v>4207</v>
      </c>
      <c r="C895" s="18">
        <f>VLOOKUP(B895,[1]PL1!A$9:AP$1509,4,1)</f>
        <v>953</v>
      </c>
      <c r="D895" s="18" t="s">
        <v>80</v>
      </c>
      <c r="E895" s="28" t="s">
        <v>4969</v>
      </c>
      <c r="F895" s="28" t="s">
        <v>163</v>
      </c>
      <c r="G895" s="18" t="s">
        <v>769</v>
      </c>
      <c r="H895" s="28" t="s">
        <v>39</v>
      </c>
      <c r="I895" s="28" t="s">
        <v>40</v>
      </c>
      <c r="J895" s="18" t="s">
        <v>2292</v>
      </c>
      <c r="K895" s="18" t="s">
        <v>141</v>
      </c>
      <c r="L895" s="28" t="s">
        <v>5570</v>
      </c>
      <c r="M895" s="28" t="s">
        <v>5571</v>
      </c>
      <c r="N895" s="28" t="s">
        <v>3621</v>
      </c>
      <c r="O895" s="18" t="s">
        <v>45</v>
      </c>
      <c r="P895" s="29">
        <v>19000</v>
      </c>
      <c r="Q895" s="30">
        <v>9400</v>
      </c>
      <c r="R895" s="30">
        <v>7900</v>
      </c>
      <c r="S895" s="31">
        <f t="shared" si="182"/>
        <v>150100000</v>
      </c>
      <c r="T895" s="28" t="s">
        <v>6115</v>
      </c>
      <c r="U895" s="28" t="s">
        <v>47</v>
      </c>
      <c r="V895" s="32" t="s">
        <v>6195</v>
      </c>
      <c r="W895" s="14">
        <f>VLOOKUP(B895,[1]PL1!$A$11:AP$1509,17,1)</f>
        <v>0</v>
      </c>
      <c r="X895" s="15">
        <f t="shared" si="183"/>
        <v>0</v>
      </c>
      <c r="Y895" s="14">
        <f>VLOOKUP(B895,[1]PL1!$A$11:AP$1509,19,1)</f>
        <v>0</v>
      </c>
      <c r="Z895" s="16">
        <f t="shared" si="184"/>
        <v>0</v>
      </c>
      <c r="AA895" s="14">
        <f>VLOOKUP(B895,[1]PL1!$A$11:AP$1509,21,1)</f>
        <v>0</v>
      </c>
      <c r="AB895" s="16">
        <f t="shared" si="185"/>
        <v>0</v>
      </c>
      <c r="AC895" s="14">
        <f>VLOOKUP(B895,[1]PL1!$A$11:AP$1509,23,1)</f>
        <v>0</v>
      </c>
      <c r="AD895" s="16">
        <f t="shared" si="186"/>
        <v>0</v>
      </c>
      <c r="AE895" s="14">
        <f>VLOOKUP(B895,[1]PL1!$A$11:AP$1509,25,1)</f>
        <v>0</v>
      </c>
      <c r="AF895" s="16">
        <f t="shared" si="187"/>
        <v>0</v>
      </c>
      <c r="AG895" s="14">
        <f>VLOOKUP(B895,[1]PL1!$A$11:AP$1509,27,1)</f>
        <v>0</v>
      </c>
      <c r="AH895" s="16">
        <f t="shared" si="188"/>
        <v>0</v>
      </c>
      <c r="AI895" s="14">
        <f>VLOOKUP(B895,[1]PL1!$A$11:AP$1509,29,1)</f>
        <v>5000</v>
      </c>
      <c r="AJ895" s="16">
        <f t="shared" si="189"/>
        <v>39500000</v>
      </c>
      <c r="AK895" s="14">
        <f>VLOOKUP(B895,[1]PL1!$A$11:AP$1509,31,1)</f>
        <v>7000</v>
      </c>
      <c r="AL895" s="16">
        <f t="shared" si="190"/>
        <v>55300000</v>
      </c>
      <c r="AM895" s="14">
        <f>VLOOKUP(B895,[1]PL1!$A$11:AP$1509,33,1)</f>
        <v>0</v>
      </c>
      <c r="AN895" s="16">
        <f t="shared" si="191"/>
        <v>0</v>
      </c>
      <c r="AO895" s="14">
        <f>VLOOKUP(B895,[1]PL1!$A$11:AP$1509,35,1)</f>
        <v>2000</v>
      </c>
      <c r="AP895" s="16">
        <f t="shared" si="192"/>
        <v>15800000</v>
      </c>
      <c r="AQ895" s="14">
        <f>VLOOKUP(B895,[1]PL1!$A$11:AP$1509,37,1)</f>
        <v>0</v>
      </c>
      <c r="AR895" s="16">
        <f t="shared" si="193"/>
        <v>0</v>
      </c>
      <c r="AS895" s="14">
        <f>VLOOKUP(B895,[1]PL1!$A$11:AP$1509,39,1)</f>
        <v>0</v>
      </c>
      <c r="AT895" s="16">
        <f t="shared" si="194"/>
        <v>0</v>
      </c>
      <c r="AU895" s="14">
        <f>VLOOKUP(B895,[1]PL1!$A$11:AP$1509,41,1)</f>
        <v>5000</v>
      </c>
      <c r="AV895" s="16">
        <f t="shared" si="195"/>
        <v>39500000</v>
      </c>
    </row>
    <row r="896" spans="1:48" ht="75" x14ac:dyDescent="0.25">
      <c r="A896" s="18">
        <v>890</v>
      </c>
      <c r="B896" s="27" t="s">
        <v>3188</v>
      </c>
      <c r="C896" s="18">
        <f>VLOOKUP(B896,[1]PL1!A$9:AP$1509,4,1)</f>
        <v>953</v>
      </c>
      <c r="D896" s="18" t="s">
        <v>73</v>
      </c>
      <c r="E896" s="28" t="s">
        <v>4970</v>
      </c>
      <c r="F896" s="28" t="s">
        <v>163</v>
      </c>
      <c r="G896" s="18" t="s">
        <v>769</v>
      </c>
      <c r="H896" s="28" t="s">
        <v>39</v>
      </c>
      <c r="I896" s="28" t="s">
        <v>40</v>
      </c>
      <c r="J896" s="18" t="s">
        <v>89</v>
      </c>
      <c r="K896" s="18" t="s">
        <v>133</v>
      </c>
      <c r="L896" s="28" t="s">
        <v>6075</v>
      </c>
      <c r="M896" s="28" t="s">
        <v>6052</v>
      </c>
      <c r="N896" s="28" t="s">
        <v>44</v>
      </c>
      <c r="O896" s="18" t="s">
        <v>45</v>
      </c>
      <c r="P896" s="29">
        <v>2000</v>
      </c>
      <c r="Q896" s="30">
        <v>2255</v>
      </c>
      <c r="R896" s="30">
        <v>1140</v>
      </c>
      <c r="S896" s="31">
        <f t="shared" si="182"/>
        <v>2280000</v>
      </c>
      <c r="T896" s="28" t="s">
        <v>6160</v>
      </c>
      <c r="U896" s="28" t="s">
        <v>47</v>
      </c>
      <c r="V896" s="32" t="s">
        <v>6300</v>
      </c>
      <c r="W896" s="14">
        <f>VLOOKUP(B896,[1]PL1!$A$11:AP$1509,17,1)</f>
        <v>0</v>
      </c>
      <c r="X896" s="15">
        <f t="shared" si="183"/>
        <v>0</v>
      </c>
      <c r="Y896" s="14">
        <f>VLOOKUP(B896,[1]PL1!$A$11:AP$1509,19,1)</f>
        <v>0</v>
      </c>
      <c r="Z896" s="16">
        <f t="shared" si="184"/>
        <v>0</v>
      </c>
      <c r="AA896" s="14">
        <f>VLOOKUP(B896,[1]PL1!$A$11:AP$1509,21,1)</f>
        <v>0</v>
      </c>
      <c r="AB896" s="16">
        <f t="shared" si="185"/>
        <v>0</v>
      </c>
      <c r="AC896" s="14">
        <f>VLOOKUP(B896,[1]PL1!$A$11:AP$1509,23,1)</f>
        <v>0</v>
      </c>
      <c r="AD896" s="16">
        <f t="shared" si="186"/>
        <v>0</v>
      </c>
      <c r="AE896" s="14">
        <f>VLOOKUP(B896,[1]PL1!$A$11:AP$1509,25,1)</f>
        <v>0</v>
      </c>
      <c r="AF896" s="16">
        <f t="shared" si="187"/>
        <v>0</v>
      </c>
      <c r="AG896" s="14">
        <f>VLOOKUP(B896,[1]PL1!$A$11:AP$1509,27,1)</f>
        <v>0</v>
      </c>
      <c r="AH896" s="16">
        <f t="shared" si="188"/>
        <v>0</v>
      </c>
      <c r="AI896" s="14">
        <f>VLOOKUP(B896,[1]PL1!$A$11:AP$1509,29,1)</f>
        <v>0</v>
      </c>
      <c r="AJ896" s="16">
        <f t="shared" si="189"/>
        <v>0</v>
      </c>
      <c r="AK896" s="14">
        <f>VLOOKUP(B896,[1]PL1!$A$11:AP$1509,31,1)</f>
        <v>0</v>
      </c>
      <c r="AL896" s="16">
        <f t="shared" si="190"/>
        <v>0</v>
      </c>
      <c r="AM896" s="14">
        <f>VLOOKUP(B896,[1]PL1!$A$11:AP$1509,33,1)</f>
        <v>0</v>
      </c>
      <c r="AN896" s="16">
        <f t="shared" si="191"/>
        <v>0</v>
      </c>
      <c r="AO896" s="14">
        <f>VLOOKUP(B896,[1]PL1!$A$11:AP$1509,35,1)</f>
        <v>0</v>
      </c>
      <c r="AP896" s="16">
        <f t="shared" si="192"/>
        <v>0</v>
      </c>
      <c r="AQ896" s="14">
        <f>VLOOKUP(B896,[1]PL1!$A$11:AP$1509,37,1)</f>
        <v>0</v>
      </c>
      <c r="AR896" s="16">
        <f t="shared" si="193"/>
        <v>0</v>
      </c>
      <c r="AS896" s="14">
        <f>VLOOKUP(B896,[1]PL1!$A$11:AP$1509,39,1)</f>
        <v>0</v>
      </c>
      <c r="AT896" s="16">
        <f t="shared" si="194"/>
        <v>0</v>
      </c>
      <c r="AU896" s="14">
        <f>VLOOKUP(B896,[1]PL1!$A$11:AP$1509,41,1)</f>
        <v>2000</v>
      </c>
      <c r="AV896" s="16">
        <f t="shared" si="195"/>
        <v>2280000</v>
      </c>
    </row>
    <row r="897" spans="1:48" ht="45" x14ac:dyDescent="0.25">
      <c r="A897" s="18">
        <v>891</v>
      </c>
      <c r="B897" s="27" t="s">
        <v>4211</v>
      </c>
      <c r="C897" s="18">
        <f>VLOOKUP(B897,[1]PL1!A$9:AP$1509,4,1)</f>
        <v>953</v>
      </c>
      <c r="D897" s="18" t="s">
        <v>80</v>
      </c>
      <c r="E897" s="28" t="s">
        <v>4971</v>
      </c>
      <c r="F897" s="28" t="s">
        <v>163</v>
      </c>
      <c r="G897" s="18" t="s">
        <v>164</v>
      </c>
      <c r="H897" s="28" t="s">
        <v>88</v>
      </c>
      <c r="I897" s="28" t="s">
        <v>40</v>
      </c>
      <c r="J897" s="18" t="s">
        <v>2292</v>
      </c>
      <c r="K897" s="18" t="s">
        <v>141</v>
      </c>
      <c r="L897" s="28" t="s">
        <v>5572</v>
      </c>
      <c r="M897" s="28" t="s">
        <v>5571</v>
      </c>
      <c r="N897" s="28" t="s">
        <v>3621</v>
      </c>
      <c r="O897" s="18" t="s">
        <v>45</v>
      </c>
      <c r="P897" s="29">
        <v>14000</v>
      </c>
      <c r="Q897" s="30">
        <v>12000</v>
      </c>
      <c r="R897" s="30">
        <v>9700</v>
      </c>
      <c r="S897" s="31">
        <f t="shared" si="182"/>
        <v>135800000</v>
      </c>
      <c r="T897" s="28" t="s">
        <v>6115</v>
      </c>
      <c r="U897" s="28" t="s">
        <v>47</v>
      </c>
      <c r="V897" s="32" t="s">
        <v>6195</v>
      </c>
      <c r="W897" s="14">
        <f>VLOOKUP(B897,[1]PL1!$A$11:AP$1509,17,1)</f>
        <v>10000</v>
      </c>
      <c r="X897" s="15">
        <f t="shared" si="183"/>
        <v>97000000</v>
      </c>
      <c r="Y897" s="14">
        <f>VLOOKUP(B897,[1]PL1!$A$11:AP$1509,19,1)</f>
        <v>0</v>
      </c>
      <c r="Z897" s="16">
        <f t="shared" si="184"/>
        <v>0</v>
      </c>
      <c r="AA897" s="14">
        <f>VLOOKUP(B897,[1]PL1!$A$11:AP$1509,21,1)</f>
        <v>0</v>
      </c>
      <c r="AB897" s="16">
        <f t="shared" si="185"/>
        <v>0</v>
      </c>
      <c r="AC897" s="14">
        <f>VLOOKUP(B897,[1]PL1!$A$11:AP$1509,23,1)</f>
        <v>0</v>
      </c>
      <c r="AD897" s="16">
        <f t="shared" si="186"/>
        <v>0</v>
      </c>
      <c r="AE897" s="14">
        <f>VLOOKUP(B897,[1]PL1!$A$11:AP$1509,25,1)</f>
        <v>2000</v>
      </c>
      <c r="AF897" s="16">
        <f t="shared" si="187"/>
        <v>19400000</v>
      </c>
      <c r="AG897" s="14">
        <f>VLOOKUP(B897,[1]PL1!$A$11:AP$1509,27,1)</f>
        <v>0</v>
      </c>
      <c r="AH897" s="16">
        <f t="shared" si="188"/>
        <v>0</v>
      </c>
      <c r="AI897" s="14">
        <f>VLOOKUP(B897,[1]PL1!$A$11:AP$1509,29,1)</f>
        <v>0</v>
      </c>
      <c r="AJ897" s="16">
        <f t="shared" si="189"/>
        <v>0</v>
      </c>
      <c r="AK897" s="14">
        <f>VLOOKUP(B897,[1]PL1!$A$11:AP$1509,31,1)</f>
        <v>0</v>
      </c>
      <c r="AL897" s="16">
        <f t="shared" si="190"/>
        <v>0</v>
      </c>
      <c r="AM897" s="14">
        <f>VLOOKUP(B897,[1]PL1!$A$11:AP$1509,33,1)</f>
        <v>0</v>
      </c>
      <c r="AN897" s="16">
        <f t="shared" si="191"/>
        <v>0</v>
      </c>
      <c r="AO897" s="14">
        <f>VLOOKUP(B897,[1]PL1!$A$11:AP$1509,35,1)</f>
        <v>0</v>
      </c>
      <c r="AP897" s="16">
        <f t="shared" si="192"/>
        <v>0</v>
      </c>
      <c r="AQ897" s="14">
        <f>VLOOKUP(B897,[1]PL1!$A$11:AP$1509,37,1)</f>
        <v>0</v>
      </c>
      <c r="AR897" s="16">
        <f t="shared" si="193"/>
        <v>0</v>
      </c>
      <c r="AS897" s="14">
        <f>VLOOKUP(B897,[1]PL1!$A$11:AP$1509,39,1)</f>
        <v>0</v>
      </c>
      <c r="AT897" s="16">
        <f t="shared" si="194"/>
        <v>0</v>
      </c>
      <c r="AU897" s="14">
        <f>VLOOKUP(B897,[1]PL1!$A$11:AP$1509,41,1)</f>
        <v>2000</v>
      </c>
      <c r="AV897" s="16">
        <f t="shared" si="195"/>
        <v>19400000</v>
      </c>
    </row>
    <row r="898" spans="1:48" ht="60" x14ac:dyDescent="0.25">
      <c r="A898" s="18">
        <v>892</v>
      </c>
      <c r="B898" s="27" t="s">
        <v>1419</v>
      </c>
      <c r="C898" s="18">
        <f>VLOOKUP(B898,[1]PL1!A$9:AP$1509,4,1)</f>
        <v>532</v>
      </c>
      <c r="D898" s="18" t="s">
        <v>80</v>
      </c>
      <c r="E898" s="28" t="s">
        <v>1818</v>
      </c>
      <c r="F898" s="28" t="s">
        <v>1819</v>
      </c>
      <c r="G898" s="18" t="s">
        <v>453</v>
      </c>
      <c r="H898" s="28" t="s">
        <v>178</v>
      </c>
      <c r="I898" s="28" t="s">
        <v>40</v>
      </c>
      <c r="J898" s="18" t="s">
        <v>1820</v>
      </c>
      <c r="K898" s="18" t="s">
        <v>133</v>
      </c>
      <c r="L898" s="28" t="s">
        <v>1821</v>
      </c>
      <c r="M898" s="28" t="s">
        <v>1822</v>
      </c>
      <c r="N898" s="28" t="s">
        <v>660</v>
      </c>
      <c r="O898" s="18" t="s">
        <v>45</v>
      </c>
      <c r="P898" s="29">
        <v>21000</v>
      </c>
      <c r="Q898" s="30">
        <v>8000</v>
      </c>
      <c r="R898" s="30">
        <v>7600</v>
      </c>
      <c r="S898" s="31">
        <f t="shared" si="182"/>
        <v>159600000</v>
      </c>
      <c r="T898" s="28" t="s">
        <v>8080</v>
      </c>
      <c r="U898" s="28" t="s">
        <v>47</v>
      </c>
      <c r="V898" s="32" t="s">
        <v>6185</v>
      </c>
      <c r="W898" s="14">
        <f>VLOOKUP(B898,[1]PL1!$A$11:AP$1509,17,1)</f>
        <v>20000</v>
      </c>
      <c r="X898" s="15">
        <f t="shared" si="183"/>
        <v>152000000</v>
      </c>
      <c r="Y898" s="14">
        <f>VLOOKUP(B898,[1]PL1!$A$11:AP$1509,19,1)</f>
        <v>0</v>
      </c>
      <c r="Z898" s="16">
        <f t="shared" si="184"/>
        <v>0</v>
      </c>
      <c r="AA898" s="14">
        <f>VLOOKUP(B898,[1]PL1!$A$11:AP$1509,21,1)</f>
        <v>0</v>
      </c>
      <c r="AB898" s="16">
        <f t="shared" si="185"/>
        <v>0</v>
      </c>
      <c r="AC898" s="14">
        <f>VLOOKUP(B898,[1]PL1!$A$11:AP$1509,23,1)</f>
        <v>0</v>
      </c>
      <c r="AD898" s="16">
        <f t="shared" si="186"/>
        <v>0</v>
      </c>
      <c r="AE898" s="14">
        <f>VLOOKUP(B898,[1]PL1!$A$11:AP$1509,25,1)</f>
        <v>0</v>
      </c>
      <c r="AF898" s="16">
        <f t="shared" si="187"/>
        <v>0</v>
      </c>
      <c r="AG898" s="14">
        <f>VLOOKUP(B898,[1]PL1!$A$11:AP$1509,27,1)</f>
        <v>0</v>
      </c>
      <c r="AH898" s="16">
        <f t="shared" si="188"/>
        <v>0</v>
      </c>
      <c r="AI898" s="14">
        <f>VLOOKUP(B898,[1]PL1!$A$11:AP$1509,29,1)</f>
        <v>0</v>
      </c>
      <c r="AJ898" s="16">
        <f t="shared" si="189"/>
        <v>0</v>
      </c>
      <c r="AK898" s="14">
        <f>VLOOKUP(B898,[1]PL1!$A$11:AP$1509,31,1)</f>
        <v>0</v>
      </c>
      <c r="AL898" s="16">
        <f t="shared" si="190"/>
        <v>0</v>
      </c>
      <c r="AM898" s="14">
        <f>VLOOKUP(B898,[1]PL1!$A$11:AP$1509,33,1)</f>
        <v>0</v>
      </c>
      <c r="AN898" s="16">
        <f t="shared" si="191"/>
        <v>0</v>
      </c>
      <c r="AO898" s="14">
        <f>VLOOKUP(B898,[1]PL1!$A$11:AP$1509,35,1)</f>
        <v>0</v>
      </c>
      <c r="AP898" s="16">
        <f t="shared" si="192"/>
        <v>0</v>
      </c>
      <c r="AQ898" s="14">
        <f>VLOOKUP(B898,[1]PL1!$A$11:AP$1509,37,1)</f>
        <v>0</v>
      </c>
      <c r="AR898" s="16">
        <f t="shared" si="193"/>
        <v>0</v>
      </c>
      <c r="AS898" s="14">
        <f>VLOOKUP(B898,[1]PL1!$A$11:AP$1509,39,1)</f>
        <v>0</v>
      </c>
      <c r="AT898" s="16">
        <f t="shared" si="194"/>
        <v>0</v>
      </c>
      <c r="AU898" s="14">
        <f>VLOOKUP(B898,[1]PL1!$A$11:AP$1509,41,1)</f>
        <v>1000</v>
      </c>
      <c r="AV898" s="16">
        <f t="shared" si="195"/>
        <v>7600000</v>
      </c>
    </row>
    <row r="899" spans="1:48" ht="60" x14ac:dyDescent="0.25">
      <c r="A899" s="18">
        <v>893</v>
      </c>
      <c r="B899" s="27" t="s">
        <v>3068</v>
      </c>
      <c r="C899" s="18">
        <f>VLOOKUP(B899,[1]PL1!A$9:AP$1509,4,1)</f>
        <v>532</v>
      </c>
      <c r="D899" s="18" t="s">
        <v>73</v>
      </c>
      <c r="E899" s="28" t="s">
        <v>4972</v>
      </c>
      <c r="F899" s="28" t="s">
        <v>1819</v>
      </c>
      <c r="G899" s="18" t="s">
        <v>453</v>
      </c>
      <c r="H899" s="28" t="s">
        <v>178</v>
      </c>
      <c r="I899" s="28" t="s">
        <v>40</v>
      </c>
      <c r="J899" s="18" t="s">
        <v>292</v>
      </c>
      <c r="K899" s="18" t="s">
        <v>133</v>
      </c>
      <c r="L899" s="28" t="s">
        <v>5460</v>
      </c>
      <c r="M899" s="28" t="s">
        <v>1478</v>
      </c>
      <c r="N899" s="28" t="s">
        <v>44</v>
      </c>
      <c r="O899" s="18" t="s">
        <v>45</v>
      </c>
      <c r="P899" s="29">
        <v>5000</v>
      </c>
      <c r="Q899" s="30">
        <v>5000</v>
      </c>
      <c r="R899" s="30">
        <v>1550</v>
      </c>
      <c r="S899" s="31">
        <f t="shared" si="182"/>
        <v>7750000</v>
      </c>
      <c r="T899" s="28" t="s">
        <v>6103</v>
      </c>
      <c r="U899" s="28" t="s">
        <v>47</v>
      </c>
      <c r="V899" s="32" t="s">
        <v>6172</v>
      </c>
      <c r="W899" s="14">
        <f>VLOOKUP(B899,[1]PL1!$A$11:AP$1509,17,1)</f>
        <v>5000</v>
      </c>
      <c r="X899" s="15">
        <f t="shared" si="183"/>
        <v>7750000</v>
      </c>
      <c r="Y899" s="14">
        <f>VLOOKUP(B899,[1]PL1!$A$11:AP$1509,19,1)</f>
        <v>0</v>
      </c>
      <c r="Z899" s="16">
        <f t="shared" si="184"/>
        <v>0</v>
      </c>
      <c r="AA899" s="14">
        <f>VLOOKUP(B899,[1]PL1!$A$11:AP$1509,21,1)</f>
        <v>0</v>
      </c>
      <c r="AB899" s="16">
        <f t="shared" si="185"/>
        <v>0</v>
      </c>
      <c r="AC899" s="14">
        <f>VLOOKUP(B899,[1]PL1!$A$11:AP$1509,23,1)</f>
        <v>0</v>
      </c>
      <c r="AD899" s="16">
        <f t="shared" si="186"/>
        <v>0</v>
      </c>
      <c r="AE899" s="14">
        <f>VLOOKUP(B899,[1]PL1!$A$11:AP$1509,25,1)</f>
        <v>0</v>
      </c>
      <c r="AF899" s="16">
        <f t="shared" si="187"/>
        <v>0</v>
      </c>
      <c r="AG899" s="14">
        <f>VLOOKUP(B899,[1]PL1!$A$11:AP$1509,27,1)</f>
        <v>0</v>
      </c>
      <c r="AH899" s="16">
        <f t="shared" si="188"/>
        <v>0</v>
      </c>
      <c r="AI899" s="14">
        <f>VLOOKUP(B899,[1]PL1!$A$11:AP$1509,29,1)</f>
        <v>0</v>
      </c>
      <c r="AJ899" s="16">
        <f t="shared" si="189"/>
        <v>0</v>
      </c>
      <c r="AK899" s="14">
        <f>VLOOKUP(B899,[1]PL1!$A$11:AP$1509,31,1)</f>
        <v>0</v>
      </c>
      <c r="AL899" s="16">
        <f t="shared" si="190"/>
        <v>0</v>
      </c>
      <c r="AM899" s="14">
        <f>VLOOKUP(B899,[1]PL1!$A$11:AP$1509,33,1)</f>
        <v>0</v>
      </c>
      <c r="AN899" s="16">
        <f t="shared" si="191"/>
        <v>0</v>
      </c>
      <c r="AO899" s="14">
        <f>VLOOKUP(B899,[1]PL1!$A$11:AP$1509,35,1)</f>
        <v>0</v>
      </c>
      <c r="AP899" s="16">
        <f t="shared" si="192"/>
        <v>0</v>
      </c>
      <c r="AQ899" s="14">
        <f>VLOOKUP(B899,[1]PL1!$A$11:AP$1509,37,1)</f>
        <v>0</v>
      </c>
      <c r="AR899" s="16">
        <f t="shared" si="193"/>
        <v>0</v>
      </c>
      <c r="AS899" s="14">
        <f>VLOOKUP(B899,[1]PL1!$A$11:AP$1509,39,1)</f>
        <v>0</v>
      </c>
      <c r="AT899" s="16">
        <f t="shared" si="194"/>
        <v>0</v>
      </c>
      <c r="AU899" s="14">
        <f>VLOOKUP(B899,[1]PL1!$A$11:AP$1509,41,1)</f>
        <v>0</v>
      </c>
      <c r="AV899" s="16">
        <f t="shared" si="195"/>
        <v>0</v>
      </c>
    </row>
    <row r="900" spans="1:48" ht="45" x14ac:dyDescent="0.25">
      <c r="A900" s="18">
        <v>894</v>
      </c>
      <c r="B900" s="27" t="s">
        <v>3073</v>
      </c>
      <c r="C900" s="18">
        <f>VLOOKUP(B900,[1]PL1!A$9:AP$1509,4,1)</f>
        <v>532</v>
      </c>
      <c r="D900" s="18" t="s">
        <v>35</v>
      </c>
      <c r="E900" s="28" t="s">
        <v>4973</v>
      </c>
      <c r="F900" s="28" t="s">
        <v>1819</v>
      </c>
      <c r="G900" s="18" t="s">
        <v>164</v>
      </c>
      <c r="H900" s="28" t="s">
        <v>178</v>
      </c>
      <c r="I900" s="28" t="s">
        <v>40</v>
      </c>
      <c r="J900" s="18" t="s">
        <v>89</v>
      </c>
      <c r="K900" s="18" t="s">
        <v>133</v>
      </c>
      <c r="L900" s="28" t="s">
        <v>5893</v>
      </c>
      <c r="M900" s="28" t="s">
        <v>1513</v>
      </c>
      <c r="N900" s="28" t="s">
        <v>44</v>
      </c>
      <c r="O900" s="18" t="s">
        <v>45</v>
      </c>
      <c r="P900" s="29">
        <v>30000</v>
      </c>
      <c r="Q900" s="30">
        <v>7900</v>
      </c>
      <c r="R900" s="30">
        <v>7600</v>
      </c>
      <c r="S900" s="31">
        <f t="shared" si="182"/>
        <v>228000000</v>
      </c>
      <c r="T900" s="28" t="s">
        <v>6146</v>
      </c>
      <c r="U900" s="28" t="s">
        <v>47</v>
      </c>
      <c r="V900" s="32" t="s">
        <v>6269</v>
      </c>
      <c r="W900" s="14">
        <f>VLOOKUP(B900,[1]PL1!$A$11:AP$1509,17,1)</f>
        <v>30000</v>
      </c>
      <c r="X900" s="15">
        <f t="shared" si="183"/>
        <v>228000000</v>
      </c>
      <c r="Y900" s="14">
        <f>VLOOKUP(B900,[1]PL1!$A$11:AP$1509,19,1)</f>
        <v>0</v>
      </c>
      <c r="Z900" s="16">
        <f t="shared" si="184"/>
        <v>0</v>
      </c>
      <c r="AA900" s="14">
        <f>VLOOKUP(B900,[1]PL1!$A$11:AP$1509,21,1)</f>
        <v>0</v>
      </c>
      <c r="AB900" s="16">
        <f t="shared" si="185"/>
        <v>0</v>
      </c>
      <c r="AC900" s="14">
        <f>VLOOKUP(B900,[1]PL1!$A$11:AP$1509,23,1)</f>
        <v>0</v>
      </c>
      <c r="AD900" s="16">
        <f t="shared" si="186"/>
        <v>0</v>
      </c>
      <c r="AE900" s="14">
        <f>VLOOKUP(B900,[1]PL1!$A$11:AP$1509,25,1)</f>
        <v>0</v>
      </c>
      <c r="AF900" s="16">
        <f t="shared" si="187"/>
        <v>0</v>
      </c>
      <c r="AG900" s="14">
        <f>VLOOKUP(B900,[1]PL1!$A$11:AP$1509,27,1)</f>
        <v>0</v>
      </c>
      <c r="AH900" s="16">
        <f t="shared" si="188"/>
        <v>0</v>
      </c>
      <c r="AI900" s="14">
        <f>VLOOKUP(B900,[1]PL1!$A$11:AP$1509,29,1)</f>
        <v>0</v>
      </c>
      <c r="AJ900" s="16">
        <f t="shared" si="189"/>
        <v>0</v>
      </c>
      <c r="AK900" s="14">
        <f>VLOOKUP(B900,[1]PL1!$A$11:AP$1509,31,1)</f>
        <v>0</v>
      </c>
      <c r="AL900" s="16">
        <f t="shared" si="190"/>
        <v>0</v>
      </c>
      <c r="AM900" s="14">
        <f>VLOOKUP(B900,[1]PL1!$A$11:AP$1509,33,1)</f>
        <v>0</v>
      </c>
      <c r="AN900" s="16">
        <f t="shared" si="191"/>
        <v>0</v>
      </c>
      <c r="AO900" s="14">
        <f>VLOOKUP(B900,[1]PL1!$A$11:AP$1509,35,1)</f>
        <v>0</v>
      </c>
      <c r="AP900" s="16">
        <f t="shared" si="192"/>
        <v>0</v>
      </c>
      <c r="AQ900" s="14">
        <f>VLOOKUP(B900,[1]PL1!$A$11:AP$1509,37,1)</f>
        <v>0</v>
      </c>
      <c r="AR900" s="16">
        <f t="shared" si="193"/>
        <v>0</v>
      </c>
      <c r="AS900" s="14">
        <f>VLOOKUP(B900,[1]PL1!$A$11:AP$1509,39,1)</f>
        <v>0</v>
      </c>
      <c r="AT900" s="16">
        <f t="shared" si="194"/>
        <v>0</v>
      </c>
      <c r="AU900" s="14">
        <f>VLOOKUP(B900,[1]PL1!$A$11:AP$1509,41,1)</f>
        <v>0</v>
      </c>
      <c r="AV900" s="16">
        <f t="shared" si="195"/>
        <v>0</v>
      </c>
    </row>
    <row r="901" spans="1:48" ht="45" x14ac:dyDescent="0.25">
      <c r="A901" s="18">
        <v>895</v>
      </c>
      <c r="B901" s="27" t="s">
        <v>1613</v>
      </c>
      <c r="C901" s="18">
        <f>VLOOKUP(B901,[1]PL1!A$9:AP$1509,4,1)</f>
        <v>54</v>
      </c>
      <c r="D901" s="18" t="s">
        <v>80</v>
      </c>
      <c r="E901" s="28" t="s">
        <v>4974</v>
      </c>
      <c r="F901" s="28" t="s">
        <v>857</v>
      </c>
      <c r="G901" s="18" t="s">
        <v>415</v>
      </c>
      <c r="H901" s="28" t="s">
        <v>178</v>
      </c>
      <c r="I901" s="28" t="s">
        <v>40</v>
      </c>
      <c r="J901" s="18" t="s">
        <v>3864</v>
      </c>
      <c r="K901" s="18" t="s">
        <v>141</v>
      </c>
      <c r="L901" s="28" t="s">
        <v>3865</v>
      </c>
      <c r="M901" s="28" t="s">
        <v>5802</v>
      </c>
      <c r="N901" s="28" t="s">
        <v>352</v>
      </c>
      <c r="O901" s="18" t="s">
        <v>45</v>
      </c>
      <c r="P901" s="29">
        <v>500</v>
      </c>
      <c r="Q901" s="30">
        <v>5250</v>
      </c>
      <c r="R901" s="30">
        <v>5250</v>
      </c>
      <c r="S901" s="31">
        <f t="shared" si="182"/>
        <v>2625000</v>
      </c>
      <c r="T901" s="28" t="s">
        <v>6137</v>
      </c>
      <c r="U901" s="28" t="s">
        <v>47</v>
      </c>
      <c r="V901" s="32" t="s">
        <v>6249</v>
      </c>
      <c r="W901" s="14">
        <f>VLOOKUP(B901,[1]PL1!$A$11:AP$1509,17,1)</f>
        <v>0</v>
      </c>
      <c r="X901" s="15">
        <f t="shared" si="183"/>
        <v>0</v>
      </c>
      <c r="Y901" s="14">
        <f>VLOOKUP(B901,[1]PL1!$A$11:AP$1509,19,1)</f>
        <v>0</v>
      </c>
      <c r="Z901" s="16">
        <f t="shared" si="184"/>
        <v>0</v>
      </c>
      <c r="AA901" s="14">
        <f>VLOOKUP(B901,[1]PL1!$A$11:AP$1509,21,1)</f>
        <v>0</v>
      </c>
      <c r="AB901" s="16">
        <f t="shared" si="185"/>
        <v>0</v>
      </c>
      <c r="AC901" s="14">
        <f>VLOOKUP(B901,[1]PL1!$A$11:AP$1509,23,1)</f>
        <v>0</v>
      </c>
      <c r="AD901" s="16">
        <f t="shared" si="186"/>
        <v>0</v>
      </c>
      <c r="AE901" s="14">
        <f>VLOOKUP(B901,[1]PL1!$A$11:AP$1509,25,1)</f>
        <v>0</v>
      </c>
      <c r="AF901" s="16">
        <f t="shared" si="187"/>
        <v>0</v>
      </c>
      <c r="AG901" s="14">
        <f>VLOOKUP(B901,[1]PL1!$A$11:AP$1509,27,1)</f>
        <v>0</v>
      </c>
      <c r="AH901" s="16">
        <f t="shared" si="188"/>
        <v>0</v>
      </c>
      <c r="AI901" s="14">
        <f>VLOOKUP(B901,[1]PL1!$A$11:AP$1509,29,1)</f>
        <v>0</v>
      </c>
      <c r="AJ901" s="16">
        <f t="shared" si="189"/>
        <v>0</v>
      </c>
      <c r="AK901" s="14">
        <f>VLOOKUP(B901,[1]PL1!$A$11:AP$1509,31,1)</f>
        <v>0</v>
      </c>
      <c r="AL901" s="16">
        <f t="shared" si="190"/>
        <v>0</v>
      </c>
      <c r="AM901" s="14">
        <f>VLOOKUP(B901,[1]PL1!$A$11:AP$1509,33,1)</f>
        <v>0</v>
      </c>
      <c r="AN901" s="16">
        <f t="shared" si="191"/>
        <v>0</v>
      </c>
      <c r="AO901" s="14">
        <f>VLOOKUP(B901,[1]PL1!$A$11:AP$1509,35,1)</f>
        <v>0</v>
      </c>
      <c r="AP901" s="16">
        <f t="shared" si="192"/>
        <v>0</v>
      </c>
      <c r="AQ901" s="14">
        <f>VLOOKUP(B901,[1]PL1!$A$11:AP$1509,37,1)</f>
        <v>0</v>
      </c>
      <c r="AR901" s="16">
        <f t="shared" si="193"/>
        <v>0</v>
      </c>
      <c r="AS901" s="14">
        <f>VLOOKUP(B901,[1]PL1!$A$11:AP$1509,39,1)</f>
        <v>0</v>
      </c>
      <c r="AT901" s="16">
        <f t="shared" si="194"/>
        <v>0</v>
      </c>
      <c r="AU901" s="14">
        <f>VLOOKUP(B901,[1]PL1!$A$11:AP$1509,41,1)</f>
        <v>500</v>
      </c>
      <c r="AV901" s="16">
        <f t="shared" si="195"/>
        <v>2625000</v>
      </c>
    </row>
    <row r="902" spans="1:48" ht="45" x14ac:dyDescent="0.25">
      <c r="A902" s="18">
        <v>896</v>
      </c>
      <c r="B902" s="27" t="s">
        <v>3624</v>
      </c>
      <c r="C902" s="18">
        <f>VLOOKUP(B902,[1]PL1!A$9:AP$1509,4,1)</f>
        <v>54</v>
      </c>
      <c r="D902" s="18" t="s">
        <v>80</v>
      </c>
      <c r="E902" s="28" t="s">
        <v>856</v>
      </c>
      <c r="F902" s="28" t="s">
        <v>857</v>
      </c>
      <c r="G902" s="18" t="s">
        <v>2195</v>
      </c>
      <c r="H902" s="28" t="s">
        <v>243</v>
      </c>
      <c r="I902" s="28" t="s">
        <v>76</v>
      </c>
      <c r="J902" s="18" t="s">
        <v>858</v>
      </c>
      <c r="K902" s="18" t="s">
        <v>133</v>
      </c>
      <c r="L902" s="28" t="s">
        <v>859</v>
      </c>
      <c r="M902" s="28" t="s">
        <v>860</v>
      </c>
      <c r="N902" s="28" t="s">
        <v>849</v>
      </c>
      <c r="O902" s="18" t="s">
        <v>55</v>
      </c>
      <c r="P902" s="29">
        <v>1000</v>
      </c>
      <c r="Q902" s="30">
        <v>34000</v>
      </c>
      <c r="R902" s="30">
        <v>31300</v>
      </c>
      <c r="S902" s="31">
        <f t="shared" si="182"/>
        <v>31300000</v>
      </c>
      <c r="T902" s="28" t="s">
        <v>6127</v>
      </c>
      <c r="U902" s="28" t="s">
        <v>47</v>
      </c>
      <c r="V902" s="32" t="s">
        <v>6222</v>
      </c>
      <c r="W902" s="14">
        <f>VLOOKUP(B902,[1]PL1!$A$11:AP$1509,17,1)</f>
        <v>0</v>
      </c>
      <c r="X902" s="15">
        <f t="shared" si="183"/>
        <v>0</v>
      </c>
      <c r="Y902" s="14">
        <f>VLOOKUP(B902,[1]PL1!$A$11:AP$1509,19,1)</f>
        <v>0</v>
      </c>
      <c r="Z902" s="16">
        <f t="shared" si="184"/>
        <v>0</v>
      </c>
      <c r="AA902" s="14">
        <f>VLOOKUP(B902,[1]PL1!$A$11:AP$1509,21,1)</f>
        <v>0</v>
      </c>
      <c r="AB902" s="16">
        <f t="shared" si="185"/>
        <v>0</v>
      </c>
      <c r="AC902" s="14">
        <f>VLOOKUP(B902,[1]PL1!$A$11:AP$1509,23,1)</f>
        <v>0</v>
      </c>
      <c r="AD902" s="16">
        <f t="shared" si="186"/>
        <v>0</v>
      </c>
      <c r="AE902" s="14">
        <f>VLOOKUP(B902,[1]PL1!$A$11:AP$1509,25,1)</f>
        <v>0</v>
      </c>
      <c r="AF902" s="16">
        <f t="shared" si="187"/>
        <v>0</v>
      </c>
      <c r="AG902" s="14">
        <f>VLOOKUP(B902,[1]PL1!$A$11:AP$1509,27,1)</f>
        <v>0</v>
      </c>
      <c r="AH902" s="16">
        <f t="shared" si="188"/>
        <v>0</v>
      </c>
      <c r="AI902" s="14">
        <f>VLOOKUP(B902,[1]PL1!$A$11:AP$1509,29,1)</f>
        <v>0</v>
      </c>
      <c r="AJ902" s="16">
        <f t="shared" si="189"/>
        <v>0</v>
      </c>
      <c r="AK902" s="14">
        <f>VLOOKUP(B902,[1]PL1!$A$11:AP$1509,31,1)</f>
        <v>0</v>
      </c>
      <c r="AL902" s="16">
        <f t="shared" si="190"/>
        <v>0</v>
      </c>
      <c r="AM902" s="14">
        <f>VLOOKUP(B902,[1]PL1!$A$11:AP$1509,33,1)</f>
        <v>0</v>
      </c>
      <c r="AN902" s="16">
        <f t="shared" si="191"/>
        <v>0</v>
      </c>
      <c r="AO902" s="14">
        <f>VLOOKUP(B902,[1]PL1!$A$11:AP$1509,35,1)</f>
        <v>0</v>
      </c>
      <c r="AP902" s="16">
        <f t="shared" si="192"/>
        <v>0</v>
      </c>
      <c r="AQ902" s="14">
        <f>VLOOKUP(B902,[1]PL1!$A$11:AP$1509,37,1)</f>
        <v>0</v>
      </c>
      <c r="AR902" s="16">
        <f t="shared" si="193"/>
        <v>0</v>
      </c>
      <c r="AS902" s="14">
        <f>VLOOKUP(B902,[1]PL1!$A$11:AP$1509,39,1)</f>
        <v>0</v>
      </c>
      <c r="AT902" s="16">
        <f t="shared" si="194"/>
        <v>0</v>
      </c>
      <c r="AU902" s="14">
        <f>VLOOKUP(B902,[1]PL1!$A$11:AP$1509,41,1)</f>
        <v>1000</v>
      </c>
      <c r="AV902" s="16">
        <f t="shared" si="195"/>
        <v>31300000</v>
      </c>
    </row>
    <row r="903" spans="1:48" ht="60" x14ac:dyDescent="0.25">
      <c r="A903" s="18">
        <v>897</v>
      </c>
      <c r="B903" s="27" t="s">
        <v>3862</v>
      </c>
      <c r="C903" s="18">
        <f>VLOOKUP(B903,[1]PL1!A$9:AP$1509,4,1)</f>
        <v>212</v>
      </c>
      <c r="D903" s="18" t="s">
        <v>35</v>
      </c>
      <c r="E903" s="28" t="s">
        <v>4975</v>
      </c>
      <c r="F903" s="28" t="s">
        <v>6385</v>
      </c>
      <c r="G903" s="18" t="s">
        <v>6544</v>
      </c>
      <c r="H903" s="28" t="s">
        <v>2864</v>
      </c>
      <c r="I903" s="28" t="s">
        <v>126</v>
      </c>
      <c r="J903" s="18" t="s">
        <v>5358</v>
      </c>
      <c r="K903" s="18" t="s">
        <v>1774</v>
      </c>
      <c r="L903" s="28" t="s">
        <v>5688</v>
      </c>
      <c r="M903" s="28" t="s">
        <v>5684</v>
      </c>
      <c r="N903" s="28" t="s">
        <v>44</v>
      </c>
      <c r="O903" s="18" t="s">
        <v>78</v>
      </c>
      <c r="P903" s="29">
        <v>2800</v>
      </c>
      <c r="Q903" s="30">
        <v>3150</v>
      </c>
      <c r="R903" s="30">
        <v>2944</v>
      </c>
      <c r="S903" s="31">
        <f t="shared" ref="S903:S966" si="196">R903*P903</f>
        <v>8243200</v>
      </c>
      <c r="T903" s="28" t="s">
        <v>1975</v>
      </c>
      <c r="U903" s="28" t="s">
        <v>47</v>
      </c>
      <c r="V903" s="32" t="s">
        <v>6225</v>
      </c>
      <c r="W903" s="14">
        <f>VLOOKUP(B903,[1]PL1!$A$11:AP$1509,17,1)</f>
        <v>0</v>
      </c>
      <c r="X903" s="15">
        <f t="shared" ref="X903:X966" si="197">W903*R903</f>
        <v>0</v>
      </c>
      <c r="Y903" s="14">
        <f>VLOOKUP(B903,[1]PL1!$A$11:AP$1509,19,1)</f>
        <v>0</v>
      </c>
      <c r="Z903" s="16">
        <f t="shared" ref="Z903:Z966" si="198">Y903*R903</f>
        <v>0</v>
      </c>
      <c r="AA903" s="14">
        <f>VLOOKUP(B903,[1]PL1!$A$11:AP$1509,21,1)</f>
        <v>0</v>
      </c>
      <c r="AB903" s="16">
        <f t="shared" ref="AB903:AB966" si="199">AA903*R903</f>
        <v>0</v>
      </c>
      <c r="AC903" s="14">
        <f>VLOOKUP(B903,[1]PL1!$A$11:AP$1509,23,1)</f>
        <v>0</v>
      </c>
      <c r="AD903" s="16">
        <f t="shared" ref="AD903:AD966" si="200">AC903*R903</f>
        <v>0</v>
      </c>
      <c r="AE903" s="14">
        <f>VLOOKUP(B903,[1]PL1!$A$11:AP$1509,25,1)</f>
        <v>0</v>
      </c>
      <c r="AF903" s="16">
        <f t="shared" ref="AF903:AF966" si="201">AE903*R903</f>
        <v>0</v>
      </c>
      <c r="AG903" s="14">
        <f>VLOOKUP(B903,[1]PL1!$A$11:AP$1509,27,1)</f>
        <v>0</v>
      </c>
      <c r="AH903" s="16">
        <f t="shared" ref="AH903:AH966" si="202">AG903*R903</f>
        <v>0</v>
      </c>
      <c r="AI903" s="14">
        <f>VLOOKUP(B903,[1]PL1!$A$11:AP$1509,29,1)</f>
        <v>0</v>
      </c>
      <c r="AJ903" s="16">
        <f t="shared" ref="AJ903:AJ966" si="203">AI903*R903</f>
        <v>0</v>
      </c>
      <c r="AK903" s="14">
        <f>VLOOKUP(B903,[1]PL1!$A$11:AP$1509,31,1)</f>
        <v>2800</v>
      </c>
      <c r="AL903" s="16">
        <f t="shared" ref="AL903:AL966" si="204">AK903*R903</f>
        <v>8243200</v>
      </c>
      <c r="AM903" s="14">
        <f>VLOOKUP(B903,[1]PL1!$A$11:AP$1509,33,1)</f>
        <v>0</v>
      </c>
      <c r="AN903" s="16">
        <f t="shared" ref="AN903:AN966" si="205">AM903*R903</f>
        <v>0</v>
      </c>
      <c r="AO903" s="14">
        <f>VLOOKUP(B903,[1]PL1!$A$11:AP$1509,35,1)</f>
        <v>0</v>
      </c>
      <c r="AP903" s="16">
        <f t="shared" ref="AP903:AP966" si="206">AO903*R903</f>
        <v>0</v>
      </c>
      <c r="AQ903" s="14">
        <f>VLOOKUP(B903,[1]PL1!$A$11:AP$1509,37,1)</f>
        <v>0</v>
      </c>
      <c r="AR903" s="16">
        <f t="shared" ref="AR903:AR966" si="207">AQ903*R903</f>
        <v>0</v>
      </c>
      <c r="AS903" s="14">
        <f>VLOOKUP(B903,[1]PL1!$A$11:AP$1509,39,1)</f>
        <v>0</v>
      </c>
      <c r="AT903" s="16">
        <f t="shared" ref="AT903:AT966" si="208">AS903*R903</f>
        <v>0</v>
      </c>
      <c r="AU903" s="14">
        <f>VLOOKUP(B903,[1]PL1!$A$11:AP$1509,41,1)</f>
        <v>0</v>
      </c>
      <c r="AV903" s="16">
        <f t="shared" ref="AV903:AV966" si="209">AU903*R903</f>
        <v>0</v>
      </c>
    </row>
    <row r="904" spans="1:48" ht="60" x14ac:dyDescent="0.25">
      <c r="A904" s="18">
        <v>898</v>
      </c>
      <c r="B904" s="27" t="s">
        <v>2322</v>
      </c>
      <c r="C904" s="18">
        <f>VLOOKUP(B904,[1]PL1!A$9:AP$1509,4,1)</f>
        <v>214</v>
      </c>
      <c r="D904" s="18" t="s">
        <v>80</v>
      </c>
      <c r="E904" s="28" t="s">
        <v>4214</v>
      </c>
      <c r="F904" s="28" t="s">
        <v>1426</v>
      </c>
      <c r="G904" s="18" t="s">
        <v>6523</v>
      </c>
      <c r="H904" s="28" t="s">
        <v>1428</v>
      </c>
      <c r="I904" s="28" t="s">
        <v>126</v>
      </c>
      <c r="J904" s="18" t="s">
        <v>1886</v>
      </c>
      <c r="K904" s="18" t="s">
        <v>141</v>
      </c>
      <c r="L904" s="28" t="s">
        <v>4215</v>
      </c>
      <c r="M904" s="28" t="s">
        <v>5665</v>
      </c>
      <c r="N904" s="28" t="s">
        <v>1726</v>
      </c>
      <c r="O904" s="18" t="s">
        <v>78</v>
      </c>
      <c r="P904" s="29">
        <v>1400</v>
      </c>
      <c r="Q904" s="30">
        <v>41801</v>
      </c>
      <c r="R904" s="30">
        <v>41800</v>
      </c>
      <c r="S904" s="31">
        <f t="shared" si="196"/>
        <v>58520000</v>
      </c>
      <c r="T904" s="28" t="s">
        <v>4085</v>
      </c>
      <c r="U904" s="28" t="s">
        <v>47</v>
      </c>
      <c r="V904" s="32" t="s">
        <v>6221</v>
      </c>
      <c r="W904" s="14">
        <f>VLOOKUP(B904,[1]PL1!$A$11:AP$1509,17,1)</f>
        <v>0</v>
      </c>
      <c r="X904" s="15">
        <f t="shared" si="197"/>
        <v>0</v>
      </c>
      <c r="Y904" s="14">
        <f>VLOOKUP(B904,[1]PL1!$A$11:AP$1509,19,1)</f>
        <v>0</v>
      </c>
      <c r="Z904" s="16">
        <f t="shared" si="198"/>
        <v>0</v>
      </c>
      <c r="AA904" s="14">
        <f>VLOOKUP(B904,[1]PL1!$A$11:AP$1509,21,1)</f>
        <v>1000</v>
      </c>
      <c r="AB904" s="16">
        <f t="shared" si="199"/>
        <v>41800000</v>
      </c>
      <c r="AC904" s="14">
        <f>VLOOKUP(B904,[1]PL1!$A$11:AP$1509,23,1)</f>
        <v>0</v>
      </c>
      <c r="AD904" s="16">
        <f t="shared" si="200"/>
        <v>0</v>
      </c>
      <c r="AE904" s="14">
        <f>VLOOKUP(B904,[1]PL1!$A$11:AP$1509,25,1)</f>
        <v>0</v>
      </c>
      <c r="AF904" s="16">
        <f t="shared" si="201"/>
        <v>0</v>
      </c>
      <c r="AG904" s="14">
        <f>VLOOKUP(B904,[1]PL1!$A$11:AP$1509,27,1)</f>
        <v>0</v>
      </c>
      <c r="AH904" s="16">
        <f t="shared" si="202"/>
        <v>0</v>
      </c>
      <c r="AI904" s="14">
        <f>VLOOKUP(B904,[1]PL1!$A$11:AP$1509,29,1)</f>
        <v>0</v>
      </c>
      <c r="AJ904" s="16">
        <f t="shared" si="203"/>
        <v>0</v>
      </c>
      <c r="AK904" s="14">
        <f>VLOOKUP(B904,[1]PL1!$A$11:AP$1509,31,1)</f>
        <v>0</v>
      </c>
      <c r="AL904" s="16">
        <f t="shared" si="204"/>
        <v>0</v>
      </c>
      <c r="AM904" s="14">
        <f>VLOOKUP(B904,[1]PL1!$A$11:AP$1509,33,1)</f>
        <v>0</v>
      </c>
      <c r="AN904" s="16">
        <f t="shared" si="205"/>
        <v>0</v>
      </c>
      <c r="AO904" s="14">
        <f>VLOOKUP(B904,[1]PL1!$A$11:AP$1509,35,1)</f>
        <v>0</v>
      </c>
      <c r="AP904" s="16">
        <f t="shared" si="206"/>
        <v>0</v>
      </c>
      <c r="AQ904" s="14">
        <f>VLOOKUP(B904,[1]PL1!$A$11:AP$1509,37,1)</f>
        <v>0</v>
      </c>
      <c r="AR904" s="16">
        <f t="shared" si="207"/>
        <v>0</v>
      </c>
      <c r="AS904" s="14">
        <f>VLOOKUP(B904,[1]PL1!$A$11:AP$1509,39,1)</f>
        <v>0</v>
      </c>
      <c r="AT904" s="16">
        <f t="shared" si="208"/>
        <v>0</v>
      </c>
      <c r="AU904" s="14">
        <f>VLOOKUP(B904,[1]PL1!$A$11:AP$1509,41,1)</f>
        <v>400</v>
      </c>
      <c r="AV904" s="16">
        <f t="shared" si="209"/>
        <v>16720000</v>
      </c>
    </row>
    <row r="905" spans="1:48" ht="45" x14ac:dyDescent="0.25">
      <c r="A905" s="18">
        <v>899</v>
      </c>
      <c r="B905" s="27" t="s">
        <v>162</v>
      </c>
      <c r="C905" s="18">
        <f>VLOOKUP(B905,[1]PL1!A$9:AP$1509,4,1)</f>
        <v>214</v>
      </c>
      <c r="D905" s="18" t="s">
        <v>35</v>
      </c>
      <c r="E905" s="28" t="s">
        <v>1425</v>
      </c>
      <c r="F905" s="28" t="s">
        <v>1426</v>
      </c>
      <c r="G905" s="18" t="s">
        <v>1427</v>
      </c>
      <c r="H905" s="28" t="s">
        <v>1428</v>
      </c>
      <c r="I905" s="28" t="s">
        <v>126</v>
      </c>
      <c r="J905" s="18" t="s">
        <v>127</v>
      </c>
      <c r="K905" s="18" t="s">
        <v>1774</v>
      </c>
      <c r="L905" s="28" t="s">
        <v>1429</v>
      </c>
      <c r="M905" s="28" t="s">
        <v>1388</v>
      </c>
      <c r="N905" s="28" t="s">
        <v>44</v>
      </c>
      <c r="O905" s="18" t="s">
        <v>78</v>
      </c>
      <c r="P905" s="29">
        <v>4500</v>
      </c>
      <c r="Q905" s="30">
        <v>37000</v>
      </c>
      <c r="R905" s="30">
        <v>37000</v>
      </c>
      <c r="S905" s="31">
        <f t="shared" si="196"/>
        <v>166500000</v>
      </c>
      <c r="T905" s="28" t="s">
        <v>1389</v>
      </c>
      <c r="U905" s="28" t="s">
        <v>47</v>
      </c>
      <c r="V905" s="32" t="s">
        <v>6164</v>
      </c>
      <c r="W905" s="14">
        <f>VLOOKUP(B905,[1]PL1!$A$11:AP$1509,17,1)</f>
        <v>2500</v>
      </c>
      <c r="X905" s="15">
        <f t="shared" si="197"/>
        <v>92500000</v>
      </c>
      <c r="Y905" s="14">
        <f>VLOOKUP(B905,[1]PL1!$A$11:AP$1509,19,1)</f>
        <v>0</v>
      </c>
      <c r="Z905" s="16">
        <f t="shared" si="198"/>
        <v>0</v>
      </c>
      <c r="AA905" s="14">
        <f>VLOOKUP(B905,[1]PL1!$A$11:AP$1509,21,1)</f>
        <v>0</v>
      </c>
      <c r="AB905" s="16">
        <f t="shared" si="199"/>
        <v>0</v>
      </c>
      <c r="AC905" s="14">
        <f>VLOOKUP(B905,[1]PL1!$A$11:AP$1509,23,1)</f>
        <v>0</v>
      </c>
      <c r="AD905" s="16">
        <f t="shared" si="200"/>
        <v>0</v>
      </c>
      <c r="AE905" s="14">
        <f>VLOOKUP(B905,[1]PL1!$A$11:AP$1509,25,1)</f>
        <v>0</v>
      </c>
      <c r="AF905" s="16">
        <f t="shared" si="201"/>
        <v>0</v>
      </c>
      <c r="AG905" s="14">
        <f>VLOOKUP(B905,[1]PL1!$A$11:AP$1509,27,1)</f>
        <v>0</v>
      </c>
      <c r="AH905" s="16">
        <f t="shared" si="202"/>
        <v>0</v>
      </c>
      <c r="AI905" s="14">
        <f>VLOOKUP(B905,[1]PL1!$A$11:AP$1509,29,1)</f>
        <v>1000</v>
      </c>
      <c r="AJ905" s="16">
        <f t="shared" si="203"/>
        <v>37000000</v>
      </c>
      <c r="AK905" s="14">
        <f>VLOOKUP(B905,[1]PL1!$A$11:AP$1509,31,1)</f>
        <v>0</v>
      </c>
      <c r="AL905" s="16">
        <f t="shared" si="204"/>
        <v>0</v>
      </c>
      <c r="AM905" s="14">
        <f>VLOOKUP(B905,[1]PL1!$A$11:AP$1509,33,1)</f>
        <v>500</v>
      </c>
      <c r="AN905" s="16">
        <f t="shared" si="205"/>
        <v>18500000</v>
      </c>
      <c r="AO905" s="14">
        <f>VLOOKUP(B905,[1]PL1!$A$11:AP$1509,35,1)</f>
        <v>300</v>
      </c>
      <c r="AP905" s="16">
        <f t="shared" si="206"/>
        <v>11100000</v>
      </c>
      <c r="AQ905" s="14">
        <f>VLOOKUP(B905,[1]PL1!$A$11:AP$1509,37,1)</f>
        <v>0</v>
      </c>
      <c r="AR905" s="16">
        <f t="shared" si="207"/>
        <v>0</v>
      </c>
      <c r="AS905" s="14">
        <f>VLOOKUP(B905,[1]PL1!$A$11:AP$1509,39,1)</f>
        <v>200</v>
      </c>
      <c r="AT905" s="16">
        <f t="shared" si="208"/>
        <v>7400000</v>
      </c>
      <c r="AU905" s="14">
        <f>VLOOKUP(B905,[1]PL1!$A$11:AP$1509,41,1)</f>
        <v>0</v>
      </c>
      <c r="AV905" s="16">
        <f t="shared" si="209"/>
        <v>0</v>
      </c>
    </row>
    <row r="906" spans="1:48" ht="45" x14ac:dyDescent="0.25">
      <c r="A906" s="18">
        <v>900</v>
      </c>
      <c r="B906" s="27" t="s">
        <v>1817</v>
      </c>
      <c r="C906" s="18">
        <f>VLOOKUP(B906,[1]PL1!A$9:AP$1509,4,1)</f>
        <v>27</v>
      </c>
      <c r="D906" s="18" t="s">
        <v>35</v>
      </c>
      <c r="E906" s="28" t="s">
        <v>3075</v>
      </c>
      <c r="F906" s="28" t="s">
        <v>3076</v>
      </c>
      <c r="G906" s="18" t="s">
        <v>3077</v>
      </c>
      <c r="H906" s="28" t="s">
        <v>243</v>
      </c>
      <c r="I906" s="28" t="s">
        <v>76</v>
      </c>
      <c r="J906" s="18" t="s">
        <v>3078</v>
      </c>
      <c r="K906" s="18" t="s">
        <v>133</v>
      </c>
      <c r="L906" s="28" t="s">
        <v>3079</v>
      </c>
      <c r="M906" s="28" t="s">
        <v>2979</v>
      </c>
      <c r="N906" s="28" t="s">
        <v>44</v>
      </c>
      <c r="O906" s="18" t="s">
        <v>55</v>
      </c>
      <c r="P906" s="29">
        <v>4000</v>
      </c>
      <c r="Q906" s="30">
        <v>5500</v>
      </c>
      <c r="R906" s="30">
        <v>5460</v>
      </c>
      <c r="S906" s="31">
        <f t="shared" si="196"/>
        <v>21840000</v>
      </c>
      <c r="T906" s="28" t="s">
        <v>2979</v>
      </c>
      <c r="U906" s="28" t="s">
        <v>110</v>
      </c>
      <c r="V906" s="32" t="s">
        <v>6186</v>
      </c>
      <c r="W906" s="14">
        <f>VLOOKUP(B906,[1]PL1!$A$11:AP$1509,17,1)</f>
        <v>2500</v>
      </c>
      <c r="X906" s="15">
        <f t="shared" si="197"/>
        <v>13650000</v>
      </c>
      <c r="Y906" s="14">
        <f>VLOOKUP(B906,[1]PL1!$A$11:AP$1509,19,1)</f>
        <v>0</v>
      </c>
      <c r="Z906" s="16">
        <f t="shared" si="198"/>
        <v>0</v>
      </c>
      <c r="AA906" s="14">
        <f>VLOOKUP(B906,[1]PL1!$A$11:AP$1509,21,1)</f>
        <v>0</v>
      </c>
      <c r="AB906" s="16">
        <f t="shared" si="199"/>
        <v>0</v>
      </c>
      <c r="AC906" s="14">
        <f>VLOOKUP(B906,[1]PL1!$A$11:AP$1509,23,1)</f>
        <v>0</v>
      </c>
      <c r="AD906" s="16">
        <f t="shared" si="200"/>
        <v>0</v>
      </c>
      <c r="AE906" s="14">
        <f>VLOOKUP(B906,[1]PL1!$A$11:AP$1509,25,1)</f>
        <v>0</v>
      </c>
      <c r="AF906" s="16">
        <f t="shared" si="201"/>
        <v>0</v>
      </c>
      <c r="AG906" s="14">
        <f>VLOOKUP(B906,[1]PL1!$A$11:AP$1509,27,1)</f>
        <v>0</v>
      </c>
      <c r="AH906" s="16">
        <f t="shared" si="202"/>
        <v>0</v>
      </c>
      <c r="AI906" s="14">
        <f>VLOOKUP(B906,[1]PL1!$A$11:AP$1509,29,1)</f>
        <v>0</v>
      </c>
      <c r="AJ906" s="16">
        <f t="shared" si="203"/>
        <v>0</v>
      </c>
      <c r="AK906" s="14">
        <f>VLOOKUP(B906,[1]PL1!$A$11:AP$1509,31,1)</f>
        <v>0</v>
      </c>
      <c r="AL906" s="16">
        <f t="shared" si="204"/>
        <v>0</v>
      </c>
      <c r="AM906" s="14">
        <f>VLOOKUP(B906,[1]PL1!$A$11:AP$1509,33,1)</f>
        <v>0</v>
      </c>
      <c r="AN906" s="16">
        <f t="shared" si="205"/>
        <v>0</v>
      </c>
      <c r="AO906" s="14">
        <f>VLOOKUP(B906,[1]PL1!$A$11:AP$1509,35,1)</f>
        <v>0</v>
      </c>
      <c r="AP906" s="16">
        <f t="shared" si="206"/>
        <v>0</v>
      </c>
      <c r="AQ906" s="14">
        <f>VLOOKUP(B906,[1]PL1!$A$11:AP$1509,37,1)</f>
        <v>0</v>
      </c>
      <c r="AR906" s="16">
        <f t="shared" si="207"/>
        <v>0</v>
      </c>
      <c r="AS906" s="14">
        <f>VLOOKUP(B906,[1]PL1!$A$11:AP$1509,39,1)</f>
        <v>0</v>
      </c>
      <c r="AT906" s="16">
        <f t="shared" si="208"/>
        <v>0</v>
      </c>
      <c r="AU906" s="14">
        <f>VLOOKUP(B906,[1]PL1!$A$11:AP$1509,41,1)</f>
        <v>1500</v>
      </c>
      <c r="AV906" s="16">
        <f t="shared" si="209"/>
        <v>8190000</v>
      </c>
    </row>
    <row r="907" spans="1:48" ht="45" x14ac:dyDescent="0.25">
      <c r="A907" s="18">
        <v>901</v>
      </c>
      <c r="B907" s="27" t="s">
        <v>3863</v>
      </c>
      <c r="C907" s="18">
        <f>VLOOKUP(B907,[1]PL1!A$9:AP$1509,4,1)</f>
        <v>215</v>
      </c>
      <c r="D907" s="18" t="s">
        <v>35</v>
      </c>
      <c r="E907" s="28" t="s">
        <v>2210</v>
      </c>
      <c r="F907" s="28" t="s">
        <v>6438</v>
      </c>
      <c r="G907" s="18" t="s">
        <v>2211</v>
      </c>
      <c r="H907" s="28" t="s">
        <v>243</v>
      </c>
      <c r="I907" s="28" t="s">
        <v>76</v>
      </c>
      <c r="J907" s="18" t="s">
        <v>5359</v>
      </c>
      <c r="K907" s="18" t="s">
        <v>133</v>
      </c>
      <c r="L907" s="28" t="s">
        <v>2212</v>
      </c>
      <c r="M907" s="28" t="s">
        <v>2184</v>
      </c>
      <c r="N907" s="28" t="s">
        <v>44</v>
      </c>
      <c r="O907" s="18" t="s">
        <v>55</v>
      </c>
      <c r="P907" s="29">
        <v>2000</v>
      </c>
      <c r="Q907" s="30">
        <v>68000</v>
      </c>
      <c r="R907" s="30">
        <v>56700</v>
      </c>
      <c r="S907" s="31">
        <f t="shared" si="196"/>
        <v>113400000</v>
      </c>
      <c r="T907" s="28" t="s">
        <v>3257</v>
      </c>
      <c r="U907" s="28" t="s">
        <v>110</v>
      </c>
      <c r="V907" s="32" t="s">
        <v>6296</v>
      </c>
      <c r="W907" s="14">
        <f>VLOOKUP(B907,[1]PL1!$A$11:AP$1509,17,1)</f>
        <v>2000</v>
      </c>
      <c r="X907" s="15">
        <f t="shared" si="197"/>
        <v>113400000</v>
      </c>
      <c r="Y907" s="14">
        <f>VLOOKUP(B907,[1]PL1!$A$11:AP$1509,19,1)</f>
        <v>0</v>
      </c>
      <c r="Z907" s="16">
        <f t="shared" si="198"/>
        <v>0</v>
      </c>
      <c r="AA907" s="14">
        <f>VLOOKUP(B907,[1]PL1!$A$11:AP$1509,21,1)</f>
        <v>0</v>
      </c>
      <c r="AB907" s="16">
        <f t="shared" si="199"/>
        <v>0</v>
      </c>
      <c r="AC907" s="14">
        <f>VLOOKUP(B907,[1]PL1!$A$11:AP$1509,23,1)</f>
        <v>0</v>
      </c>
      <c r="AD907" s="16">
        <f t="shared" si="200"/>
        <v>0</v>
      </c>
      <c r="AE907" s="14">
        <f>VLOOKUP(B907,[1]PL1!$A$11:AP$1509,25,1)</f>
        <v>0</v>
      </c>
      <c r="AF907" s="16">
        <f t="shared" si="201"/>
        <v>0</v>
      </c>
      <c r="AG907" s="14">
        <f>VLOOKUP(B907,[1]PL1!$A$11:AP$1509,27,1)</f>
        <v>0</v>
      </c>
      <c r="AH907" s="16">
        <f t="shared" si="202"/>
        <v>0</v>
      </c>
      <c r="AI907" s="14">
        <f>VLOOKUP(B907,[1]PL1!$A$11:AP$1509,29,1)</f>
        <v>0</v>
      </c>
      <c r="AJ907" s="16">
        <f t="shared" si="203"/>
        <v>0</v>
      </c>
      <c r="AK907" s="14">
        <f>VLOOKUP(B907,[1]PL1!$A$11:AP$1509,31,1)</f>
        <v>0</v>
      </c>
      <c r="AL907" s="16">
        <f t="shared" si="204"/>
        <v>0</v>
      </c>
      <c r="AM907" s="14">
        <f>VLOOKUP(B907,[1]PL1!$A$11:AP$1509,33,1)</f>
        <v>0</v>
      </c>
      <c r="AN907" s="16">
        <f t="shared" si="205"/>
        <v>0</v>
      </c>
      <c r="AO907" s="14">
        <f>VLOOKUP(B907,[1]PL1!$A$11:AP$1509,35,1)</f>
        <v>0</v>
      </c>
      <c r="AP907" s="16">
        <f t="shared" si="206"/>
        <v>0</v>
      </c>
      <c r="AQ907" s="14">
        <f>VLOOKUP(B907,[1]PL1!$A$11:AP$1509,37,1)</f>
        <v>0</v>
      </c>
      <c r="AR907" s="16">
        <f t="shared" si="207"/>
        <v>0</v>
      </c>
      <c r="AS907" s="14">
        <f>VLOOKUP(B907,[1]PL1!$A$11:AP$1509,39,1)</f>
        <v>0</v>
      </c>
      <c r="AT907" s="16">
        <f t="shared" si="208"/>
        <v>0</v>
      </c>
      <c r="AU907" s="14">
        <f>VLOOKUP(B907,[1]PL1!$A$11:AP$1509,41,1)</f>
        <v>0</v>
      </c>
      <c r="AV907" s="16">
        <f t="shared" si="209"/>
        <v>0</v>
      </c>
    </row>
    <row r="908" spans="1:48" ht="60" x14ac:dyDescent="0.25">
      <c r="A908" s="18">
        <v>902</v>
      </c>
      <c r="B908" s="27" t="s">
        <v>855</v>
      </c>
      <c r="C908" s="18">
        <f>VLOOKUP(B908,[1]PL1!A$9:AP$1509,4,1)</f>
        <v>992</v>
      </c>
      <c r="D908" s="18" t="s">
        <v>80</v>
      </c>
      <c r="E908" s="28" t="s">
        <v>8123</v>
      </c>
      <c r="F908" s="28" t="s">
        <v>6337</v>
      </c>
      <c r="G908" s="18" t="s">
        <v>6481</v>
      </c>
      <c r="H908" s="28" t="s">
        <v>1824</v>
      </c>
      <c r="I908" s="28" t="s">
        <v>465</v>
      </c>
      <c r="J908" s="18" t="s">
        <v>1075</v>
      </c>
      <c r="K908" s="18" t="s">
        <v>1768</v>
      </c>
      <c r="L908" s="28" t="s">
        <v>1825</v>
      </c>
      <c r="M908" s="28" t="s">
        <v>1704</v>
      </c>
      <c r="N908" s="28" t="s">
        <v>1705</v>
      </c>
      <c r="O908" s="18" t="s">
        <v>108</v>
      </c>
      <c r="P908" s="29">
        <v>600</v>
      </c>
      <c r="Q908" s="30">
        <v>110500</v>
      </c>
      <c r="R908" s="30">
        <v>90500</v>
      </c>
      <c r="S908" s="31">
        <f t="shared" si="196"/>
        <v>54300000</v>
      </c>
      <c r="T908" s="28" t="s">
        <v>8080</v>
      </c>
      <c r="U908" s="28" t="s">
        <v>47</v>
      </c>
      <c r="V908" s="32" t="s">
        <v>6185</v>
      </c>
      <c r="W908" s="14">
        <f>VLOOKUP(B908,[1]PL1!$A$11:AP$1509,17,1)</f>
        <v>0</v>
      </c>
      <c r="X908" s="15">
        <f t="shared" si="197"/>
        <v>0</v>
      </c>
      <c r="Y908" s="14">
        <f>VLOOKUP(B908,[1]PL1!$A$11:AP$1509,19,1)</f>
        <v>0</v>
      </c>
      <c r="Z908" s="16">
        <f t="shared" si="198"/>
        <v>0</v>
      </c>
      <c r="AA908" s="14">
        <f>VLOOKUP(B908,[1]PL1!$A$11:AP$1509,21,1)</f>
        <v>0</v>
      </c>
      <c r="AB908" s="16">
        <f t="shared" si="199"/>
        <v>0</v>
      </c>
      <c r="AC908" s="14">
        <f>VLOOKUP(B908,[1]PL1!$A$11:AP$1509,23,1)</f>
        <v>0</v>
      </c>
      <c r="AD908" s="16">
        <f t="shared" si="200"/>
        <v>0</v>
      </c>
      <c r="AE908" s="14">
        <f>VLOOKUP(B908,[1]PL1!$A$11:AP$1509,25,1)</f>
        <v>0</v>
      </c>
      <c r="AF908" s="16">
        <f t="shared" si="201"/>
        <v>0</v>
      </c>
      <c r="AG908" s="14">
        <f>VLOOKUP(B908,[1]PL1!$A$11:AP$1509,27,1)</f>
        <v>0</v>
      </c>
      <c r="AH908" s="16">
        <f t="shared" si="202"/>
        <v>0</v>
      </c>
      <c r="AI908" s="14">
        <f>VLOOKUP(B908,[1]PL1!$A$11:AP$1509,29,1)</f>
        <v>0</v>
      </c>
      <c r="AJ908" s="16">
        <f t="shared" si="203"/>
        <v>0</v>
      </c>
      <c r="AK908" s="14">
        <f>VLOOKUP(B908,[1]PL1!$A$11:AP$1509,31,1)</f>
        <v>500</v>
      </c>
      <c r="AL908" s="16">
        <f t="shared" si="204"/>
        <v>45250000</v>
      </c>
      <c r="AM908" s="14">
        <f>VLOOKUP(B908,[1]PL1!$A$11:AP$1509,33,1)</f>
        <v>0</v>
      </c>
      <c r="AN908" s="16">
        <f t="shared" si="205"/>
        <v>0</v>
      </c>
      <c r="AO908" s="14">
        <f>VLOOKUP(B908,[1]PL1!$A$11:AP$1509,35,1)</f>
        <v>0</v>
      </c>
      <c r="AP908" s="16">
        <f t="shared" si="206"/>
        <v>0</v>
      </c>
      <c r="AQ908" s="14">
        <f>VLOOKUP(B908,[1]PL1!$A$11:AP$1509,37,1)</f>
        <v>0</v>
      </c>
      <c r="AR908" s="16">
        <f t="shared" si="207"/>
        <v>0</v>
      </c>
      <c r="AS908" s="14">
        <f>VLOOKUP(B908,[1]PL1!$A$11:AP$1509,39,1)</f>
        <v>0</v>
      </c>
      <c r="AT908" s="16">
        <f t="shared" si="208"/>
        <v>0</v>
      </c>
      <c r="AU908" s="14">
        <f>VLOOKUP(B908,[1]PL1!$A$11:AP$1509,41,1)</f>
        <v>100</v>
      </c>
      <c r="AV908" s="16">
        <f t="shared" si="209"/>
        <v>9050000</v>
      </c>
    </row>
    <row r="909" spans="1:48" ht="45" x14ac:dyDescent="0.25">
      <c r="A909" s="18">
        <v>903</v>
      </c>
      <c r="B909" s="27" t="s">
        <v>4213</v>
      </c>
      <c r="C909" s="18">
        <f>VLOOKUP(B909,[1]PL1!A$9:AP$1509,4,1)</f>
        <v>992</v>
      </c>
      <c r="D909" s="18" t="s">
        <v>80</v>
      </c>
      <c r="E909" s="28" t="s">
        <v>4976</v>
      </c>
      <c r="F909" s="28" t="s">
        <v>6378</v>
      </c>
      <c r="G909" s="18" t="s">
        <v>6532</v>
      </c>
      <c r="H909" s="28" t="s">
        <v>4217</v>
      </c>
      <c r="I909" s="28" t="s">
        <v>465</v>
      </c>
      <c r="J909" s="18" t="s">
        <v>5360</v>
      </c>
      <c r="K909" s="18" t="s">
        <v>1768</v>
      </c>
      <c r="L909" s="28" t="s">
        <v>4218</v>
      </c>
      <c r="M909" s="28" t="s">
        <v>4091</v>
      </c>
      <c r="N909" s="28" t="s">
        <v>1726</v>
      </c>
      <c r="O909" s="18" t="s">
        <v>148</v>
      </c>
      <c r="P909" s="29">
        <v>1220</v>
      </c>
      <c r="Q909" s="30">
        <v>170000</v>
      </c>
      <c r="R909" s="30">
        <v>170000</v>
      </c>
      <c r="S909" s="31">
        <f t="shared" si="196"/>
        <v>207400000</v>
      </c>
      <c r="T909" s="28" t="s">
        <v>6127</v>
      </c>
      <c r="U909" s="28" t="s">
        <v>47</v>
      </c>
      <c r="V909" s="32" t="s">
        <v>6222</v>
      </c>
      <c r="W909" s="14">
        <f>VLOOKUP(B909,[1]PL1!$A$11:AP$1509,17,1)</f>
        <v>1000</v>
      </c>
      <c r="X909" s="15">
        <f t="shared" si="197"/>
        <v>170000000</v>
      </c>
      <c r="Y909" s="14">
        <f>VLOOKUP(B909,[1]PL1!$A$11:AP$1509,19,1)</f>
        <v>0</v>
      </c>
      <c r="Z909" s="16">
        <f t="shared" si="198"/>
        <v>0</v>
      </c>
      <c r="AA909" s="14">
        <f>VLOOKUP(B909,[1]PL1!$A$11:AP$1509,21,1)</f>
        <v>0</v>
      </c>
      <c r="AB909" s="16">
        <f t="shared" si="199"/>
        <v>0</v>
      </c>
      <c r="AC909" s="14">
        <f>VLOOKUP(B909,[1]PL1!$A$11:AP$1509,23,1)</f>
        <v>0</v>
      </c>
      <c r="AD909" s="16">
        <f t="shared" si="200"/>
        <v>0</v>
      </c>
      <c r="AE909" s="14">
        <f>VLOOKUP(B909,[1]PL1!$A$11:AP$1509,25,1)</f>
        <v>0</v>
      </c>
      <c r="AF909" s="16">
        <f t="shared" si="201"/>
        <v>0</v>
      </c>
      <c r="AG909" s="14">
        <f>VLOOKUP(B909,[1]PL1!$A$11:AP$1509,27,1)</f>
        <v>0</v>
      </c>
      <c r="AH909" s="16">
        <f t="shared" si="202"/>
        <v>0</v>
      </c>
      <c r="AI909" s="14">
        <f>VLOOKUP(B909,[1]PL1!$A$11:AP$1509,29,1)</f>
        <v>0</v>
      </c>
      <c r="AJ909" s="16">
        <f t="shared" si="203"/>
        <v>0</v>
      </c>
      <c r="AK909" s="14">
        <f>VLOOKUP(B909,[1]PL1!$A$11:AP$1509,31,1)</f>
        <v>0</v>
      </c>
      <c r="AL909" s="16">
        <f t="shared" si="204"/>
        <v>0</v>
      </c>
      <c r="AM909" s="14">
        <f>VLOOKUP(B909,[1]PL1!$A$11:AP$1509,33,1)</f>
        <v>0</v>
      </c>
      <c r="AN909" s="16">
        <f t="shared" si="205"/>
        <v>0</v>
      </c>
      <c r="AO909" s="14">
        <f>VLOOKUP(B909,[1]PL1!$A$11:AP$1509,35,1)</f>
        <v>0</v>
      </c>
      <c r="AP909" s="16">
        <f t="shared" si="206"/>
        <v>0</v>
      </c>
      <c r="AQ909" s="14">
        <f>VLOOKUP(B909,[1]PL1!$A$11:AP$1509,37,1)</f>
        <v>0</v>
      </c>
      <c r="AR909" s="16">
        <f t="shared" si="207"/>
        <v>0</v>
      </c>
      <c r="AS909" s="14">
        <f>VLOOKUP(B909,[1]PL1!$A$11:AP$1509,39,1)</f>
        <v>0</v>
      </c>
      <c r="AT909" s="16">
        <f t="shared" si="208"/>
        <v>0</v>
      </c>
      <c r="AU909" s="14">
        <f>VLOOKUP(B909,[1]PL1!$A$11:AP$1509,41,1)</f>
        <v>220</v>
      </c>
      <c r="AV909" s="16">
        <f t="shared" si="209"/>
        <v>37400000</v>
      </c>
    </row>
    <row r="910" spans="1:48" ht="60" x14ac:dyDescent="0.25">
      <c r="A910" s="18">
        <v>904</v>
      </c>
      <c r="B910" s="27" t="s">
        <v>1424</v>
      </c>
      <c r="C910" s="18">
        <f>VLOOKUP(B910,[1]PL1!A$9:AP$1509,4,1)</f>
        <v>992</v>
      </c>
      <c r="D910" s="18" t="s">
        <v>73</v>
      </c>
      <c r="E910" s="28" t="s">
        <v>4977</v>
      </c>
      <c r="F910" s="28" t="s">
        <v>6337</v>
      </c>
      <c r="G910" s="18" t="s">
        <v>6482</v>
      </c>
      <c r="H910" s="28" t="s">
        <v>4978</v>
      </c>
      <c r="I910" s="28" t="s">
        <v>465</v>
      </c>
      <c r="J910" s="18" t="s">
        <v>5361</v>
      </c>
      <c r="K910" s="18" t="s">
        <v>1768</v>
      </c>
      <c r="L910" s="28" t="s">
        <v>5526</v>
      </c>
      <c r="M910" s="28" t="s">
        <v>1704</v>
      </c>
      <c r="N910" s="28" t="s">
        <v>1705</v>
      </c>
      <c r="O910" s="18" t="s">
        <v>108</v>
      </c>
      <c r="P910" s="29">
        <v>2000</v>
      </c>
      <c r="Q910" s="30">
        <v>176000</v>
      </c>
      <c r="R910" s="30">
        <v>150000</v>
      </c>
      <c r="S910" s="31">
        <f t="shared" si="196"/>
        <v>300000000</v>
      </c>
      <c r="T910" s="28" t="s">
        <v>8080</v>
      </c>
      <c r="U910" s="28" t="s">
        <v>47</v>
      </c>
      <c r="V910" s="32" t="s">
        <v>6185</v>
      </c>
      <c r="W910" s="14">
        <f>VLOOKUP(B910,[1]PL1!$A$11:AP$1509,17,1)</f>
        <v>2000</v>
      </c>
      <c r="X910" s="15">
        <f t="shared" si="197"/>
        <v>300000000</v>
      </c>
      <c r="Y910" s="14">
        <f>VLOOKUP(B910,[1]PL1!$A$11:AP$1509,19,1)</f>
        <v>0</v>
      </c>
      <c r="Z910" s="16">
        <f t="shared" si="198"/>
        <v>0</v>
      </c>
      <c r="AA910" s="14">
        <f>VLOOKUP(B910,[1]PL1!$A$11:AP$1509,21,1)</f>
        <v>0</v>
      </c>
      <c r="AB910" s="16">
        <f t="shared" si="199"/>
        <v>0</v>
      </c>
      <c r="AC910" s="14">
        <f>VLOOKUP(B910,[1]PL1!$A$11:AP$1509,23,1)</f>
        <v>0</v>
      </c>
      <c r="AD910" s="16">
        <f t="shared" si="200"/>
        <v>0</v>
      </c>
      <c r="AE910" s="14">
        <f>VLOOKUP(B910,[1]PL1!$A$11:AP$1509,25,1)</f>
        <v>0</v>
      </c>
      <c r="AF910" s="16">
        <f t="shared" si="201"/>
        <v>0</v>
      </c>
      <c r="AG910" s="14">
        <f>VLOOKUP(B910,[1]PL1!$A$11:AP$1509,27,1)</f>
        <v>0</v>
      </c>
      <c r="AH910" s="16">
        <f t="shared" si="202"/>
        <v>0</v>
      </c>
      <c r="AI910" s="14">
        <f>VLOOKUP(B910,[1]PL1!$A$11:AP$1509,29,1)</f>
        <v>0</v>
      </c>
      <c r="AJ910" s="16">
        <f t="shared" si="203"/>
        <v>0</v>
      </c>
      <c r="AK910" s="14">
        <f>VLOOKUP(B910,[1]PL1!$A$11:AP$1509,31,1)</f>
        <v>0</v>
      </c>
      <c r="AL910" s="16">
        <f t="shared" si="204"/>
        <v>0</v>
      </c>
      <c r="AM910" s="14">
        <f>VLOOKUP(B910,[1]PL1!$A$11:AP$1509,33,1)</f>
        <v>0</v>
      </c>
      <c r="AN910" s="16">
        <f t="shared" si="205"/>
        <v>0</v>
      </c>
      <c r="AO910" s="14">
        <f>VLOOKUP(B910,[1]PL1!$A$11:AP$1509,35,1)</f>
        <v>0</v>
      </c>
      <c r="AP910" s="16">
        <f t="shared" si="206"/>
        <v>0</v>
      </c>
      <c r="AQ910" s="14">
        <f>VLOOKUP(B910,[1]PL1!$A$11:AP$1509,37,1)</f>
        <v>0</v>
      </c>
      <c r="AR910" s="16">
        <f t="shared" si="207"/>
        <v>0</v>
      </c>
      <c r="AS910" s="14">
        <f>VLOOKUP(B910,[1]PL1!$A$11:AP$1509,39,1)</f>
        <v>0</v>
      </c>
      <c r="AT910" s="16">
        <f t="shared" si="208"/>
        <v>0</v>
      </c>
      <c r="AU910" s="14">
        <f>VLOOKUP(B910,[1]PL1!$A$11:AP$1509,41,1)</f>
        <v>0</v>
      </c>
      <c r="AV910" s="16">
        <f t="shared" si="209"/>
        <v>0</v>
      </c>
    </row>
    <row r="911" spans="1:48" ht="90" x14ac:dyDescent="0.25">
      <c r="A911" s="18">
        <v>905</v>
      </c>
      <c r="B911" s="27" t="s">
        <v>3074</v>
      </c>
      <c r="C911" s="18">
        <f>VLOOKUP(B911,[1]PL1!A$9:AP$1509,4,1)</f>
        <v>533</v>
      </c>
      <c r="D911" s="18" t="s">
        <v>35</v>
      </c>
      <c r="E911" s="28" t="s">
        <v>4979</v>
      </c>
      <c r="F911" s="28" t="s">
        <v>2215</v>
      </c>
      <c r="G911" s="18" t="s">
        <v>4980</v>
      </c>
      <c r="H911" s="28" t="s">
        <v>103</v>
      </c>
      <c r="I911" s="28" t="s">
        <v>76</v>
      </c>
      <c r="J911" s="18" t="s">
        <v>5362</v>
      </c>
      <c r="K911" s="18" t="s">
        <v>141</v>
      </c>
      <c r="L911" s="28" t="s">
        <v>5972</v>
      </c>
      <c r="M911" s="28" t="s">
        <v>5973</v>
      </c>
      <c r="N911" s="28" t="s">
        <v>44</v>
      </c>
      <c r="O911" s="18" t="s">
        <v>148</v>
      </c>
      <c r="P911" s="29">
        <v>3000</v>
      </c>
      <c r="Q911" s="30">
        <v>155000</v>
      </c>
      <c r="R911" s="30">
        <v>155000</v>
      </c>
      <c r="S911" s="31">
        <f t="shared" si="196"/>
        <v>465000000</v>
      </c>
      <c r="T911" s="28" t="s">
        <v>8043</v>
      </c>
      <c r="U911" s="28" t="s">
        <v>47</v>
      </c>
      <c r="V911" s="32" t="s">
        <v>6285</v>
      </c>
      <c r="W911" s="14">
        <f>VLOOKUP(B911,[1]PL1!$A$11:AP$1509,17,1)</f>
        <v>3000</v>
      </c>
      <c r="X911" s="15">
        <f t="shared" si="197"/>
        <v>465000000</v>
      </c>
      <c r="Y911" s="14">
        <f>VLOOKUP(B911,[1]PL1!$A$11:AP$1509,19,1)</f>
        <v>0</v>
      </c>
      <c r="Z911" s="16">
        <f t="shared" si="198"/>
        <v>0</v>
      </c>
      <c r="AA911" s="14">
        <f>VLOOKUP(B911,[1]PL1!$A$11:AP$1509,21,1)</f>
        <v>0</v>
      </c>
      <c r="AB911" s="16">
        <f t="shared" si="199"/>
        <v>0</v>
      </c>
      <c r="AC911" s="14">
        <f>VLOOKUP(B911,[1]PL1!$A$11:AP$1509,23,1)</f>
        <v>0</v>
      </c>
      <c r="AD911" s="16">
        <f t="shared" si="200"/>
        <v>0</v>
      </c>
      <c r="AE911" s="14">
        <f>VLOOKUP(B911,[1]PL1!$A$11:AP$1509,25,1)</f>
        <v>0</v>
      </c>
      <c r="AF911" s="16">
        <f t="shared" si="201"/>
        <v>0</v>
      </c>
      <c r="AG911" s="14">
        <f>VLOOKUP(B911,[1]PL1!$A$11:AP$1509,27,1)</f>
        <v>0</v>
      </c>
      <c r="AH911" s="16">
        <f t="shared" si="202"/>
        <v>0</v>
      </c>
      <c r="AI911" s="14">
        <f>VLOOKUP(B911,[1]PL1!$A$11:AP$1509,29,1)</f>
        <v>0</v>
      </c>
      <c r="AJ911" s="16">
        <f t="shared" si="203"/>
        <v>0</v>
      </c>
      <c r="AK911" s="14">
        <f>VLOOKUP(B911,[1]PL1!$A$11:AP$1509,31,1)</f>
        <v>0</v>
      </c>
      <c r="AL911" s="16">
        <f t="shared" si="204"/>
        <v>0</v>
      </c>
      <c r="AM911" s="14">
        <f>VLOOKUP(B911,[1]PL1!$A$11:AP$1509,33,1)</f>
        <v>0</v>
      </c>
      <c r="AN911" s="16">
        <f t="shared" si="205"/>
        <v>0</v>
      </c>
      <c r="AO911" s="14">
        <f>VLOOKUP(B911,[1]PL1!$A$11:AP$1509,35,1)</f>
        <v>0</v>
      </c>
      <c r="AP911" s="16">
        <f t="shared" si="206"/>
        <v>0</v>
      </c>
      <c r="AQ911" s="14">
        <f>VLOOKUP(B911,[1]PL1!$A$11:AP$1509,37,1)</f>
        <v>0</v>
      </c>
      <c r="AR911" s="16">
        <f t="shared" si="207"/>
        <v>0</v>
      </c>
      <c r="AS911" s="14">
        <f>VLOOKUP(B911,[1]PL1!$A$11:AP$1509,39,1)</f>
        <v>0</v>
      </c>
      <c r="AT911" s="16">
        <f t="shared" si="208"/>
        <v>0</v>
      </c>
      <c r="AU911" s="14">
        <f>VLOOKUP(B911,[1]PL1!$A$11:AP$1509,41,1)</f>
        <v>0</v>
      </c>
      <c r="AV911" s="16">
        <f t="shared" si="209"/>
        <v>0</v>
      </c>
    </row>
    <row r="912" spans="1:48" ht="45" x14ac:dyDescent="0.25">
      <c r="A912" s="18">
        <v>906</v>
      </c>
      <c r="B912" s="27" t="s">
        <v>4406</v>
      </c>
      <c r="C912" s="18">
        <f>VLOOKUP(B912,[1]PL1!A$9:AP$1509,4,1)</f>
        <v>533</v>
      </c>
      <c r="D912" s="18" t="s">
        <v>35</v>
      </c>
      <c r="E912" s="28" t="s">
        <v>2214</v>
      </c>
      <c r="F912" s="28" t="s">
        <v>2215</v>
      </c>
      <c r="G912" s="18" t="s">
        <v>2041</v>
      </c>
      <c r="H912" s="28" t="s">
        <v>243</v>
      </c>
      <c r="I912" s="28" t="s">
        <v>76</v>
      </c>
      <c r="J912" s="18" t="s">
        <v>2216</v>
      </c>
      <c r="K912" s="18" t="s">
        <v>141</v>
      </c>
      <c r="L912" s="28" t="s">
        <v>2217</v>
      </c>
      <c r="M912" s="28" t="s">
        <v>2184</v>
      </c>
      <c r="N912" s="28" t="s">
        <v>44</v>
      </c>
      <c r="O912" s="18" t="s">
        <v>55</v>
      </c>
      <c r="P912" s="29">
        <v>3300</v>
      </c>
      <c r="Q912" s="30">
        <v>90000</v>
      </c>
      <c r="R912" s="30">
        <v>84000</v>
      </c>
      <c r="S912" s="31">
        <f t="shared" si="196"/>
        <v>277200000</v>
      </c>
      <c r="T912" s="28" t="s">
        <v>3257</v>
      </c>
      <c r="U912" s="28" t="s">
        <v>110</v>
      </c>
      <c r="V912" s="32" t="s">
        <v>6296</v>
      </c>
      <c r="W912" s="14">
        <f>VLOOKUP(B912,[1]PL1!$A$11:AP$1509,17,1)</f>
        <v>3000</v>
      </c>
      <c r="X912" s="15">
        <f t="shared" si="197"/>
        <v>252000000</v>
      </c>
      <c r="Y912" s="14">
        <f>VLOOKUP(B912,[1]PL1!$A$11:AP$1509,19,1)</f>
        <v>0</v>
      </c>
      <c r="Z912" s="16">
        <f t="shared" si="198"/>
        <v>0</v>
      </c>
      <c r="AA912" s="14">
        <f>VLOOKUP(B912,[1]PL1!$A$11:AP$1509,21,1)</f>
        <v>0</v>
      </c>
      <c r="AB912" s="16">
        <f t="shared" si="199"/>
        <v>0</v>
      </c>
      <c r="AC912" s="14">
        <f>VLOOKUP(B912,[1]PL1!$A$11:AP$1509,23,1)</f>
        <v>0</v>
      </c>
      <c r="AD912" s="16">
        <f t="shared" si="200"/>
        <v>0</v>
      </c>
      <c r="AE912" s="14">
        <f>VLOOKUP(B912,[1]PL1!$A$11:AP$1509,25,1)</f>
        <v>0</v>
      </c>
      <c r="AF912" s="16">
        <f t="shared" si="201"/>
        <v>0</v>
      </c>
      <c r="AG912" s="14">
        <f>VLOOKUP(B912,[1]PL1!$A$11:AP$1509,27,1)</f>
        <v>0</v>
      </c>
      <c r="AH912" s="16">
        <f t="shared" si="202"/>
        <v>0</v>
      </c>
      <c r="AI912" s="14">
        <f>VLOOKUP(B912,[1]PL1!$A$11:AP$1509,29,1)</f>
        <v>0</v>
      </c>
      <c r="AJ912" s="16">
        <f t="shared" si="203"/>
        <v>0</v>
      </c>
      <c r="AK912" s="14">
        <f>VLOOKUP(B912,[1]PL1!$A$11:AP$1509,31,1)</f>
        <v>0</v>
      </c>
      <c r="AL912" s="16">
        <f t="shared" si="204"/>
        <v>0</v>
      </c>
      <c r="AM912" s="14">
        <f>VLOOKUP(B912,[1]PL1!$A$11:AP$1509,33,1)</f>
        <v>0</v>
      </c>
      <c r="AN912" s="16">
        <f t="shared" si="205"/>
        <v>0</v>
      </c>
      <c r="AO912" s="14">
        <f>VLOOKUP(B912,[1]PL1!$A$11:AP$1509,35,1)</f>
        <v>0</v>
      </c>
      <c r="AP912" s="16">
        <f t="shared" si="206"/>
        <v>0</v>
      </c>
      <c r="AQ912" s="14">
        <f>VLOOKUP(B912,[1]PL1!$A$11:AP$1509,37,1)</f>
        <v>50</v>
      </c>
      <c r="AR912" s="16">
        <f t="shared" si="207"/>
        <v>4200000</v>
      </c>
      <c r="AS912" s="14">
        <f>VLOOKUP(B912,[1]PL1!$A$11:AP$1509,39,1)</f>
        <v>0</v>
      </c>
      <c r="AT912" s="16">
        <f t="shared" si="208"/>
        <v>0</v>
      </c>
      <c r="AU912" s="14">
        <f>VLOOKUP(B912,[1]PL1!$A$11:AP$1509,41,1)</f>
        <v>250</v>
      </c>
      <c r="AV912" s="16">
        <f t="shared" si="209"/>
        <v>21000000</v>
      </c>
    </row>
    <row r="913" spans="1:48" ht="60" x14ac:dyDescent="0.25">
      <c r="A913" s="18">
        <v>907</v>
      </c>
      <c r="B913" s="27" t="s">
        <v>1823</v>
      </c>
      <c r="C913" s="18">
        <f>VLOOKUP(B913,[1]PL1!A$9:AP$1509,4,1)</f>
        <v>485</v>
      </c>
      <c r="D913" s="18" t="s">
        <v>35</v>
      </c>
      <c r="E913" s="28" t="s">
        <v>3769</v>
      </c>
      <c r="F913" s="28" t="s">
        <v>686</v>
      </c>
      <c r="G913" s="18" t="s">
        <v>453</v>
      </c>
      <c r="H913" s="28" t="s">
        <v>140</v>
      </c>
      <c r="I913" s="28" t="s">
        <v>40</v>
      </c>
      <c r="J913" s="18" t="s">
        <v>89</v>
      </c>
      <c r="K913" s="18" t="s">
        <v>141</v>
      </c>
      <c r="L913" s="28" t="s">
        <v>3770</v>
      </c>
      <c r="M913" s="28" t="s">
        <v>748</v>
      </c>
      <c r="N913" s="28" t="s">
        <v>44</v>
      </c>
      <c r="O913" s="18" t="s">
        <v>45</v>
      </c>
      <c r="P913" s="29">
        <v>156000</v>
      </c>
      <c r="Q913" s="30">
        <v>3500</v>
      </c>
      <c r="R913" s="30">
        <v>3000</v>
      </c>
      <c r="S913" s="31">
        <f t="shared" si="196"/>
        <v>468000000</v>
      </c>
      <c r="T913" s="28" t="s">
        <v>3761</v>
      </c>
      <c r="U913" s="28" t="s">
        <v>47</v>
      </c>
      <c r="V913" s="32" t="s">
        <v>6167</v>
      </c>
      <c r="W913" s="14">
        <f>VLOOKUP(B913,[1]PL1!$A$11:AP$1509,17,1)</f>
        <v>0</v>
      </c>
      <c r="X913" s="15">
        <f t="shared" si="197"/>
        <v>0</v>
      </c>
      <c r="Y913" s="14">
        <f>VLOOKUP(B913,[1]PL1!$A$11:AP$1509,19,1)</f>
        <v>0</v>
      </c>
      <c r="Z913" s="16">
        <f t="shared" si="198"/>
        <v>0</v>
      </c>
      <c r="AA913" s="14">
        <f>VLOOKUP(B913,[1]PL1!$A$11:AP$1509,21,1)</f>
        <v>0</v>
      </c>
      <c r="AB913" s="16">
        <f t="shared" si="199"/>
        <v>0</v>
      </c>
      <c r="AC913" s="14">
        <f>VLOOKUP(B913,[1]PL1!$A$11:AP$1509,23,1)</f>
        <v>0</v>
      </c>
      <c r="AD913" s="16">
        <f t="shared" si="200"/>
        <v>0</v>
      </c>
      <c r="AE913" s="14">
        <f>VLOOKUP(B913,[1]PL1!$A$11:AP$1509,25,1)</f>
        <v>0</v>
      </c>
      <c r="AF913" s="16">
        <f t="shared" si="201"/>
        <v>0</v>
      </c>
      <c r="AG913" s="14">
        <f>VLOOKUP(B913,[1]PL1!$A$11:AP$1509,27,1)</f>
        <v>40000</v>
      </c>
      <c r="AH913" s="16">
        <f t="shared" si="202"/>
        <v>120000000</v>
      </c>
      <c r="AI913" s="14">
        <f>VLOOKUP(B913,[1]PL1!$A$11:AP$1509,29,1)</f>
        <v>20000</v>
      </c>
      <c r="AJ913" s="16">
        <f t="shared" si="203"/>
        <v>60000000</v>
      </c>
      <c r="AK913" s="14">
        <f>VLOOKUP(B913,[1]PL1!$A$11:AP$1509,31,1)</f>
        <v>61000</v>
      </c>
      <c r="AL913" s="16">
        <f t="shared" si="204"/>
        <v>183000000</v>
      </c>
      <c r="AM913" s="14">
        <f>VLOOKUP(B913,[1]PL1!$A$11:AP$1509,33,1)</f>
        <v>35000</v>
      </c>
      <c r="AN913" s="16">
        <f t="shared" si="205"/>
        <v>105000000</v>
      </c>
      <c r="AO913" s="14">
        <f>VLOOKUP(B913,[1]PL1!$A$11:AP$1509,35,1)</f>
        <v>0</v>
      </c>
      <c r="AP913" s="16">
        <f t="shared" si="206"/>
        <v>0</v>
      </c>
      <c r="AQ913" s="14">
        <f>VLOOKUP(B913,[1]PL1!$A$11:AP$1509,37,1)</f>
        <v>0</v>
      </c>
      <c r="AR913" s="16">
        <f t="shared" si="207"/>
        <v>0</v>
      </c>
      <c r="AS913" s="14">
        <f>VLOOKUP(B913,[1]PL1!$A$11:AP$1509,39,1)</f>
        <v>0</v>
      </c>
      <c r="AT913" s="16">
        <f t="shared" si="208"/>
        <v>0</v>
      </c>
      <c r="AU913" s="14">
        <f>VLOOKUP(B913,[1]PL1!$A$11:AP$1509,41,1)</f>
        <v>0</v>
      </c>
      <c r="AV913" s="16">
        <f t="shared" si="209"/>
        <v>0</v>
      </c>
    </row>
    <row r="914" spans="1:48" ht="60" x14ac:dyDescent="0.25">
      <c r="A914" s="18">
        <v>908</v>
      </c>
      <c r="B914" s="27" t="s">
        <v>4216</v>
      </c>
      <c r="C914" s="18">
        <f>VLOOKUP(B914,[1]PL1!A$9:AP$1509,4,1)</f>
        <v>485</v>
      </c>
      <c r="D914" s="18" t="s">
        <v>35</v>
      </c>
      <c r="E914" s="28" t="s">
        <v>3772</v>
      </c>
      <c r="F914" s="28" t="s">
        <v>686</v>
      </c>
      <c r="G914" s="18" t="s">
        <v>164</v>
      </c>
      <c r="H914" s="28" t="s">
        <v>140</v>
      </c>
      <c r="I914" s="28" t="s">
        <v>40</v>
      </c>
      <c r="J914" s="18" t="s">
        <v>89</v>
      </c>
      <c r="K914" s="18" t="s">
        <v>141</v>
      </c>
      <c r="L914" s="28" t="s">
        <v>3773</v>
      </c>
      <c r="M914" s="28" t="s">
        <v>748</v>
      </c>
      <c r="N914" s="28" t="s">
        <v>44</v>
      </c>
      <c r="O914" s="18" t="s">
        <v>45</v>
      </c>
      <c r="P914" s="29">
        <v>166000</v>
      </c>
      <c r="Q914" s="30">
        <v>4950</v>
      </c>
      <c r="R914" s="30">
        <v>3990</v>
      </c>
      <c r="S914" s="31">
        <f t="shared" si="196"/>
        <v>662340000</v>
      </c>
      <c r="T914" s="28" t="s">
        <v>3761</v>
      </c>
      <c r="U914" s="28" t="s">
        <v>47</v>
      </c>
      <c r="V914" s="32" t="s">
        <v>6167</v>
      </c>
      <c r="W914" s="14">
        <f>VLOOKUP(B914,[1]PL1!$A$11:AP$1509,17,1)</f>
        <v>100000</v>
      </c>
      <c r="X914" s="15">
        <f t="shared" si="197"/>
        <v>399000000</v>
      </c>
      <c r="Y914" s="14">
        <f>VLOOKUP(B914,[1]PL1!$A$11:AP$1509,19,1)</f>
        <v>0</v>
      </c>
      <c r="Z914" s="16">
        <f t="shared" si="198"/>
        <v>0</v>
      </c>
      <c r="AA914" s="14">
        <f>VLOOKUP(B914,[1]PL1!$A$11:AP$1509,21,1)</f>
        <v>0</v>
      </c>
      <c r="AB914" s="16">
        <f t="shared" si="199"/>
        <v>0</v>
      </c>
      <c r="AC914" s="14">
        <f>VLOOKUP(B914,[1]PL1!$A$11:AP$1509,23,1)</f>
        <v>0</v>
      </c>
      <c r="AD914" s="16">
        <f t="shared" si="200"/>
        <v>0</v>
      </c>
      <c r="AE914" s="14">
        <f>VLOOKUP(B914,[1]PL1!$A$11:AP$1509,25,1)</f>
        <v>0</v>
      </c>
      <c r="AF914" s="16">
        <f t="shared" si="201"/>
        <v>0</v>
      </c>
      <c r="AG914" s="14">
        <f>VLOOKUP(B914,[1]PL1!$A$11:AP$1509,27,1)</f>
        <v>45000</v>
      </c>
      <c r="AH914" s="16">
        <f t="shared" si="202"/>
        <v>179550000</v>
      </c>
      <c r="AI914" s="14">
        <f>VLOOKUP(B914,[1]PL1!$A$11:AP$1509,29,1)</f>
        <v>5000</v>
      </c>
      <c r="AJ914" s="16">
        <f t="shared" si="203"/>
        <v>19950000</v>
      </c>
      <c r="AK914" s="14">
        <f>VLOOKUP(B914,[1]PL1!$A$11:AP$1509,31,1)</f>
        <v>0</v>
      </c>
      <c r="AL914" s="16">
        <f t="shared" si="204"/>
        <v>0</v>
      </c>
      <c r="AM914" s="14">
        <f>VLOOKUP(B914,[1]PL1!$A$11:AP$1509,33,1)</f>
        <v>8000</v>
      </c>
      <c r="AN914" s="16">
        <f t="shared" si="205"/>
        <v>31920000</v>
      </c>
      <c r="AO914" s="14">
        <f>VLOOKUP(B914,[1]PL1!$A$11:AP$1509,35,1)</f>
        <v>0</v>
      </c>
      <c r="AP914" s="16">
        <f t="shared" si="206"/>
        <v>0</v>
      </c>
      <c r="AQ914" s="14">
        <f>VLOOKUP(B914,[1]PL1!$A$11:AP$1509,37,1)</f>
        <v>0</v>
      </c>
      <c r="AR914" s="16">
        <f t="shared" si="207"/>
        <v>0</v>
      </c>
      <c r="AS914" s="14">
        <f>VLOOKUP(B914,[1]PL1!$A$11:AP$1509,39,1)</f>
        <v>0</v>
      </c>
      <c r="AT914" s="16">
        <f t="shared" si="208"/>
        <v>0</v>
      </c>
      <c r="AU914" s="14">
        <f>VLOOKUP(B914,[1]PL1!$A$11:AP$1509,41,1)</f>
        <v>8000</v>
      </c>
      <c r="AV914" s="16">
        <f t="shared" si="209"/>
        <v>31920000</v>
      </c>
    </row>
    <row r="915" spans="1:48" ht="60" x14ac:dyDescent="0.25">
      <c r="A915" s="18">
        <v>909</v>
      </c>
      <c r="B915" s="27" t="s">
        <v>4407</v>
      </c>
      <c r="C915" s="18">
        <f>VLOOKUP(B915,[1]PL1!A$9:AP$1509,4,1)</f>
        <v>534</v>
      </c>
      <c r="D915" s="18" t="s">
        <v>80</v>
      </c>
      <c r="E915" s="28" t="s">
        <v>288</v>
      </c>
      <c r="F915" s="28" t="s">
        <v>289</v>
      </c>
      <c r="G915" s="18" t="s">
        <v>290</v>
      </c>
      <c r="H915" s="28" t="s">
        <v>291</v>
      </c>
      <c r="I915" s="28" t="s">
        <v>40</v>
      </c>
      <c r="J915" s="18" t="s">
        <v>292</v>
      </c>
      <c r="K915" s="18" t="s">
        <v>522</v>
      </c>
      <c r="L915" s="28" t="s">
        <v>293</v>
      </c>
      <c r="M915" s="28" t="s">
        <v>294</v>
      </c>
      <c r="N915" s="28" t="s">
        <v>295</v>
      </c>
      <c r="O915" s="18" t="s">
        <v>45</v>
      </c>
      <c r="P915" s="29">
        <v>292900</v>
      </c>
      <c r="Q915" s="30">
        <v>1450</v>
      </c>
      <c r="R915" s="30">
        <v>1450</v>
      </c>
      <c r="S915" s="31">
        <f t="shared" si="196"/>
        <v>424705000</v>
      </c>
      <c r="T915" s="28" t="s">
        <v>296</v>
      </c>
      <c r="U915" s="28" t="s">
        <v>47</v>
      </c>
      <c r="V915" s="32" t="s">
        <v>6292</v>
      </c>
      <c r="W915" s="14">
        <f>VLOOKUP(B915,[1]PL1!$A$11:AP$1509,17,1)</f>
        <v>80000</v>
      </c>
      <c r="X915" s="15">
        <f t="shared" si="197"/>
        <v>116000000</v>
      </c>
      <c r="Y915" s="14">
        <f>VLOOKUP(B915,[1]PL1!$A$11:AP$1509,19,1)</f>
        <v>0</v>
      </c>
      <c r="Z915" s="16">
        <f t="shared" si="198"/>
        <v>0</v>
      </c>
      <c r="AA915" s="14">
        <f>VLOOKUP(B915,[1]PL1!$A$11:AP$1509,21,1)</f>
        <v>0</v>
      </c>
      <c r="AB915" s="16">
        <f t="shared" si="199"/>
        <v>0</v>
      </c>
      <c r="AC915" s="14">
        <f>VLOOKUP(B915,[1]PL1!$A$11:AP$1509,23,1)</f>
        <v>0</v>
      </c>
      <c r="AD915" s="16">
        <f t="shared" si="200"/>
        <v>0</v>
      </c>
      <c r="AE915" s="14">
        <f>VLOOKUP(B915,[1]PL1!$A$11:AP$1509,25,1)</f>
        <v>100</v>
      </c>
      <c r="AF915" s="16">
        <f t="shared" si="201"/>
        <v>145000</v>
      </c>
      <c r="AG915" s="14">
        <f>VLOOKUP(B915,[1]PL1!$A$11:AP$1509,27,1)</f>
        <v>100000</v>
      </c>
      <c r="AH915" s="16">
        <f t="shared" si="202"/>
        <v>145000000</v>
      </c>
      <c r="AI915" s="14">
        <f>VLOOKUP(B915,[1]PL1!$A$11:AP$1509,29,1)</f>
        <v>50000</v>
      </c>
      <c r="AJ915" s="16">
        <f t="shared" si="203"/>
        <v>72500000</v>
      </c>
      <c r="AK915" s="14">
        <f>VLOOKUP(B915,[1]PL1!$A$11:AP$1509,31,1)</f>
        <v>21800</v>
      </c>
      <c r="AL915" s="16">
        <f t="shared" si="204"/>
        <v>31610000</v>
      </c>
      <c r="AM915" s="14">
        <f>VLOOKUP(B915,[1]PL1!$A$11:AP$1509,33,1)</f>
        <v>40000</v>
      </c>
      <c r="AN915" s="16">
        <f t="shared" si="205"/>
        <v>58000000</v>
      </c>
      <c r="AO915" s="14">
        <f>VLOOKUP(B915,[1]PL1!$A$11:AP$1509,35,1)</f>
        <v>0</v>
      </c>
      <c r="AP915" s="16">
        <f t="shared" si="206"/>
        <v>0</v>
      </c>
      <c r="AQ915" s="14">
        <f>VLOOKUP(B915,[1]PL1!$A$11:AP$1509,37,1)</f>
        <v>0</v>
      </c>
      <c r="AR915" s="16">
        <f t="shared" si="207"/>
        <v>0</v>
      </c>
      <c r="AS915" s="14">
        <f>VLOOKUP(B915,[1]PL1!$A$11:AP$1509,39,1)</f>
        <v>1000</v>
      </c>
      <c r="AT915" s="16">
        <f t="shared" si="208"/>
        <v>1450000</v>
      </c>
      <c r="AU915" s="14">
        <f>VLOOKUP(B915,[1]PL1!$A$11:AP$1509,41,1)</f>
        <v>0</v>
      </c>
      <c r="AV915" s="16">
        <f t="shared" si="209"/>
        <v>0</v>
      </c>
    </row>
    <row r="916" spans="1:48" ht="60" x14ac:dyDescent="0.25">
      <c r="A916" s="18">
        <v>910</v>
      </c>
      <c r="B916" s="27" t="s">
        <v>2213</v>
      </c>
      <c r="C916" s="18">
        <f>VLOOKUP(B916,[1]PL1!A$9:AP$1509,4,1)</f>
        <v>534</v>
      </c>
      <c r="D916" s="18" t="s">
        <v>68</v>
      </c>
      <c r="E916" s="28" t="s">
        <v>1283</v>
      </c>
      <c r="F916" s="28" t="s">
        <v>289</v>
      </c>
      <c r="G916" s="18" t="s">
        <v>290</v>
      </c>
      <c r="H916" s="28" t="s">
        <v>1284</v>
      </c>
      <c r="I916" s="28" t="s">
        <v>40</v>
      </c>
      <c r="J916" s="18" t="s">
        <v>1209</v>
      </c>
      <c r="K916" s="18" t="s">
        <v>133</v>
      </c>
      <c r="L916" s="28" t="s">
        <v>1285</v>
      </c>
      <c r="M916" s="28" t="s">
        <v>1177</v>
      </c>
      <c r="N916" s="28" t="s">
        <v>44</v>
      </c>
      <c r="O916" s="18" t="s">
        <v>317</v>
      </c>
      <c r="P916" s="29">
        <v>673300</v>
      </c>
      <c r="Q916" s="30">
        <v>600</v>
      </c>
      <c r="R916" s="30">
        <v>504</v>
      </c>
      <c r="S916" s="31">
        <f t="shared" si="196"/>
        <v>339343200</v>
      </c>
      <c r="T916" s="28" t="s">
        <v>1178</v>
      </c>
      <c r="U916" s="28" t="s">
        <v>47</v>
      </c>
      <c r="V916" s="32" t="s">
        <v>6210</v>
      </c>
      <c r="W916" s="14">
        <f>VLOOKUP(B916,[1]PL1!$A$11:AP$1509,17,1)</f>
        <v>150000</v>
      </c>
      <c r="X916" s="15">
        <f t="shared" si="197"/>
        <v>75600000</v>
      </c>
      <c r="Y916" s="14">
        <f>VLOOKUP(B916,[1]PL1!$A$11:AP$1509,19,1)</f>
        <v>0</v>
      </c>
      <c r="Z916" s="16">
        <f t="shared" si="198"/>
        <v>0</v>
      </c>
      <c r="AA916" s="14">
        <f>VLOOKUP(B916,[1]PL1!$A$11:AP$1509,21,1)</f>
        <v>0</v>
      </c>
      <c r="AB916" s="16">
        <f t="shared" si="199"/>
        <v>0</v>
      </c>
      <c r="AC916" s="14">
        <f>VLOOKUP(B916,[1]PL1!$A$11:AP$1509,23,1)</f>
        <v>0</v>
      </c>
      <c r="AD916" s="16">
        <f t="shared" si="200"/>
        <v>0</v>
      </c>
      <c r="AE916" s="14">
        <f>VLOOKUP(B916,[1]PL1!$A$11:AP$1509,25,1)</f>
        <v>0</v>
      </c>
      <c r="AF916" s="16">
        <f t="shared" si="201"/>
        <v>0</v>
      </c>
      <c r="AG916" s="14">
        <f>VLOOKUP(B916,[1]PL1!$A$11:AP$1509,27,1)</f>
        <v>150000</v>
      </c>
      <c r="AH916" s="16">
        <f t="shared" si="202"/>
        <v>75600000</v>
      </c>
      <c r="AI916" s="14">
        <f>VLOOKUP(B916,[1]PL1!$A$11:AP$1509,29,1)</f>
        <v>200000</v>
      </c>
      <c r="AJ916" s="16">
        <f t="shared" si="203"/>
        <v>100800000</v>
      </c>
      <c r="AK916" s="14">
        <f>VLOOKUP(B916,[1]PL1!$A$11:AP$1509,31,1)</f>
        <v>13300</v>
      </c>
      <c r="AL916" s="16">
        <f t="shared" si="204"/>
        <v>6703200</v>
      </c>
      <c r="AM916" s="14">
        <f>VLOOKUP(B916,[1]PL1!$A$11:AP$1509,33,1)</f>
        <v>5000</v>
      </c>
      <c r="AN916" s="16">
        <f t="shared" si="205"/>
        <v>2520000</v>
      </c>
      <c r="AO916" s="14">
        <f>VLOOKUP(B916,[1]PL1!$A$11:AP$1509,35,1)</f>
        <v>50000</v>
      </c>
      <c r="AP916" s="16">
        <f t="shared" si="206"/>
        <v>25200000</v>
      </c>
      <c r="AQ916" s="14">
        <f>VLOOKUP(B916,[1]PL1!$A$11:AP$1509,37,1)</f>
        <v>100000</v>
      </c>
      <c r="AR916" s="16">
        <f t="shared" si="207"/>
        <v>50400000</v>
      </c>
      <c r="AS916" s="14">
        <f>VLOOKUP(B916,[1]PL1!$A$11:AP$1509,39,1)</f>
        <v>0</v>
      </c>
      <c r="AT916" s="16">
        <f t="shared" si="208"/>
        <v>0</v>
      </c>
      <c r="AU916" s="14">
        <f>VLOOKUP(B916,[1]PL1!$A$11:AP$1509,41,1)</f>
        <v>5000</v>
      </c>
      <c r="AV916" s="16">
        <f t="shared" si="209"/>
        <v>2520000</v>
      </c>
    </row>
    <row r="917" spans="1:48" ht="45" x14ac:dyDescent="0.25">
      <c r="A917" s="18">
        <v>911</v>
      </c>
      <c r="B917" s="27" t="s">
        <v>3866</v>
      </c>
      <c r="C917" s="18">
        <f>VLOOKUP(B917,[1]PL1!A$9:AP$1509,4,1)</f>
        <v>586</v>
      </c>
      <c r="D917" s="18" t="s">
        <v>73</v>
      </c>
      <c r="E917" s="28" t="s">
        <v>2111</v>
      </c>
      <c r="F917" s="28" t="s">
        <v>2112</v>
      </c>
      <c r="G917" s="18" t="s">
        <v>4981</v>
      </c>
      <c r="H917" s="28" t="s">
        <v>103</v>
      </c>
      <c r="I917" s="28" t="s">
        <v>4649</v>
      </c>
      <c r="J917" s="18" t="s">
        <v>1122</v>
      </c>
      <c r="K917" s="18" t="s">
        <v>133</v>
      </c>
      <c r="L917" s="28" t="s">
        <v>2113</v>
      </c>
      <c r="M917" s="28" t="s">
        <v>2101</v>
      </c>
      <c r="N917" s="28" t="s">
        <v>128</v>
      </c>
      <c r="O917" s="18" t="s">
        <v>78</v>
      </c>
      <c r="P917" s="29">
        <v>150</v>
      </c>
      <c r="Q917" s="30">
        <v>450000</v>
      </c>
      <c r="R917" s="30">
        <v>449988</v>
      </c>
      <c r="S917" s="31">
        <f t="shared" si="196"/>
        <v>67498200</v>
      </c>
      <c r="T917" s="28" t="s">
        <v>2102</v>
      </c>
      <c r="U917" s="28" t="s">
        <v>47</v>
      </c>
      <c r="V917" s="32" t="s">
        <v>6267</v>
      </c>
      <c r="W917" s="14">
        <f>VLOOKUP(B917,[1]PL1!$A$11:AP$1509,17,1)</f>
        <v>150</v>
      </c>
      <c r="X917" s="15">
        <f t="shared" si="197"/>
        <v>67498200</v>
      </c>
      <c r="Y917" s="14">
        <f>VLOOKUP(B917,[1]PL1!$A$11:AP$1509,19,1)</f>
        <v>0</v>
      </c>
      <c r="Z917" s="16">
        <f t="shared" si="198"/>
        <v>0</v>
      </c>
      <c r="AA917" s="14">
        <f>VLOOKUP(B917,[1]PL1!$A$11:AP$1509,21,1)</f>
        <v>0</v>
      </c>
      <c r="AB917" s="16">
        <f t="shared" si="199"/>
        <v>0</v>
      </c>
      <c r="AC917" s="14">
        <f>VLOOKUP(B917,[1]PL1!$A$11:AP$1509,23,1)</f>
        <v>0</v>
      </c>
      <c r="AD917" s="16">
        <f t="shared" si="200"/>
        <v>0</v>
      </c>
      <c r="AE917" s="14">
        <f>VLOOKUP(B917,[1]PL1!$A$11:AP$1509,25,1)</f>
        <v>0</v>
      </c>
      <c r="AF917" s="16">
        <f t="shared" si="201"/>
        <v>0</v>
      </c>
      <c r="AG917" s="14">
        <f>VLOOKUP(B917,[1]PL1!$A$11:AP$1509,27,1)</f>
        <v>0</v>
      </c>
      <c r="AH917" s="16">
        <f t="shared" si="202"/>
        <v>0</v>
      </c>
      <c r="AI917" s="14">
        <f>VLOOKUP(B917,[1]PL1!$A$11:AP$1509,29,1)</f>
        <v>0</v>
      </c>
      <c r="AJ917" s="16">
        <f t="shared" si="203"/>
        <v>0</v>
      </c>
      <c r="AK917" s="14">
        <f>VLOOKUP(B917,[1]PL1!$A$11:AP$1509,31,1)</f>
        <v>0</v>
      </c>
      <c r="AL917" s="16">
        <f t="shared" si="204"/>
        <v>0</v>
      </c>
      <c r="AM917" s="14">
        <f>VLOOKUP(B917,[1]PL1!$A$11:AP$1509,33,1)</f>
        <v>0</v>
      </c>
      <c r="AN917" s="16">
        <f t="shared" si="205"/>
        <v>0</v>
      </c>
      <c r="AO917" s="14">
        <f>VLOOKUP(B917,[1]PL1!$A$11:AP$1509,35,1)</f>
        <v>0</v>
      </c>
      <c r="AP917" s="16">
        <f t="shared" si="206"/>
        <v>0</v>
      </c>
      <c r="AQ917" s="14">
        <f>VLOOKUP(B917,[1]PL1!$A$11:AP$1509,37,1)</f>
        <v>0</v>
      </c>
      <c r="AR917" s="16">
        <f t="shared" si="207"/>
        <v>0</v>
      </c>
      <c r="AS917" s="14">
        <f>VLOOKUP(B917,[1]PL1!$A$11:AP$1509,39,1)</f>
        <v>0</v>
      </c>
      <c r="AT917" s="16">
        <f t="shared" si="208"/>
        <v>0</v>
      </c>
      <c r="AU917" s="14">
        <f>VLOOKUP(B917,[1]PL1!$A$11:AP$1509,41,1)</f>
        <v>0</v>
      </c>
      <c r="AV917" s="16">
        <f t="shared" si="209"/>
        <v>0</v>
      </c>
    </row>
    <row r="918" spans="1:48" ht="45" x14ac:dyDescent="0.25">
      <c r="A918" s="18">
        <v>912</v>
      </c>
      <c r="B918" s="27" t="s">
        <v>685</v>
      </c>
      <c r="C918" s="18">
        <f>VLOOKUP(B918,[1]PL1!A$9:AP$1509,4,1)</f>
        <v>586</v>
      </c>
      <c r="D918" s="18" t="s">
        <v>35</v>
      </c>
      <c r="E918" s="28" t="s">
        <v>4982</v>
      </c>
      <c r="F918" s="28" t="s">
        <v>2112</v>
      </c>
      <c r="G918" s="18" t="s">
        <v>415</v>
      </c>
      <c r="H918" s="28" t="s">
        <v>88</v>
      </c>
      <c r="I918" s="28" t="s">
        <v>40</v>
      </c>
      <c r="J918" s="18" t="s">
        <v>89</v>
      </c>
      <c r="K918" s="18" t="s">
        <v>133</v>
      </c>
      <c r="L918" s="28" t="s">
        <v>6037</v>
      </c>
      <c r="M918" s="28" t="s">
        <v>2184</v>
      </c>
      <c r="N918" s="28" t="s">
        <v>44</v>
      </c>
      <c r="O918" s="18" t="s">
        <v>45</v>
      </c>
      <c r="P918" s="29">
        <v>2000</v>
      </c>
      <c r="Q918" s="30">
        <v>8400</v>
      </c>
      <c r="R918" s="30">
        <v>6300</v>
      </c>
      <c r="S918" s="31">
        <f t="shared" si="196"/>
        <v>12600000</v>
      </c>
      <c r="T918" s="28" t="s">
        <v>3257</v>
      </c>
      <c r="U918" s="28" t="s">
        <v>110</v>
      </c>
      <c r="V918" s="32" t="s">
        <v>6296</v>
      </c>
      <c r="W918" s="14">
        <f>VLOOKUP(B918,[1]PL1!$A$11:AP$1509,17,1)</f>
        <v>2000</v>
      </c>
      <c r="X918" s="15">
        <f t="shared" si="197"/>
        <v>12600000</v>
      </c>
      <c r="Y918" s="14">
        <f>VLOOKUP(B918,[1]PL1!$A$11:AP$1509,19,1)</f>
        <v>0</v>
      </c>
      <c r="Z918" s="16">
        <f t="shared" si="198"/>
        <v>0</v>
      </c>
      <c r="AA918" s="14">
        <f>VLOOKUP(B918,[1]PL1!$A$11:AP$1509,21,1)</f>
        <v>0</v>
      </c>
      <c r="AB918" s="16">
        <f t="shared" si="199"/>
        <v>0</v>
      </c>
      <c r="AC918" s="14">
        <f>VLOOKUP(B918,[1]PL1!$A$11:AP$1509,23,1)</f>
        <v>0</v>
      </c>
      <c r="AD918" s="16">
        <f t="shared" si="200"/>
        <v>0</v>
      </c>
      <c r="AE918" s="14">
        <f>VLOOKUP(B918,[1]PL1!$A$11:AP$1509,25,1)</f>
        <v>0</v>
      </c>
      <c r="AF918" s="16">
        <f t="shared" si="201"/>
        <v>0</v>
      </c>
      <c r="AG918" s="14">
        <f>VLOOKUP(B918,[1]PL1!$A$11:AP$1509,27,1)</f>
        <v>0</v>
      </c>
      <c r="AH918" s="16">
        <f t="shared" si="202"/>
        <v>0</v>
      </c>
      <c r="AI918" s="14">
        <f>VLOOKUP(B918,[1]PL1!$A$11:AP$1509,29,1)</f>
        <v>0</v>
      </c>
      <c r="AJ918" s="16">
        <f t="shared" si="203"/>
        <v>0</v>
      </c>
      <c r="AK918" s="14">
        <f>VLOOKUP(B918,[1]PL1!$A$11:AP$1509,31,1)</f>
        <v>0</v>
      </c>
      <c r="AL918" s="16">
        <f t="shared" si="204"/>
        <v>0</v>
      </c>
      <c r="AM918" s="14">
        <f>VLOOKUP(B918,[1]PL1!$A$11:AP$1509,33,1)</f>
        <v>0</v>
      </c>
      <c r="AN918" s="16">
        <f t="shared" si="205"/>
        <v>0</v>
      </c>
      <c r="AO918" s="14">
        <f>VLOOKUP(B918,[1]PL1!$A$11:AP$1509,35,1)</f>
        <v>0</v>
      </c>
      <c r="AP918" s="16">
        <f t="shared" si="206"/>
        <v>0</v>
      </c>
      <c r="AQ918" s="14">
        <f>VLOOKUP(B918,[1]PL1!$A$11:AP$1509,37,1)</f>
        <v>0</v>
      </c>
      <c r="AR918" s="16">
        <f t="shared" si="207"/>
        <v>0</v>
      </c>
      <c r="AS918" s="14">
        <f>VLOOKUP(B918,[1]PL1!$A$11:AP$1509,39,1)</f>
        <v>0</v>
      </c>
      <c r="AT918" s="16">
        <f t="shared" si="208"/>
        <v>0</v>
      </c>
      <c r="AU918" s="14">
        <f>VLOOKUP(B918,[1]PL1!$A$11:AP$1509,41,1)</f>
        <v>0</v>
      </c>
      <c r="AV918" s="16">
        <f t="shared" si="209"/>
        <v>0</v>
      </c>
    </row>
    <row r="919" spans="1:48" ht="45" x14ac:dyDescent="0.25">
      <c r="A919" s="18">
        <v>913</v>
      </c>
      <c r="B919" s="27" t="s">
        <v>3768</v>
      </c>
      <c r="C919" s="18">
        <f>VLOOKUP(B919,[1]PL1!A$9:AP$1509,4,1)</f>
        <v>134</v>
      </c>
      <c r="D919" s="18" t="s">
        <v>35</v>
      </c>
      <c r="E919" s="28" t="s">
        <v>2219</v>
      </c>
      <c r="F919" s="28" t="s">
        <v>8107</v>
      </c>
      <c r="G919" s="18" t="s">
        <v>1170</v>
      </c>
      <c r="H919" s="28" t="s">
        <v>243</v>
      </c>
      <c r="I919" s="28" t="s">
        <v>76</v>
      </c>
      <c r="J919" s="18" t="s">
        <v>2220</v>
      </c>
      <c r="K919" s="18" t="s">
        <v>133</v>
      </c>
      <c r="L919" s="28" t="s">
        <v>2221</v>
      </c>
      <c r="M919" s="28" t="s">
        <v>2184</v>
      </c>
      <c r="N919" s="28" t="s">
        <v>44</v>
      </c>
      <c r="O919" s="18" t="s">
        <v>55</v>
      </c>
      <c r="P919" s="29">
        <v>20820</v>
      </c>
      <c r="Q919" s="30">
        <v>28000</v>
      </c>
      <c r="R919" s="30">
        <v>28000</v>
      </c>
      <c r="S919" s="31">
        <f t="shared" si="196"/>
        <v>582960000</v>
      </c>
      <c r="T919" s="28" t="s">
        <v>3257</v>
      </c>
      <c r="U919" s="28" t="s">
        <v>110</v>
      </c>
      <c r="V919" s="32" t="s">
        <v>6296</v>
      </c>
      <c r="W919" s="14">
        <f>VLOOKUP(B919,[1]PL1!$A$11:AP$1509,17,1)</f>
        <v>20000</v>
      </c>
      <c r="X919" s="15">
        <f t="shared" si="197"/>
        <v>560000000</v>
      </c>
      <c r="Y919" s="14">
        <f>VLOOKUP(B919,[1]PL1!$A$11:AP$1509,19,1)</f>
        <v>0</v>
      </c>
      <c r="Z919" s="16">
        <f t="shared" si="198"/>
        <v>0</v>
      </c>
      <c r="AA919" s="14">
        <f>VLOOKUP(B919,[1]PL1!$A$11:AP$1509,21,1)</f>
        <v>0</v>
      </c>
      <c r="AB919" s="16">
        <f t="shared" si="199"/>
        <v>0</v>
      </c>
      <c r="AC919" s="14">
        <f>VLOOKUP(B919,[1]PL1!$A$11:AP$1509,23,1)</f>
        <v>0</v>
      </c>
      <c r="AD919" s="16">
        <f t="shared" si="200"/>
        <v>0</v>
      </c>
      <c r="AE919" s="14">
        <f>VLOOKUP(B919,[1]PL1!$A$11:AP$1509,25,1)</f>
        <v>0</v>
      </c>
      <c r="AF919" s="16">
        <f t="shared" si="201"/>
        <v>0</v>
      </c>
      <c r="AG919" s="14">
        <f>VLOOKUP(B919,[1]PL1!$A$11:AP$1509,27,1)</f>
        <v>0</v>
      </c>
      <c r="AH919" s="16">
        <f t="shared" si="202"/>
        <v>0</v>
      </c>
      <c r="AI919" s="14">
        <f>VLOOKUP(B919,[1]PL1!$A$11:AP$1509,29,1)</f>
        <v>200</v>
      </c>
      <c r="AJ919" s="16">
        <f t="shared" si="203"/>
        <v>5600000</v>
      </c>
      <c r="AK919" s="14">
        <f>VLOOKUP(B919,[1]PL1!$A$11:AP$1509,31,1)</f>
        <v>0</v>
      </c>
      <c r="AL919" s="16">
        <f t="shared" si="204"/>
        <v>0</v>
      </c>
      <c r="AM919" s="14">
        <f>VLOOKUP(B919,[1]PL1!$A$11:AP$1509,33,1)</f>
        <v>200</v>
      </c>
      <c r="AN919" s="16">
        <f t="shared" si="205"/>
        <v>5600000</v>
      </c>
      <c r="AO919" s="14">
        <f>VLOOKUP(B919,[1]PL1!$A$11:AP$1509,35,1)</f>
        <v>200</v>
      </c>
      <c r="AP919" s="16">
        <f t="shared" si="206"/>
        <v>5600000</v>
      </c>
      <c r="AQ919" s="14">
        <f>VLOOKUP(B919,[1]PL1!$A$11:AP$1509,37,1)</f>
        <v>20</v>
      </c>
      <c r="AR919" s="16">
        <f t="shared" si="207"/>
        <v>560000</v>
      </c>
      <c r="AS919" s="14">
        <f>VLOOKUP(B919,[1]PL1!$A$11:AP$1509,39,1)</f>
        <v>0</v>
      </c>
      <c r="AT919" s="16">
        <f t="shared" si="208"/>
        <v>0</v>
      </c>
      <c r="AU919" s="14">
        <f>VLOOKUP(B919,[1]PL1!$A$11:AP$1509,41,1)</f>
        <v>200</v>
      </c>
      <c r="AV919" s="16">
        <f t="shared" si="209"/>
        <v>5600000</v>
      </c>
    </row>
    <row r="920" spans="1:48" ht="45" x14ac:dyDescent="0.25">
      <c r="A920" s="18">
        <v>914</v>
      </c>
      <c r="B920" s="27" t="s">
        <v>3771</v>
      </c>
      <c r="C920" s="18">
        <f>VLOOKUP(B920,[1]PL1!A$9:AP$1509,4,1)</f>
        <v>996</v>
      </c>
      <c r="D920" s="18" t="s">
        <v>35</v>
      </c>
      <c r="E920" s="28" t="s">
        <v>4983</v>
      </c>
      <c r="F920" s="28" t="s">
        <v>246</v>
      </c>
      <c r="G920" s="18" t="s">
        <v>247</v>
      </c>
      <c r="H920" s="28" t="s">
        <v>1621</v>
      </c>
      <c r="I920" s="28" t="s">
        <v>246</v>
      </c>
      <c r="J920" s="18" t="s">
        <v>1126</v>
      </c>
      <c r="K920" s="18" t="s">
        <v>495</v>
      </c>
      <c r="L920" s="28" t="s">
        <v>5545</v>
      </c>
      <c r="M920" s="28" t="s">
        <v>2979</v>
      </c>
      <c r="N920" s="28" t="s">
        <v>44</v>
      </c>
      <c r="O920" s="18" t="s">
        <v>55</v>
      </c>
      <c r="P920" s="29">
        <v>61500</v>
      </c>
      <c r="Q920" s="30">
        <v>1512</v>
      </c>
      <c r="R920" s="30">
        <v>400</v>
      </c>
      <c r="S920" s="31">
        <f t="shared" si="196"/>
        <v>24600000</v>
      </c>
      <c r="T920" s="28" t="s">
        <v>2979</v>
      </c>
      <c r="U920" s="28" t="s">
        <v>110</v>
      </c>
      <c r="V920" s="32" t="s">
        <v>6186</v>
      </c>
      <c r="W920" s="14">
        <f>VLOOKUP(B920,[1]PL1!$A$11:AP$1509,17,1)</f>
        <v>0</v>
      </c>
      <c r="X920" s="15">
        <f t="shared" si="197"/>
        <v>0</v>
      </c>
      <c r="Y920" s="14">
        <f>VLOOKUP(B920,[1]PL1!$A$11:AP$1509,19,1)</f>
        <v>0</v>
      </c>
      <c r="Z920" s="16">
        <f t="shared" si="198"/>
        <v>0</v>
      </c>
      <c r="AA920" s="14">
        <f>VLOOKUP(B920,[1]PL1!$A$11:AP$1509,21,1)</f>
        <v>0</v>
      </c>
      <c r="AB920" s="16">
        <f t="shared" si="199"/>
        <v>0</v>
      </c>
      <c r="AC920" s="14">
        <f>VLOOKUP(B920,[1]PL1!$A$11:AP$1509,23,1)</f>
        <v>0</v>
      </c>
      <c r="AD920" s="16">
        <f t="shared" si="200"/>
        <v>0</v>
      </c>
      <c r="AE920" s="14">
        <f>VLOOKUP(B920,[1]PL1!$A$11:AP$1509,25,1)</f>
        <v>2000</v>
      </c>
      <c r="AF920" s="16">
        <f t="shared" si="201"/>
        <v>800000</v>
      </c>
      <c r="AG920" s="14">
        <f>VLOOKUP(B920,[1]PL1!$A$11:AP$1509,27,1)</f>
        <v>0</v>
      </c>
      <c r="AH920" s="16">
        <f t="shared" si="202"/>
        <v>0</v>
      </c>
      <c r="AI920" s="14">
        <f>VLOOKUP(B920,[1]PL1!$A$11:AP$1509,29,1)</f>
        <v>30000</v>
      </c>
      <c r="AJ920" s="16">
        <f t="shared" si="203"/>
        <v>12000000</v>
      </c>
      <c r="AK920" s="14">
        <f>VLOOKUP(B920,[1]PL1!$A$11:AP$1509,31,1)</f>
        <v>5000</v>
      </c>
      <c r="AL920" s="16">
        <f t="shared" si="204"/>
        <v>2000000</v>
      </c>
      <c r="AM920" s="14">
        <f>VLOOKUP(B920,[1]PL1!$A$11:AP$1509,33,1)</f>
        <v>6000</v>
      </c>
      <c r="AN920" s="16">
        <f t="shared" si="205"/>
        <v>2400000</v>
      </c>
      <c r="AO920" s="14">
        <f>VLOOKUP(B920,[1]PL1!$A$11:AP$1509,35,1)</f>
        <v>15000</v>
      </c>
      <c r="AP920" s="16">
        <f t="shared" si="206"/>
        <v>6000000</v>
      </c>
      <c r="AQ920" s="14">
        <f>VLOOKUP(B920,[1]PL1!$A$11:AP$1509,37,1)</f>
        <v>1500</v>
      </c>
      <c r="AR920" s="16">
        <f t="shared" si="207"/>
        <v>600000</v>
      </c>
      <c r="AS920" s="14">
        <f>VLOOKUP(B920,[1]PL1!$A$11:AP$1509,39,1)</f>
        <v>2000</v>
      </c>
      <c r="AT920" s="16">
        <f t="shared" si="208"/>
        <v>800000</v>
      </c>
      <c r="AU920" s="14">
        <f>VLOOKUP(B920,[1]PL1!$A$11:AP$1509,41,1)</f>
        <v>0</v>
      </c>
      <c r="AV920" s="16">
        <f t="shared" si="209"/>
        <v>0</v>
      </c>
    </row>
    <row r="921" spans="1:48" ht="45" x14ac:dyDescent="0.25">
      <c r="A921" s="18">
        <v>915</v>
      </c>
      <c r="B921" s="27" t="s">
        <v>287</v>
      </c>
      <c r="C921" s="18">
        <f>VLOOKUP(B921,[1]PL1!A$9:AP$1509,4,1)</f>
        <v>996</v>
      </c>
      <c r="D921" s="18" t="s">
        <v>35</v>
      </c>
      <c r="E921" s="28" t="s">
        <v>4983</v>
      </c>
      <c r="F921" s="28" t="s">
        <v>246</v>
      </c>
      <c r="G921" s="18" t="s">
        <v>3371</v>
      </c>
      <c r="H921" s="28" t="s">
        <v>1621</v>
      </c>
      <c r="I921" s="28" t="s">
        <v>246</v>
      </c>
      <c r="J921" s="18" t="s">
        <v>3372</v>
      </c>
      <c r="K921" s="18" t="s">
        <v>495</v>
      </c>
      <c r="L921" s="28" t="s">
        <v>5545</v>
      </c>
      <c r="M921" s="28" t="s">
        <v>2979</v>
      </c>
      <c r="N921" s="28" t="s">
        <v>44</v>
      </c>
      <c r="O921" s="18" t="s">
        <v>55</v>
      </c>
      <c r="P921" s="29">
        <v>405550</v>
      </c>
      <c r="Q921" s="30">
        <v>1995</v>
      </c>
      <c r="R921" s="30">
        <v>690</v>
      </c>
      <c r="S921" s="31">
        <f t="shared" si="196"/>
        <v>279829500</v>
      </c>
      <c r="T921" s="28" t="s">
        <v>2979</v>
      </c>
      <c r="U921" s="28" t="s">
        <v>110</v>
      </c>
      <c r="V921" s="32" t="s">
        <v>6186</v>
      </c>
      <c r="W921" s="14">
        <f>VLOOKUP(B921,[1]PL1!$A$11:AP$1509,17,1)</f>
        <v>250000</v>
      </c>
      <c r="X921" s="15">
        <f t="shared" si="197"/>
        <v>172500000</v>
      </c>
      <c r="Y921" s="14">
        <f>VLOOKUP(B921,[1]PL1!$A$11:AP$1509,19,1)</f>
        <v>0</v>
      </c>
      <c r="Z921" s="16">
        <f t="shared" si="198"/>
        <v>0</v>
      </c>
      <c r="AA921" s="14">
        <f>VLOOKUP(B921,[1]PL1!$A$11:AP$1509,21,1)</f>
        <v>0</v>
      </c>
      <c r="AB921" s="16">
        <f t="shared" si="199"/>
        <v>0</v>
      </c>
      <c r="AC921" s="14">
        <f>VLOOKUP(B921,[1]PL1!$A$11:AP$1509,23,1)</f>
        <v>80000</v>
      </c>
      <c r="AD921" s="16">
        <f t="shared" si="200"/>
        <v>55200000</v>
      </c>
      <c r="AE921" s="14">
        <f>VLOOKUP(B921,[1]PL1!$A$11:AP$1509,25,1)</f>
        <v>0</v>
      </c>
      <c r="AF921" s="16">
        <f t="shared" si="201"/>
        <v>0</v>
      </c>
      <c r="AG921" s="14">
        <f>VLOOKUP(B921,[1]PL1!$A$11:AP$1509,27,1)</f>
        <v>50</v>
      </c>
      <c r="AH921" s="16">
        <f t="shared" si="202"/>
        <v>34500</v>
      </c>
      <c r="AI921" s="14">
        <f>VLOOKUP(B921,[1]PL1!$A$11:AP$1509,29,1)</f>
        <v>30000</v>
      </c>
      <c r="AJ921" s="16">
        <f t="shared" si="203"/>
        <v>20700000</v>
      </c>
      <c r="AK921" s="14">
        <f>VLOOKUP(B921,[1]PL1!$A$11:AP$1509,31,1)</f>
        <v>5000</v>
      </c>
      <c r="AL921" s="16">
        <f t="shared" si="204"/>
        <v>3450000</v>
      </c>
      <c r="AM921" s="14">
        <f>VLOOKUP(B921,[1]PL1!$A$11:AP$1509,33,1)</f>
        <v>15000</v>
      </c>
      <c r="AN921" s="16">
        <f t="shared" si="205"/>
        <v>10350000</v>
      </c>
      <c r="AO921" s="14">
        <f>VLOOKUP(B921,[1]PL1!$A$11:AP$1509,35,1)</f>
        <v>0</v>
      </c>
      <c r="AP921" s="16">
        <f t="shared" si="206"/>
        <v>0</v>
      </c>
      <c r="AQ921" s="14">
        <f>VLOOKUP(B921,[1]PL1!$A$11:AP$1509,37,1)</f>
        <v>500</v>
      </c>
      <c r="AR921" s="16">
        <f t="shared" si="207"/>
        <v>345000</v>
      </c>
      <c r="AS921" s="14">
        <f>VLOOKUP(B921,[1]PL1!$A$11:AP$1509,39,1)</f>
        <v>0</v>
      </c>
      <c r="AT921" s="16">
        <f t="shared" si="208"/>
        <v>0</v>
      </c>
      <c r="AU921" s="14">
        <f>VLOOKUP(B921,[1]PL1!$A$11:AP$1509,41,1)</f>
        <v>25000</v>
      </c>
      <c r="AV921" s="16">
        <f t="shared" si="209"/>
        <v>17250000</v>
      </c>
    </row>
    <row r="922" spans="1:48" ht="45" x14ac:dyDescent="0.25">
      <c r="A922" s="18">
        <v>916</v>
      </c>
      <c r="B922" s="27" t="s">
        <v>1282</v>
      </c>
      <c r="C922" s="18">
        <f>VLOOKUP(B922,[1]PL1!A$9:AP$1509,4,1)</f>
        <v>996</v>
      </c>
      <c r="D922" s="18" t="s">
        <v>35</v>
      </c>
      <c r="E922" s="28" t="s">
        <v>246</v>
      </c>
      <c r="F922" s="28" t="s">
        <v>246</v>
      </c>
      <c r="G922" s="18" t="s">
        <v>1620</v>
      </c>
      <c r="H922" s="28" t="s">
        <v>1621</v>
      </c>
      <c r="I922" s="28" t="s">
        <v>246</v>
      </c>
      <c r="J922" s="18" t="s">
        <v>1528</v>
      </c>
      <c r="K922" s="18" t="s">
        <v>133</v>
      </c>
      <c r="L922" s="28" t="s">
        <v>1622</v>
      </c>
      <c r="M922" s="28" t="s">
        <v>1458</v>
      </c>
      <c r="N922" s="28" t="s">
        <v>44</v>
      </c>
      <c r="O922" s="18" t="s">
        <v>108</v>
      </c>
      <c r="P922" s="29">
        <v>300</v>
      </c>
      <c r="Q922" s="30">
        <v>8950</v>
      </c>
      <c r="R922" s="30">
        <v>8925</v>
      </c>
      <c r="S922" s="31">
        <f t="shared" si="196"/>
        <v>2677500</v>
      </c>
      <c r="T922" s="28" t="s">
        <v>8082</v>
      </c>
      <c r="U922" s="28" t="s">
        <v>47</v>
      </c>
      <c r="V922" s="32" t="s">
        <v>6270</v>
      </c>
      <c r="W922" s="14">
        <f>VLOOKUP(B922,[1]PL1!$A$11:AP$1509,17,1)</f>
        <v>0</v>
      </c>
      <c r="X922" s="15">
        <f t="shared" si="197"/>
        <v>0</v>
      </c>
      <c r="Y922" s="14">
        <f>VLOOKUP(B922,[1]PL1!$A$11:AP$1509,19,1)</f>
        <v>0</v>
      </c>
      <c r="Z922" s="16">
        <f t="shared" si="198"/>
        <v>0</v>
      </c>
      <c r="AA922" s="14">
        <f>VLOOKUP(B922,[1]PL1!$A$11:AP$1509,21,1)</f>
        <v>0</v>
      </c>
      <c r="AB922" s="16">
        <f t="shared" si="199"/>
        <v>0</v>
      </c>
      <c r="AC922" s="14">
        <f>VLOOKUP(B922,[1]PL1!$A$11:AP$1509,23,1)</f>
        <v>0</v>
      </c>
      <c r="AD922" s="16">
        <f t="shared" si="200"/>
        <v>0</v>
      </c>
      <c r="AE922" s="14">
        <f>VLOOKUP(B922,[1]PL1!$A$11:AP$1509,25,1)</f>
        <v>0</v>
      </c>
      <c r="AF922" s="16">
        <f t="shared" si="201"/>
        <v>0</v>
      </c>
      <c r="AG922" s="14">
        <f>VLOOKUP(B922,[1]PL1!$A$11:AP$1509,27,1)</f>
        <v>0</v>
      </c>
      <c r="AH922" s="16">
        <f t="shared" si="202"/>
        <v>0</v>
      </c>
      <c r="AI922" s="14">
        <f>VLOOKUP(B922,[1]PL1!$A$11:AP$1509,29,1)</f>
        <v>200</v>
      </c>
      <c r="AJ922" s="16">
        <f t="shared" si="203"/>
        <v>1785000</v>
      </c>
      <c r="AK922" s="14">
        <f>VLOOKUP(B922,[1]PL1!$A$11:AP$1509,31,1)</f>
        <v>0</v>
      </c>
      <c r="AL922" s="16">
        <f t="shared" si="204"/>
        <v>0</v>
      </c>
      <c r="AM922" s="14">
        <f>VLOOKUP(B922,[1]PL1!$A$11:AP$1509,33,1)</f>
        <v>0</v>
      </c>
      <c r="AN922" s="16">
        <f t="shared" si="205"/>
        <v>0</v>
      </c>
      <c r="AO922" s="14">
        <f>VLOOKUP(B922,[1]PL1!$A$11:AP$1509,35,1)</f>
        <v>0</v>
      </c>
      <c r="AP922" s="16">
        <f t="shared" si="206"/>
        <v>0</v>
      </c>
      <c r="AQ922" s="14">
        <f>VLOOKUP(B922,[1]PL1!$A$11:AP$1509,37,1)</f>
        <v>0</v>
      </c>
      <c r="AR922" s="16">
        <f t="shared" si="207"/>
        <v>0</v>
      </c>
      <c r="AS922" s="14">
        <f>VLOOKUP(B922,[1]PL1!$A$11:AP$1509,39,1)</f>
        <v>0</v>
      </c>
      <c r="AT922" s="16">
        <f t="shared" si="208"/>
        <v>0</v>
      </c>
      <c r="AU922" s="14">
        <f>VLOOKUP(B922,[1]PL1!$A$11:AP$1509,41,1)</f>
        <v>100</v>
      </c>
      <c r="AV922" s="16">
        <f t="shared" si="209"/>
        <v>892500</v>
      </c>
    </row>
    <row r="923" spans="1:48" ht="90" x14ac:dyDescent="0.25">
      <c r="A923" s="18">
        <v>917</v>
      </c>
      <c r="B923" s="27" t="s">
        <v>3542</v>
      </c>
      <c r="C923" s="18">
        <f>VLOOKUP(B923,[1]PL1!A$9:AP$1509,4,1)</f>
        <v>626</v>
      </c>
      <c r="D923" s="18" t="s">
        <v>35</v>
      </c>
      <c r="E923" s="28" t="s">
        <v>112</v>
      </c>
      <c r="F923" s="28" t="s">
        <v>113</v>
      </c>
      <c r="G923" s="18" t="s">
        <v>6499</v>
      </c>
      <c r="H923" s="28" t="s">
        <v>114</v>
      </c>
      <c r="I923" s="28" t="s">
        <v>105</v>
      </c>
      <c r="J923" s="18" t="s">
        <v>115</v>
      </c>
      <c r="K923" s="18" t="s">
        <v>133</v>
      </c>
      <c r="L923" s="28" t="s">
        <v>116</v>
      </c>
      <c r="M923" s="28" t="s">
        <v>5590</v>
      </c>
      <c r="N923" s="28" t="s">
        <v>44</v>
      </c>
      <c r="O923" s="18" t="s">
        <v>108</v>
      </c>
      <c r="P923" s="29">
        <v>12350</v>
      </c>
      <c r="Q923" s="30">
        <v>3000</v>
      </c>
      <c r="R923" s="30">
        <v>1890</v>
      </c>
      <c r="S923" s="31">
        <f t="shared" si="196"/>
        <v>23341500</v>
      </c>
      <c r="T923" s="28" t="s">
        <v>109</v>
      </c>
      <c r="U923" s="28" t="s">
        <v>110</v>
      </c>
      <c r="V923" s="32" t="s">
        <v>6200</v>
      </c>
      <c r="W923" s="14">
        <f>VLOOKUP(B923,[1]PL1!$A$11:AP$1509,17,1)</f>
        <v>4000</v>
      </c>
      <c r="X923" s="15">
        <f t="shared" si="197"/>
        <v>7560000</v>
      </c>
      <c r="Y923" s="14">
        <f>VLOOKUP(B923,[1]PL1!$A$11:AP$1509,19,1)</f>
        <v>0</v>
      </c>
      <c r="Z923" s="16">
        <f t="shared" si="198"/>
        <v>0</v>
      </c>
      <c r="AA923" s="14">
        <f>VLOOKUP(B923,[1]PL1!$A$11:AP$1509,21,1)</f>
        <v>0</v>
      </c>
      <c r="AB923" s="16">
        <f t="shared" si="199"/>
        <v>0</v>
      </c>
      <c r="AC923" s="14">
        <f>VLOOKUP(B923,[1]PL1!$A$11:AP$1509,23,1)</f>
        <v>0</v>
      </c>
      <c r="AD923" s="16">
        <f t="shared" si="200"/>
        <v>0</v>
      </c>
      <c r="AE923" s="14">
        <f>VLOOKUP(B923,[1]PL1!$A$11:AP$1509,25,1)</f>
        <v>0</v>
      </c>
      <c r="AF923" s="16">
        <f t="shared" si="201"/>
        <v>0</v>
      </c>
      <c r="AG923" s="14">
        <f>VLOOKUP(B923,[1]PL1!$A$11:AP$1509,27,1)</f>
        <v>0</v>
      </c>
      <c r="AH923" s="16">
        <f t="shared" si="202"/>
        <v>0</v>
      </c>
      <c r="AI923" s="14">
        <f>VLOOKUP(B923,[1]PL1!$A$11:AP$1509,29,1)</f>
        <v>5000</v>
      </c>
      <c r="AJ923" s="16">
        <f t="shared" si="203"/>
        <v>9450000</v>
      </c>
      <c r="AK923" s="14">
        <f>VLOOKUP(B923,[1]PL1!$A$11:AP$1509,31,1)</f>
        <v>200</v>
      </c>
      <c r="AL923" s="16">
        <f t="shared" si="204"/>
        <v>378000</v>
      </c>
      <c r="AM923" s="14">
        <f>VLOOKUP(B923,[1]PL1!$A$11:AP$1509,33,1)</f>
        <v>1000</v>
      </c>
      <c r="AN923" s="16">
        <f t="shared" si="205"/>
        <v>1890000</v>
      </c>
      <c r="AO923" s="14">
        <f>VLOOKUP(B923,[1]PL1!$A$11:AP$1509,35,1)</f>
        <v>300</v>
      </c>
      <c r="AP923" s="16">
        <f t="shared" si="206"/>
        <v>567000</v>
      </c>
      <c r="AQ923" s="14">
        <f>VLOOKUP(B923,[1]PL1!$A$11:AP$1509,37,1)</f>
        <v>1000</v>
      </c>
      <c r="AR923" s="16">
        <f t="shared" si="207"/>
        <v>1890000</v>
      </c>
      <c r="AS923" s="14">
        <f>VLOOKUP(B923,[1]PL1!$A$11:AP$1509,39,1)</f>
        <v>500</v>
      </c>
      <c r="AT923" s="16">
        <f t="shared" si="208"/>
        <v>945000</v>
      </c>
      <c r="AU923" s="14">
        <f>VLOOKUP(B923,[1]PL1!$A$11:AP$1509,41,1)</f>
        <v>350</v>
      </c>
      <c r="AV923" s="16">
        <f t="shared" si="209"/>
        <v>661500</v>
      </c>
    </row>
    <row r="924" spans="1:48" ht="30" x14ac:dyDescent="0.25">
      <c r="A924" s="18">
        <v>918</v>
      </c>
      <c r="B924" s="27" t="s">
        <v>4408</v>
      </c>
      <c r="C924" s="18">
        <f>VLOOKUP(B924,[1]PL1!A$9:AP$1509,4,1)</f>
        <v>299</v>
      </c>
      <c r="D924" s="18" t="s">
        <v>35</v>
      </c>
      <c r="E924" s="28" t="s">
        <v>4984</v>
      </c>
      <c r="F924" s="28" t="s">
        <v>3313</v>
      </c>
      <c r="G924" s="18" t="s">
        <v>6587</v>
      </c>
      <c r="H924" s="28" t="s">
        <v>4985</v>
      </c>
      <c r="I924" s="28" t="s">
        <v>6627</v>
      </c>
      <c r="J924" s="18" t="s">
        <v>5363</v>
      </c>
      <c r="K924" s="18" t="s">
        <v>141</v>
      </c>
      <c r="L924" s="28" t="s">
        <v>5928</v>
      </c>
      <c r="M924" s="28" t="s">
        <v>1675</v>
      </c>
      <c r="N924" s="28" t="s">
        <v>44</v>
      </c>
      <c r="O924" s="18" t="s">
        <v>123</v>
      </c>
      <c r="P924" s="29">
        <v>23000</v>
      </c>
      <c r="Q924" s="30">
        <v>1963</v>
      </c>
      <c r="R924" s="30">
        <v>980</v>
      </c>
      <c r="S924" s="31">
        <f t="shared" si="196"/>
        <v>22540000</v>
      </c>
      <c r="T924" s="28" t="s">
        <v>1675</v>
      </c>
      <c r="U924" s="28" t="s">
        <v>110</v>
      </c>
      <c r="V924" s="32" t="s">
        <v>6275</v>
      </c>
      <c r="W924" s="14">
        <f>VLOOKUP(B924,[1]PL1!$A$11:AP$1509,17,1)</f>
        <v>1000</v>
      </c>
      <c r="X924" s="15">
        <f t="shared" si="197"/>
        <v>980000</v>
      </c>
      <c r="Y924" s="14">
        <f>VLOOKUP(B924,[1]PL1!$A$11:AP$1509,19,1)</f>
        <v>0</v>
      </c>
      <c r="Z924" s="16">
        <f t="shared" si="198"/>
        <v>0</v>
      </c>
      <c r="AA924" s="14">
        <f>VLOOKUP(B924,[1]PL1!$A$11:AP$1509,21,1)</f>
        <v>0</v>
      </c>
      <c r="AB924" s="16">
        <f t="shared" si="199"/>
        <v>0</v>
      </c>
      <c r="AC924" s="14">
        <f>VLOOKUP(B924,[1]PL1!$A$11:AP$1509,23,1)</f>
        <v>0</v>
      </c>
      <c r="AD924" s="16">
        <f t="shared" si="200"/>
        <v>0</v>
      </c>
      <c r="AE924" s="14">
        <f>VLOOKUP(B924,[1]PL1!$A$11:AP$1509,25,1)</f>
        <v>0</v>
      </c>
      <c r="AF924" s="16">
        <f t="shared" si="201"/>
        <v>0</v>
      </c>
      <c r="AG924" s="14">
        <f>VLOOKUP(B924,[1]PL1!$A$11:AP$1509,27,1)</f>
        <v>0</v>
      </c>
      <c r="AH924" s="16">
        <f t="shared" si="202"/>
        <v>0</v>
      </c>
      <c r="AI924" s="14">
        <f>VLOOKUP(B924,[1]PL1!$A$11:AP$1509,29,1)</f>
        <v>10000</v>
      </c>
      <c r="AJ924" s="16">
        <f t="shared" si="203"/>
        <v>9800000</v>
      </c>
      <c r="AK924" s="14">
        <f>VLOOKUP(B924,[1]PL1!$A$11:AP$1509,31,1)</f>
        <v>0</v>
      </c>
      <c r="AL924" s="16">
        <f t="shared" si="204"/>
        <v>0</v>
      </c>
      <c r="AM924" s="14">
        <f>VLOOKUP(B924,[1]PL1!$A$11:AP$1509,33,1)</f>
        <v>3000</v>
      </c>
      <c r="AN924" s="16">
        <f t="shared" si="205"/>
        <v>2940000</v>
      </c>
      <c r="AO924" s="14">
        <f>VLOOKUP(B924,[1]PL1!$A$11:AP$1509,35,1)</f>
        <v>2000</v>
      </c>
      <c r="AP924" s="16">
        <f t="shared" si="206"/>
        <v>1960000</v>
      </c>
      <c r="AQ924" s="14">
        <f>VLOOKUP(B924,[1]PL1!$A$11:AP$1509,37,1)</f>
        <v>5000</v>
      </c>
      <c r="AR924" s="16">
        <f t="shared" si="207"/>
        <v>4900000</v>
      </c>
      <c r="AS924" s="14">
        <f>VLOOKUP(B924,[1]PL1!$A$11:AP$1509,39,1)</f>
        <v>1000</v>
      </c>
      <c r="AT924" s="16">
        <f t="shared" si="208"/>
        <v>980000</v>
      </c>
      <c r="AU924" s="14">
        <f>VLOOKUP(B924,[1]PL1!$A$11:AP$1509,41,1)</f>
        <v>1000</v>
      </c>
      <c r="AV924" s="16">
        <f t="shared" si="209"/>
        <v>980000</v>
      </c>
    </row>
    <row r="925" spans="1:48" ht="60" x14ac:dyDescent="0.25">
      <c r="A925" s="18">
        <v>919</v>
      </c>
      <c r="B925" s="27" t="s">
        <v>2110</v>
      </c>
      <c r="C925" s="18">
        <f>VLOOKUP(B925,[1]PL1!A$9:AP$1509,4,1)</f>
        <v>299</v>
      </c>
      <c r="D925" s="18" t="s">
        <v>35</v>
      </c>
      <c r="E925" s="28" t="s">
        <v>4986</v>
      </c>
      <c r="F925" s="28" t="s">
        <v>3313</v>
      </c>
      <c r="G925" s="18" t="s">
        <v>4987</v>
      </c>
      <c r="H925" s="28" t="s">
        <v>88</v>
      </c>
      <c r="I925" s="28" t="s">
        <v>40</v>
      </c>
      <c r="J925" s="18" t="s">
        <v>197</v>
      </c>
      <c r="K925" s="18" t="s">
        <v>141</v>
      </c>
      <c r="L925" s="28" t="s">
        <v>5960</v>
      </c>
      <c r="M925" s="28" t="s">
        <v>3290</v>
      </c>
      <c r="N925" s="28" t="s">
        <v>44</v>
      </c>
      <c r="O925" s="18" t="s">
        <v>45</v>
      </c>
      <c r="P925" s="29">
        <v>13800</v>
      </c>
      <c r="Q925" s="30">
        <v>1200</v>
      </c>
      <c r="R925" s="30">
        <v>820</v>
      </c>
      <c r="S925" s="31">
        <f t="shared" si="196"/>
        <v>11316000</v>
      </c>
      <c r="T925" s="28" t="s">
        <v>6152</v>
      </c>
      <c r="U925" s="28" t="s">
        <v>110</v>
      </c>
      <c r="V925" s="32" t="s">
        <v>6283</v>
      </c>
      <c r="W925" s="14">
        <f>VLOOKUP(B925,[1]PL1!$A$11:AP$1509,17,1)</f>
        <v>6000</v>
      </c>
      <c r="X925" s="15">
        <f t="shared" si="197"/>
        <v>4920000</v>
      </c>
      <c r="Y925" s="14">
        <f>VLOOKUP(B925,[1]PL1!$A$11:AP$1509,19,1)</f>
        <v>0</v>
      </c>
      <c r="Z925" s="16">
        <f t="shared" si="198"/>
        <v>0</v>
      </c>
      <c r="AA925" s="14">
        <f>VLOOKUP(B925,[1]PL1!$A$11:AP$1509,21,1)</f>
        <v>0</v>
      </c>
      <c r="AB925" s="16">
        <f t="shared" si="199"/>
        <v>0</v>
      </c>
      <c r="AC925" s="14">
        <f>VLOOKUP(B925,[1]PL1!$A$11:AP$1509,23,1)</f>
        <v>0</v>
      </c>
      <c r="AD925" s="16">
        <f t="shared" si="200"/>
        <v>0</v>
      </c>
      <c r="AE925" s="14">
        <f>VLOOKUP(B925,[1]PL1!$A$11:AP$1509,25,1)</f>
        <v>0</v>
      </c>
      <c r="AF925" s="16">
        <f t="shared" si="201"/>
        <v>0</v>
      </c>
      <c r="AG925" s="14">
        <f>VLOOKUP(B925,[1]PL1!$A$11:AP$1509,27,1)</f>
        <v>2000</v>
      </c>
      <c r="AH925" s="16">
        <f t="shared" si="202"/>
        <v>1640000</v>
      </c>
      <c r="AI925" s="14">
        <f>VLOOKUP(B925,[1]PL1!$A$11:AP$1509,29,1)</f>
        <v>0</v>
      </c>
      <c r="AJ925" s="16">
        <f t="shared" si="203"/>
        <v>0</v>
      </c>
      <c r="AK925" s="14">
        <f>VLOOKUP(B925,[1]PL1!$A$11:AP$1509,31,1)</f>
        <v>0</v>
      </c>
      <c r="AL925" s="16">
        <f t="shared" si="204"/>
        <v>0</v>
      </c>
      <c r="AM925" s="14">
        <f>VLOOKUP(B925,[1]PL1!$A$11:AP$1509,33,1)</f>
        <v>2000</v>
      </c>
      <c r="AN925" s="16">
        <f t="shared" si="205"/>
        <v>1640000</v>
      </c>
      <c r="AO925" s="14">
        <f>VLOOKUP(B925,[1]PL1!$A$11:AP$1509,35,1)</f>
        <v>2000</v>
      </c>
      <c r="AP925" s="16">
        <f t="shared" si="206"/>
        <v>1640000</v>
      </c>
      <c r="AQ925" s="14">
        <f>VLOOKUP(B925,[1]PL1!$A$11:AP$1509,37,1)</f>
        <v>0</v>
      </c>
      <c r="AR925" s="16">
        <f t="shared" si="207"/>
        <v>0</v>
      </c>
      <c r="AS925" s="14">
        <f>VLOOKUP(B925,[1]PL1!$A$11:AP$1509,39,1)</f>
        <v>1000</v>
      </c>
      <c r="AT925" s="16">
        <f t="shared" si="208"/>
        <v>820000</v>
      </c>
      <c r="AU925" s="14">
        <f>VLOOKUP(B925,[1]PL1!$A$11:AP$1509,41,1)</f>
        <v>800</v>
      </c>
      <c r="AV925" s="16">
        <f t="shared" si="209"/>
        <v>656000</v>
      </c>
    </row>
    <row r="926" spans="1:48" ht="105" x14ac:dyDescent="0.25">
      <c r="A926" s="18">
        <v>920</v>
      </c>
      <c r="B926" s="27" t="s">
        <v>2218</v>
      </c>
      <c r="C926" s="18">
        <f>VLOOKUP(B926,[1]PL1!A$9:AP$1509,4,1)</f>
        <v>731</v>
      </c>
      <c r="D926" s="18" t="s">
        <v>80</v>
      </c>
      <c r="E926" s="28" t="s">
        <v>4988</v>
      </c>
      <c r="F926" s="28" t="s">
        <v>6414</v>
      </c>
      <c r="G926" s="18" t="s">
        <v>6564</v>
      </c>
      <c r="H926" s="28" t="s">
        <v>2000</v>
      </c>
      <c r="I926" s="28" t="s">
        <v>76</v>
      </c>
      <c r="J926" s="18" t="s">
        <v>809</v>
      </c>
      <c r="K926" s="18" t="s">
        <v>133</v>
      </c>
      <c r="L926" s="28" t="s">
        <v>4287</v>
      </c>
      <c r="M926" s="28" t="s">
        <v>2001</v>
      </c>
      <c r="N926" s="28" t="s">
        <v>468</v>
      </c>
      <c r="O926" s="18" t="s">
        <v>55</v>
      </c>
      <c r="P926" s="29">
        <v>1520</v>
      </c>
      <c r="Q926" s="30">
        <v>185000</v>
      </c>
      <c r="R926" s="30">
        <v>88788</v>
      </c>
      <c r="S926" s="31">
        <f t="shared" si="196"/>
        <v>134957760</v>
      </c>
      <c r="T926" s="28" t="s">
        <v>1998</v>
      </c>
      <c r="U926" s="28" t="s">
        <v>47</v>
      </c>
      <c r="V926" s="32" t="s">
        <v>6247</v>
      </c>
      <c r="W926" s="14">
        <f>VLOOKUP(B926,[1]PL1!$A$11:AP$1509,17,1)</f>
        <v>1500</v>
      </c>
      <c r="X926" s="15">
        <f t="shared" si="197"/>
        <v>133182000</v>
      </c>
      <c r="Y926" s="14">
        <f>VLOOKUP(B926,[1]PL1!$A$11:AP$1509,19,1)</f>
        <v>0</v>
      </c>
      <c r="Z926" s="16">
        <f t="shared" si="198"/>
        <v>0</v>
      </c>
      <c r="AA926" s="14">
        <f>VLOOKUP(B926,[1]PL1!$A$11:AP$1509,21,1)</f>
        <v>0</v>
      </c>
      <c r="AB926" s="16">
        <f t="shared" si="199"/>
        <v>0</v>
      </c>
      <c r="AC926" s="14">
        <f>VLOOKUP(B926,[1]PL1!$A$11:AP$1509,23,1)</f>
        <v>20</v>
      </c>
      <c r="AD926" s="16">
        <f t="shared" si="200"/>
        <v>1775760</v>
      </c>
      <c r="AE926" s="14">
        <f>VLOOKUP(B926,[1]PL1!$A$11:AP$1509,25,1)</f>
        <v>0</v>
      </c>
      <c r="AF926" s="16">
        <f t="shared" si="201"/>
        <v>0</v>
      </c>
      <c r="AG926" s="14">
        <f>VLOOKUP(B926,[1]PL1!$A$11:AP$1509,27,1)</f>
        <v>0</v>
      </c>
      <c r="AH926" s="16">
        <f t="shared" si="202"/>
        <v>0</v>
      </c>
      <c r="AI926" s="14">
        <f>VLOOKUP(B926,[1]PL1!$A$11:AP$1509,29,1)</f>
        <v>0</v>
      </c>
      <c r="AJ926" s="16">
        <f t="shared" si="203"/>
        <v>0</v>
      </c>
      <c r="AK926" s="14">
        <f>VLOOKUP(B926,[1]PL1!$A$11:AP$1509,31,1)</f>
        <v>0</v>
      </c>
      <c r="AL926" s="16">
        <f t="shared" si="204"/>
        <v>0</v>
      </c>
      <c r="AM926" s="14">
        <f>VLOOKUP(B926,[1]PL1!$A$11:AP$1509,33,1)</f>
        <v>0</v>
      </c>
      <c r="AN926" s="16">
        <f t="shared" si="205"/>
        <v>0</v>
      </c>
      <c r="AO926" s="14">
        <f>VLOOKUP(B926,[1]PL1!$A$11:AP$1509,35,1)</f>
        <v>0</v>
      </c>
      <c r="AP926" s="16">
        <f t="shared" si="206"/>
        <v>0</v>
      </c>
      <c r="AQ926" s="14">
        <f>VLOOKUP(B926,[1]PL1!$A$11:AP$1509,37,1)</f>
        <v>0</v>
      </c>
      <c r="AR926" s="16">
        <f t="shared" si="207"/>
        <v>0</v>
      </c>
      <c r="AS926" s="14">
        <f>VLOOKUP(B926,[1]PL1!$A$11:AP$1509,39,1)</f>
        <v>0</v>
      </c>
      <c r="AT926" s="16">
        <f t="shared" si="208"/>
        <v>0</v>
      </c>
      <c r="AU926" s="14">
        <f>VLOOKUP(B926,[1]PL1!$A$11:AP$1509,41,1)</f>
        <v>0</v>
      </c>
      <c r="AV926" s="16">
        <f t="shared" si="209"/>
        <v>0</v>
      </c>
    </row>
    <row r="927" spans="1:48" ht="45" x14ac:dyDescent="0.25">
      <c r="A927" s="18">
        <v>921</v>
      </c>
      <c r="B927" s="27" t="s">
        <v>245</v>
      </c>
      <c r="C927" s="18">
        <f>VLOOKUP(B927,[1]PL1!A$9:AP$1509,4,1)</f>
        <v>237</v>
      </c>
      <c r="D927" s="18" t="s">
        <v>80</v>
      </c>
      <c r="E927" s="28" t="s">
        <v>4989</v>
      </c>
      <c r="F927" s="28" t="s">
        <v>443</v>
      </c>
      <c r="G927" s="18" t="s">
        <v>6533</v>
      </c>
      <c r="H927" s="28" t="s">
        <v>4220</v>
      </c>
      <c r="I927" s="28" t="s">
        <v>126</v>
      </c>
      <c r="J927" s="18" t="s">
        <v>4221</v>
      </c>
      <c r="K927" s="18" t="s">
        <v>133</v>
      </c>
      <c r="L927" s="28" t="s">
        <v>4222</v>
      </c>
      <c r="M927" s="28" t="s">
        <v>4223</v>
      </c>
      <c r="N927" s="28" t="s">
        <v>4165</v>
      </c>
      <c r="O927" s="18" t="s">
        <v>558</v>
      </c>
      <c r="P927" s="29">
        <v>2500</v>
      </c>
      <c r="Q927" s="30">
        <v>74530</v>
      </c>
      <c r="R927" s="30">
        <v>74530</v>
      </c>
      <c r="S927" s="31">
        <f t="shared" si="196"/>
        <v>186325000</v>
      </c>
      <c r="T927" s="28" t="s">
        <v>6127</v>
      </c>
      <c r="U927" s="28" t="s">
        <v>47</v>
      </c>
      <c r="V927" s="32" t="s">
        <v>6222</v>
      </c>
      <c r="W927" s="14">
        <f>VLOOKUP(B927,[1]PL1!$A$11:AP$1509,17,1)</f>
        <v>1000</v>
      </c>
      <c r="X927" s="15">
        <f t="shared" si="197"/>
        <v>74530000</v>
      </c>
      <c r="Y927" s="14">
        <f>VLOOKUP(B927,[1]PL1!$A$11:AP$1509,19,1)</f>
        <v>0</v>
      </c>
      <c r="Z927" s="16">
        <f t="shared" si="198"/>
        <v>0</v>
      </c>
      <c r="AA927" s="14">
        <f>VLOOKUP(B927,[1]PL1!$A$11:AP$1509,21,1)</f>
        <v>850</v>
      </c>
      <c r="AB927" s="16">
        <f t="shared" si="199"/>
        <v>63350500</v>
      </c>
      <c r="AC927" s="14">
        <f>VLOOKUP(B927,[1]PL1!$A$11:AP$1509,23,1)</f>
        <v>0</v>
      </c>
      <c r="AD927" s="16">
        <f t="shared" si="200"/>
        <v>0</v>
      </c>
      <c r="AE927" s="14">
        <f>VLOOKUP(B927,[1]PL1!$A$11:AP$1509,25,1)</f>
        <v>0</v>
      </c>
      <c r="AF927" s="16">
        <f t="shared" si="201"/>
        <v>0</v>
      </c>
      <c r="AG927" s="14">
        <f>VLOOKUP(B927,[1]PL1!$A$11:AP$1509,27,1)</f>
        <v>0</v>
      </c>
      <c r="AH927" s="16">
        <f t="shared" si="202"/>
        <v>0</v>
      </c>
      <c r="AI927" s="14">
        <f>VLOOKUP(B927,[1]PL1!$A$11:AP$1509,29,1)</f>
        <v>0</v>
      </c>
      <c r="AJ927" s="16">
        <f t="shared" si="203"/>
        <v>0</v>
      </c>
      <c r="AK927" s="14">
        <f>VLOOKUP(B927,[1]PL1!$A$11:AP$1509,31,1)</f>
        <v>0</v>
      </c>
      <c r="AL927" s="16">
        <f t="shared" si="204"/>
        <v>0</v>
      </c>
      <c r="AM927" s="14">
        <f>VLOOKUP(B927,[1]PL1!$A$11:AP$1509,33,1)</f>
        <v>300</v>
      </c>
      <c r="AN927" s="16">
        <f t="shared" si="205"/>
        <v>22359000</v>
      </c>
      <c r="AO927" s="14">
        <f>VLOOKUP(B927,[1]PL1!$A$11:AP$1509,35,1)</f>
        <v>0</v>
      </c>
      <c r="AP927" s="16">
        <f t="shared" si="206"/>
        <v>0</v>
      </c>
      <c r="AQ927" s="14">
        <f>VLOOKUP(B927,[1]PL1!$A$11:AP$1509,37,1)</f>
        <v>0</v>
      </c>
      <c r="AR927" s="16">
        <f t="shared" si="207"/>
        <v>0</v>
      </c>
      <c r="AS927" s="14">
        <f>VLOOKUP(B927,[1]PL1!$A$11:AP$1509,39,1)</f>
        <v>0</v>
      </c>
      <c r="AT927" s="16">
        <f t="shared" si="208"/>
        <v>0</v>
      </c>
      <c r="AU927" s="14">
        <f>VLOOKUP(B927,[1]PL1!$A$11:AP$1509,41,1)</f>
        <v>350</v>
      </c>
      <c r="AV927" s="16">
        <f t="shared" si="209"/>
        <v>26085500</v>
      </c>
    </row>
    <row r="928" spans="1:48" ht="45" x14ac:dyDescent="0.25">
      <c r="A928" s="18">
        <v>922</v>
      </c>
      <c r="B928" s="27" t="s">
        <v>3370</v>
      </c>
      <c r="C928" s="18">
        <f>VLOOKUP(B928,[1]PL1!A$9:AP$1509,4,1)</f>
        <v>237</v>
      </c>
      <c r="D928" s="18" t="s">
        <v>35</v>
      </c>
      <c r="E928" s="28" t="s">
        <v>1160</v>
      </c>
      <c r="F928" s="28" t="s">
        <v>443</v>
      </c>
      <c r="G928" s="18" t="s">
        <v>6462</v>
      </c>
      <c r="H928" s="28" t="s">
        <v>125</v>
      </c>
      <c r="I928" s="28" t="s">
        <v>126</v>
      </c>
      <c r="J928" s="18" t="s">
        <v>1161</v>
      </c>
      <c r="K928" s="18" t="s">
        <v>141</v>
      </c>
      <c r="L928" s="28" t="s">
        <v>1162</v>
      </c>
      <c r="M928" s="28" t="s">
        <v>1106</v>
      </c>
      <c r="N928" s="28" t="s">
        <v>44</v>
      </c>
      <c r="O928" s="18" t="s">
        <v>78</v>
      </c>
      <c r="P928" s="29">
        <v>5350</v>
      </c>
      <c r="Q928" s="30">
        <v>7300</v>
      </c>
      <c r="R928" s="30">
        <v>2200</v>
      </c>
      <c r="S928" s="31">
        <f t="shared" si="196"/>
        <v>11770000</v>
      </c>
      <c r="T928" s="28" t="s">
        <v>1107</v>
      </c>
      <c r="U928" s="28" t="s">
        <v>110</v>
      </c>
      <c r="V928" s="32" t="s">
        <v>6174</v>
      </c>
      <c r="W928" s="14">
        <f>VLOOKUP(B928,[1]PL1!$A$11:AP$1509,17,1)</f>
        <v>0</v>
      </c>
      <c r="X928" s="15">
        <f t="shared" si="197"/>
        <v>0</v>
      </c>
      <c r="Y928" s="14">
        <f>VLOOKUP(B928,[1]PL1!$A$11:AP$1509,19,1)</f>
        <v>0</v>
      </c>
      <c r="Z928" s="16">
        <f t="shared" si="198"/>
        <v>0</v>
      </c>
      <c r="AA928" s="14">
        <f>VLOOKUP(B928,[1]PL1!$A$11:AP$1509,21,1)</f>
        <v>700</v>
      </c>
      <c r="AB928" s="16">
        <f t="shared" si="199"/>
        <v>1540000</v>
      </c>
      <c r="AC928" s="14">
        <f>VLOOKUP(B928,[1]PL1!$A$11:AP$1509,23,1)</f>
        <v>0</v>
      </c>
      <c r="AD928" s="16">
        <f t="shared" si="200"/>
        <v>0</v>
      </c>
      <c r="AE928" s="14">
        <f>VLOOKUP(B928,[1]PL1!$A$11:AP$1509,25,1)</f>
        <v>0</v>
      </c>
      <c r="AF928" s="16">
        <f t="shared" si="201"/>
        <v>0</v>
      </c>
      <c r="AG928" s="14">
        <f>VLOOKUP(B928,[1]PL1!$A$11:AP$1509,27,1)</f>
        <v>0</v>
      </c>
      <c r="AH928" s="16">
        <f t="shared" si="202"/>
        <v>0</v>
      </c>
      <c r="AI928" s="14">
        <f>VLOOKUP(B928,[1]PL1!$A$11:AP$1509,29,1)</f>
        <v>2000</v>
      </c>
      <c r="AJ928" s="16">
        <f t="shared" si="203"/>
        <v>4400000</v>
      </c>
      <c r="AK928" s="14">
        <f>VLOOKUP(B928,[1]PL1!$A$11:AP$1509,31,1)</f>
        <v>450</v>
      </c>
      <c r="AL928" s="16">
        <f t="shared" si="204"/>
        <v>990000</v>
      </c>
      <c r="AM928" s="14">
        <f>VLOOKUP(B928,[1]PL1!$A$11:AP$1509,33,1)</f>
        <v>500</v>
      </c>
      <c r="AN928" s="16">
        <f t="shared" si="205"/>
        <v>1100000</v>
      </c>
      <c r="AO928" s="14">
        <f>VLOOKUP(B928,[1]PL1!$A$11:AP$1509,35,1)</f>
        <v>500</v>
      </c>
      <c r="AP928" s="16">
        <f t="shared" si="206"/>
        <v>1100000</v>
      </c>
      <c r="AQ928" s="14">
        <f>VLOOKUP(B928,[1]PL1!$A$11:AP$1509,37,1)</f>
        <v>1000</v>
      </c>
      <c r="AR928" s="16">
        <f t="shared" si="207"/>
        <v>2200000</v>
      </c>
      <c r="AS928" s="14">
        <f>VLOOKUP(B928,[1]PL1!$A$11:AP$1509,39,1)</f>
        <v>200</v>
      </c>
      <c r="AT928" s="16">
        <f t="shared" si="208"/>
        <v>440000</v>
      </c>
      <c r="AU928" s="14">
        <f>VLOOKUP(B928,[1]PL1!$A$11:AP$1509,41,1)</f>
        <v>0</v>
      </c>
      <c r="AV928" s="16">
        <f t="shared" si="209"/>
        <v>0</v>
      </c>
    </row>
    <row r="929" spans="1:48" ht="45" x14ac:dyDescent="0.25">
      <c r="A929" s="18">
        <v>923</v>
      </c>
      <c r="B929" s="27" t="s">
        <v>1619</v>
      </c>
      <c r="C929" s="18">
        <f>VLOOKUP(B929,[1]PL1!A$9:AP$1509,4,1)</f>
        <v>237</v>
      </c>
      <c r="D929" s="18" t="s">
        <v>80</v>
      </c>
      <c r="E929" s="28" t="s">
        <v>4991</v>
      </c>
      <c r="F929" s="28" t="s">
        <v>443</v>
      </c>
      <c r="G929" s="18" t="s">
        <v>4990</v>
      </c>
      <c r="H929" s="28" t="s">
        <v>125</v>
      </c>
      <c r="I929" s="28" t="s">
        <v>126</v>
      </c>
      <c r="J929" s="18" t="s">
        <v>1431</v>
      </c>
      <c r="K929" s="18" t="s">
        <v>141</v>
      </c>
      <c r="L929" s="28" t="s">
        <v>3450</v>
      </c>
      <c r="M929" s="28" t="s">
        <v>3451</v>
      </c>
      <c r="N929" s="28" t="s">
        <v>660</v>
      </c>
      <c r="O929" s="18" t="s">
        <v>78</v>
      </c>
      <c r="P929" s="29">
        <v>2650</v>
      </c>
      <c r="Q929" s="30">
        <v>52900</v>
      </c>
      <c r="R929" s="30">
        <v>52900</v>
      </c>
      <c r="S929" s="31">
        <f t="shared" si="196"/>
        <v>140185000</v>
      </c>
      <c r="T929" s="28" t="s">
        <v>3452</v>
      </c>
      <c r="U929" s="28" t="s">
        <v>47</v>
      </c>
      <c r="V929" s="32" t="s">
        <v>6175</v>
      </c>
      <c r="W929" s="14">
        <f>VLOOKUP(B929,[1]PL1!$A$11:AP$1509,17,1)</f>
        <v>0</v>
      </c>
      <c r="X929" s="15">
        <f t="shared" si="197"/>
        <v>0</v>
      </c>
      <c r="Y929" s="14">
        <f>VLOOKUP(B929,[1]PL1!$A$11:AP$1509,19,1)</f>
        <v>0</v>
      </c>
      <c r="Z929" s="16">
        <f t="shared" si="198"/>
        <v>0</v>
      </c>
      <c r="AA929" s="14">
        <f>VLOOKUP(B929,[1]PL1!$A$11:AP$1509,21,1)</f>
        <v>2300</v>
      </c>
      <c r="AB929" s="16">
        <f t="shared" si="199"/>
        <v>121670000</v>
      </c>
      <c r="AC929" s="14">
        <f>VLOOKUP(B929,[1]PL1!$A$11:AP$1509,23,1)</f>
        <v>0</v>
      </c>
      <c r="AD929" s="16">
        <f t="shared" si="200"/>
        <v>0</v>
      </c>
      <c r="AE929" s="14">
        <f>VLOOKUP(B929,[1]PL1!$A$11:AP$1509,25,1)</f>
        <v>0</v>
      </c>
      <c r="AF929" s="16">
        <f t="shared" si="201"/>
        <v>0</v>
      </c>
      <c r="AG929" s="14">
        <f>VLOOKUP(B929,[1]PL1!$A$11:AP$1509,27,1)</f>
        <v>0</v>
      </c>
      <c r="AH929" s="16">
        <f t="shared" si="202"/>
        <v>0</v>
      </c>
      <c r="AI929" s="14">
        <f>VLOOKUP(B929,[1]PL1!$A$11:AP$1509,29,1)</f>
        <v>0</v>
      </c>
      <c r="AJ929" s="16">
        <f t="shared" si="203"/>
        <v>0</v>
      </c>
      <c r="AK929" s="14">
        <f>VLOOKUP(B929,[1]PL1!$A$11:AP$1509,31,1)</f>
        <v>0</v>
      </c>
      <c r="AL929" s="16">
        <f t="shared" si="204"/>
        <v>0</v>
      </c>
      <c r="AM929" s="14">
        <f>VLOOKUP(B929,[1]PL1!$A$11:AP$1509,33,1)</f>
        <v>300</v>
      </c>
      <c r="AN929" s="16">
        <f t="shared" si="205"/>
        <v>15870000</v>
      </c>
      <c r="AO929" s="14">
        <f>VLOOKUP(B929,[1]PL1!$A$11:AP$1509,35,1)</f>
        <v>0</v>
      </c>
      <c r="AP929" s="16">
        <f t="shared" si="206"/>
        <v>0</v>
      </c>
      <c r="AQ929" s="14">
        <f>VLOOKUP(B929,[1]PL1!$A$11:AP$1509,37,1)</f>
        <v>0</v>
      </c>
      <c r="AR929" s="16">
        <f t="shared" si="207"/>
        <v>0</v>
      </c>
      <c r="AS929" s="14">
        <f>VLOOKUP(B929,[1]PL1!$A$11:AP$1509,39,1)</f>
        <v>0</v>
      </c>
      <c r="AT929" s="16">
        <f t="shared" si="208"/>
        <v>0</v>
      </c>
      <c r="AU929" s="14">
        <f>VLOOKUP(B929,[1]PL1!$A$11:AP$1509,41,1)</f>
        <v>50</v>
      </c>
      <c r="AV929" s="16">
        <f t="shared" si="209"/>
        <v>2645000</v>
      </c>
    </row>
    <row r="930" spans="1:48" ht="45" x14ac:dyDescent="0.25">
      <c r="A930" s="18">
        <v>924</v>
      </c>
      <c r="B930" s="27" t="s">
        <v>111</v>
      </c>
      <c r="C930" s="18">
        <f>VLOOKUP(B930,[1]PL1!A$9:AP$1509,4,1)</f>
        <v>237</v>
      </c>
      <c r="D930" s="18" t="s">
        <v>80</v>
      </c>
      <c r="E930" s="28" t="s">
        <v>442</v>
      </c>
      <c r="F930" s="28" t="s">
        <v>443</v>
      </c>
      <c r="G930" s="18" t="s">
        <v>202</v>
      </c>
      <c r="H930" s="28" t="s">
        <v>88</v>
      </c>
      <c r="I930" s="28" t="s">
        <v>40</v>
      </c>
      <c r="J930" s="18" t="s">
        <v>432</v>
      </c>
      <c r="K930" s="18" t="s">
        <v>495</v>
      </c>
      <c r="L930" s="28" t="s">
        <v>444</v>
      </c>
      <c r="M930" s="28" t="s">
        <v>423</v>
      </c>
      <c r="N930" s="28" t="s">
        <v>352</v>
      </c>
      <c r="O930" s="18" t="s">
        <v>45</v>
      </c>
      <c r="P930" s="29">
        <v>2000</v>
      </c>
      <c r="Q930" s="30">
        <v>3050</v>
      </c>
      <c r="R930" s="30">
        <v>3050</v>
      </c>
      <c r="S930" s="31">
        <f t="shared" si="196"/>
        <v>6100000</v>
      </c>
      <c r="T930" s="28" t="s">
        <v>424</v>
      </c>
      <c r="U930" s="28" t="s">
        <v>425</v>
      </c>
      <c r="V930" s="32" t="s">
        <v>6193</v>
      </c>
      <c r="W930" s="14">
        <f>VLOOKUP(B930,[1]PL1!$A$11:AP$1509,17,1)</f>
        <v>0</v>
      </c>
      <c r="X930" s="15">
        <f t="shared" si="197"/>
        <v>0</v>
      </c>
      <c r="Y930" s="14">
        <f>VLOOKUP(B930,[1]PL1!$A$11:AP$1509,19,1)</f>
        <v>0</v>
      </c>
      <c r="Z930" s="16">
        <f t="shared" si="198"/>
        <v>0</v>
      </c>
      <c r="AA930" s="14">
        <f>VLOOKUP(B930,[1]PL1!$A$11:AP$1509,21,1)</f>
        <v>0</v>
      </c>
      <c r="AB930" s="16">
        <f t="shared" si="199"/>
        <v>0</v>
      </c>
      <c r="AC930" s="14">
        <f>VLOOKUP(B930,[1]PL1!$A$11:AP$1509,23,1)</f>
        <v>0</v>
      </c>
      <c r="AD930" s="16">
        <f t="shared" si="200"/>
        <v>0</v>
      </c>
      <c r="AE930" s="14">
        <f>VLOOKUP(B930,[1]PL1!$A$11:AP$1509,25,1)</f>
        <v>0</v>
      </c>
      <c r="AF930" s="16">
        <f t="shared" si="201"/>
        <v>0</v>
      </c>
      <c r="AG930" s="14">
        <f>VLOOKUP(B930,[1]PL1!$A$11:AP$1509,27,1)</f>
        <v>1000</v>
      </c>
      <c r="AH930" s="16">
        <f t="shared" si="202"/>
        <v>3050000</v>
      </c>
      <c r="AI930" s="14">
        <f>VLOOKUP(B930,[1]PL1!$A$11:AP$1509,29,1)</f>
        <v>0</v>
      </c>
      <c r="AJ930" s="16">
        <f t="shared" si="203"/>
        <v>0</v>
      </c>
      <c r="AK930" s="14">
        <f>VLOOKUP(B930,[1]PL1!$A$11:AP$1509,31,1)</f>
        <v>0</v>
      </c>
      <c r="AL930" s="16">
        <f t="shared" si="204"/>
        <v>0</v>
      </c>
      <c r="AM930" s="14">
        <f>VLOOKUP(B930,[1]PL1!$A$11:AP$1509,33,1)</f>
        <v>0</v>
      </c>
      <c r="AN930" s="16">
        <f t="shared" si="205"/>
        <v>0</v>
      </c>
      <c r="AO930" s="14">
        <f>VLOOKUP(B930,[1]PL1!$A$11:AP$1509,35,1)</f>
        <v>0</v>
      </c>
      <c r="AP930" s="16">
        <f t="shared" si="206"/>
        <v>0</v>
      </c>
      <c r="AQ930" s="14">
        <f>VLOOKUP(B930,[1]PL1!$A$11:AP$1509,37,1)</f>
        <v>0</v>
      </c>
      <c r="AR930" s="16">
        <f t="shared" si="207"/>
        <v>0</v>
      </c>
      <c r="AS930" s="14">
        <f>VLOOKUP(B930,[1]PL1!$A$11:AP$1509,39,1)</f>
        <v>0</v>
      </c>
      <c r="AT930" s="16">
        <f t="shared" si="208"/>
        <v>0</v>
      </c>
      <c r="AU930" s="14">
        <f>VLOOKUP(B930,[1]PL1!$A$11:AP$1509,41,1)</f>
        <v>1000</v>
      </c>
      <c r="AV930" s="16">
        <f t="shared" si="209"/>
        <v>3050000</v>
      </c>
    </row>
    <row r="931" spans="1:48" s="5" customFormat="1" ht="75" x14ac:dyDescent="0.25">
      <c r="A931" s="18">
        <v>925</v>
      </c>
      <c r="B931" s="27" t="s">
        <v>4409</v>
      </c>
      <c r="C931" s="18">
        <f>VLOOKUP(B931,[1]PL1!A$9:AP$1509,4,1)</f>
        <v>237</v>
      </c>
      <c r="D931" s="18" t="s">
        <v>73</v>
      </c>
      <c r="E931" s="28" t="s">
        <v>3696</v>
      </c>
      <c r="F931" s="28" t="s">
        <v>443</v>
      </c>
      <c r="G931" s="18" t="s">
        <v>202</v>
      </c>
      <c r="H931" s="28" t="s">
        <v>88</v>
      </c>
      <c r="I931" s="28" t="s">
        <v>40</v>
      </c>
      <c r="J931" s="18" t="s">
        <v>197</v>
      </c>
      <c r="K931" s="18" t="s">
        <v>133</v>
      </c>
      <c r="L931" s="28" t="s">
        <v>3697</v>
      </c>
      <c r="M931" s="28" t="s">
        <v>6052</v>
      </c>
      <c r="N931" s="28" t="s">
        <v>44</v>
      </c>
      <c r="O931" s="18" t="s">
        <v>45</v>
      </c>
      <c r="P931" s="29">
        <v>15000</v>
      </c>
      <c r="Q931" s="30">
        <v>917</v>
      </c>
      <c r="R931" s="30">
        <v>624</v>
      </c>
      <c r="S931" s="31">
        <f t="shared" si="196"/>
        <v>9360000</v>
      </c>
      <c r="T931" s="28" t="s">
        <v>6160</v>
      </c>
      <c r="U931" s="28" t="s">
        <v>47</v>
      </c>
      <c r="V931" s="32" t="s">
        <v>6300</v>
      </c>
      <c r="W931" s="14">
        <f>VLOOKUP(B931,[1]PL1!$A$11:AP$1509,17,1)</f>
        <v>0</v>
      </c>
      <c r="X931" s="15">
        <f t="shared" si="197"/>
        <v>0</v>
      </c>
      <c r="Y931" s="14">
        <f>VLOOKUP(B931,[1]PL1!$A$11:AP$1509,19,1)</f>
        <v>0</v>
      </c>
      <c r="Z931" s="16">
        <f t="shared" si="198"/>
        <v>0</v>
      </c>
      <c r="AA931" s="14">
        <f>VLOOKUP(B931,[1]PL1!$A$11:AP$1509,21,1)</f>
        <v>0</v>
      </c>
      <c r="AB931" s="16">
        <f t="shared" si="199"/>
        <v>0</v>
      </c>
      <c r="AC931" s="14">
        <f>VLOOKUP(B931,[1]PL1!$A$11:AP$1509,23,1)</f>
        <v>0</v>
      </c>
      <c r="AD931" s="16">
        <f t="shared" si="200"/>
        <v>0</v>
      </c>
      <c r="AE931" s="14">
        <f>VLOOKUP(B931,[1]PL1!$A$11:AP$1509,25,1)</f>
        <v>0</v>
      </c>
      <c r="AF931" s="16">
        <f t="shared" si="201"/>
        <v>0</v>
      </c>
      <c r="AG931" s="14">
        <f>VLOOKUP(B931,[1]PL1!$A$11:AP$1509,27,1)</f>
        <v>0</v>
      </c>
      <c r="AH931" s="16">
        <f t="shared" si="202"/>
        <v>0</v>
      </c>
      <c r="AI931" s="14">
        <f>VLOOKUP(B931,[1]PL1!$A$11:AP$1509,29,1)</f>
        <v>0</v>
      </c>
      <c r="AJ931" s="16">
        <f t="shared" si="203"/>
        <v>0</v>
      </c>
      <c r="AK931" s="14">
        <f>VLOOKUP(B931,[1]PL1!$A$11:AP$1509,31,1)</f>
        <v>0</v>
      </c>
      <c r="AL931" s="16">
        <f t="shared" si="204"/>
        <v>0</v>
      </c>
      <c r="AM931" s="14">
        <f>VLOOKUP(B931,[1]PL1!$A$11:AP$1509,33,1)</f>
        <v>5000</v>
      </c>
      <c r="AN931" s="16">
        <f t="shared" si="205"/>
        <v>3120000</v>
      </c>
      <c r="AO931" s="14">
        <f>VLOOKUP(B931,[1]PL1!$A$11:AP$1509,35,1)</f>
        <v>10000</v>
      </c>
      <c r="AP931" s="16">
        <f t="shared" si="206"/>
        <v>6240000</v>
      </c>
      <c r="AQ931" s="14">
        <f>VLOOKUP(B931,[1]PL1!$A$11:AP$1509,37,1)</f>
        <v>0</v>
      </c>
      <c r="AR931" s="16">
        <f t="shared" si="207"/>
        <v>0</v>
      </c>
      <c r="AS931" s="14">
        <f>VLOOKUP(B931,[1]PL1!$A$11:AP$1509,39,1)</f>
        <v>0</v>
      </c>
      <c r="AT931" s="16">
        <f t="shared" si="208"/>
        <v>0</v>
      </c>
      <c r="AU931" s="14">
        <f>VLOOKUP(B931,[1]PL1!$A$11:AP$1509,41,1)</f>
        <v>0</v>
      </c>
      <c r="AV931" s="16">
        <f t="shared" si="209"/>
        <v>0</v>
      </c>
    </row>
    <row r="932" spans="1:48" ht="45" x14ac:dyDescent="0.25">
      <c r="A932" s="18">
        <v>926</v>
      </c>
      <c r="B932" s="27" t="s">
        <v>3694</v>
      </c>
      <c r="C932" s="18">
        <f>VLOOKUP(B932,[1]PL1!A$9:AP$1509,4,1)</f>
        <v>237</v>
      </c>
      <c r="D932" s="18" t="s">
        <v>35</v>
      </c>
      <c r="E932" s="28" t="s">
        <v>443</v>
      </c>
      <c r="F932" s="28" t="s">
        <v>443</v>
      </c>
      <c r="G932" s="18" t="s">
        <v>202</v>
      </c>
      <c r="H932" s="28" t="s">
        <v>88</v>
      </c>
      <c r="I932" s="28" t="s">
        <v>40</v>
      </c>
      <c r="J932" s="18" t="s">
        <v>179</v>
      </c>
      <c r="K932" s="18" t="s">
        <v>133</v>
      </c>
      <c r="L932" s="28" t="s">
        <v>950</v>
      </c>
      <c r="M932" s="28" t="s">
        <v>885</v>
      </c>
      <c r="N932" s="28" t="s">
        <v>44</v>
      </c>
      <c r="O932" s="18" t="s">
        <v>45</v>
      </c>
      <c r="P932" s="29">
        <v>11700</v>
      </c>
      <c r="Q932" s="30">
        <v>700</v>
      </c>
      <c r="R932" s="30">
        <v>320</v>
      </c>
      <c r="S932" s="31">
        <f t="shared" si="196"/>
        <v>3744000</v>
      </c>
      <c r="T932" s="28" t="s">
        <v>885</v>
      </c>
      <c r="U932" s="28" t="s">
        <v>110</v>
      </c>
      <c r="V932" s="32" t="s">
        <v>6257</v>
      </c>
      <c r="W932" s="14">
        <f>VLOOKUP(B932,[1]PL1!$A$11:AP$1509,17,1)</f>
        <v>0</v>
      </c>
      <c r="X932" s="15">
        <f t="shared" si="197"/>
        <v>0</v>
      </c>
      <c r="Y932" s="14">
        <f>VLOOKUP(B932,[1]PL1!$A$11:AP$1509,19,1)</f>
        <v>0</v>
      </c>
      <c r="Z932" s="16">
        <f t="shared" si="198"/>
        <v>0</v>
      </c>
      <c r="AA932" s="14">
        <f>VLOOKUP(B932,[1]PL1!$A$11:AP$1509,21,1)</f>
        <v>0</v>
      </c>
      <c r="AB932" s="16">
        <f t="shared" si="199"/>
        <v>0</v>
      </c>
      <c r="AC932" s="14">
        <f>VLOOKUP(B932,[1]PL1!$A$11:AP$1509,23,1)</f>
        <v>0</v>
      </c>
      <c r="AD932" s="16">
        <f t="shared" si="200"/>
        <v>0</v>
      </c>
      <c r="AE932" s="14">
        <f>VLOOKUP(B932,[1]PL1!$A$11:AP$1509,25,1)</f>
        <v>0</v>
      </c>
      <c r="AF932" s="16">
        <f t="shared" si="201"/>
        <v>0</v>
      </c>
      <c r="AG932" s="14">
        <f>VLOOKUP(B932,[1]PL1!$A$11:AP$1509,27,1)</f>
        <v>0</v>
      </c>
      <c r="AH932" s="16">
        <f t="shared" si="202"/>
        <v>0</v>
      </c>
      <c r="AI932" s="14">
        <f>VLOOKUP(B932,[1]PL1!$A$11:AP$1509,29,1)</f>
        <v>0</v>
      </c>
      <c r="AJ932" s="16">
        <f t="shared" si="203"/>
        <v>0</v>
      </c>
      <c r="AK932" s="14">
        <f>VLOOKUP(B932,[1]PL1!$A$11:AP$1509,31,1)</f>
        <v>11700</v>
      </c>
      <c r="AL932" s="16">
        <f t="shared" si="204"/>
        <v>3744000</v>
      </c>
      <c r="AM932" s="14">
        <f>VLOOKUP(B932,[1]PL1!$A$11:AP$1509,33,1)</f>
        <v>0</v>
      </c>
      <c r="AN932" s="16">
        <f t="shared" si="205"/>
        <v>0</v>
      </c>
      <c r="AO932" s="14">
        <f>VLOOKUP(B932,[1]PL1!$A$11:AP$1509,35,1)</f>
        <v>0</v>
      </c>
      <c r="AP932" s="16">
        <f t="shared" si="206"/>
        <v>0</v>
      </c>
      <c r="AQ932" s="14">
        <f>VLOOKUP(B932,[1]PL1!$A$11:AP$1509,37,1)</f>
        <v>0</v>
      </c>
      <c r="AR932" s="16">
        <f t="shared" si="207"/>
        <v>0</v>
      </c>
      <c r="AS932" s="14">
        <f>VLOOKUP(B932,[1]PL1!$A$11:AP$1509,39,1)</f>
        <v>0</v>
      </c>
      <c r="AT932" s="16">
        <f t="shared" si="208"/>
        <v>0</v>
      </c>
      <c r="AU932" s="14">
        <f>VLOOKUP(B932,[1]PL1!$A$11:AP$1509,41,1)</f>
        <v>0</v>
      </c>
      <c r="AV932" s="16">
        <f t="shared" si="209"/>
        <v>0</v>
      </c>
    </row>
    <row r="933" spans="1:48" ht="45" x14ac:dyDescent="0.25">
      <c r="A933" s="18">
        <v>927</v>
      </c>
      <c r="B933" s="27" t="s">
        <v>3312</v>
      </c>
      <c r="C933" s="18">
        <f>VLOOKUP(B933,[1]PL1!A$9:AP$1509,4,1)</f>
        <v>237</v>
      </c>
      <c r="D933" s="18" t="s">
        <v>35</v>
      </c>
      <c r="E933" s="28" t="s">
        <v>443</v>
      </c>
      <c r="F933" s="28" t="s">
        <v>443</v>
      </c>
      <c r="G933" s="18" t="s">
        <v>213</v>
      </c>
      <c r="H933" s="28" t="s">
        <v>40</v>
      </c>
      <c r="I933" s="28" t="s">
        <v>40</v>
      </c>
      <c r="J933" s="18" t="s">
        <v>292</v>
      </c>
      <c r="K933" s="18" t="s">
        <v>133</v>
      </c>
      <c r="L933" s="28" t="s">
        <v>6021</v>
      </c>
      <c r="M933" s="28" t="s">
        <v>748</v>
      </c>
      <c r="N933" s="28" t="s">
        <v>44</v>
      </c>
      <c r="O933" s="18" t="s">
        <v>45</v>
      </c>
      <c r="P933" s="29">
        <v>42000</v>
      </c>
      <c r="Q933" s="30">
        <v>1500</v>
      </c>
      <c r="R933" s="30">
        <v>1491</v>
      </c>
      <c r="S933" s="31">
        <f t="shared" si="196"/>
        <v>62622000</v>
      </c>
      <c r="T933" s="28" t="s">
        <v>1946</v>
      </c>
      <c r="U933" s="28" t="s">
        <v>47</v>
      </c>
      <c r="V933" s="32" t="s">
        <v>6294</v>
      </c>
      <c r="W933" s="14">
        <f>VLOOKUP(B933,[1]PL1!$A$11:AP$1509,17,1)</f>
        <v>20000</v>
      </c>
      <c r="X933" s="15">
        <f t="shared" si="197"/>
        <v>29820000</v>
      </c>
      <c r="Y933" s="14">
        <f>VLOOKUP(B933,[1]PL1!$A$11:AP$1509,19,1)</f>
        <v>0</v>
      </c>
      <c r="Z933" s="16">
        <f t="shared" si="198"/>
        <v>0</v>
      </c>
      <c r="AA933" s="14">
        <f>VLOOKUP(B933,[1]PL1!$A$11:AP$1509,21,1)</f>
        <v>0</v>
      </c>
      <c r="AB933" s="16">
        <f t="shared" si="199"/>
        <v>0</v>
      </c>
      <c r="AC933" s="14">
        <f>VLOOKUP(B933,[1]PL1!$A$11:AP$1509,23,1)</f>
        <v>0</v>
      </c>
      <c r="AD933" s="16">
        <f t="shared" si="200"/>
        <v>0</v>
      </c>
      <c r="AE933" s="14">
        <f>VLOOKUP(B933,[1]PL1!$A$11:AP$1509,25,1)</f>
        <v>0</v>
      </c>
      <c r="AF933" s="16">
        <f t="shared" si="201"/>
        <v>0</v>
      </c>
      <c r="AG933" s="14">
        <f>VLOOKUP(B933,[1]PL1!$A$11:AP$1509,27,1)</f>
        <v>0</v>
      </c>
      <c r="AH933" s="16">
        <f t="shared" si="202"/>
        <v>0</v>
      </c>
      <c r="AI933" s="14">
        <f>VLOOKUP(B933,[1]PL1!$A$11:AP$1509,29,1)</f>
        <v>10000</v>
      </c>
      <c r="AJ933" s="16">
        <f t="shared" si="203"/>
        <v>14910000</v>
      </c>
      <c r="AK933" s="14">
        <f>VLOOKUP(B933,[1]PL1!$A$11:AP$1509,31,1)</f>
        <v>0</v>
      </c>
      <c r="AL933" s="16">
        <f t="shared" si="204"/>
        <v>0</v>
      </c>
      <c r="AM933" s="14">
        <f>VLOOKUP(B933,[1]PL1!$A$11:AP$1509,33,1)</f>
        <v>0</v>
      </c>
      <c r="AN933" s="16">
        <f t="shared" si="205"/>
        <v>0</v>
      </c>
      <c r="AO933" s="14">
        <f>VLOOKUP(B933,[1]PL1!$A$11:AP$1509,35,1)</f>
        <v>0</v>
      </c>
      <c r="AP933" s="16">
        <f t="shared" si="206"/>
        <v>0</v>
      </c>
      <c r="AQ933" s="14">
        <f>VLOOKUP(B933,[1]PL1!$A$11:AP$1509,37,1)</f>
        <v>5000</v>
      </c>
      <c r="AR933" s="16">
        <f t="shared" si="207"/>
        <v>7455000</v>
      </c>
      <c r="AS933" s="14">
        <f>VLOOKUP(B933,[1]PL1!$A$11:AP$1509,39,1)</f>
        <v>7000</v>
      </c>
      <c r="AT933" s="16">
        <f t="shared" si="208"/>
        <v>10437000</v>
      </c>
      <c r="AU933" s="14">
        <f>VLOOKUP(B933,[1]PL1!$A$11:AP$1509,41,1)</f>
        <v>0</v>
      </c>
      <c r="AV933" s="16">
        <f t="shared" si="209"/>
        <v>0</v>
      </c>
    </row>
    <row r="934" spans="1:48" ht="45" x14ac:dyDescent="0.25">
      <c r="A934" s="18">
        <v>928</v>
      </c>
      <c r="B934" s="27" t="s">
        <v>4410</v>
      </c>
      <c r="C934" s="18">
        <f>VLOOKUP(B934,[1]PL1!A$9:AP$1509,4,1)</f>
        <v>237</v>
      </c>
      <c r="D934" s="18" t="s">
        <v>35</v>
      </c>
      <c r="E934" s="28" t="s">
        <v>4992</v>
      </c>
      <c r="F934" s="28" t="s">
        <v>443</v>
      </c>
      <c r="G934" s="18" t="s">
        <v>6461</v>
      </c>
      <c r="H934" s="28" t="s">
        <v>103</v>
      </c>
      <c r="I934" s="28" t="s">
        <v>76</v>
      </c>
      <c r="J934" s="18" t="s">
        <v>5364</v>
      </c>
      <c r="K934" s="18" t="s">
        <v>141</v>
      </c>
      <c r="L934" s="28" t="s">
        <v>5475</v>
      </c>
      <c r="M934" s="28" t="s">
        <v>1106</v>
      </c>
      <c r="N934" s="28" t="s">
        <v>44</v>
      </c>
      <c r="O934" s="18" t="s">
        <v>78</v>
      </c>
      <c r="P934" s="29">
        <v>1600</v>
      </c>
      <c r="Q934" s="30">
        <v>95000</v>
      </c>
      <c r="R934" s="30">
        <v>95000</v>
      </c>
      <c r="S934" s="31">
        <f t="shared" si="196"/>
        <v>152000000</v>
      </c>
      <c r="T934" s="28" t="s">
        <v>1107</v>
      </c>
      <c r="U934" s="28" t="s">
        <v>110</v>
      </c>
      <c r="V934" s="32" t="s">
        <v>6174</v>
      </c>
      <c r="W934" s="14">
        <f>VLOOKUP(B934,[1]PL1!$A$11:AP$1509,17,1)</f>
        <v>0</v>
      </c>
      <c r="X934" s="15">
        <f t="shared" si="197"/>
        <v>0</v>
      </c>
      <c r="Y934" s="14">
        <f>VLOOKUP(B934,[1]PL1!$A$11:AP$1509,19,1)</f>
        <v>0</v>
      </c>
      <c r="Z934" s="16">
        <f t="shared" si="198"/>
        <v>0</v>
      </c>
      <c r="AA934" s="14">
        <f>VLOOKUP(B934,[1]PL1!$A$11:AP$1509,21,1)</f>
        <v>0</v>
      </c>
      <c r="AB934" s="16">
        <f t="shared" si="199"/>
        <v>0</v>
      </c>
      <c r="AC934" s="14">
        <f>VLOOKUP(B934,[1]PL1!$A$11:AP$1509,23,1)</f>
        <v>1000</v>
      </c>
      <c r="AD934" s="16">
        <f t="shared" si="200"/>
        <v>95000000</v>
      </c>
      <c r="AE934" s="14">
        <f>VLOOKUP(B934,[1]PL1!$A$11:AP$1509,25,1)</f>
        <v>0</v>
      </c>
      <c r="AF934" s="16">
        <f t="shared" si="201"/>
        <v>0</v>
      </c>
      <c r="AG934" s="14">
        <f>VLOOKUP(B934,[1]PL1!$A$11:AP$1509,27,1)</f>
        <v>0</v>
      </c>
      <c r="AH934" s="16">
        <f t="shared" si="202"/>
        <v>0</v>
      </c>
      <c r="AI934" s="14">
        <f>VLOOKUP(B934,[1]PL1!$A$11:AP$1509,29,1)</f>
        <v>500</v>
      </c>
      <c r="AJ934" s="16">
        <f t="shared" si="203"/>
        <v>47500000</v>
      </c>
      <c r="AK934" s="14">
        <f>VLOOKUP(B934,[1]PL1!$A$11:AP$1509,31,1)</f>
        <v>0</v>
      </c>
      <c r="AL934" s="16">
        <f t="shared" si="204"/>
        <v>0</v>
      </c>
      <c r="AM934" s="14">
        <f>VLOOKUP(B934,[1]PL1!$A$11:AP$1509,33,1)</f>
        <v>100</v>
      </c>
      <c r="AN934" s="16">
        <f t="shared" si="205"/>
        <v>9500000</v>
      </c>
      <c r="AO934" s="14">
        <f>VLOOKUP(B934,[1]PL1!$A$11:AP$1509,35,1)</f>
        <v>0</v>
      </c>
      <c r="AP934" s="16">
        <f t="shared" si="206"/>
        <v>0</v>
      </c>
      <c r="AQ934" s="14">
        <f>VLOOKUP(B934,[1]PL1!$A$11:AP$1509,37,1)</f>
        <v>0</v>
      </c>
      <c r="AR934" s="16">
        <f t="shared" si="207"/>
        <v>0</v>
      </c>
      <c r="AS934" s="14">
        <f>VLOOKUP(B934,[1]PL1!$A$11:AP$1509,39,1)</f>
        <v>0</v>
      </c>
      <c r="AT934" s="16">
        <f t="shared" si="208"/>
        <v>0</v>
      </c>
      <c r="AU934" s="14">
        <f>VLOOKUP(B934,[1]PL1!$A$11:AP$1509,41,1)</f>
        <v>0</v>
      </c>
      <c r="AV934" s="16">
        <f t="shared" si="209"/>
        <v>0</v>
      </c>
    </row>
    <row r="935" spans="1:48" ht="45" x14ac:dyDescent="0.25">
      <c r="A935" s="18">
        <v>929</v>
      </c>
      <c r="B935" s="27" t="s">
        <v>1999</v>
      </c>
      <c r="C935" s="18">
        <f>VLOOKUP(B935,[1]PL1!A$9:AP$1509,4,1)</f>
        <v>913</v>
      </c>
      <c r="D935" s="18" t="s">
        <v>80</v>
      </c>
      <c r="E935" s="28" t="s">
        <v>452</v>
      </c>
      <c r="F935" s="28" t="s">
        <v>250</v>
      </c>
      <c r="G935" s="18" t="s">
        <v>453</v>
      </c>
      <c r="H935" s="28" t="s">
        <v>454</v>
      </c>
      <c r="I935" s="28" t="s">
        <v>40</v>
      </c>
      <c r="J935" s="18" t="s">
        <v>455</v>
      </c>
      <c r="K935" s="18" t="s">
        <v>133</v>
      </c>
      <c r="L935" s="28" t="s">
        <v>456</v>
      </c>
      <c r="M935" s="28" t="s">
        <v>5554</v>
      </c>
      <c r="N935" s="28" t="s">
        <v>457</v>
      </c>
      <c r="O935" s="18" t="s">
        <v>45</v>
      </c>
      <c r="P935" s="29">
        <v>143000</v>
      </c>
      <c r="Q935" s="30">
        <v>5800</v>
      </c>
      <c r="R935" s="30">
        <v>5775</v>
      </c>
      <c r="S935" s="31">
        <f t="shared" si="196"/>
        <v>825825000</v>
      </c>
      <c r="T935" s="28" t="s">
        <v>8114</v>
      </c>
      <c r="U935" s="28" t="s">
        <v>47</v>
      </c>
      <c r="V935" s="32" t="s">
        <v>6189</v>
      </c>
      <c r="W935" s="14">
        <f>VLOOKUP(B935,[1]PL1!$A$11:AP$1509,17,1)</f>
        <v>0</v>
      </c>
      <c r="X935" s="15">
        <f t="shared" si="197"/>
        <v>0</v>
      </c>
      <c r="Y935" s="14">
        <f>VLOOKUP(B935,[1]PL1!$A$11:AP$1509,19,1)</f>
        <v>0</v>
      </c>
      <c r="Z935" s="16">
        <f t="shared" si="198"/>
        <v>0</v>
      </c>
      <c r="AA935" s="14">
        <f>VLOOKUP(B935,[1]PL1!$A$11:AP$1509,21,1)</f>
        <v>0</v>
      </c>
      <c r="AB935" s="16">
        <f t="shared" si="199"/>
        <v>0</v>
      </c>
      <c r="AC935" s="14">
        <f>VLOOKUP(B935,[1]PL1!$A$11:AP$1509,23,1)</f>
        <v>0</v>
      </c>
      <c r="AD935" s="16">
        <f t="shared" si="200"/>
        <v>0</v>
      </c>
      <c r="AE935" s="14">
        <f>VLOOKUP(B935,[1]PL1!$A$11:AP$1509,25,1)</f>
        <v>120000</v>
      </c>
      <c r="AF935" s="16">
        <f t="shared" si="201"/>
        <v>693000000</v>
      </c>
      <c r="AG935" s="14">
        <f>VLOOKUP(B935,[1]PL1!$A$11:AP$1509,27,1)</f>
        <v>0</v>
      </c>
      <c r="AH935" s="16">
        <f t="shared" si="202"/>
        <v>0</v>
      </c>
      <c r="AI935" s="14">
        <f>VLOOKUP(B935,[1]PL1!$A$11:AP$1509,29,1)</f>
        <v>20000</v>
      </c>
      <c r="AJ935" s="16">
        <f t="shared" si="203"/>
        <v>115500000</v>
      </c>
      <c r="AK935" s="14">
        <f>VLOOKUP(B935,[1]PL1!$A$11:AP$1509,31,1)</f>
        <v>3000</v>
      </c>
      <c r="AL935" s="16">
        <f t="shared" si="204"/>
        <v>17325000</v>
      </c>
      <c r="AM935" s="14">
        <f>VLOOKUP(B935,[1]PL1!$A$11:AP$1509,33,1)</f>
        <v>0</v>
      </c>
      <c r="AN935" s="16">
        <f t="shared" si="205"/>
        <v>0</v>
      </c>
      <c r="AO935" s="14">
        <f>VLOOKUP(B935,[1]PL1!$A$11:AP$1509,35,1)</f>
        <v>0</v>
      </c>
      <c r="AP935" s="16">
        <f t="shared" si="206"/>
        <v>0</v>
      </c>
      <c r="AQ935" s="14">
        <f>VLOOKUP(B935,[1]PL1!$A$11:AP$1509,37,1)</f>
        <v>0</v>
      </c>
      <c r="AR935" s="16">
        <f t="shared" si="207"/>
        <v>0</v>
      </c>
      <c r="AS935" s="14">
        <f>VLOOKUP(B935,[1]PL1!$A$11:AP$1509,39,1)</f>
        <v>0</v>
      </c>
      <c r="AT935" s="16">
        <f t="shared" si="208"/>
        <v>0</v>
      </c>
      <c r="AU935" s="14">
        <f>VLOOKUP(B935,[1]PL1!$A$11:AP$1509,41,1)</f>
        <v>0</v>
      </c>
      <c r="AV935" s="16">
        <f t="shared" si="209"/>
        <v>0</v>
      </c>
    </row>
    <row r="936" spans="1:48" ht="30" x14ac:dyDescent="0.25">
      <c r="A936" s="18">
        <v>930</v>
      </c>
      <c r="B936" s="27" t="s">
        <v>4219</v>
      </c>
      <c r="C936" s="18">
        <f>VLOOKUP(B936,[1]PL1!A$9:AP$1509,4,1)</f>
        <v>913</v>
      </c>
      <c r="D936" s="18" t="s">
        <v>68</v>
      </c>
      <c r="E936" s="28" t="s">
        <v>249</v>
      </c>
      <c r="F936" s="28" t="s">
        <v>250</v>
      </c>
      <c r="G936" s="18" t="s">
        <v>164</v>
      </c>
      <c r="H936" s="28" t="s">
        <v>88</v>
      </c>
      <c r="I936" s="28" t="s">
        <v>40</v>
      </c>
      <c r="J936" s="18" t="s">
        <v>179</v>
      </c>
      <c r="K936" s="18" t="s">
        <v>133</v>
      </c>
      <c r="L936" s="28" t="s">
        <v>251</v>
      </c>
      <c r="M936" s="28" t="s">
        <v>215</v>
      </c>
      <c r="N936" s="28" t="s">
        <v>44</v>
      </c>
      <c r="O936" s="18" t="s">
        <v>45</v>
      </c>
      <c r="P936" s="29">
        <v>326000</v>
      </c>
      <c r="Q936" s="30">
        <v>2700</v>
      </c>
      <c r="R936" s="30">
        <v>2457</v>
      </c>
      <c r="S936" s="31">
        <f t="shared" si="196"/>
        <v>800982000</v>
      </c>
      <c r="T936" s="28" t="s">
        <v>215</v>
      </c>
      <c r="U936" s="28" t="s">
        <v>110</v>
      </c>
      <c r="V936" s="32" t="s">
        <v>6168</v>
      </c>
      <c r="W936" s="14">
        <f>VLOOKUP(B936,[1]PL1!$A$11:AP$1509,17,1)</f>
        <v>15000</v>
      </c>
      <c r="X936" s="15">
        <f t="shared" si="197"/>
        <v>36855000</v>
      </c>
      <c r="Y936" s="14">
        <f>VLOOKUP(B936,[1]PL1!$A$11:AP$1509,19,1)</f>
        <v>0</v>
      </c>
      <c r="Z936" s="16">
        <f t="shared" si="198"/>
        <v>0</v>
      </c>
      <c r="AA936" s="14">
        <f>VLOOKUP(B936,[1]PL1!$A$11:AP$1509,21,1)</f>
        <v>0</v>
      </c>
      <c r="AB936" s="16">
        <f t="shared" si="199"/>
        <v>0</v>
      </c>
      <c r="AC936" s="14">
        <f>VLOOKUP(B936,[1]PL1!$A$11:AP$1509,23,1)</f>
        <v>0</v>
      </c>
      <c r="AD936" s="16">
        <f t="shared" si="200"/>
        <v>0</v>
      </c>
      <c r="AE936" s="14">
        <f>VLOOKUP(B936,[1]PL1!$A$11:AP$1509,25,1)</f>
        <v>300000</v>
      </c>
      <c r="AF936" s="16">
        <f t="shared" si="201"/>
        <v>737100000</v>
      </c>
      <c r="AG936" s="14">
        <f>VLOOKUP(B936,[1]PL1!$A$11:AP$1509,27,1)</f>
        <v>0</v>
      </c>
      <c r="AH936" s="16">
        <f t="shared" si="202"/>
        <v>0</v>
      </c>
      <c r="AI936" s="14">
        <f>VLOOKUP(B936,[1]PL1!$A$11:AP$1509,29,1)</f>
        <v>10000</v>
      </c>
      <c r="AJ936" s="16">
        <f t="shared" si="203"/>
        <v>24570000</v>
      </c>
      <c r="AK936" s="14">
        <f>VLOOKUP(B936,[1]PL1!$A$11:AP$1509,31,1)</f>
        <v>0</v>
      </c>
      <c r="AL936" s="16">
        <f t="shared" si="204"/>
        <v>0</v>
      </c>
      <c r="AM936" s="14">
        <f>VLOOKUP(B936,[1]PL1!$A$11:AP$1509,33,1)</f>
        <v>0</v>
      </c>
      <c r="AN936" s="16">
        <f t="shared" si="205"/>
        <v>0</v>
      </c>
      <c r="AO936" s="14">
        <f>VLOOKUP(B936,[1]PL1!$A$11:AP$1509,35,1)</f>
        <v>0</v>
      </c>
      <c r="AP936" s="16">
        <f t="shared" si="206"/>
        <v>0</v>
      </c>
      <c r="AQ936" s="14">
        <f>VLOOKUP(B936,[1]PL1!$A$11:AP$1509,37,1)</f>
        <v>0</v>
      </c>
      <c r="AR936" s="16">
        <f t="shared" si="207"/>
        <v>0</v>
      </c>
      <c r="AS936" s="14">
        <f>VLOOKUP(B936,[1]PL1!$A$11:AP$1509,39,1)</f>
        <v>0</v>
      </c>
      <c r="AT936" s="16">
        <f t="shared" si="208"/>
        <v>0</v>
      </c>
      <c r="AU936" s="14">
        <f>VLOOKUP(B936,[1]PL1!$A$11:AP$1509,41,1)</f>
        <v>1000</v>
      </c>
      <c r="AV936" s="16">
        <f t="shared" si="209"/>
        <v>2457000</v>
      </c>
    </row>
    <row r="937" spans="1:48" ht="75" x14ac:dyDescent="0.25">
      <c r="A937" s="18">
        <v>931</v>
      </c>
      <c r="B937" s="27" t="s">
        <v>3314</v>
      </c>
      <c r="C937" s="18">
        <f>VLOOKUP(B937,[1]PL1!A$9:AP$1509,4,1)</f>
        <v>675</v>
      </c>
      <c r="D937" s="18" t="s">
        <v>80</v>
      </c>
      <c r="E937" s="28" t="s">
        <v>4993</v>
      </c>
      <c r="F937" s="28" t="s">
        <v>953</v>
      </c>
      <c r="G937" s="18" t="s">
        <v>290</v>
      </c>
      <c r="H937" s="28" t="s">
        <v>4994</v>
      </c>
      <c r="I937" s="28" t="s">
        <v>40</v>
      </c>
      <c r="J937" s="18" t="s">
        <v>2292</v>
      </c>
      <c r="K937" s="18" t="s">
        <v>5425</v>
      </c>
      <c r="L937" s="28" t="s">
        <v>5709</v>
      </c>
      <c r="M937" s="28" t="s">
        <v>5710</v>
      </c>
      <c r="N937" s="28" t="s">
        <v>85</v>
      </c>
      <c r="O937" s="18" t="s">
        <v>45</v>
      </c>
      <c r="P937" s="29">
        <v>200500</v>
      </c>
      <c r="Q937" s="30">
        <v>5000</v>
      </c>
      <c r="R937" s="30">
        <v>2045</v>
      </c>
      <c r="S937" s="31">
        <f t="shared" si="196"/>
        <v>410022500</v>
      </c>
      <c r="T937" s="28" t="s">
        <v>2786</v>
      </c>
      <c r="U937" s="28" t="s">
        <v>47</v>
      </c>
      <c r="V937" s="32" t="s">
        <v>6233</v>
      </c>
      <c r="W937" s="14">
        <f>VLOOKUP(B937,[1]PL1!$A$11:AP$1509,17,1)</f>
        <v>100000</v>
      </c>
      <c r="X937" s="15">
        <f t="shared" si="197"/>
        <v>204500000</v>
      </c>
      <c r="Y937" s="14">
        <f>VLOOKUP(B937,[1]PL1!$A$11:AP$1509,19,1)</f>
        <v>0</v>
      </c>
      <c r="Z937" s="16">
        <f t="shared" si="198"/>
        <v>0</v>
      </c>
      <c r="AA937" s="14">
        <f>VLOOKUP(B937,[1]PL1!$A$11:AP$1509,21,1)</f>
        <v>0</v>
      </c>
      <c r="AB937" s="16">
        <f t="shared" si="199"/>
        <v>0</v>
      </c>
      <c r="AC937" s="14">
        <f>VLOOKUP(B937,[1]PL1!$A$11:AP$1509,23,1)</f>
        <v>40000</v>
      </c>
      <c r="AD937" s="16">
        <f t="shared" si="200"/>
        <v>81800000</v>
      </c>
      <c r="AE937" s="14">
        <f>VLOOKUP(B937,[1]PL1!$A$11:AP$1509,25,1)</f>
        <v>500</v>
      </c>
      <c r="AF937" s="16">
        <f t="shared" si="201"/>
        <v>1022500</v>
      </c>
      <c r="AG937" s="14">
        <f>VLOOKUP(B937,[1]PL1!$A$11:AP$1509,27,1)</f>
        <v>60000</v>
      </c>
      <c r="AH937" s="16">
        <f t="shared" si="202"/>
        <v>122700000</v>
      </c>
      <c r="AI937" s="14">
        <f>VLOOKUP(B937,[1]PL1!$A$11:AP$1509,29,1)</f>
        <v>0</v>
      </c>
      <c r="AJ937" s="16">
        <f t="shared" si="203"/>
        <v>0</v>
      </c>
      <c r="AK937" s="14">
        <f>VLOOKUP(B937,[1]PL1!$A$11:AP$1509,31,1)</f>
        <v>0</v>
      </c>
      <c r="AL937" s="16">
        <f t="shared" si="204"/>
        <v>0</v>
      </c>
      <c r="AM937" s="14">
        <f>VLOOKUP(B937,[1]PL1!$A$11:AP$1509,33,1)</f>
        <v>0</v>
      </c>
      <c r="AN937" s="16">
        <f t="shared" si="205"/>
        <v>0</v>
      </c>
      <c r="AO937" s="14">
        <f>VLOOKUP(B937,[1]PL1!$A$11:AP$1509,35,1)</f>
        <v>0</v>
      </c>
      <c r="AP937" s="16">
        <f t="shared" si="206"/>
        <v>0</v>
      </c>
      <c r="AQ937" s="14">
        <f>VLOOKUP(B937,[1]PL1!$A$11:AP$1509,37,1)</f>
        <v>0</v>
      </c>
      <c r="AR937" s="16">
        <f t="shared" si="207"/>
        <v>0</v>
      </c>
      <c r="AS937" s="14">
        <f>VLOOKUP(B937,[1]PL1!$A$11:AP$1509,39,1)</f>
        <v>0</v>
      </c>
      <c r="AT937" s="16">
        <f t="shared" si="208"/>
        <v>0</v>
      </c>
      <c r="AU937" s="14">
        <f>VLOOKUP(B937,[1]PL1!$A$11:AP$1509,41,1)</f>
        <v>0</v>
      </c>
      <c r="AV937" s="16">
        <f t="shared" si="209"/>
        <v>0</v>
      </c>
    </row>
    <row r="938" spans="1:48" ht="45" x14ac:dyDescent="0.25">
      <c r="A938" s="18">
        <v>932</v>
      </c>
      <c r="B938" s="27" t="s">
        <v>3695</v>
      </c>
      <c r="C938" s="18">
        <f>VLOOKUP(B938,[1]PL1!A$9:AP$1509,4,1)</f>
        <v>675</v>
      </c>
      <c r="D938" s="18" t="s">
        <v>35</v>
      </c>
      <c r="E938" s="28" t="s">
        <v>952</v>
      </c>
      <c r="F938" s="28" t="s">
        <v>953</v>
      </c>
      <c r="G938" s="18" t="s">
        <v>290</v>
      </c>
      <c r="H938" s="28" t="s">
        <v>140</v>
      </c>
      <c r="I938" s="28" t="s">
        <v>40</v>
      </c>
      <c r="J938" s="18" t="s">
        <v>907</v>
      </c>
      <c r="K938" s="18" t="s">
        <v>133</v>
      </c>
      <c r="L938" s="28" t="s">
        <v>954</v>
      </c>
      <c r="M938" s="28" t="s">
        <v>885</v>
      </c>
      <c r="N938" s="28" t="s">
        <v>44</v>
      </c>
      <c r="O938" s="18" t="s">
        <v>45</v>
      </c>
      <c r="P938" s="29">
        <v>330000</v>
      </c>
      <c r="Q938" s="30">
        <v>950</v>
      </c>
      <c r="R938" s="30">
        <v>132</v>
      </c>
      <c r="S938" s="31">
        <f t="shared" si="196"/>
        <v>43560000</v>
      </c>
      <c r="T938" s="28" t="s">
        <v>885</v>
      </c>
      <c r="U938" s="28" t="s">
        <v>110</v>
      </c>
      <c r="V938" s="32" t="s">
        <v>6257</v>
      </c>
      <c r="W938" s="14">
        <f>VLOOKUP(B938,[1]PL1!$A$11:AP$1509,17,1)</f>
        <v>0</v>
      </c>
      <c r="X938" s="15">
        <f t="shared" si="197"/>
        <v>0</v>
      </c>
      <c r="Y938" s="14">
        <f>VLOOKUP(B938,[1]PL1!$A$11:AP$1509,19,1)</f>
        <v>0</v>
      </c>
      <c r="Z938" s="16">
        <f t="shared" si="198"/>
        <v>0</v>
      </c>
      <c r="AA938" s="14">
        <f>VLOOKUP(B938,[1]PL1!$A$11:AP$1509,21,1)</f>
        <v>0</v>
      </c>
      <c r="AB938" s="16">
        <f t="shared" si="199"/>
        <v>0</v>
      </c>
      <c r="AC938" s="14">
        <f>VLOOKUP(B938,[1]PL1!$A$11:AP$1509,23,1)</f>
        <v>0</v>
      </c>
      <c r="AD938" s="16">
        <f t="shared" si="200"/>
        <v>0</v>
      </c>
      <c r="AE938" s="14">
        <f>VLOOKUP(B938,[1]PL1!$A$11:AP$1509,25,1)</f>
        <v>0</v>
      </c>
      <c r="AF938" s="16">
        <f t="shared" si="201"/>
        <v>0</v>
      </c>
      <c r="AG938" s="14">
        <f>VLOOKUP(B938,[1]PL1!$A$11:AP$1509,27,1)</f>
        <v>0</v>
      </c>
      <c r="AH938" s="16">
        <f t="shared" si="202"/>
        <v>0</v>
      </c>
      <c r="AI938" s="14">
        <f>VLOOKUP(B938,[1]PL1!$A$11:AP$1509,29,1)</f>
        <v>100000</v>
      </c>
      <c r="AJ938" s="16">
        <f t="shared" si="203"/>
        <v>13200000</v>
      </c>
      <c r="AK938" s="14">
        <f>VLOOKUP(B938,[1]PL1!$A$11:AP$1509,31,1)</f>
        <v>0</v>
      </c>
      <c r="AL938" s="16">
        <f t="shared" si="204"/>
        <v>0</v>
      </c>
      <c r="AM938" s="14">
        <f>VLOOKUP(B938,[1]PL1!$A$11:AP$1509,33,1)</f>
        <v>80000</v>
      </c>
      <c r="AN938" s="16">
        <f t="shared" si="205"/>
        <v>10560000</v>
      </c>
      <c r="AO938" s="14">
        <f>VLOOKUP(B938,[1]PL1!$A$11:AP$1509,35,1)</f>
        <v>0</v>
      </c>
      <c r="AP938" s="16">
        <f t="shared" si="206"/>
        <v>0</v>
      </c>
      <c r="AQ938" s="14">
        <f>VLOOKUP(B938,[1]PL1!$A$11:AP$1509,37,1)</f>
        <v>80000</v>
      </c>
      <c r="AR938" s="16">
        <f t="shared" si="207"/>
        <v>10560000</v>
      </c>
      <c r="AS938" s="14">
        <f>VLOOKUP(B938,[1]PL1!$A$11:AP$1509,39,1)</f>
        <v>50000</v>
      </c>
      <c r="AT938" s="16">
        <f t="shared" si="208"/>
        <v>6600000</v>
      </c>
      <c r="AU938" s="14">
        <f>VLOOKUP(B938,[1]PL1!$A$11:AP$1509,41,1)</f>
        <v>20000</v>
      </c>
      <c r="AV938" s="16">
        <f t="shared" si="209"/>
        <v>2640000</v>
      </c>
    </row>
    <row r="939" spans="1:48" ht="75" x14ac:dyDescent="0.25">
      <c r="A939" s="18">
        <v>933</v>
      </c>
      <c r="B939" s="27" t="s">
        <v>949</v>
      </c>
      <c r="C939" s="18">
        <f>VLOOKUP(B939,[1]PL1!A$9:AP$1509,4,1)</f>
        <v>675</v>
      </c>
      <c r="D939" s="18" t="s">
        <v>80</v>
      </c>
      <c r="E939" s="28" t="s">
        <v>4995</v>
      </c>
      <c r="F939" s="28" t="s">
        <v>953</v>
      </c>
      <c r="G939" s="18" t="s">
        <v>209</v>
      </c>
      <c r="H939" s="28" t="s">
        <v>4996</v>
      </c>
      <c r="I939" s="28" t="s">
        <v>76</v>
      </c>
      <c r="J939" s="18" t="s">
        <v>5365</v>
      </c>
      <c r="K939" s="18" t="s">
        <v>1768</v>
      </c>
      <c r="L939" s="28" t="s">
        <v>5782</v>
      </c>
      <c r="M939" s="28" t="s">
        <v>5783</v>
      </c>
      <c r="N939" s="28" t="s">
        <v>457</v>
      </c>
      <c r="O939" s="18" t="s">
        <v>78</v>
      </c>
      <c r="P939" s="29">
        <v>640</v>
      </c>
      <c r="Q939" s="30">
        <v>61363</v>
      </c>
      <c r="R939" s="30">
        <v>32361</v>
      </c>
      <c r="S939" s="31">
        <f t="shared" si="196"/>
        <v>20711040</v>
      </c>
      <c r="T939" s="28" t="s">
        <v>1998</v>
      </c>
      <c r="U939" s="28" t="s">
        <v>47</v>
      </c>
      <c r="V939" s="32" t="s">
        <v>6247</v>
      </c>
      <c r="W939" s="14">
        <f>VLOOKUP(B939,[1]PL1!$A$11:AP$1509,17,1)</f>
        <v>0</v>
      </c>
      <c r="X939" s="15">
        <f t="shared" si="197"/>
        <v>0</v>
      </c>
      <c r="Y939" s="14">
        <f>VLOOKUP(B939,[1]PL1!$A$11:AP$1509,19,1)</f>
        <v>0</v>
      </c>
      <c r="Z939" s="16">
        <f t="shared" si="198"/>
        <v>0</v>
      </c>
      <c r="AA939" s="14">
        <f>VLOOKUP(B939,[1]PL1!$A$11:AP$1509,21,1)</f>
        <v>0</v>
      </c>
      <c r="AB939" s="16">
        <f t="shared" si="199"/>
        <v>0</v>
      </c>
      <c r="AC939" s="14">
        <f>VLOOKUP(B939,[1]PL1!$A$11:AP$1509,23,1)</f>
        <v>0</v>
      </c>
      <c r="AD939" s="16">
        <f t="shared" si="200"/>
        <v>0</v>
      </c>
      <c r="AE939" s="14">
        <f>VLOOKUP(B939,[1]PL1!$A$11:AP$1509,25,1)</f>
        <v>0</v>
      </c>
      <c r="AF939" s="16">
        <f t="shared" si="201"/>
        <v>0</v>
      </c>
      <c r="AG939" s="14">
        <f>VLOOKUP(B939,[1]PL1!$A$11:AP$1509,27,1)</f>
        <v>0</v>
      </c>
      <c r="AH939" s="16">
        <f t="shared" si="202"/>
        <v>0</v>
      </c>
      <c r="AI939" s="14">
        <f>VLOOKUP(B939,[1]PL1!$A$11:AP$1509,29,1)</f>
        <v>0</v>
      </c>
      <c r="AJ939" s="16">
        <f t="shared" si="203"/>
        <v>0</v>
      </c>
      <c r="AK939" s="14">
        <f>VLOOKUP(B939,[1]PL1!$A$11:AP$1509,31,1)</f>
        <v>500</v>
      </c>
      <c r="AL939" s="16">
        <f t="shared" si="204"/>
        <v>16180500</v>
      </c>
      <c r="AM939" s="14">
        <f>VLOOKUP(B939,[1]PL1!$A$11:AP$1509,33,1)</f>
        <v>0</v>
      </c>
      <c r="AN939" s="16">
        <f t="shared" si="205"/>
        <v>0</v>
      </c>
      <c r="AO939" s="14">
        <f>VLOOKUP(B939,[1]PL1!$A$11:AP$1509,35,1)</f>
        <v>0</v>
      </c>
      <c r="AP939" s="16">
        <f t="shared" si="206"/>
        <v>0</v>
      </c>
      <c r="AQ939" s="14">
        <f>VLOOKUP(B939,[1]PL1!$A$11:AP$1509,37,1)</f>
        <v>0</v>
      </c>
      <c r="AR939" s="16">
        <f t="shared" si="207"/>
        <v>0</v>
      </c>
      <c r="AS939" s="14">
        <f>VLOOKUP(B939,[1]PL1!$A$11:AP$1509,39,1)</f>
        <v>0</v>
      </c>
      <c r="AT939" s="16">
        <f t="shared" si="208"/>
        <v>0</v>
      </c>
      <c r="AU939" s="14">
        <f>VLOOKUP(B939,[1]PL1!$A$11:AP$1509,41,1)</f>
        <v>140</v>
      </c>
      <c r="AV939" s="16">
        <f t="shared" si="209"/>
        <v>4530540</v>
      </c>
    </row>
    <row r="940" spans="1:48" ht="45" x14ac:dyDescent="0.25">
      <c r="A940" s="18">
        <v>934</v>
      </c>
      <c r="B940" s="27" t="s">
        <v>2161</v>
      </c>
      <c r="C940" s="18">
        <f>VLOOKUP(B940,[1]PL1!A$9:AP$1509,4,1)</f>
        <v>675</v>
      </c>
      <c r="D940" s="18" t="s">
        <v>35</v>
      </c>
      <c r="E940" s="28" t="s">
        <v>3277</v>
      </c>
      <c r="F940" s="28" t="s">
        <v>953</v>
      </c>
      <c r="G940" s="18" t="s">
        <v>209</v>
      </c>
      <c r="H940" s="28" t="s">
        <v>517</v>
      </c>
      <c r="I940" s="28" t="s">
        <v>76</v>
      </c>
      <c r="J940" s="18" t="s">
        <v>5366</v>
      </c>
      <c r="K940" s="18" t="s">
        <v>141</v>
      </c>
      <c r="L940" s="28" t="s">
        <v>3278</v>
      </c>
      <c r="M940" s="28" t="s">
        <v>3279</v>
      </c>
      <c r="N940" s="28" t="s">
        <v>44</v>
      </c>
      <c r="O940" s="18" t="s">
        <v>78</v>
      </c>
      <c r="P940" s="29">
        <v>500</v>
      </c>
      <c r="Q940" s="30">
        <v>40000</v>
      </c>
      <c r="R940" s="30">
        <v>5502</v>
      </c>
      <c r="S940" s="31">
        <f t="shared" si="196"/>
        <v>2751000</v>
      </c>
      <c r="T940" s="28" t="s">
        <v>650</v>
      </c>
      <c r="U940" s="28" t="s">
        <v>110</v>
      </c>
      <c r="V940" s="32" t="s">
        <v>6266</v>
      </c>
      <c r="W940" s="14">
        <f>VLOOKUP(B940,[1]PL1!$A$11:AP$1509,17,1)</f>
        <v>0</v>
      </c>
      <c r="X940" s="15">
        <f t="shared" si="197"/>
        <v>0</v>
      </c>
      <c r="Y940" s="14">
        <f>VLOOKUP(B940,[1]PL1!$A$11:AP$1509,19,1)</f>
        <v>0</v>
      </c>
      <c r="Z940" s="16">
        <f t="shared" si="198"/>
        <v>0</v>
      </c>
      <c r="AA940" s="14">
        <f>VLOOKUP(B940,[1]PL1!$A$11:AP$1509,21,1)</f>
        <v>0</v>
      </c>
      <c r="AB940" s="16">
        <f t="shared" si="199"/>
        <v>0</v>
      </c>
      <c r="AC940" s="14">
        <f>VLOOKUP(B940,[1]PL1!$A$11:AP$1509,23,1)</f>
        <v>0</v>
      </c>
      <c r="AD940" s="16">
        <f t="shared" si="200"/>
        <v>0</v>
      </c>
      <c r="AE940" s="14">
        <f>VLOOKUP(B940,[1]PL1!$A$11:AP$1509,25,1)</f>
        <v>0</v>
      </c>
      <c r="AF940" s="16">
        <f t="shared" si="201"/>
        <v>0</v>
      </c>
      <c r="AG940" s="14">
        <f>VLOOKUP(B940,[1]PL1!$A$11:AP$1509,27,1)</f>
        <v>0</v>
      </c>
      <c r="AH940" s="16">
        <f t="shared" si="202"/>
        <v>0</v>
      </c>
      <c r="AI940" s="14">
        <f>VLOOKUP(B940,[1]PL1!$A$11:AP$1509,29,1)</f>
        <v>0</v>
      </c>
      <c r="AJ940" s="16">
        <f t="shared" si="203"/>
        <v>0</v>
      </c>
      <c r="AK940" s="14">
        <f>VLOOKUP(B940,[1]PL1!$A$11:AP$1509,31,1)</f>
        <v>0</v>
      </c>
      <c r="AL940" s="16">
        <f t="shared" si="204"/>
        <v>0</v>
      </c>
      <c r="AM940" s="14">
        <f>VLOOKUP(B940,[1]PL1!$A$11:AP$1509,33,1)</f>
        <v>500</v>
      </c>
      <c r="AN940" s="16">
        <f t="shared" si="205"/>
        <v>2751000</v>
      </c>
      <c r="AO940" s="14">
        <f>VLOOKUP(B940,[1]PL1!$A$11:AP$1509,35,1)</f>
        <v>0</v>
      </c>
      <c r="AP940" s="16">
        <f t="shared" si="206"/>
        <v>0</v>
      </c>
      <c r="AQ940" s="14">
        <f>VLOOKUP(B940,[1]PL1!$A$11:AP$1509,37,1)</f>
        <v>0</v>
      </c>
      <c r="AR940" s="16">
        <f t="shared" si="207"/>
        <v>0</v>
      </c>
      <c r="AS940" s="14">
        <f>VLOOKUP(B940,[1]PL1!$A$11:AP$1509,39,1)</f>
        <v>0</v>
      </c>
      <c r="AT940" s="16">
        <f t="shared" si="208"/>
        <v>0</v>
      </c>
      <c r="AU940" s="14">
        <f>VLOOKUP(B940,[1]PL1!$A$11:AP$1509,41,1)</f>
        <v>0</v>
      </c>
      <c r="AV940" s="16">
        <f t="shared" si="209"/>
        <v>0</v>
      </c>
    </row>
    <row r="941" spans="1:48" ht="60" x14ac:dyDescent="0.25">
      <c r="A941" s="18">
        <v>935</v>
      </c>
      <c r="B941" s="27" t="s">
        <v>3449</v>
      </c>
      <c r="C941" s="18">
        <f>VLOOKUP(B941,[1]PL1!A$9:AP$1509,4,1)</f>
        <v>687</v>
      </c>
      <c r="D941" s="18" t="s">
        <v>35</v>
      </c>
      <c r="E941" s="28" t="s">
        <v>3374</v>
      </c>
      <c r="F941" s="28" t="s">
        <v>3375</v>
      </c>
      <c r="G941" s="18" t="s">
        <v>3376</v>
      </c>
      <c r="H941" s="28" t="s">
        <v>243</v>
      </c>
      <c r="I941" s="28" t="s">
        <v>76</v>
      </c>
      <c r="J941" s="18" t="s">
        <v>2466</v>
      </c>
      <c r="K941" s="18" t="s">
        <v>133</v>
      </c>
      <c r="L941" s="28" t="s">
        <v>3377</v>
      </c>
      <c r="M941" s="28" t="s">
        <v>3322</v>
      </c>
      <c r="N941" s="28" t="s">
        <v>44</v>
      </c>
      <c r="O941" s="18" t="s">
        <v>55</v>
      </c>
      <c r="P941" s="29">
        <v>1000</v>
      </c>
      <c r="Q941" s="30">
        <v>21000</v>
      </c>
      <c r="R941" s="30">
        <v>14700</v>
      </c>
      <c r="S941" s="31">
        <f t="shared" si="196"/>
        <v>14700000</v>
      </c>
      <c r="T941" s="28" t="s">
        <v>3322</v>
      </c>
      <c r="U941" s="28" t="s">
        <v>110</v>
      </c>
      <c r="V941" s="32" t="s">
        <v>6234</v>
      </c>
      <c r="W941" s="14">
        <f>VLOOKUP(B941,[1]PL1!$A$11:AP$1509,17,1)</f>
        <v>1000</v>
      </c>
      <c r="X941" s="15">
        <f t="shared" si="197"/>
        <v>14700000</v>
      </c>
      <c r="Y941" s="14">
        <f>VLOOKUP(B941,[1]PL1!$A$11:AP$1509,19,1)</f>
        <v>0</v>
      </c>
      <c r="Z941" s="16">
        <f t="shared" si="198"/>
        <v>0</v>
      </c>
      <c r="AA941" s="14">
        <f>VLOOKUP(B941,[1]PL1!$A$11:AP$1509,21,1)</f>
        <v>0</v>
      </c>
      <c r="AB941" s="16">
        <f t="shared" si="199"/>
        <v>0</v>
      </c>
      <c r="AC941" s="14">
        <f>VLOOKUP(B941,[1]PL1!$A$11:AP$1509,23,1)</f>
        <v>0</v>
      </c>
      <c r="AD941" s="16">
        <f t="shared" si="200"/>
        <v>0</v>
      </c>
      <c r="AE941" s="14">
        <f>VLOOKUP(B941,[1]PL1!$A$11:AP$1509,25,1)</f>
        <v>0</v>
      </c>
      <c r="AF941" s="16">
        <f t="shared" si="201"/>
        <v>0</v>
      </c>
      <c r="AG941" s="14">
        <f>VLOOKUP(B941,[1]PL1!$A$11:AP$1509,27,1)</f>
        <v>0</v>
      </c>
      <c r="AH941" s="16">
        <f t="shared" si="202"/>
        <v>0</v>
      </c>
      <c r="AI941" s="14">
        <f>VLOOKUP(B941,[1]PL1!$A$11:AP$1509,29,1)</f>
        <v>0</v>
      </c>
      <c r="AJ941" s="16">
        <f t="shared" si="203"/>
        <v>0</v>
      </c>
      <c r="AK941" s="14">
        <f>VLOOKUP(B941,[1]PL1!$A$11:AP$1509,31,1)</f>
        <v>0</v>
      </c>
      <c r="AL941" s="16">
        <f t="shared" si="204"/>
        <v>0</v>
      </c>
      <c r="AM941" s="14">
        <f>VLOOKUP(B941,[1]PL1!$A$11:AP$1509,33,1)</f>
        <v>0</v>
      </c>
      <c r="AN941" s="16">
        <f t="shared" si="205"/>
        <v>0</v>
      </c>
      <c r="AO941" s="14">
        <f>VLOOKUP(B941,[1]PL1!$A$11:AP$1509,35,1)</f>
        <v>0</v>
      </c>
      <c r="AP941" s="16">
        <f t="shared" si="206"/>
        <v>0</v>
      </c>
      <c r="AQ941" s="14">
        <f>VLOOKUP(B941,[1]PL1!$A$11:AP$1509,37,1)</f>
        <v>0</v>
      </c>
      <c r="AR941" s="16">
        <f t="shared" si="207"/>
        <v>0</v>
      </c>
      <c r="AS941" s="14">
        <f>VLOOKUP(B941,[1]PL1!$A$11:AP$1509,39,1)</f>
        <v>0</v>
      </c>
      <c r="AT941" s="16">
        <f t="shared" si="208"/>
        <v>0</v>
      </c>
      <c r="AU941" s="14">
        <f>VLOOKUP(B941,[1]PL1!$A$11:AP$1509,41,1)</f>
        <v>0</v>
      </c>
      <c r="AV941" s="16">
        <f t="shared" si="209"/>
        <v>0</v>
      </c>
    </row>
    <row r="942" spans="1:48" ht="75" x14ac:dyDescent="0.25">
      <c r="A942" s="18">
        <v>936</v>
      </c>
      <c r="B942" s="27" t="s">
        <v>451</v>
      </c>
      <c r="C942" s="18">
        <f>VLOOKUP(B942,[1]PL1!A$9:AP$1509,4,1)</f>
        <v>280</v>
      </c>
      <c r="D942" s="18" t="s">
        <v>80</v>
      </c>
      <c r="E942" s="28" t="s">
        <v>4997</v>
      </c>
      <c r="F942" s="28" t="s">
        <v>6338</v>
      </c>
      <c r="G942" s="18" t="s">
        <v>356</v>
      </c>
      <c r="H942" s="28" t="s">
        <v>140</v>
      </c>
      <c r="I942" s="28" t="s">
        <v>40</v>
      </c>
      <c r="J942" s="18" t="s">
        <v>5367</v>
      </c>
      <c r="K942" s="18" t="s">
        <v>522</v>
      </c>
      <c r="L942" s="28" t="s">
        <v>5527</v>
      </c>
      <c r="M942" s="28" t="s">
        <v>5528</v>
      </c>
      <c r="N942" s="28" t="s">
        <v>1748</v>
      </c>
      <c r="O942" s="18" t="s">
        <v>45</v>
      </c>
      <c r="P942" s="29">
        <v>300</v>
      </c>
      <c r="Q942" s="30">
        <v>44877</v>
      </c>
      <c r="R942" s="30">
        <v>44877</v>
      </c>
      <c r="S942" s="31">
        <f t="shared" si="196"/>
        <v>13463100</v>
      </c>
      <c r="T942" s="28" t="s">
        <v>8080</v>
      </c>
      <c r="U942" s="28" t="s">
        <v>47</v>
      </c>
      <c r="V942" s="32" t="s">
        <v>6185</v>
      </c>
      <c r="W942" s="14">
        <f>VLOOKUP(B942,[1]PL1!$A$11:AP$1509,17,1)</f>
        <v>300</v>
      </c>
      <c r="X942" s="15">
        <f t="shared" si="197"/>
        <v>13463100</v>
      </c>
      <c r="Y942" s="14">
        <f>VLOOKUP(B942,[1]PL1!$A$11:AP$1509,19,1)</f>
        <v>0</v>
      </c>
      <c r="Z942" s="16">
        <f t="shared" si="198"/>
        <v>0</v>
      </c>
      <c r="AA942" s="14">
        <f>VLOOKUP(B942,[1]PL1!$A$11:AP$1509,21,1)</f>
        <v>0</v>
      </c>
      <c r="AB942" s="16">
        <f t="shared" si="199"/>
        <v>0</v>
      </c>
      <c r="AC942" s="14">
        <f>VLOOKUP(B942,[1]PL1!$A$11:AP$1509,23,1)</f>
        <v>0</v>
      </c>
      <c r="AD942" s="16">
        <f t="shared" si="200"/>
        <v>0</v>
      </c>
      <c r="AE942" s="14">
        <f>VLOOKUP(B942,[1]PL1!$A$11:AP$1509,25,1)</f>
        <v>0</v>
      </c>
      <c r="AF942" s="16">
        <f t="shared" si="201"/>
        <v>0</v>
      </c>
      <c r="AG942" s="14">
        <f>VLOOKUP(B942,[1]PL1!$A$11:AP$1509,27,1)</f>
        <v>0</v>
      </c>
      <c r="AH942" s="16">
        <f t="shared" si="202"/>
        <v>0</v>
      </c>
      <c r="AI942" s="14">
        <f>VLOOKUP(B942,[1]PL1!$A$11:AP$1509,29,1)</f>
        <v>0</v>
      </c>
      <c r="AJ942" s="16">
        <f t="shared" si="203"/>
        <v>0</v>
      </c>
      <c r="AK942" s="14">
        <f>VLOOKUP(B942,[1]PL1!$A$11:AP$1509,31,1)</f>
        <v>0</v>
      </c>
      <c r="AL942" s="16">
        <f t="shared" si="204"/>
        <v>0</v>
      </c>
      <c r="AM942" s="14">
        <f>VLOOKUP(B942,[1]PL1!$A$11:AP$1509,33,1)</f>
        <v>0</v>
      </c>
      <c r="AN942" s="16">
        <f t="shared" si="205"/>
        <v>0</v>
      </c>
      <c r="AO942" s="14">
        <f>VLOOKUP(B942,[1]PL1!$A$11:AP$1509,35,1)</f>
        <v>0</v>
      </c>
      <c r="AP942" s="16">
        <f t="shared" si="206"/>
        <v>0</v>
      </c>
      <c r="AQ942" s="14">
        <f>VLOOKUP(B942,[1]PL1!$A$11:AP$1509,37,1)</f>
        <v>0</v>
      </c>
      <c r="AR942" s="16">
        <f t="shared" si="207"/>
        <v>0</v>
      </c>
      <c r="AS942" s="14">
        <f>VLOOKUP(B942,[1]PL1!$A$11:AP$1509,39,1)</f>
        <v>0</v>
      </c>
      <c r="AT942" s="16">
        <f t="shared" si="208"/>
        <v>0</v>
      </c>
      <c r="AU942" s="14">
        <f>VLOOKUP(B942,[1]PL1!$A$11:AP$1509,41,1)</f>
        <v>0</v>
      </c>
      <c r="AV942" s="16">
        <f t="shared" si="209"/>
        <v>0</v>
      </c>
    </row>
    <row r="943" spans="1:48" ht="90" x14ac:dyDescent="0.25">
      <c r="A943" s="18">
        <v>937</v>
      </c>
      <c r="B943" s="27" t="s">
        <v>4411</v>
      </c>
      <c r="C943" s="18">
        <f>VLOOKUP(B943,[1]PL1!A$9:AP$1509,4,1)</f>
        <v>203</v>
      </c>
      <c r="D943" s="18" t="s">
        <v>73</v>
      </c>
      <c r="E943" s="28" t="s">
        <v>407</v>
      </c>
      <c r="F943" s="28" t="s">
        <v>410</v>
      </c>
      <c r="G943" s="18" t="s">
        <v>131</v>
      </c>
      <c r="H943" s="28" t="s">
        <v>140</v>
      </c>
      <c r="I943" s="28" t="s">
        <v>40</v>
      </c>
      <c r="J943" s="18" t="s">
        <v>89</v>
      </c>
      <c r="K943" s="18" t="s">
        <v>141</v>
      </c>
      <c r="L943" s="28" t="s">
        <v>8099</v>
      </c>
      <c r="M943" s="28" t="s">
        <v>408</v>
      </c>
      <c r="N943" s="28" t="s">
        <v>44</v>
      </c>
      <c r="O943" s="18" t="s">
        <v>45</v>
      </c>
      <c r="P943" s="29">
        <v>1000</v>
      </c>
      <c r="Q943" s="30">
        <v>5000</v>
      </c>
      <c r="R943" s="30">
        <v>4200</v>
      </c>
      <c r="S943" s="31">
        <f t="shared" si="196"/>
        <v>4200000</v>
      </c>
      <c r="T943" s="28" t="s">
        <v>394</v>
      </c>
      <c r="U943" s="28" t="s">
        <v>110</v>
      </c>
      <c r="V943" s="32" t="s">
        <v>6227</v>
      </c>
      <c r="W943" s="14">
        <f>VLOOKUP(B943,[1]PL1!$A$11:AP$1509,17,1)</f>
        <v>0</v>
      </c>
      <c r="X943" s="15">
        <f t="shared" si="197"/>
        <v>0</v>
      </c>
      <c r="Y943" s="14">
        <f>VLOOKUP(B943,[1]PL1!$A$11:AP$1509,19,1)</f>
        <v>0</v>
      </c>
      <c r="Z943" s="16">
        <f t="shared" si="198"/>
        <v>0</v>
      </c>
      <c r="AA943" s="14">
        <f>VLOOKUP(B943,[1]PL1!$A$11:AP$1509,21,1)</f>
        <v>0</v>
      </c>
      <c r="AB943" s="16">
        <f t="shared" si="199"/>
        <v>0</v>
      </c>
      <c r="AC943" s="14">
        <f>VLOOKUP(B943,[1]PL1!$A$11:AP$1509,23,1)</f>
        <v>0</v>
      </c>
      <c r="AD943" s="16">
        <f t="shared" si="200"/>
        <v>0</v>
      </c>
      <c r="AE943" s="14">
        <f>VLOOKUP(B943,[1]PL1!$A$11:AP$1509,25,1)</f>
        <v>0</v>
      </c>
      <c r="AF943" s="16">
        <f t="shared" si="201"/>
        <v>0</v>
      </c>
      <c r="AG943" s="14">
        <f>VLOOKUP(B943,[1]PL1!$A$11:AP$1509,27,1)</f>
        <v>0</v>
      </c>
      <c r="AH943" s="16">
        <f t="shared" si="202"/>
        <v>0</v>
      </c>
      <c r="AI943" s="14">
        <f>VLOOKUP(B943,[1]PL1!$A$11:AP$1509,29,1)</f>
        <v>0</v>
      </c>
      <c r="AJ943" s="16">
        <f t="shared" si="203"/>
        <v>0</v>
      </c>
      <c r="AK943" s="14">
        <f>VLOOKUP(B943,[1]PL1!$A$11:AP$1509,31,1)</f>
        <v>0</v>
      </c>
      <c r="AL943" s="16">
        <f t="shared" si="204"/>
        <v>0</v>
      </c>
      <c r="AM943" s="14">
        <f>VLOOKUP(B943,[1]PL1!$A$11:AP$1509,33,1)</f>
        <v>0</v>
      </c>
      <c r="AN943" s="16">
        <f t="shared" si="205"/>
        <v>0</v>
      </c>
      <c r="AO943" s="14">
        <f>VLOOKUP(B943,[1]PL1!$A$11:AP$1509,35,1)</f>
        <v>1000</v>
      </c>
      <c r="AP943" s="16">
        <f t="shared" si="206"/>
        <v>4200000</v>
      </c>
      <c r="AQ943" s="14">
        <f>VLOOKUP(B943,[1]PL1!$A$11:AP$1509,37,1)</f>
        <v>0</v>
      </c>
      <c r="AR943" s="16">
        <f t="shared" si="207"/>
        <v>0</v>
      </c>
      <c r="AS943" s="14">
        <f>VLOOKUP(B943,[1]PL1!$A$11:AP$1509,39,1)</f>
        <v>0</v>
      </c>
      <c r="AT943" s="16">
        <f t="shared" si="208"/>
        <v>0</v>
      </c>
      <c r="AU943" s="14">
        <f>VLOOKUP(B943,[1]PL1!$A$11:AP$1509,41,1)</f>
        <v>0</v>
      </c>
      <c r="AV943" s="16">
        <f t="shared" si="209"/>
        <v>0</v>
      </c>
    </row>
    <row r="944" spans="1:48" ht="45" x14ac:dyDescent="0.25">
      <c r="A944" s="18">
        <v>938</v>
      </c>
      <c r="B944" s="27" t="s">
        <v>248</v>
      </c>
      <c r="C944" s="18">
        <f>VLOOKUP(B944,[1]PL1!A$9:AP$1509,4,1)</f>
        <v>203</v>
      </c>
      <c r="D944" s="18" t="s">
        <v>35</v>
      </c>
      <c r="E944" s="28" t="s">
        <v>4998</v>
      </c>
      <c r="F944" s="28" t="s">
        <v>410</v>
      </c>
      <c r="G944" s="18" t="s">
        <v>131</v>
      </c>
      <c r="H944" s="28" t="s">
        <v>140</v>
      </c>
      <c r="I944" s="28" t="s">
        <v>40</v>
      </c>
      <c r="J944" s="18" t="s">
        <v>3718</v>
      </c>
      <c r="K944" s="18" t="s">
        <v>133</v>
      </c>
      <c r="L944" s="28" t="s">
        <v>5940</v>
      </c>
      <c r="M944" s="28" t="s">
        <v>1107</v>
      </c>
      <c r="N944" s="28" t="s">
        <v>44</v>
      </c>
      <c r="O944" s="18" t="s">
        <v>45</v>
      </c>
      <c r="P944" s="29">
        <v>5000</v>
      </c>
      <c r="Q944" s="30">
        <v>2292</v>
      </c>
      <c r="R944" s="30">
        <v>2100</v>
      </c>
      <c r="S944" s="31">
        <f t="shared" si="196"/>
        <v>10500000</v>
      </c>
      <c r="T944" s="28" t="s">
        <v>695</v>
      </c>
      <c r="U944" s="28" t="s">
        <v>47</v>
      </c>
      <c r="V944" s="32" t="s">
        <v>6279</v>
      </c>
      <c r="W944" s="14">
        <f>VLOOKUP(B944,[1]PL1!$A$11:AP$1509,17,1)</f>
        <v>0</v>
      </c>
      <c r="X944" s="15">
        <f t="shared" si="197"/>
        <v>0</v>
      </c>
      <c r="Y944" s="14">
        <f>VLOOKUP(B944,[1]PL1!$A$11:AP$1509,19,1)</f>
        <v>0</v>
      </c>
      <c r="Z944" s="16">
        <f t="shared" si="198"/>
        <v>0</v>
      </c>
      <c r="AA944" s="14">
        <f>VLOOKUP(B944,[1]PL1!$A$11:AP$1509,21,1)</f>
        <v>0</v>
      </c>
      <c r="AB944" s="16">
        <f t="shared" si="199"/>
        <v>0</v>
      </c>
      <c r="AC944" s="14">
        <f>VLOOKUP(B944,[1]PL1!$A$11:AP$1509,23,1)</f>
        <v>0</v>
      </c>
      <c r="AD944" s="16">
        <f t="shared" si="200"/>
        <v>0</v>
      </c>
      <c r="AE944" s="14">
        <f>VLOOKUP(B944,[1]PL1!$A$11:AP$1509,25,1)</f>
        <v>0</v>
      </c>
      <c r="AF944" s="16">
        <f t="shared" si="201"/>
        <v>0</v>
      </c>
      <c r="AG944" s="14">
        <f>VLOOKUP(B944,[1]PL1!$A$11:AP$1509,27,1)</f>
        <v>0</v>
      </c>
      <c r="AH944" s="16">
        <f t="shared" si="202"/>
        <v>0</v>
      </c>
      <c r="AI944" s="14">
        <f>VLOOKUP(B944,[1]PL1!$A$11:AP$1509,29,1)</f>
        <v>0</v>
      </c>
      <c r="AJ944" s="16">
        <f t="shared" si="203"/>
        <v>0</v>
      </c>
      <c r="AK944" s="14">
        <f>VLOOKUP(B944,[1]PL1!$A$11:AP$1509,31,1)</f>
        <v>0</v>
      </c>
      <c r="AL944" s="16">
        <f t="shared" si="204"/>
        <v>0</v>
      </c>
      <c r="AM944" s="14">
        <f>VLOOKUP(B944,[1]PL1!$A$11:AP$1509,33,1)</f>
        <v>5000</v>
      </c>
      <c r="AN944" s="16">
        <f t="shared" si="205"/>
        <v>10500000</v>
      </c>
      <c r="AO944" s="14">
        <f>VLOOKUP(B944,[1]PL1!$A$11:AP$1509,35,1)</f>
        <v>0</v>
      </c>
      <c r="AP944" s="16">
        <f t="shared" si="206"/>
        <v>0</v>
      </c>
      <c r="AQ944" s="14">
        <f>VLOOKUP(B944,[1]PL1!$A$11:AP$1509,37,1)</f>
        <v>0</v>
      </c>
      <c r="AR944" s="16">
        <f t="shared" si="207"/>
        <v>0</v>
      </c>
      <c r="AS944" s="14">
        <f>VLOOKUP(B944,[1]PL1!$A$11:AP$1509,39,1)</f>
        <v>0</v>
      </c>
      <c r="AT944" s="16">
        <f t="shared" si="208"/>
        <v>0</v>
      </c>
      <c r="AU944" s="14">
        <f>VLOOKUP(B944,[1]PL1!$A$11:AP$1509,41,1)</f>
        <v>0</v>
      </c>
      <c r="AV944" s="16">
        <f t="shared" si="209"/>
        <v>0</v>
      </c>
    </row>
    <row r="945" spans="1:48" ht="75" x14ac:dyDescent="0.25">
      <c r="A945" s="18">
        <v>939</v>
      </c>
      <c r="B945" s="27" t="s">
        <v>1430</v>
      </c>
      <c r="C945" s="18">
        <f>VLOOKUP(B945,[1]PL1!A$9:AP$1509,4,1)</f>
        <v>203</v>
      </c>
      <c r="D945" s="18" t="s">
        <v>73</v>
      </c>
      <c r="E945" s="28" t="s">
        <v>409</v>
      </c>
      <c r="F945" s="28" t="s">
        <v>410</v>
      </c>
      <c r="G945" s="18" t="s">
        <v>69</v>
      </c>
      <c r="H945" s="28" t="s">
        <v>397</v>
      </c>
      <c r="I945" s="28" t="s">
        <v>76</v>
      </c>
      <c r="J945" s="18" t="s">
        <v>84</v>
      </c>
      <c r="K945" s="18" t="s">
        <v>141</v>
      </c>
      <c r="L945" s="28" t="s">
        <v>8096</v>
      </c>
      <c r="M945" s="28" t="s">
        <v>398</v>
      </c>
      <c r="N945" s="28" t="s">
        <v>44</v>
      </c>
      <c r="O945" s="18" t="s">
        <v>78</v>
      </c>
      <c r="P945" s="29">
        <v>500</v>
      </c>
      <c r="Q945" s="30">
        <v>34800</v>
      </c>
      <c r="R945" s="30">
        <v>31500</v>
      </c>
      <c r="S945" s="31">
        <f t="shared" si="196"/>
        <v>15750000</v>
      </c>
      <c r="T945" s="28" t="s">
        <v>394</v>
      </c>
      <c r="U945" s="28" t="s">
        <v>110</v>
      </c>
      <c r="V945" s="32" t="s">
        <v>6227</v>
      </c>
      <c r="W945" s="14">
        <f>VLOOKUP(B945,[1]PL1!$A$11:AP$1509,17,1)</f>
        <v>500</v>
      </c>
      <c r="X945" s="15">
        <f t="shared" si="197"/>
        <v>15750000</v>
      </c>
      <c r="Y945" s="14">
        <f>VLOOKUP(B945,[1]PL1!$A$11:AP$1509,19,1)</f>
        <v>0</v>
      </c>
      <c r="Z945" s="16">
        <f t="shared" si="198"/>
        <v>0</v>
      </c>
      <c r="AA945" s="14">
        <f>VLOOKUP(B945,[1]PL1!$A$11:AP$1509,21,1)</f>
        <v>0</v>
      </c>
      <c r="AB945" s="16">
        <f t="shared" si="199"/>
        <v>0</v>
      </c>
      <c r="AC945" s="14">
        <f>VLOOKUP(B945,[1]PL1!$A$11:AP$1509,23,1)</f>
        <v>0</v>
      </c>
      <c r="AD945" s="16">
        <f t="shared" si="200"/>
        <v>0</v>
      </c>
      <c r="AE945" s="14">
        <f>VLOOKUP(B945,[1]PL1!$A$11:AP$1509,25,1)</f>
        <v>0</v>
      </c>
      <c r="AF945" s="16">
        <f t="shared" si="201"/>
        <v>0</v>
      </c>
      <c r="AG945" s="14">
        <f>VLOOKUP(B945,[1]PL1!$A$11:AP$1509,27,1)</f>
        <v>0</v>
      </c>
      <c r="AH945" s="16">
        <f t="shared" si="202"/>
        <v>0</v>
      </c>
      <c r="AI945" s="14">
        <f>VLOOKUP(B945,[1]PL1!$A$11:AP$1509,29,1)</f>
        <v>0</v>
      </c>
      <c r="AJ945" s="16">
        <f t="shared" si="203"/>
        <v>0</v>
      </c>
      <c r="AK945" s="14">
        <f>VLOOKUP(B945,[1]PL1!$A$11:AP$1509,31,1)</f>
        <v>0</v>
      </c>
      <c r="AL945" s="16">
        <f t="shared" si="204"/>
        <v>0</v>
      </c>
      <c r="AM945" s="14">
        <f>VLOOKUP(B945,[1]PL1!$A$11:AP$1509,33,1)</f>
        <v>0</v>
      </c>
      <c r="AN945" s="16">
        <f t="shared" si="205"/>
        <v>0</v>
      </c>
      <c r="AO945" s="14">
        <f>VLOOKUP(B945,[1]PL1!$A$11:AP$1509,35,1)</f>
        <v>0</v>
      </c>
      <c r="AP945" s="16">
        <f t="shared" si="206"/>
        <v>0</v>
      </c>
      <c r="AQ945" s="14">
        <f>VLOOKUP(B945,[1]PL1!$A$11:AP$1509,37,1)</f>
        <v>0</v>
      </c>
      <c r="AR945" s="16">
        <f t="shared" si="207"/>
        <v>0</v>
      </c>
      <c r="AS945" s="14">
        <f>VLOOKUP(B945,[1]PL1!$A$11:AP$1509,39,1)</f>
        <v>0</v>
      </c>
      <c r="AT945" s="16">
        <f t="shared" si="208"/>
        <v>0</v>
      </c>
      <c r="AU945" s="14">
        <f>VLOOKUP(B945,[1]PL1!$A$11:AP$1509,41,1)</f>
        <v>0</v>
      </c>
      <c r="AV945" s="16">
        <f t="shared" si="209"/>
        <v>0</v>
      </c>
    </row>
    <row r="946" spans="1:48" ht="45" x14ac:dyDescent="0.25">
      <c r="A946" s="18">
        <v>940</v>
      </c>
      <c r="B946" s="27" t="s">
        <v>1989</v>
      </c>
      <c r="C946" s="18">
        <f>VLOOKUP(B946,[1]PL1!A$9:AP$1509,4,1)</f>
        <v>203</v>
      </c>
      <c r="D946" s="18" t="s">
        <v>80</v>
      </c>
      <c r="E946" s="28" t="s">
        <v>766</v>
      </c>
      <c r="F946" s="28" t="s">
        <v>410</v>
      </c>
      <c r="G946" s="18" t="s">
        <v>82</v>
      </c>
      <c r="H946" s="28" t="s">
        <v>83</v>
      </c>
      <c r="I946" s="28" t="s">
        <v>76</v>
      </c>
      <c r="J946" s="18" t="s">
        <v>720</v>
      </c>
      <c r="K946" s="18" t="s">
        <v>141</v>
      </c>
      <c r="L946" s="28" t="s">
        <v>767</v>
      </c>
      <c r="M946" s="28" t="s">
        <v>722</v>
      </c>
      <c r="N946" s="28" t="s">
        <v>812</v>
      </c>
      <c r="O946" s="18" t="s">
        <v>78</v>
      </c>
      <c r="P946" s="29">
        <v>200</v>
      </c>
      <c r="Q946" s="30">
        <v>75000</v>
      </c>
      <c r="R946" s="30">
        <v>75000</v>
      </c>
      <c r="S946" s="31">
        <f t="shared" si="196"/>
        <v>15000000</v>
      </c>
      <c r="T946" s="28" t="s">
        <v>724</v>
      </c>
      <c r="U946" s="28" t="s">
        <v>47</v>
      </c>
      <c r="V946" s="32" t="s">
        <v>6280</v>
      </c>
      <c r="W946" s="14">
        <f>VLOOKUP(B946,[1]PL1!$A$11:AP$1509,17,1)</f>
        <v>0</v>
      </c>
      <c r="X946" s="15">
        <f t="shared" si="197"/>
        <v>0</v>
      </c>
      <c r="Y946" s="14">
        <f>VLOOKUP(B946,[1]PL1!$A$11:AP$1509,19,1)</f>
        <v>0</v>
      </c>
      <c r="Z946" s="16">
        <f t="shared" si="198"/>
        <v>0</v>
      </c>
      <c r="AA946" s="14">
        <f>VLOOKUP(B946,[1]PL1!$A$11:AP$1509,21,1)</f>
        <v>0</v>
      </c>
      <c r="AB946" s="16">
        <f t="shared" si="199"/>
        <v>0</v>
      </c>
      <c r="AC946" s="14">
        <f>VLOOKUP(B946,[1]PL1!$A$11:AP$1509,23,1)</f>
        <v>0</v>
      </c>
      <c r="AD946" s="16">
        <f t="shared" si="200"/>
        <v>0</v>
      </c>
      <c r="AE946" s="14">
        <f>VLOOKUP(B946,[1]PL1!$A$11:AP$1509,25,1)</f>
        <v>0</v>
      </c>
      <c r="AF946" s="16">
        <f t="shared" si="201"/>
        <v>0</v>
      </c>
      <c r="AG946" s="14">
        <f>VLOOKUP(B946,[1]PL1!$A$11:AP$1509,27,1)</f>
        <v>0</v>
      </c>
      <c r="AH946" s="16">
        <f t="shared" si="202"/>
        <v>0</v>
      </c>
      <c r="AI946" s="14">
        <f>VLOOKUP(B946,[1]PL1!$A$11:AP$1509,29,1)</f>
        <v>0</v>
      </c>
      <c r="AJ946" s="16">
        <f t="shared" si="203"/>
        <v>0</v>
      </c>
      <c r="AK946" s="14">
        <f>VLOOKUP(B946,[1]PL1!$A$11:AP$1509,31,1)</f>
        <v>0</v>
      </c>
      <c r="AL946" s="16">
        <f t="shared" si="204"/>
        <v>0</v>
      </c>
      <c r="AM946" s="14">
        <f>VLOOKUP(B946,[1]PL1!$A$11:AP$1509,33,1)</f>
        <v>200</v>
      </c>
      <c r="AN946" s="16">
        <f t="shared" si="205"/>
        <v>15000000</v>
      </c>
      <c r="AO946" s="14">
        <f>VLOOKUP(B946,[1]PL1!$A$11:AP$1509,35,1)</f>
        <v>0</v>
      </c>
      <c r="AP946" s="16">
        <f t="shared" si="206"/>
        <v>0</v>
      </c>
      <c r="AQ946" s="14">
        <f>VLOOKUP(B946,[1]PL1!$A$11:AP$1509,37,1)</f>
        <v>0</v>
      </c>
      <c r="AR946" s="16">
        <f t="shared" si="207"/>
        <v>0</v>
      </c>
      <c r="AS946" s="14">
        <f>VLOOKUP(B946,[1]PL1!$A$11:AP$1509,39,1)</f>
        <v>0</v>
      </c>
      <c r="AT946" s="16">
        <f t="shared" si="208"/>
        <v>0</v>
      </c>
      <c r="AU946" s="14">
        <f>VLOOKUP(B946,[1]PL1!$A$11:AP$1509,41,1)</f>
        <v>0</v>
      </c>
      <c r="AV946" s="16">
        <f t="shared" si="209"/>
        <v>0</v>
      </c>
    </row>
    <row r="947" spans="1:48" ht="60" x14ac:dyDescent="0.25">
      <c r="A947" s="18">
        <v>941</v>
      </c>
      <c r="B947" s="27" t="s">
        <v>861</v>
      </c>
      <c r="C947" s="18">
        <f>VLOOKUP(B947,[1]PL1!A$9:AP$1509,4,1)</f>
        <v>374</v>
      </c>
      <c r="D947" s="18" t="s">
        <v>35</v>
      </c>
      <c r="E947" s="28" t="s">
        <v>3379</v>
      </c>
      <c r="F947" s="28" t="s">
        <v>3380</v>
      </c>
      <c r="G947" s="18" t="s">
        <v>3381</v>
      </c>
      <c r="H947" s="28" t="s">
        <v>3382</v>
      </c>
      <c r="I947" s="28" t="s">
        <v>76</v>
      </c>
      <c r="J947" s="18" t="s">
        <v>3383</v>
      </c>
      <c r="K947" s="18" t="s">
        <v>141</v>
      </c>
      <c r="L947" s="28" t="s">
        <v>3384</v>
      </c>
      <c r="M947" s="28" t="s">
        <v>3322</v>
      </c>
      <c r="N947" s="28" t="s">
        <v>44</v>
      </c>
      <c r="O947" s="18" t="s">
        <v>78</v>
      </c>
      <c r="P947" s="29">
        <v>200</v>
      </c>
      <c r="Q947" s="30">
        <v>1480000</v>
      </c>
      <c r="R947" s="30">
        <v>1134000</v>
      </c>
      <c r="S947" s="31">
        <f t="shared" si="196"/>
        <v>226800000</v>
      </c>
      <c r="T947" s="28" t="s">
        <v>3322</v>
      </c>
      <c r="U947" s="28" t="s">
        <v>110</v>
      </c>
      <c r="V947" s="32" t="s">
        <v>6234</v>
      </c>
      <c r="W947" s="14">
        <f>VLOOKUP(B947,[1]PL1!$A$11:AP$1509,17,1)</f>
        <v>200</v>
      </c>
      <c r="X947" s="15">
        <f t="shared" si="197"/>
        <v>226800000</v>
      </c>
      <c r="Y947" s="14">
        <f>VLOOKUP(B947,[1]PL1!$A$11:AP$1509,19,1)</f>
        <v>0</v>
      </c>
      <c r="Z947" s="16">
        <f t="shared" si="198"/>
        <v>0</v>
      </c>
      <c r="AA947" s="14">
        <f>VLOOKUP(B947,[1]PL1!$A$11:AP$1509,21,1)</f>
        <v>0</v>
      </c>
      <c r="AB947" s="16">
        <f t="shared" si="199"/>
        <v>0</v>
      </c>
      <c r="AC947" s="14">
        <f>VLOOKUP(B947,[1]PL1!$A$11:AP$1509,23,1)</f>
        <v>0</v>
      </c>
      <c r="AD947" s="16">
        <f t="shared" si="200"/>
        <v>0</v>
      </c>
      <c r="AE947" s="14">
        <f>VLOOKUP(B947,[1]PL1!$A$11:AP$1509,25,1)</f>
        <v>0</v>
      </c>
      <c r="AF947" s="16">
        <f t="shared" si="201"/>
        <v>0</v>
      </c>
      <c r="AG947" s="14">
        <f>VLOOKUP(B947,[1]PL1!$A$11:AP$1509,27,1)</f>
        <v>0</v>
      </c>
      <c r="AH947" s="16">
        <f t="shared" si="202"/>
        <v>0</v>
      </c>
      <c r="AI947" s="14">
        <f>VLOOKUP(B947,[1]PL1!$A$11:AP$1509,29,1)</f>
        <v>0</v>
      </c>
      <c r="AJ947" s="16">
        <f t="shared" si="203"/>
        <v>0</v>
      </c>
      <c r="AK947" s="14">
        <f>VLOOKUP(B947,[1]PL1!$A$11:AP$1509,31,1)</f>
        <v>0</v>
      </c>
      <c r="AL947" s="16">
        <f t="shared" si="204"/>
        <v>0</v>
      </c>
      <c r="AM947" s="14">
        <f>VLOOKUP(B947,[1]PL1!$A$11:AP$1509,33,1)</f>
        <v>0</v>
      </c>
      <c r="AN947" s="16">
        <f t="shared" si="205"/>
        <v>0</v>
      </c>
      <c r="AO947" s="14">
        <f>VLOOKUP(B947,[1]PL1!$A$11:AP$1509,35,1)</f>
        <v>0</v>
      </c>
      <c r="AP947" s="16">
        <f t="shared" si="206"/>
        <v>0</v>
      </c>
      <c r="AQ947" s="14">
        <f>VLOOKUP(B947,[1]PL1!$A$11:AP$1509,37,1)</f>
        <v>0</v>
      </c>
      <c r="AR947" s="16">
        <f t="shared" si="207"/>
        <v>0</v>
      </c>
      <c r="AS947" s="14">
        <f>VLOOKUP(B947,[1]PL1!$A$11:AP$1509,39,1)</f>
        <v>0</v>
      </c>
      <c r="AT947" s="16">
        <f t="shared" si="208"/>
        <v>0</v>
      </c>
      <c r="AU947" s="14">
        <f>VLOOKUP(B947,[1]PL1!$A$11:AP$1509,41,1)</f>
        <v>0</v>
      </c>
      <c r="AV947" s="16">
        <f t="shared" si="209"/>
        <v>0</v>
      </c>
    </row>
    <row r="948" spans="1:48" ht="45" x14ac:dyDescent="0.25">
      <c r="A948" s="18">
        <v>942</v>
      </c>
      <c r="B948" s="27" t="s">
        <v>951</v>
      </c>
      <c r="C948" s="18">
        <f>VLOOKUP(B948,[1]PL1!A$9:AP$1509,4,1)</f>
        <v>882</v>
      </c>
      <c r="D948" s="18" t="s">
        <v>80</v>
      </c>
      <c r="E948" s="28" t="s">
        <v>4999</v>
      </c>
      <c r="F948" s="28" t="s">
        <v>2224</v>
      </c>
      <c r="G948" s="18" t="s">
        <v>5000</v>
      </c>
      <c r="H948" s="28" t="s">
        <v>243</v>
      </c>
      <c r="I948" s="28" t="s">
        <v>76</v>
      </c>
      <c r="J948" s="18" t="s">
        <v>5368</v>
      </c>
      <c r="K948" s="18" t="s">
        <v>133</v>
      </c>
      <c r="L948" s="28" t="s">
        <v>5596</v>
      </c>
      <c r="M948" s="28" t="s">
        <v>3558</v>
      </c>
      <c r="N948" s="28" t="s">
        <v>295</v>
      </c>
      <c r="O948" s="18" t="s">
        <v>55</v>
      </c>
      <c r="P948" s="29">
        <v>34000</v>
      </c>
      <c r="Q948" s="30">
        <v>6736</v>
      </c>
      <c r="R948" s="30">
        <v>4700</v>
      </c>
      <c r="S948" s="31">
        <f t="shared" si="196"/>
        <v>159800000</v>
      </c>
      <c r="T948" s="28" t="s">
        <v>3556</v>
      </c>
      <c r="U948" s="28" t="s">
        <v>425</v>
      </c>
      <c r="V948" s="32" t="s">
        <v>6201</v>
      </c>
      <c r="W948" s="14">
        <f>VLOOKUP(B948,[1]PL1!$A$11:AP$1509,17,1)</f>
        <v>10000</v>
      </c>
      <c r="X948" s="15">
        <f t="shared" si="197"/>
        <v>47000000</v>
      </c>
      <c r="Y948" s="14">
        <f>VLOOKUP(B948,[1]PL1!$A$11:AP$1509,19,1)</f>
        <v>0</v>
      </c>
      <c r="Z948" s="16">
        <f t="shared" si="198"/>
        <v>0</v>
      </c>
      <c r="AA948" s="14">
        <f>VLOOKUP(B948,[1]PL1!$A$11:AP$1509,21,1)</f>
        <v>0</v>
      </c>
      <c r="AB948" s="16">
        <f t="shared" si="199"/>
        <v>0</v>
      </c>
      <c r="AC948" s="14">
        <f>VLOOKUP(B948,[1]PL1!$A$11:AP$1509,23,1)</f>
        <v>0</v>
      </c>
      <c r="AD948" s="16">
        <f t="shared" si="200"/>
        <v>0</v>
      </c>
      <c r="AE948" s="14">
        <f>VLOOKUP(B948,[1]PL1!$A$11:AP$1509,25,1)</f>
        <v>0</v>
      </c>
      <c r="AF948" s="16">
        <f t="shared" si="201"/>
        <v>0</v>
      </c>
      <c r="AG948" s="14">
        <f>VLOOKUP(B948,[1]PL1!$A$11:AP$1509,27,1)</f>
        <v>0</v>
      </c>
      <c r="AH948" s="16">
        <f t="shared" si="202"/>
        <v>0</v>
      </c>
      <c r="AI948" s="14">
        <f>VLOOKUP(B948,[1]PL1!$A$11:AP$1509,29,1)</f>
        <v>0</v>
      </c>
      <c r="AJ948" s="16">
        <f t="shared" si="203"/>
        <v>0</v>
      </c>
      <c r="AK948" s="14">
        <f>VLOOKUP(B948,[1]PL1!$A$11:AP$1509,31,1)</f>
        <v>0</v>
      </c>
      <c r="AL948" s="16">
        <f t="shared" si="204"/>
        <v>0</v>
      </c>
      <c r="AM948" s="14">
        <f>VLOOKUP(B948,[1]PL1!$A$11:AP$1509,33,1)</f>
        <v>0</v>
      </c>
      <c r="AN948" s="16">
        <f t="shared" si="205"/>
        <v>0</v>
      </c>
      <c r="AO948" s="14">
        <f>VLOOKUP(B948,[1]PL1!$A$11:AP$1509,35,1)</f>
        <v>0</v>
      </c>
      <c r="AP948" s="16">
        <f t="shared" si="206"/>
        <v>0</v>
      </c>
      <c r="AQ948" s="14">
        <f>VLOOKUP(B948,[1]PL1!$A$11:AP$1509,37,1)</f>
        <v>0</v>
      </c>
      <c r="AR948" s="16">
        <f t="shared" si="207"/>
        <v>0</v>
      </c>
      <c r="AS948" s="14">
        <f>VLOOKUP(B948,[1]PL1!$A$11:AP$1509,39,1)</f>
        <v>0</v>
      </c>
      <c r="AT948" s="16">
        <f t="shared" si="208"/>
        <v>0</v>
      </c>
      <c r="AU948" s="14">
        <f>VLOOKUP(B948,[1]PL1!$A$11:AP$1509,41,1)</f>
        <v>24000</v>
      </c>
      <c r="AV948" s="16">
        <f t="shared" si="209"/>
        <v>112800000</v>
      </c>
    </row>
    <row r="949" spans="1:48" ht="45" x14ac:dyDescent="0.25">
      <c r="A949" s="18">
        <v>943</v>
      </c>
      <c r="B949" s="27" t="s">
        <v>4412</v>
      </c>
      <c r="C949" s="18">
        <f>VLOOKUP(B949,[1]PL1!A$9:AP$1509,4,1)</f>
        <v>882</v>
      </c>
      <c r="D949" s="18" t="s">
        <v>35</v>
      </c>
      <c r="E949" s="28" t="s">
        <v>2223</v>
      </c>
      <c r="F949" s="28" t="s">
        <v>2224</v>
      </c>
      <c r="G949" s="18" t="s">
        <v>6603</v>
      </c>
      <c r="H949" s="28" t="s">
        <v>243</v>
      </c>
      <c r="I949" s="28" t="s">
        <v>76</v>
      </c>
      <c r="J949" s="18" t="s">
        <v>5369</v>
      </c>
      <c r="K949" s="18" t="s">
        <v>133</v>
      </c>
      <c r="L949" s="28" t="s">
        <v>2225</v>
      </c>
      <c r="M949" s="28" t="s">
        <v>2184</v>
      </c>
      <c r="N949" s="28" t="s">
        <v>44</v>
      </c>
      <c r="O949" s="18" t="s">
        <v>55</v>
      </c>
      <c r="P949" s="29">
        <v>67840</v>
      </c>
      <c r="Q949" s="30">
        <v>6500</v>
      </c>
      <c r="R949" s="30">
        <v>6489</v>
      </c>
      <c r="S949" s="31">
        <f t="shared" si="196"/>
        <v>440213760</v>
      </c>
      <c r="T949" s="28" t="s">
        <v>3257</v>
      </c>
      <c r="U949" s="28" t="s">
        <v>110</v>
      </c>
      <c r="V949" s="32" t="s">
        <v>6296</v>
      </c>
      <c r="W949" s="14">
        <f>VLOOKUP(B949,[1]PL1!$A$11:AP$1509,17,1)</f>
        <v>60000</v>
      </c>
      <c r="X949" s="15">
        <f t="shared" si="197"/>
        <v>389340000</v>
      </c>
      <c r="Y949" s="14">
        <f>VLOOKUP(B949,[1]PL1!$A$11:AP$1509,19,1)</f>
        <v>0</v>
      </c>
      <c r="Z949" s="16">
        <f t="shared" si="198"/>
        <v>0</v>
      </c>
      <c r="AA949" s="14">
        <f>VLOOKUP(B949,[1]PL1!$A$11:AP$1509,21,1)</f>
        <v>0</v>
      </c>
      <c r="AB949" s="16">
        <f t="shared" si="199"/>
        <v>0</v>
      </c>
      <c r="AC949" s="14">
        <f>VLOOKUP(B949,[1]PL1!$A$11:AP$1509,23,1)</f>
        <v>0</v>
      </c>
      <c r="AD949" s="16">
        <f t="shared" si="200"/>
        <v>0</v>
      </c>
      <c r="AE949" s="14">
        <f>VLOOKUP(B949,[1]PL1!$A$11:AP$1509,25,1)</f>
        <v>0</v>
      </c>
      <c r="AF949" s="16">
        <f t="shared" si="201"/>
        <v>0</v>
      </c>
      <c r="AG949" s="14">
        <f>VLOOKUP(B949,[1]PL1!$A$11:AP$1509,27,1)</f>
        <v>40</v>
      </c>
      <c r="AH949" s="16">
        <f t="shared" si="202"/>
        <v>259560</v>
      </c>
      <c r="AI949" s="14">
        <f>VLOOKUP(B949,[1]PL1!$A$11:AP$1509,29,1)</f>
        <v>1000</v>
      </c>
      <c r="AJ949" s="16">
        <f t="shared" si="203"/>
        <v>6489000</v>
      </c>
      <c r="AK949" s="14">
        <f>VLOOKUP(B949,[1]PL1!$A$11:AP$1509,31,1)</f>
        <v>300</v>
      </c>
      <c r="AL949" s="16">
        <f t="shared" si="204"/>
        <v>1946700</v>
      </c>
      <c r="AM949" s="14">
        <f>VLOOKUP(B949,[1]PL1!$A$11:AP$1509,33,1)</f>
        <v>3000</v>
      </c>
      <c r="AN949" s="16">
        <f t="shared" si="205"/>
        <v>19467000</v>
      </c>
      <c r="AO949" s="14">
        <f>VLOOKUP(B949,[1]PL1!$A$11:AP$1509,35,1)</f>
        <v>1000</v>
      </c>
      <c r="AP949" s="16">
        <f t="shared" si="206"/>
        <v>6489000</v>
      </c>
      <c r="AQ949" s="14">
        <f>VLOOKUP(B949,[1]PL1!$A$11:AP$1509,37,1)</f>
        <v>1000</v>
      </c>
      <c r="AR949" s="16">
        <f t="shared" si="207"/>
        <v>6489000</v>
      </c>
      <c r="AS949" s="14">
        <f>VLOOKUP(B949,[1]PL1!$A$11:AP$1509,39,1)</f>
        <v>500</v>
      </c>
      <c r="AT949" s="16">
        <f t="shared" si="208"/>
        <v>3244500</v>
      </c>
      <c r="AU949" s="14">
        <f>VLOOKUP(B949,[1]PL1!$A$11:AP$1509,41,1)</f>
        <v>1000</v>
      </c>
      <c r="AV949" s="16">
        <f t="shared" si="209"/>
        <v>6489000</v>
      </c>
    </row>
    <row r="950" spans="1:48" ht="60" x14ac:dyDescent="0.25">
      <c r="A950" s="18">
        <v>944</v>
      </c>
      <c r="B950" s="27" t="s">
        <v>4413</v>
      </c>
      <c r="C950" s="18">
        <f>VLOOKUP(B950,[1]PL1!A$9:AP$1509,4,1)</f>
        <v>356</v>
      </c>
      <c r="D950" s="18" t="s">
        <v>35</v>
      </c>
      <c r="E950" s="28" t="s">
        <v>5002</v>
      </c>
      <c r="F950" s="28" t="s">
        <v>5001</v>
      </c>
      <c r="G950" s="18" t="s">
        <v>5003</v>
      </c>
      <c r="H950" s="28" t="s">
        <v>3382</v>
      </c>
      <c r="I950" s="28" t="s">
        <v>76</v>
      </c>
      <c r="J950" s="18" t="s">
        <v>5370</v>
      </c>
      <c r="K950" s="18" t="s">
        <v>141</v>
      </c>
      <c r="L950" s="28" t="s">
        <v>5723</v>
      </c>
      <c r="M950" s="28" t="s">
        <v>3322</v>
      </c>
      <c r="N950" s="28" t="s">
        <v>44</v>
      </c>
      <c r="O950" s="18" t="s">
        <v>78</v>
      </c>
      <c r="P950" s="29">
        <v>40</v>
      </c>
      <c r="Q950" s="30">
        <v>1890000</v>
      </c>
      <c r="R950" s="30">
        <v>1197000</v>
      </c>
      <c r="S950" s="31">
        <f t="shared" si="196"/>
        <v>47880000</v>
      </c>
      <c r="T950" s="28" t="s">
        <v>3322</v>
      </c>
      <c r="U950" s="28" t="s">
        <v>110</v>
      </c>
      <c r="V950" s="32" t="s">
        <v>6234</v>
      </c>
      <c r="W950" s="14">
        <f>VLOOKUP(B950,[1]PL1!$A$11:AP$1509,17,1)</f>
        <v>40</v>
      </c>
      <c r="X950" s="15">
        <f t="shared" si="197"/>
        <v>47880000</v>
      </c>
      <c r="Y950" s="14">
        <f>VLOOKUP(B950,[1]PL1!$A$11:AP$1509,19,1)</f>
        <v>0</v>
      </c>
      <c r="Z950" s="16">
        <f t="shared" si="198"/>
        <v>0</v>
      </c>
      <c r="AA950" s="14">
        <f>VLOOKUP(B950,[1]PL1!$A$11:AP$1509,21,1)</f>
        <v>0</v>
      </c>
      <c r="AB950" s="16">
        <f t="shared" si="199"/>
        <v>0</v>
      </c>
      <c r="AC950" s="14">
        <f>VLOOKUP(B950,[1]PL1!$A$11:AP$1509,23,1)</f>
        <v>0</v>
      </c>
      <c r="AD950" s="16">
        <f t="shared" si="200"/>
        <v>0</v>
      </c>
      <c r="AE950" s="14">
        <f>VLOOKUP(B950,[1]PL1!$A$11:AP$1509,25,1)</f>
        <v>0</v>
      </c>
      <c r="AF950" s="16">
        <f t="shared" si="201"/>
        <v>0</v>
      </c>
      <c r="AG950" s="14">
        <f>VLOOKUP(B950,[1]PL1!$A$11:AP$1509,27,1)</f>
        <v>0</v>
      </c>
      <c r="AH950" s="16">
        <f t="shared" si="202"/>
        <v>0</v>
      </c>
      <c r="AI950" s="14">
        <f>VLOOKUP(B950,[1]PL1!$A$11:AP$1509,29,1)</f>
        <v>0</v>
      </c>
      <c r="AJ950" s="16">
        <f t="shared" si="203"/>
        <v>0</v>
      </c>
      <c r="AK950" s="14">
        <f>VLOOKUP(B950,[1]PL1!$A$11:AP$1509,31,1)</f>
        <v>0</v>
      </c>
      <c r="AL950" s="16">
        <f t="shared" si="204"/>
        <v>0</v>
      </c>
      <c r="AM950" s="14">
        <f>VLOOKUP(B950,[1]PL1!$A$11:AP$1509,33,1)</f>
        <v>0</v>
      </c>
      <c r="AN950" s="16">
        <f t="shared" si="205"/>
        <v>0</v>
      </c>
      <c r="AO950" s="14">
        <f>VLOOKUP(B950,[1]PL1!$A$11:AP$1509,35,1)</f>
        <v>0</v>
      </c>
      <c r="AP950" s="16">
        <f t="shared" si="206"/>
        <v>0</v>
      </c>
      <c r="AQ950" s="14">
        <f>VLOOKUP(B950,[1]PL1!$A$11:AP$1509,37,1)</f>
        <v>0</v>
      </c>
      <c r="AR950" s="16">
        <f t="shared" si="207"/>
        <v>0</v>
      </c>
      <c r="AS950" s="14">
        <f>VLOOKUP(B950,[1]PL1!$A$11:AP$1509,39,1)</f>
        <v>0</v>
      </c>
      <c r="AT950" s="16">
        <f t="shared" si="208"/>
        <v>0</v>
      </c>
      <c r="AU950" s="14">
        <f>VLOOKUP(B950,[1]PL1!$A$11:AP$1509,41,1)</f>
        <v>0</v>
      </c>
      <c r="AV950" s="16">
        <f t="shared" si="209"/>
        <v>0</v>
      </c>
    </row>
    <row r="951" spans="1:48" ht="45" x14ac:dyDescent="0.25">
      <c r="A951" s="18">
        <v>945</v>
      </c>
      <c r="B951" s="27" t="s">
        <v>3276</v>
      </c>
      <c r="C951" s="18">
        <f>VLOOKUP(B951,[1]PL1!A$9:AP$1509,4,1)</f>
        <v>688</v>
      </c>
      <c r="D951" s="18" t="s">
        <v>35</v>
      </c>
      <c r="E951" s="28" t="s">
        <v>5004</v>
      </c>
      <c r="F951" s="28" t="s">
        <v>6439</v>
      </c>
      <c r="G951" s="18" t="s">
        <v>4228</v>
      </c>
      <c r="H951" s="28" t="s">
        <v>243</v>
      </c>
      <c r="I951" s="28" t="s">
        <v>76</v>
      </c>
      <c r="J951" s="18" t="s">
        <v>5371</v>
      </c>
      <c r="K951" s="18" t="s">
        <v>133</v>
      </c>
      <c r="L951" s="28" t="s">
        <v>6038</v>
      </c>
      <c r="M951" s="28" t="s">
        <v>2184</v>
      </c>
      <c r="N951" s="28" t="s">
        <v>44</v>
      </c>
      <c r="O951" s="18" t="s">
        <v>55</v>
      </c>
      <c r="P951" s="29">
        <v>150</v>
      </c>
      <c r="Q951" s="30">
        <v>500000</v>
      </c>
      <c r="R951" s="30">
        <v>450000</v>
      </c>
      <c r="S951" s="31">
        <f t="shared" si="196"/>
        <v>67500000</v>
      </c>
      <c r="T951" s="28" t="s">
        <v>3257</v>
      </c>
      <c r="U951" s="28" t="s">
        <v>110</v>
      </c>
      <c r="V951" s="32" t="s">
        <v>6296</v>
      </c>
      <c r="W951" s="14">
        <f>VLOOKUP(B951,[1]PL1!$A$11:AP$1509,17,1)</f>
        <v>150</v>
      </c>
      <c r="X951" s="15">
        <f t="shared" si="197"/>
        <v>67500000</v>
      </c>
      <c r="Y951" s="14">
        <f>VLOOKUP(B951,[1]PL1!$A$11:AP$1509,19,1)</f>
        <v>0</v>
      </c>
      <c r="Z951" s="16">
        <f t="shared" si="198"/>
        <v>0</v>
      </c>
      <c r="AA951" s="14">
        <f>VLOOKUP(B951,[1]PL1!$A$11:AP$1509,21,1)</f>
        <v>0</v>
      </c>
      <c r="AB951" s="16">
        <f t="shared" si="199"/>
        <v>0</v>
      </c>
      <c r="AC951" s="14">
        <f>VLOOKUP(B951,[1]PL1!$A$11:AP$1509,23,1)</f>
        <v>0</v>
      </c>
      <c r="AD951" s="16">
        <f t="shared" si="200"/>
        <v>0</v>
      </c>
      <c r="AE951" s="14">
        <f>VLOOKUP(B951,[1]PL1!$A$11:AP$1509,25,1)</f>
        <v>0</v>
      </c>
      <c r="AF951" s="16">
        <f t="shared" si="201"/>
        <v>0</v>
      </c>
      <c r="AG951" s="14">
        <f>VLOOKUP(B951,[1]PL1!$A$11:AP$1509,27,1)</f>
        <v>0</v>
      </c>
      <c r="AH951" s="16">
        <f t="shared" si="202"/>
        <v>0</v>
      </c>
      <c r="AI951" s="14">
        <f>VLOOKUP(B951,[1]PL1!$A$11:AP$1509,29,1)</f>
        <v>0</v>
      </c>
      <c r="AJ951" s="16">
        <f t="shared" si="203"/>
        <v>0</v>
      </c>
      <c r="AK951" s="14">
        <f>VLOOKUP(B951,[1]PL1!$A$11:AP$1509,31,1)</f>
        <v>0</v>
      </c>
      <c r="AL951" s="16">
        <f t="shared" si="204"/>
        <v>0</v>
      </c>
      <c r="AM951" s="14">
        <f>VLOOKUP(B951,[1]PL1!$A$11:AP$1509,33,1)</f>
        <v>0</v>
      </c>
      <c r="AN951" s="16">
        <f t="shared" si="205"/>
        <v>0</v>
      </c>
      <c r="AO951" s="14">
        <f>VLOOKUP(B951,[1]PL1!$A$11:AP$1509,35,1)</f>
        <v>0</v>
      </c>
      <c r="AP951" s="16">
        <f t="shared" si="206"/>
        <v>0</v>
      </c>
      <c r="AQ951" s="14">
        <f>VLOOKUP(B951,[1]PL1!$A$11:AP$1509,37,1)</f>
        <v>0</v>
      </c>
      <c r="AR951" s="16">
        <f t="shared" si="207"/>
        <v>0</v>
      </c>
      <c r="AS951" s="14">
        <f>VLOOKUP(B951,[1]PL1!$A$11:AP$1509,39,1)</f>
        <v>0</v>
      </c>
      <c r="AT951" s="16">
        <f t="shared" si="208"/>
        <v>0</v>
      </c>
      <c r="AU951" s="14">
        <f>VLOOKUP(B951,[1]PL1!$A$11:AP$1509,41,1)</f>
        <v>0</v>
      </c>
      <c r="AV951" s="16">
        <f t="shared" si="209"/>
        <v>0</v>
      </c>
    </row>
    <row r="952" spans="1:48" ht="60" x14ac:dyDescent="0.25">
      <c r="A952" s="18">
        <v>946</v>
      </c>
      <c r="B952" s="27" t="s">
        <v>3373</v>
      </c>
      <c r="C952" s="18">
        <f>VLOOKUP(B952,[1]PL1!A$9:AP$1509,4,1)</f>
        <v>677</v>
      </c>
      <c r="D952" s="18" t="s">
        <v>80</v>
      </c>
      <c r="E952" s="28" t="s">
        <v>5005</v>
      </c>
      <c r="F952" s="28" t="s">
        <v>662</v>
      </c>
      <c r="G952" s="18" t="s">
        <v>290</v>
      </c>
      <c r="H952" s="28" t="s">
        <v>99</v>
      </c>
      <c r="I952" s="28" t="s">
        <v>40</v>
      </c>
      <c r="J952" s="18" t="s">
        <v>664</v>
      </c>
      <c r="K952" s="18" t="s">
        <v>133</v>
      </c>
      <c r="L952" s="28" t="s">
        <v>5451</v>
      </c>
      <c r="M952" s="28" t="s">
        <v>4002</v>
      </c>
      <c r="N952" s="28" t="s">
        <v>418</v>
      </c>
      <c r="O952" s="18" t="s">
        <v>45</v>
      </c>
      <c r="P952" s="29">
        <v>150000</v>
      </c>
      <c r="Q952" s="30">
        <v>7689</v>
      </c>
      <c r="R952" s="30">
        <v>6290</v>
      </c>
      <c r="S952" s="31">
        <f t="shared" si="196"/>
        <v>943500000</v>
      </c>
      <c r="T952" s="28" t="s">
        <v>6101</v>
      </c>
      <c r="U952" s="28" t="s">
        <v>47</v>
      </c>
      <c r="V952" s="32" t="s">
        <v>6170</v>
      </c>
      <c r="W952" s="14">
        <f>VLOOKUP(B952,[1]PL1!$A$11:AP$1509,17,1)</f>
        <v>150000</v>
      </c>
      <c r="X952" s="15">
        <f t="shared" si="197"/>
        <v>943500000</v>
      </c>
      <c r="Y952" s="14">
        <f>VLOOKUP(B952,[1]PL1!$A$11:AP$1509,19,1)</f>
        <v>0</v>
      </c>
      <c r="Z952" s="16">
        <f t="shared" si="198"/>
        <v>0</v>
      </c>
      <c r="AA952" s="14">
        <f>VLOOKUP(B952,[1]PL1!$A$11:AP$1509,21,1)</f>
        <v>0</v>
      </c>
      <c r="AB952" s="16">
        <f t="shared" si="199"/>
        <v>0</v>
      </c>
      <c r="AC952" s="14">
        <f>VLOOKUP(B952,[1]PL1!$A$11:AP$1509,23,1)</f>
        <v>0</v>
      </c>
      <c r="AD952" s="16">
        <f t="shared" si="200"/>
        <v>0</v>
      </c>
      <c r="AE952" s="14">
        <f>VLOOKUP(B952,[1]PL1!$A$11:AP$1509,25,1)</f>
        <v>0</v>
      </c>
      <c r="AF952" s="16">
        <f t="shared" si="201"/>
        <v>0</v>
      </c>
      <c r="AG952" s="14">
        <f>VLOOKUP(B952,[1]PL1!$A$11:AP$1509,27,1)</f>
        <v>0</v>
      </c>
      <c r="AH952" s="16">
        <f t="shared" si="202"/>
        <v>0</v>
      </c>
      <c r="AI952" s="14">
        <f>VLOOKUP(B952,[1]PL1!$A$11:AP$1509,29,1)</f>
        <v>0</v>
      </c>
      <c r="AJ952" s="16">
        <f t="shared" si="203"/>
        <v>0</v>
      </c>
      <c r="AK952" s="14">
        <f>VLOOKUP(B952,[1]PL1!$A$11:AP$1509,31,1)</f>
        <v>0</v>
      </c>
      <c r="AL952" s="16">
        <f t="shared" si="204"/>
        <v>0</v>
      </c>
      <c r="AM952" s="14">
        <f>VLOOKUP(B952,[1]PL1!$A$11:AP$1509,33,1)</f>
        <v>0</v>
      </c>
      <c r="AN952" s="16">
        <f t="shared" si="205"/>
        <v>0</v>
      </c>
      <c r="AO952" s="14">
        <f>VLOOKUP(B952,[1]PL1!$A$11:AP$1509,35,1)</f>
        <v>0</v>
      </c>
      <c r="AP952" s="16">
        <f t="shared" si="206"/>
        <v>0</v>
      </c>
      <c r="AQ952" s="14">
        <f>VLOOKUP(B952,[1]PL1!$A$11:AP$1509,37,1)</f>
        <v>0</v>
      </c>
      <c r="AR952" s="16">
        <f t="shared" si="207"/>
        <v>0</v>
      </c>
      <c r="AS952" s="14">
        <f>VLOOKUP(B952,[1]PL1!$A$11:AP$1509,39,1)</f>
        <v>0</v>
      </c>
      <c r="AT952" s="16">
        <f t="shared" si="208"/>
        <v>0</v>
      </c>
      <c r="AU952" s="14">
        <f>VLOOKUP(B952,[1]PL1!$A$11:AP$1509,41,1)</f>
        <v>0</v>
      </c>
      <c r="AV952" s="16">
        <f t="shared" si="209"/>
        <v>0</v>
      </c>
    </row>
    <row r="953" spans="1:48" ht="45" x14ac:dyDescent="0.25">
      <c r="A953" s="18">
        <v>947</v>
      </c>
      <c r="B953" s="27" t="s">
        <v>2002</v>
      </c>
      <c r="C953" s="18">
        <f>VLOOKUP(B953,[1]PL1!A$9:AP$1509,4,1)</f>
        <v>677</v>
      </c>
      <c r="D953" s="18" t="s">
        <v>80</v>
      </c>
      <c r="E953" s="28" t="s">
        <v>5006</v>
      </c>
      <c r="F953" s="28" t="s">
        <v>662</v>
      </c>
      <c r="G953" s="18" t="s">
        <v>209</v>
      </c>
      <c r="H953" s="28" t="s">
        <v>663</v>
      </c>
      <c r="I953" s="28" t="s">
        <v>40</v>
      </c>
      <c r="J953" s="18" t="s">
        <v>89</v>
      </c>
      <c r="K953" s="18" t="s">
        <v>133</v>
      </c>
      <c r="L953" s="28" t="s">
        <v>4224</v>
      </c>
      <c r="M953" s="28" t="s">
        <v>4150</v>
      </c>
      <c r="N953" s="28" t="s">
        <v>2812</v>
      </c>
      <c r="O953" s="18" t="s">
        <v>45</v>
      </c>
      <c r="P953" s="29">
        <v>40000</v>
      </c>
      <c r="Q953" s="30">
        <v>1800</v>
      </c>
      <c r="R953" s="30">
        <v>1030</v>
      </c>
      <c r="S953" s="31">
        <f t="shared" si="196"/>
        <v>41200000</v>
      </c>
      <c r="T953" s="28" t="s">
        <v>6127</v>
      </c>
      <c r="U953" s="28" t="s">
        <v>47</v>
      </c>
      <c r="V953" s="32" t="s">
        <v>6222</v>
      </c>
      <c r="W953" s="14">
        <f>VLOOKUP(B953,[1]PL1!$A$11:AP$1509,17,1)</f>
        <v>0</v>
      </c>
      <c r="X953" s="15">
        <f t="shared" si="197"/>
        <v>0</v>
      </c>
      <c r="Y953" s="14">
        <f>VLOOKUP(B953,[1]PL1!$A$11:AP$1509,19,1)</f>
        <v>0</v>
      </c>
      <c r="Z953" s="16">
        <f t="shared" si="198"/>
        <v>0</v>
      </c>
      <c r="AA953" s="14">
        <f>VLOOKUP(B953,[1]PL1!$A$11:AP$1509,21,1)</f>
        <v>0</v>
      </c>
      <c r="AB953" s="16">
        <f t="shared" si="199"/>
        <v>0</v>
      </c>
      <c r="AC953" s="14">
        <f>VLOOKUP(B953,[1]PL1!$A$11:AP$1509,23,1)</f>
        <v>0</v>
      </c>
      <c r="AD953" s="16">
        <f t="shared" si="200"/>
        <v>0</v>
      </c>
      <c r="AE953" s="14">
        <f>VLOOKUP(B953,[1]PL1!$A$11:AP$1509,25,1)</f>
        <v>0</v>
      </c>
      <c r="AF953" s="16">
        <f t="shared" si="201"/>
        <v>0</v>
      </c>
      <c r="AG953" s="14">
        <f>VLOOKUP(B953,[1]PL1!$A$11:AP$1509,27,1)</f>
        <v>0</v>
      </c>
      <c r="AH953" s="16">
        <f t="shared" si="202"/>
        <v>0</v>
      </c>
      <c r="AI953" s="14">
        <f>VLOOKUP(B953,[1]PL1!$A$11:AP$1509,29,1)</f>
        <v>0</v>
      </c>
      <c r="AJ953" s="16">
        <f t="shared" si="203"/>
        <v>0</v>
      </c>
      <c r="AK953" s="14">
        <f>VLOOKUP(B953,[1]PL1!$A$11:AP$1509,31,1)</f>
        <v>0</v>
      </c>
      <c r="AL953" s="16">
        <f t="shared" si="204"/>
        <v>0</v>
      </c>
      <c r="AM953" s="14">
        <f>VLOOKUP(B953,[1]PL1!$A$11:AP$1509,33,1)</f>
        <v>0</v>
      </c>
      <c r="AN953" s="16">
        <f t="shared" si="205"/>
        <v>0</v>
      </c>
      <c r="AO953" s="14">
        <f>VLOOKUP(B953,[1]PL1!$A$11:AP$1509,35,1)</f>
        <v>0</v>
      </c>
      <c r="AP953" s="16">
        <f t="shared" si="206"/>
        <v>0</v>
      </c>
      <c r="AQ953" s="14">
        <f>VLOOKUP(B953,[1]PL1!$A$11:AP$1509,37,1)</f>
        <v>0</v>
      </c>
      <c r="AR953" s="16">
        <f t="shared" si="207"/>
        <v>0</v>
      </c>
      <c r="AS953" s="14">
        <f>VLOOKUP(B953,[1]PL1!$A$11:AP$1509,39,1)</f>
        <v>0</v>
      </c>
      <c r="AT953" s="16">
        <f t="shared" si="208"/>
        <v>0</v>
      </c>
      <c r="AU953" s="14">
        <f>VLOOKUP(B953,[1]PL1!$A$11:AP$1509,41,1)</f>
        <v>40000</v>
      </c>
      <c r="AV953" s="16">
        <f t="shared" si="209"/>
        <v>41200000</v>
      </c>
    </row>
    <row r="954" spans="1:48" ht="60" x14ac:dyDescent="0.25">
      <c r="A954" s="18">
        <v>948</v>
      </c>
      <c r="B954" s="27" t="s">
        <v>406</v>
      </c>
      <c r="C954" s="18">
        <f>VLOOKUP(B954,[1]PL1!A$9:AP$1509,4,1)</f>
        <v>677</v>
      </c>
      <c r="D954" s="18" t="s">
        <v>68</v>
      </c>
      <c r="E954" s="28" t="s">
        <v>3749</v>
      </c>
      <c r="F954" s="28" t="s">
        <v>662</v>
      </c>
      <c r="G954" s="18" t="s">
        <v>209</v>
      </c>
      <c r="H954" s="28" t="s">
        <v>282</v>
      </c>
      <c r="I954" s="28" t="s">
        <v>40</v>
      </c>
      <c r="J954" s="18" t="s">
        <v>89</v>
      </c>
      <c r="K954" s="18" t="s">
        <v>133</v>
      </c>
      <c r="L954" s="28" t="s">
        <v>3750</v>
      </c>
      <c r="M954" s="28" t="s">
        <v>3751</v>
      </c>
      <c r="N954" s="28" t="s">
        <v>44</v>
      </c>
      <c r="O954" s="18" t="s">
        <v>45</v>
      </c>
      <c r="P954" s="29">
        <v>357500</v>
      </c>
      <c r="Q954" s="30">
        <v>2500</v>
      </c>
      <c r="R954" s="30">
        <v>2300</v>
      </c>
      <c r="S954" s="31">
        <f t="shared" si="196"/>
        <v>822250000</v>
      </c>
      <c r="T954" s="28" t="s">
        <v>6138</v>
      </c>
      <c r="U954" s="28" t="s">
        <v>47</v>
      </c>
      <c r="V954" s="32" t="s">
        <v>6251</v>
      </c>
      <c r="W954" s="14">
        <f>VLOOKUP(B954,[1]PL1!$A$11:AP$1509,17,1)</f>
        <v>250000</v>
      </c>
      <c r="X954" s="15">
        <f t="shared" si="197"/>
        <v>575000000</v>
      </c>
      <c r="Y954" s="14">
        <f>VLOOKUP(B954,[1]PL1!$A$11:AP$1509,19,1)</f>
        <v>0</v>
      </c>
      <c r="Z954" s="16">
        <f t="shared" si="198"/>
        <v>0</v>
      </c>
      <c r="AA954" s="14">
        <f>VLOOKUP(B954,[1]PL1!$A$11:AP$1509,21,1)</f>
        <v>0</v>
      </c>
      <c r="AB954" s="16">
        <f t="shared" si="199"/>
        <v>0</v>
      </c>
      <c r="AC954" s="14">
        <f>VLOOKUP(B954,[1]PL1!$A$11:AP$1509,23,1)</f>
        <v>3000</v>
      </c>
      <c r="AD954" s="16">
        <f t="shared" si="200"/>
        <v>6900000</v>
      </c>
      <c r="AE954" s="14">
        <f>VLOOKUP(B954,[1]PL1!$A$11:AP$1509,25,1)</f>
        <v>0</v>
      </c>
      <c r="AF954" s="16">
        <f t="shared" si="201"/>
        <v>0</v>
      </c>
      <c r="AG954" s="14">
        <f>VLOOKUP(B954,[1]PL1!$A$11:AP$1509,27,1)</f>
        <v>40000</v>
      </c>
      <c r="AH954" s="16">
        <f t="shared" si="202"/>
        <v>92000000</v>
      </c>
      <c r="AI954" s="14">
        <f>VLOOKUP(B954,[1]PL1!$A$11:AP$1509,29,1)</f>
        <v>5000</v>
      </c>
      <c r="AJ954" s="16">
        <f t="shared" si="203"/>
        <v>11500000</v>
      </c>
      <c r="AK954" s="14">
        <f>VLOOKUP(B954,[1]PL1!$A$11:AP$1509,31,1)</f>
        <v>14500</v>
      </c>
      <c r="AL954" s="16">
        <f t="shared" si="204"/>
        <v>33350000</v>
      </c>
      <c r="AM954" s="14">
        <f>VLOOKUP(B954,[1]PL1!$A$11:AP$1509,33,1)</f>
        <v>10000</v>
      </c>
      <c r="AN954" s="16">
        <f t="shared" si="205"/>
        <v>23000000</v>
      </c>
      <c r="AO954" s="14">
        <f>VLOOKUP(B954,[1]PL1!$A$11:AP$1509,35,1)</f>
        <v>5000</v>
      </c>
      <c r="AP954" s="16">
        <f t="shared" si="206"/>
        <v>11500000</v>
      </c>
      <c r="AQ954" s="14">
        <f>VLOOKUP(B954,[1]PL1!$A$11:AP$1509,37,1)</f>
        <v>0</v>
      </c>
      <c r="AR954" s="16">
        <f t="shared" si="207"/>
        <v>0</v>
      </c>
      <c r="AS954" s="14">
        <f>VLOOKUP(B954,[1]PL1!$A$11:AP$1509,39,1)</f>
        <v>0</v>
      </c>
      <c r="AT954" s="16">
        <f t="shared" si="208"/>
        <v>0</v>
      </c>
      <c r="AU954" s="14">
        <f>VLOOKUP(B954,[1]PL1!$A$11:AP$1509,41,1)</f>
        <v>30000</v>
      </c>
      <c r="AV954" s="16">
        <f t="shared" si="209"/>
        <v>69000000</v>
      </c>
    </row>
    <row r="955" spans="1:48" ht="45" x14ac:dyDescent="0.25">
      <c r="A955" s="18">
        <v>949</v>
      </c>
      <c r="B955" s="27" t="s">
        <v>2792</v>
      </c>
      <c r="C955" s="18">
        <f>VLOOKUP(B955,[1]PL1!A$9:AP$1509,4,1)</f>
        <v>56</v>
      </c>
      <c r="D955" s="18" t="s">
        <v>35</v>
      </c>
      <c r="E955" s="28" t="s">
        <v>298</v>
      </c>
      <c r="F955" s="28" t="s">
        <v>3135</v>
      </c>
      <c r="G955" s="18" t="s">
        <v>299</v>
      </c>
      <c r="H955" s="28" t="s">
        <v>300</v>
      </c>
      <c r="I955" s="28" t="s">
        <v>6625</v>
      </c>
      <c r="J955" s="18" t="s">
        <v>301</v>
      </c>
      <c r="K955" s="18" t="s">
        <v>133</v>
      </c>
      <c r="L955" s="28" t="s">
        <v>302</v>
      </c>
      <c r="M955" s="28" t="s">
        <v>303</v>
      </c>
      <c r="N955" s="28" t="s">
        <v>6099</v>
      </c>
      <c r="O955" s="18" t="s">
        <v>45</v>
      </c>
      <c r="P955" s="29">
        <v>4200</v>
      </c>
      <c r="Q955" s="30">
        <v>1800</v>
      </c>
      <c r="R955" s="30">
        <v>1760</v>
      </c>
      <c r="S955" s="31">
        <f t="shared" si="196"/>
        <v>7392000</v>
      </c>
      <c r="T955" s="28" t="s">
        <v>296</v>
      </c>
      <c r="U955" s="28" t="s">
        <v>47</v>
      </c>
      <c r="V955" s="32" t="s">
        <v>6292</v>
      </c>
      <c r="W955" s="14">
        <f>VLOOKUP(B955,[1]PL1!$A$11:AP$1509,17,1)</f>
        <v>0</v>
      </c>
      <c r="X955" s="15">
        <f t="shared" si="197"/>
        <v>0</v>
      </c>
      <c r="Y955" s="14">
        <f>VLOOKUP(B955,[1]PL1!$A$11:AP$1509,19,1)</f>
        <v>0</v>
      </c>
      <c r="Z955" s="16">
        <f t="shared" si="198"/>
        <v>0</v>
      </c>
      <c r="AA955" s="14">
        <f>VLOOKUP(B955,[1]PL1!$A$11:AP$1509,21,1)</f>
        <v>0</v>
      </c>
      <c r="AB955" s="16">
        <f t="shared" si="199"/>
        <v>0</v>
      </c>
      <c r="AC955" s="14">
        <f>VLOOKUP(B955,[1]PL1!$A$11:AP$1509,23,1)</f>
        <v>0</v>
      </c>
      <c r="AD955" s="16">
        <f t="shared" si="200"/>
        <v>0</v>
      </c>
      <c r="AE955" s="14">
        <f>VLOOKUP(B955,[1]PL1!$A$11:AP$1509,25,1)</f>
        <v>0</v>
      </c>
      <c r="AF955" s="16">
        <f t="shared" si="201"/>
        <v>0</v>
      </c>
      <c r="AG955" s="14">
        <f>VLOOKUP(B955,[1]PL1!$A$11:AP$1509,27,1)</f>
        <v>0</v>
      </c>
      <c r="AH955" s="16">
        <f t="shared" si="202"/>
        <v>0</v>
      </c>
      <c r="AI955" s="14">
        <f>VLOOKUP(B955,[1]PL1!$A$11:AP$1509,29,1)</f>
        <v>3000</v>
      </c>
      <c r="AJ955" s="16">
        <f t="shared" si="203"/>
        <v>5280000</v>
      </c>
      <c r="AK955" s="14">
        <f>VLOOKUP(B955,[1]PL1!$A$11:AP$1509,31,1)</f>
        <v>0</v>
      </c>
      <c r="AL955" s="16">
        <f t="shared" si="204"/>
        <v>0</v>
      </c>
      <c r="AM955" s="14">
        <f>VLOOKUP(B955,[1]PL1!$A$11:AP$1509,33,1)</f>
        <v>500</v>
      </c>
      <c r="AN955" s="16">
        <f t="shared" si="205"/>
        <v>880000</v>
      </c>
      <c r="AO955" s="14">
        <f>VLOOKUP(B955,[1]PL1!$A$11:AP$1509,35,1)</f>
        <v>500</v>
      </c>
      <c r="AP955" s="16">
        <f t="shared" si="206"/>
        <v>880000</v>
      </c>
      <c r="AQ955" s="14">
        <f>VLOOKUP(B955,[1]PL1!$A$11:AP$1509,37,1)</f>
        <v>0</v>
      </c>
      <c r="AR955" s="16">
        <f t="shared" si="207"/>
        <v>0</v>
      </c>
      <c r="AS955" s="14">
        <f>VLOOKUP(B955,[1]PL1!$A$11:AP$1509,39,1)</f>
        <v>200</v>
      </c>
      <c r="AT955" s="16">
        <f t="shared" si="208"/>
        <v>352000</v>
      </c>
      <c r="AU955" s="14">
        <f>VLOOKUP(B955,[1]PL1!$A$11:AP$1509,41,1)</f>
        <v>0</v>
      </c>
      <c r="AV955" s="16">
        <f t="shared" si="209"/>
        <v>0</v>
      </c>
    </row>
    <row r="956" spans="1:48" ht="60" x14ac:dyDescent="0.25">
      <c r="A956" s="18">
        <v>950</v>
      </c>
      <c r="B956" s="27" t="s">
        <v>765</v>
      </c>
      <c r="C956" s="18">
        <f>VLOOKUP(B956,[1]PL1!A$9:AP$1509,4,1)</f>
        <v>56</v>
      </c>
      <c r="D956" s="18" t="s">
        <v>35</v>
      </c>
      <c r="E956" s="28" t="s">
        <v>5007</v>
      </c>
      <c r="F956" s="28" t="s">
        <v>3135</v>
      </c>
      <c r="G956" s="18" t="s">
        <v>159</v>
      </c>
      <c r="H956" s="28" t="s">
        <v>863</v>
      </c>
      <c r="I956" s="28" t="s">
        <v>6625</v>
      </c>
      <c r="J956" s="18" t="s">
        <v>301</v>
      </c>
      <c r="K956" s="18" t="s">
        <v>133</v>
      </c>
      <c r="L956" s="28" t="s">
        <v>5724</v>
      </c>
      <c r="M956" s="28" t="s">
        <v>3322</v>
      </c>
      <c r="N956" s="28" t="s">
        <v>44</v>
      </c>
      <c r="O956" s="18" t="s">
        <v>45</v>
      </c>
      <c r="P956" s="29">
        <v>5000</v>
      </c>
      <c r="Q956" s="30">
        <v>2400</v>
      </c>
      <c r="R956" s="30">
        <v>1680</v>
      </c>
      <c r="S956" s="31">
        <f t="shared" si="196"/>
        <v>8400000</v>
      </c>
      <c r="T956" s="28" t="s">
        <v>3322</v>
      </c>
      <c r="U956" s="28" t="s">
        <v>110</v>
      </c>
      <c r="V956" s="32" t="s">
        <v>6234</v>
      </c>
      <c r="W956" s="14">
        <f>VLOOKUP(B956,[1]PL1!$A$11:AP$1509,17,1)</f>
        <v>3000</v>
      </c>
      <c r="X956" s="15">
        <f t="shared" si="197"/>
        <v>5040000</v>
      </c>
      <c r="Y956" s="14">
        <f>VLOOKUP(B956,[1]PL1!$A$11:AP$1509,19,1)</f>
        <v>0</v>
      </c>
      <c r="Z956" s="16">
        <f t="shared" si="198"/>
        <v>0</v>
      </c>
      <c r="AA956" s="14">
        <f>VLOOKUP(B956,[1]PL1!$A$11:AP$1509,21,1)</f>
        <v>0</v>
      </c>
      <c r="AB956" s="16">
        <f t="shared" si="199"/>
        <v>0</v>
      </c>
      <c r="AC956" s="14">
        <f>VLOOKUP(B956,[1]PL1!$A$11:AP$1509,23,1)</f>
        <v>0</v>
      </c>
      <c r="AD956" s="16">
        <f t="shared" si="200"/>
        <v>0</v>
      </c>
      <c r="AE956" s="14">
        <f>VLOOKUP(B956,[1]PL1!$A$11:AP$1509,25,1)</f>
        <v>0</v>
      </c>
      <c r="AF956" s="16">
        <f t="shared" si="201"/>
        <v>0</v>
      </c>
      <c r="AG956" s="14">
        <f>VLOOKUP(B956,[1]PL1!$A$11:AP$1509,27,1)</f>
        <v>0</v>
      </c>
      <c r="AH956" s="16">
        <f t="shared" si="202"/>
        <v>0</v>
      </c>
      <c r="AI956" s="14">
        <f>VLOOKUP(B956,[1]PL1!$A$11:AP$1509,29,1)</f>
        <v>0</v>
      </c>
      <c r="AJ956" s="16">
        <f t="shared" si="203"/>
        <v>0</v>
      </c>
      <c r="AK956" s="14">
        <f>VLOOKUP(B956,[1]PL1!$A$11:AP$1509,31,1)</f>
        <v>0</v>
      </c>
      <c r="AL956" s="16">
        <f t="shared" si="204"/>
        <v>0</v>
      </c>
      <c r="AM956" s="14">
        <f>VLOOKUP(B956,[1]PL1!$A$11:AP$1509,33,1)</f>
        <v>800</v>
      </c>
      <c r="AN956" s="16">
        <f t="shared" si="205"/>
        <v>1344000</v>
      </c>
      <c r="AO956" s="14">
        <f>VLOOKUP(B956,[1]PL1!$A$11:AP$1509,35,1)</f>
        <v>0</v>
      </c>
      <c r="AP956" s="16">
        <f t="shared" si="206"/>
        <v>0</v>
      </c>
      <c r="AQ956" s="14">
        <f>VLOOKUP(B956,[1]PL1!$A$11:AP$1509,37,1)</f>
        <v>1000</v>
      </c>
      <c r="AR956" s="16">
        <f t="shared" si="207"/>
        <v>1680000</v>
      </c>
      <c r="AS956" s="14">
        <f>VLOOKUP(B956,[1]PL1!$A$11:AP$1509,39,1)</f>
        <v>200</v>
      </c>
      <c r="AT956" s="16">
        <f t="shared" si="208"/>
        <v>336000</v>
      </c>
      <c r="AU956" s="14">
        <f>VLOOKUP(B956,[1]PL1!$A$11:AP$1509,41,1)</f>
        <v>0</v>
      </c>
      <c r="AV956" s="16">
        <f t="shared" si="209"/>
        <v>0</v>
      </c>
    </row>
    <row r="957" spans="1:48" ht="45" x14ac:dyDescent="0.25">
      <c r="A957" s="18">
        <v>951</v>
      </c>
      <c r="B957" s="27" t="s">
        <v>3378</v>
      </c>
      <c r="C957" s="18">
        <f>VLOOKUP(B957,[1]PL1!A$9:AP$1509,4,1)</f>
        <v>56</v>
      </c>
      <c r="D957" s="18" t="s">
        <v>80</v>
      </c>
      <c r="E957" s="28" t="s">
        <v>5008</v>
      </c>
      <c r="F957" s="28" t="s">
        <v>3135</v>
      </c>
      <c r="G957" s="18" t="s">
        <v>213</v>
      </c>
      <c r="H957" s="28" t="s">
        <v>866</v>
      </c>
      <c r="I957" s="28" t="s">
        <v>6625</v>
      </c>
      <c r="J957" s="18" t="s">
        <v>301</v>
      </c>
      <c r="K957" s="18" t="s">
        <v>133</v>
      </c>
      <c r="L957" s="28" t="s">
        <v>867</v>
      </c>
      <c r="M957" s="28" t="s">
        <v>864</v>
      </c>
      <c r="N957" s="28" t="s">
        <v>849</v>
      </c>
      <c r="O957" s="18" t="s">
        <v>45</v>
      </c>
      <c r="P957" s="29">
        <v>4400</v>
      </c>
      <c r="Q957" s="30">
        <v>2832</v>
      </c>
      <c r="R957" s="30">
        <v>2730</v>
      </c>
      <c r="S957" s="31">
        <f t="shared" si="196"/>
        <v>12012000</v>
      </c>
      <c r="T957" s="28" t="s">
        <v>6127</v>
      </c>
      <c r="U957" s="28" t="s">
        <v>47</v>
      </c>
      <c r="V957" s="32" t="s">
        <v>6222</v>
      </c>
      <c r="W957" s="14">
        <f>VLOOKUP(B957,[1]PL1!$A$11:AP$1509,17,1)</f>
        <v>1000</v>
      </c>
      <c r="X957" s="15">
        <f t="shared" si="197"/>
        <v>2730000</v>
      </c>
      <c r="Y957" s="14">
        <f>VLOOKUP(B957,[1]PL1!$A$11:AP$1509,19,1)</f>
        <v>0</v>
      </c>
      <c r="Z957" s="16">
        <f t="shared" si="198"/>
        <v>0</v>
      </c>
      <c r="AA957" s="14">
        <f>VLOOKUP(B957,[1]PL1!$A$11:AP$1509,21,1)</f>
        <v>0</v>
      </c>
      <c r="AB957" s="16">
        <f t="shared" si="199"/>
        <v>0</v>
      </c>
      <c r="AC957" s="14">
        <f>VLOOKUP(B957,[1]PL1!$A$11:AP$1509,23,1)</f>
        <v>0</v>
      </c>
      <c r="AD957" s="16">
        <f t="shared" si="200"/>
        <v>0</v>
      </c>
      <c r="AE957" s="14">
        <f>VLOOKUP(B957,[1]PL1!$A$11:AP$1509,25,1)</f>
        <v>0</v>
      </c>
      <c r="AF957" s="16">
        <f t="shared" si="201"/>
        <v>0</v>
      </c>
      <c r="AG957" s="14">
        <f>VLOOKUP(B957,[1]PL1!$A$11:AP$1509,27,1)</f>
        <v>0</v>
      </c>
      <c r="AH957" s="16">
        <f t="shared" si="202"/>
        <v>0</v>
      </c>
      <c r="AI957" s="14">
        <f>VLOOKUP(B957,[1]PL1!$A$11:AP$1509,29,1)</f>
        <v>1000</v>
      </c>
      <c r="AJ957" s="16">
        <f t="shared" si="203"/>
        <v>2730000</v>
      </c>
      <c r="AK957" s="14">
        <f>VLOOKUP(B957,[1]PL1!$A$11:AP$1509,31,1)</f>
        <v>0</v>
      </c>
      <c r="AL957" s="16">
        <f t="shared" si="204"/>
        <v>0</v>
      </c>
      <c r="AM957" s="14">
        <f>VLOOKUP(B957,[1]PL1!$A$11:AP$1509,33,1)</f>
        <v>800</v>
      </c>
      <c r="AN957" s="16">
        <f t="shared" si="205"/>
        <v>2184000</v>
      </c>
      <c r="AO957" s="14">
        <f>VLOOKUP(B957,[1]PL1!$A$11:AP$1509,35,1)</f>
        <v>500</v>
      </c>
      <c r="AP957" s="16">
        <f t="shared" si="206"/>
        <v>1365000</v>
      </c>
      <c r="AQ957" s="14">
        <f>VLOOKUP(B957,[1]PL1!$A$11:AP$1509,37,1)</f>
        <v>1000</v>
      </c>
      <c r="AR957" s="16">
        <f t="shared" si="207"/>
        <v>2730000</v>
      </c>
      <c r="AS957" s="14">
        <f>VLOOKUP(B957,[1]PL1!$A$11:AP$1509,39,1)</f>
        <v>0</v>
      </c>
      <c r="AT957" s="16">
        <f t="shared" si="208"/>
        <v>0</v>
      </c>
      <c r="AU957" s="14">
        <f>VLOOKUP(B957,[1]PL1!$A$11:AP$1509,41,1)</f>
        <v>100</v>
      </c>
      <c r="AV957" s="16">
        <f t="shared" si="209"/>
        <v>273000</v>
      </c>
    </row>
    <row r="958" spans="1:48" ht="45" x14ac:dyDescent="0.25">
      <c r="A958" s="18">
        <v>952</v>
      </c>
      <c r="B958" s="27" t="s">
        <v>4414</v>
      </c>
      <c r="C958" s="18">
        <f>VLOOKUP(B958,[1]PL1!A$9:AP$1509,4,1)</f>
        <v>56</v>
      </c>
      <c r="D958" s="18" t="s">
        <v>35</v>
      </c>
      <c r="E958" s="28" t="s">
        <v>5009</v>
      </c>
      <c r="F958" s="28" t="s">
        <v>3135</v>
      </c>
      <c r="G958" s="18" t="s">
        <v>159</v>
      </c>
      <c r="H958" s="28" t="s">
        <v>986</v>
      </c>
      <c r="I958" s="28" t="s">
        <v>40</v>
      </c>
      <c r="J958" s="18" t="s">
        <v>3630</v>
      </c>
      <c r="K958" s="18" t="s">
        <v>133</v>
      </c>
      <c r="L958" s="28" t="s">
        <v>3631</v>
      </c>
      <c r="M958" s="28" t="s">
        <v>5689</v>
      </c>
      <c r="N958" s="28" t="s">
        <v>44</v>
      </c>
      <c r="O958" s="18" t="s">
        <v>45</v>
      </c>
      <c r="P958" s="29">
        <v>49700</v>
      </c>
      <c r="Q958" s="30">
        <v>1900</v>
      </c>
      <c r="R958" s="30">
        <v>1895</v>
      </c>
      <c r="S958" s="31">
        <f t="shared" si="196"/>
        <v>94181500</v>
      </c>
      <c r="T958" s="28" t="s">
        <v>1975</v>
      </c>
      <c r="U958" s="28" t="s">
        <v>47</v>
      </c>
      <c r="V958" s="32" t="s">
        <v>6225</v>
      </c>
      <c r="W958" s="14">
        <f>VLOOKUP(B958,[1]PL1!$A$11:AP$1509,17,1)</f>
        <v>0</v>
      </c>
      <c r="X958" s="15">
        <f t="shared" si="197"/>
        <v>0</v>
      </c>
      <c r="Y958" s="14">
        <f>VLOOKUP(B958,[1]PL1!$A$11:AP$1509,19,1)</f>
        <v>0</v>
      </c>
      <c r="Z958" s="16">
        <f t="shared" si="198"/>
        <v>0</v>
      </c>
      <c r="AA958" s="14">
        <f>VLOOKUP(B958,[1]PL1!$A$11:AP$1509,21,1)</f>
        <v>0</v>
      </c>
      <c r="AB958" s="16">
        <f t="shared" si="199"/>
        <v>0</v>
      </c>
      <c r="AC958" s="14">
        <f>VLOOKUP(B958,[1]PL1!$A$11:AP$1509,23,1)</f>
        <v>0</v>
      </c>
      <c r="AD958" s="16">
        <f t="shared" si="200"/>
        <v>0</v>
      </c>
      <c r="AE958" s="14">
        <f>VLOOKUP(B958,[1]PL1!$A$11:AP$1509,25,1)</f>
        <v>0</v>
      </c>
      <c r="AF958" s="16">
        <f t="shared" si="201"/>
        <v>0</v>
      </c>
      <c r="AG958" s="14">
        <f>VLOOKUP(B958,[1]PL1!$A$11:AP$1509,27,1)</f>
        <v>0</v>
      </c>
      <c r="AH958" s="16">
        <f t="shared" si="202"/>
        <v>0</v>
      </c>
      <c r="AI958" s="14">
        <f>VLOOKUP(B958,[1]PL1!$A$11:AP$1509,29,1)</f>
        <v>0</v>
      </c>
      <c r="AJ958" s="16">
        <f t="shared" si="203"/>
        <v>0</v>
      </c>
      <c r="AK958" s="14">
        <f>VLOOKUP(B958,[1]PL1!$A$11:AP$1509,31,1)</f>
        <v>11700</v>
      </c>
      <c r="AL958" s="16">
        <f t="shared" si="204"/>
        <v>22171500</v>
      </c>
      <c r="AM958" s="14">
        <f>VLOOKUP(B958,[1]PL1!$A$11:AP$1509,33,1)</f>
        <v>8000</v>
      </c>
      <c r="AN958" s="16">
        <f t="shared" si="205"/>
        <v>15160000</v>
      </c>
      <c r="AO958" s="14">
        <f>VLOOKUP(B958,[1]PL1!$A$11:AP$1509,35,1)</f>
        <v>0</v>
      </c>
      <c r="AP958" s="16">
        <f t="shared" si="206"/>
        <v>0</v>
      </c>
      <c r="AQ958" s="14">
        <f>VLOOKUP(B958,[1]PL1!$A$11:AP$1509,37,1)</f>
        <v>0</v>
      </c>
      <c r="AR958" s="16">
        <f t="shared" si="207"/>
        <v>0</v>
      </c>
      <c r="AS958" s="14">
        <f>VLOOKUP(B958,[1]PL1!$A$11:AP$1509,39,1)</f>
        <v>0</v>
      </c>
      <c r="AT958" s="16">
        <f t="shared" si="208"/>
        <v>0</v>
      </c>
      <c r="AU958" s="14">
        <f>VLOOKUP(B958,[1]PL1!$A$11:AP$1509,41,1)</f>
        <v>30000</v>
      </c>
      <c r="AV958" s="16">
        <f t="shared" si="209"/>
        <v>56850000</v>
      </c>
    </row>
    <row r="959" spans="1:48" ht="75" x14ac:dyDescent="0.25">
      <c r="A959" s="18">
        <v>953</v>
      </c>
      <c r="B959" s="27" t="s">
        <v>2222</v>
      </c>
      <c r="C959" s="18">
        <f>VLOOKUP(B959,[1]PL1!A$9:AP$1509,4,1)</f>
        <v>56</v>
      </c>
      <c r="D959" s="18" t="s">
        <v>35</v>
      </c>
      <c r="E959" s="28" t="s">
        <v>2751</v>
      </c>
      <c r="F959" s="28" t="s">
        <v>3135</v>
      </c>
      <c r="G959" s="18" t="s">
        <v>131</v>
      </c>
      <c r="H959" s="28" t="s">
        <v>160</v>
      </c>
      <c r="I959" s="28" t="s">
        <v>40</v>
      </c>
      <c r="J959" s="18" t="s">
        <v>2752</v>
      </c>
      <c r="K959" s="18" t="s">
        <v>141</v>
      </c>
      <c r="L959" s="28" t="s">
        <v>2753</v>
      </c>
      <c r="M959" s="28" t="s">
        <v>2737</v>
      </c>
      <c r="N959" s="28" t="s">
        <v>44</v>
      </c>
      <c r="O959" s="18" t="s">
        <v>45</v>
      </c>
      <c r="P959" s="29">
        <v>100000</v>
      </c>
      <c r="Q959" s="30">
        <v>1080</v>
      </c>
      <c r="R959" s="30">
        <v>1079</v>
      </c>
      <c r="S959" s="31">
        <f t="shared" si="196"/>
        <v>107900000</v>
      </c>
      <c r="T959" s="28" t="s">
        <v>2738</v>
      </c>
      <c r="U959" s="28" t="s">
        <v>47</v>
      </c>
      <c r="V959" s="32" t="s">
        <v>6232</v>
      </c>
      <c r="W959" s="14">
        <f>VLOOKUP(B959,[1]PL1!$A$11:AP$1509,17,1)</f>
        <v>10000</v>
      </c>
      <c r="X959" s="15">
        <f t="shared" si="197"/>
        <v>10790000</v>
      </c>
      <c r="Y959" s="14">
        <f>VLOOKUP(B959,[1]PL1!$A$11:AP$1509,19,1)</f>
        <v>0</v>
      </c>
      <c r="Z959" s="16">
        <f t="shared" si="198"/>
        <v>0</v>
      </c>
      <c r="AA959" s="14">
        <f>VLOOKUP(B959,[1]PL1!$A$11:AP$1509,21,1)</f>
        <v>0</v>
      </c>
      <c r="AB959" s="16">
        <f t="shared" si="199"/>
        <v>0</v>
      </c>
      <c r="AC959" s="14">
        <f>VLOOKUP(B959,[1]PL1!$A$11:AP$1509,23,1)</f>
        <v>0</v>
      </c>
      <c r="AD959" s="16">
        <f t="shared" si="200"/>
        <v>0</v>
      </c>
      <c r="AE959" s="14">
        <f>VLOOKUP(B959,[1]PL1!$A$11:AP$1509,25,1)</f>
        <v>1000</v>
      </c>
      <c r="AF959" s="16">
        <f t="shared" si="201"/>
        <v>1079000</v>
      </c>
      <c r="AG959" s="14">
        <f>VLOOKUP(B959,[1]PL1!$A$11:AP$1509,27,1)</f>
        <v>2000</v>
      </c>
      <c r="AH959" s="16">
        <f t="shared" si="202"/>
        <v>2158000</v>
      </c>
      <c r="AI959" s="14">
        <f>VLOOKUP(B959,[1]PL1!$A$11:AP$1509,29,1)</f>
        <v>0</v>
      </c>
      <c r="AJ959" s="16">
        <f t="shared" si="203"/>
        <v>0</v>
      </c>
      <c r="AK959" s="14">
        <f>VLOOKUP(B959,[1]PL1!$A$11:AP$1509,31,1)</f>
        <v>0</v>
      </c>
      <c r="AL959" s="16">
        <f t="shared" si="204"/>
        <v>0</v>
      </c>
      <c r="AM959" s="14">
        <f>VLOOKUP(B959,[1]PL1!$A$11:AP$1509,33,1)</f>
        <v>12000</v>
      </c>
      <c r="AN959" s="16">
        <f t="shared" si="205"/>
        <v>12948000</v>
      </c>
      <c r="AO959" s="14">
        <f>VLOOKUP(B959,[1]PL1!$A$11:AP$1509,35,1)</f>
        <v>40000</v>
      </c>
      <c r="AP959" s="16">
        <f t="shared" si="206"/>
        <v>43160000</v>
      </c>
      <c r="AQ959" s="14">
        <f>VLOOKUP(B959,[1]PL1!$A$11:AP$1509,37,1)</f>
        <v>10000</v>
      </c>
      <c r="AR959" s="16">
        <f t="shared" si="207"/>
        <v>10790000</v>
      </c>
      <c r="AS959" s="14">
        <f>VLOOKUP(B959,[1]PL1!$A$11:AP$1509,39,1)</f>
        <v>20000</v>
      </c>
      <c r="AT959" s="16">
        <f t="shared" si="208"/>
        <v>21580000</v>
      </c>
      <c r="AU959" s="14">
        <f>VLOOKUP(B959,[1]PL1!$A$11:AP$1509,41,1)</f>
        <v>5000</v>
      </c>
      <c r="AV959" s="16">
        <f t="shared" si="209"/>
        <v>5395000</v>
      </c>
    </row>
    <row r="960" spans="1:48" ht="45" x14ac:dyDescent="0.25">
      <c r="A960" s="18">
        <v>954</v>
      </c>
      <c r="B960" s="27" t="s">
        <v>661</v>
      </c>
      <c r="C960" s="18">
        <f>VLOOKUP(B960,[1]PL1!A$9:AP$1509,4,1)</f>
        <v>56</v>
      </c>
      <c r="D960" s="18" t="s">
        <v>35</v>
      </c>
      <c r="E960" s="28" t="s">
        <v>956</v>
      </c>
      <c r="F960" s="28" t="s">
        <v>3135</v>
      </c>
      <c r="G960" s="18" t="s">
        <v>167</v>
      </c>
      <c r="H960" s="28" t="s">
        <v>4562</v>
      </c>
      <c r="I960" s="28" t="s">
        <v>40</v>
      </c>
      <c r="J960" s="18" t="s">
        <v>907</v>
      </c>
      <c r="K960" s="18" t="s">
        <v>133</v>
      </c>
      <c r="L960" s="28" t="s">
        <v>957</v>
      </c>
      <c r="M960" s="28" t="s">
        <v>885</v>
      </c>
      <c r="N960" s="28" t="s">
        <v>44</v>
      </c>
      <c r="O960" s="18" t="s">
        <v>45</v>
      </c>
      <c r="P960" s="29">
        <v>60000</v>
      </c>
      <c r="Q960" s="30">
        <v>350</v>
      </c>
      <c r="R960" s="30">
        <v>128</v>
      </c>
      <c r="S960" s="31">
        <f t="shared" si="196"/>
        <v>7680000</v>
      </c>
      <c r="T960" s="28" t="s">
        <v>885</v>
      </c>
      <c r="U960" s="28" t="s">
        <v>110</v>
      </c>
      <c r="V960" s="32" t="s">
        <v>6257</v>
      </c>
      <c r="W960" s="14">
        <f>VLOOKUP(B960,[1]PL1!$A$11:AP$1509,17,1)</f>
        <v>0</v>
      </c>
      <c r="X960" s="15">
        <f t="shared" si="197"/>
        <v>0</v>
      </c>
      <c r="Y960" s="14">
        <f>VLOOKUP(B960,[1]PL1!$A$11:AP$1509,19,1)</f>
        <v>0</v>
      </c>
      <c r="Z960" s="16">
        <f t="shared" si="198"/>
        <v>0</v>
      </c>
      <c r="AA960" s="14">
        <f>VLOOKUP(B960,[1]PL1!$A$11:AP$1509,21,1)</f>
        <v>0</v>
      </c>
      <c r="AB960" s="16">
        <f t="shared" si="199"/>
        <v>0</v>
      </c>
      <c r="AC960" s="14">
        <f>VLOOKUP(B960,[1]PL1!$A$11:AP$1509,23,1)</f>
        <v>0</v>
      </c>
      <c r="AD960" s="16">
        <f t="shared" si="200"/>
        <v>0</v>
      </c>
      <c r="AE960" s="14">
        <f>VLOOKUP(B960,[1]PL1!$A$11:AP$1509,25,1)</f>
        <v>0</v>
      </c>
      <c r="AF960" s="16">
        <f t="shared" si="201"/>
        <v>0</v>
      </c>
      <c r="AG960" s="14">
        <f>VLOOKUP(B960,[1]PL1!$A$11:AP$1509,27,1)</f>
        <v>25000</v>
      </c>
      <c r="AH960" s="16">
        <f t="shared" si="202"/>
        <v>3200000</v>
      </c>
      <c r="AI960" s="14">
        <f>VLOOKUP(B960,[1]PL1!$A$11:AP$1509,29,1)</f>
        <v>0</v>
      </c>
      <c r="AJ960" s="16">
        <f t="shared" si="203"/>
        <v>0</v>
      </c>
      <c r="AK960" s="14">
        <f>VLOOKUP(B960,[1]PL1!$A$11:AP$1509,31,1)</f>
        <v>0</v>
      </c>
      <c r="AL960" s="16">
        <f t="shared" si="204"/>
        <v>0</v>
      </c>
      <c r="AM960" s="14">
        <f>VLOOKUP(B960,[1]PL1!$A$11:AP$1509,33,1)</f>
        <v>0</v>
      </c>
      <c r="AN960" s="16">
        <f t="shared" si="205"/>
        <v>0</v>
      </c>
      <c r="AO960" s="14">
        <f>VLOOKUP(B960,[1]PL1!$A$11:AP$1509,35,1)</f>
        <v>0</v>
      </c>
      <c r="AP960" s="16">
        <f t="shared" si="206"/>
        <v>0</v>
      </c>
      <c r="AQ960" s="14">
        <f>VLOOKUP(B960,[1]PL1!$A$11:AP$1509,37,1)</f>
        <v>0</v>
      </c>
      <c r="AR960" s="16">
        <f t="shared" si="207"/>
        <v>0</v>
      </c>
      <c r="AS960" s="14">
        <f>VLOOKUP(B960,[1]PL1!$A$11:AP$1509,39,1)</f>
        <v>35000</v>
      </c>
      <c r="AT960" s="16">
        <f t="shared" si="208"/>
        <v>4480000</v>
      </c>
      <c r="AU960" s="14">
        <f>VLOOKUP(B960,[1]PL1!$A$11:AP$1509,41,1)</f>
        <v>0</v>
      </c>
      <c r="AV960" s="16">
        <f t="shared" si="209"/>
        <v>0</v>
      </c>
    </row>
    <row r="961" spans="1:48" ht="60" x14ac:dyDescent="0.25">
      <c r="A961" s="18">
        <v>955</v>
      </c>
      <c r="B961" s="27" t="s">
        <v>4415</v>
      </c>
      <c r="C961" s="18">
        <f>VLOOKUP(B961,[1]PL1!A$9:AP$1509,4,1)</f>
        <v>56</v>
      </c>
      <c r="D961" s="18" t="s">
        <v>73</v>
      </c>
      <c r="E961" s="28" t="s">
        <v>5010</v>
      </c>
      <c r="F961" s="28" t="s">
        <v>3135</v>
      </c>
      <c r="G961" s="18" t="s">
        <v>69</v>
      </c>
      <c r="H961" s="28" t="s">
        <v>986</v>
      </c>
      <c r="I961" s="28" t="s">
        <v>40</v>
      </c>
      <c r="J961" s="18" t="s">
        <v>2159</v>
      </c>
      <c r="K961" s="18" t="s">
        <v>141</v>
      </c>
      <c r="L961" s="28" t="s">
        <v>5823</v>
      </c>
      <c r="M961" s="28" t="s">
        <v>5817</v>
      </c>
      <c r="N961" s="28" t="s">
        <v>44</v>
      </c>
      <c r="O961" s="18" t="s">
        <v>45</v>
      </c>
      <c r="P961" s="29">
        <v>400200</v>
      </c>
      <c r="Q961" s="30">
        <v>1863</v>
      </c>
      <c r="R961" s="30">
        <v>1630</v>
      </c>
      <c r="S961" s="31">
        <f t="shared" si="196"/>
        <v>652326000</v>
      </c>
      <c r="T961" s="28" t="s">
        <v>6139</v>
      </c>
      <c r="U961" s="28" t="s">
        <v>47</v>
      </c>
      <c r="V961" s="32" t="s">
        <v>6253</v>
      </c>
      <c r="W961" s="14">
        <f>VLOOKUP(B961,[1]PL1!$A$11:AP$1509,17,1)</f>
        <v>150000</v>
      </c>
      <c r="X961" s="15">
        <f t="shared" si="197"/>
        <v>244500000</v>
      </c>
      <c r="Y961" s="14">
        <f>VLOOKUP(B961,[1]PL1!$A$11:AP$1509,19,1)</f>
        <v>0</v>
      </c>
      <c r="Z961" s="16">
        <f t="shared" si="198"/>
        <v>0</v>
      </c>
      <c r="AA961" s="14">
        <f>VLOOKUP(B961,[1]PL1!$A$11:AP$1509,21,1)</f>
        <v>0</v>
      </c>
      <c r="AB961" s="16">
        <f t="shared" si="199"/>
        <v>0</v>
      </c>
      <c r="AC961" s="14">
        <f>VLOOKUP(B961,[1]PL1!$A$11:AP$1509,23,1)</f>
        <v>0</v>
      </c>
      <c r="AD961" s="16">
        <f t="shared" si="200"/>
        <v>0</v>
      </c>
      <c r="AE961" s="14">
        <f>VLOOKUP(B961,[1]PL1!$A$11:AP$1509,25,1)</f>
        <v>0</v>
      </c>
      <c r="AF961" s="16">
        <f t="shared" si="201"/>
        <v>0</v>
      </c>
      <c r="AG961" s="14">
        <f>VLOOKUP(B961,[1]PL1!$A$11:AP$1509,27,1)</f>
        <v>60000</v>
      </c>
      <c r="AH961" s="16">
        <f t="shared" si="202"/>
        <v>97800000</v>
      </c>
      <c r="AI961" s="14">
        <f>VLOOKUP(B961,[1]PL1!$A$11:AP$1509,29,1)</f>
        <v>50000</v>
      </c>
      <c r="AJ961" s="16">
        <f t="shared" si="203"/>
        <v>81500000</v>
      </c>
      <c r="AK961" s="14">
        <f>VLOOKUP(B961,[1]PL1!$A$11:AP$1509,31,1)</f>
        <v>52200</v>
      </c>
      <c r="AL961" s="16">
        <f t="shared" si="204"/>
        <v>85086000</v>
      </c>
      <c r="AM961" s="14">
        <f>VLOOKUP(B961,[1]PL1!$A$11:AP$1509,33,1)</f>
        <v>50000</v>
      </c>
      <c r="AN961" s="16">
        <f t="shared" si="205"/>
        <v>81500000</v>
      </c>
      <c r="AO961" s="14">
        <f>VLOOKUP(B961,[1]PL1!$A$11:AP$1509,35,1)</f>
        <v>3000</v>
      </c>
      <c r="AP961" s="16">
        <f t="shared" si="206"/>
        <v>4890000</v>
      </c>
      <c r="AQ961" s="14">
        <f>VLOOKUP(B961,[1]PL1!$A$11:AP$1509,37,1)</f>
        <v>0</v>
      </c>
      <c r="AR961" s="16">
        <f t="shared" si="207"/>
        <v>0</v>
      </c>
      <c r="AS961" s="14">
        <f>VLOOKUP(B961,[1]PL1!$A$11:AP$1509,39,1)</f>
        <v>5000</v>
      </c>
      <c r="AT961" s="16">
        <f t="shared" si="208"/>
        <v>8150000</v>
      </c>
      <c r="AU961" s="14">
        <f>VLOOKUP(B961,[1]PL1!$A$11:AP$1509,41,1)</f>
        <v>30000</v>
      </c>
      <c r="AV961" s="16">
        <f t="shared" si="209"/>
        <v>48900000</v>
      </c>
    </row>
    <row r="962" spans="1:48" ht="45" x14ac:dyDescent="0.25">
      <c r="A962" s="18">
        <v>956</v>
      </c>
      <c r="B962" s="27" t="s">
        <v>3748</v>
      </c>
      <c r="C962" s="18">
        <f>VLOOKUP(B962,[1]PL1!A$9:AP$1509,4,1)</f>
        <v>56</v>
      </c>
      <c r="D962" s="18" t="s">
        <v>68</v>
      </c>
      <c r="E962" s="28" t="s">
        <v>5011</v>
      </c>
      <c r="F962" s="28" t="s">
        <v>3135</v>
      </c>
      <c r="G962" s="18" t="s">
        <v>69</v>
      </c>
      <c r="H962" s="28" t="s">
        <v>986</v>
      </c>
      <c r="I962" s="28" t="s">
        <v>40</v>
      </c>
      <c r="J962" s="18" t="s">
        <v>2321</v>
      </c>
      <c r="K962" s="18" t="s">
        <v>133</v>
      </c>
      <c r="L962" s="28" t="s">
        <v>5962</v>
      </c>
      <c r="M962" s="28" t="s">
        <v>5961</v>
      </c>
      <c r="N962" s="28" t="s">
        <v>44</v>
      </c>
      <c r="O962" s="18" t="s">
        <v>45</v>
      </c>
      <c r="P962" s="29">
        <v>310000</v>
      </c>
      <c r="Q962" s="30">
        <v>2310</v>
      </c>
      <c r="R962" s="30">
        <v>677</v>
      </c>
      <c r="S962" s="31">
        <f t="shared" si="196"/>
        <v>209870000</v>
      </c>
      <c r="T962" s="28" t="s">
        <v>5961</v>
      </c>
      <c r="U962" s="28" t="s">
        <v>110</v>
      </c>
      <c r="V962" s="32" t="s">
        <v>6284</v>
      </c>
      <c r="W962" s="14">
        <f>VLOOKUP(B962,[1]PL1!$A$11:AP$1509,17,1)</f>
        <v>0</v>
      </c>
      <c r="X962" s="15">
        <f t="shared" si="197"/>
        <v>0</v>
      </c>
      <c r="Y962" s="14">
        <f>VLOOKUP(B962,[1]PL1!$A$11:AP$1509,19,1)</f>
        <v>0</v>
      </c>
      <c r="Z962" s="16">
        <f t="shared" si="198"/>
        <v>0</v>
      </c>
      <c r="AA962" s="14">
        <f>VLOOKUP(B962,[1]PL1!$A$11:AP$1509,21,1)</f>
        <v>0</v>
      </c>
      <c r="AB962" s="16">
        <f t="shared" si="199"/>
        <v>0</v>
      </c>
      <c r="AC962" s="14">
        <f>VLOOKUP(B962,[1]PL1!$A$11:AP$1509,23,1)</f>
        <v>0</v>
      </c>
      <c r="AD962" s="16">
        <f t="shared" si="200"/>
        <v>0</v>
      </c>
      <c r="AE962" s="14">
        <f>VLOOKUP(B962,[1]PL1!$A$11:AP$1509,25,1)</f>
        <v>0</v>
      </c>
      <c r="AF962" s="16">
        <f t="shared" si="201"/>
        <v>0</v>
      </c>
      <c r="AG962" s="14">
        <f>VLOOKUP(B962,[1]PL1!$A$11:AP$1509,27,1)</f>
        <v>150000</v>
      </c>
      <c r="AH962" s="16">
        <f t="shared" si="202"/>
        <v>101550000</v>
      </c>
      <c r="AI962" s="14">
        <f>VLOOKUP(B962,[1]PL1!$A$11:AP$1509,29,1)</f>
        <v>50000</v>
      </c>
      <c r="AJ962" s="16">
        <f t="shared" si="203"/>
        <v>33850000</v>
      </c>
      <c r="AK962" s="14">
        <f>VLOOKUP(B962,[1]PL1!$A$11:AP$1509,31,1)</f>
        <v>0</v>
      </c>
      <c r="AL962" s="16">
        <f t="shared" si="204"/>
        <v>0</v>
      </c>
      <c r="AM962" s="14">
        <f>VLOOKUP(B962,[1]PL1!$A$11:AP$1509,33,1)</f>
        <v>100000</v>
      </c>
      <c r="AN962" s="16">
        <f t="shared" si="205"/>
        <v>67700000</v>
      </c>
      <c r="AO962" s="14">
        <f>VLOOKUP(B962,[1]PL1!$A$11:AP$1509,35,1)</f>
        <v>0</v>
      </c>
      <c r="AP962" s="16">
        <f t="shared" si="206"/>
        <v>0</v>
      </c>
      <c r="AQ962" s="14">
        <f>VLOOKUP(B962,[1]PL1!$A$11:AP$1509,37,1)</f>
        <v>10000</v>
      </c>
      <c r="AR962" s="16">
        <f t="shared" si="207"/>
        <v>6770000</v>
      </c>
      <c r="AS962" s="14">
        <f>VLOOKUP(B962,[1]PL1!$A$11:AP$1509,39,1)</f>
        <v>0</v>
      </c>
      <c r="AT962" s="16">
        <f t="shared" si="208"/>
        <v>0</v>
      </c>
      <c r="AU962" s="14">
        <f>VLOOKUP(B962,[1]PL1!$A$11:AP$1509,41,1)</f>
        <v>0</v>
      </c>
      <c r="AV962" s="16">
        <f t="shared" si="209"/>
        <v>0</v>
      </c>
    </row>
    <row r="963" spans="1:48" ht="60" x14ac:dyDescent="0.25">
      <c r="A963" s="18">
        <v>957</v>
      </c>
      <c r="B963" s="27" t="s">
        <v>297</v>
      </c>
      <c r="C963" s="18">
        <f>VLOOKUP(B963,[1]PL1!A$9:AP$1509,4,1)</f>
        <v>56</v>
      </c>
      <c r="D963" s="18" t="s">
        <v>80</v>
      </c>
      <c r="E963" s="28" t="s">
        <v>1624</v>
      </c>
      <c r="F963" s="28" t="s">
        <v>3135</v>
      </c>
      <c r="G963" s="18" t="s">
        <v>69</v>
      </c>
      <c r="H963" s="28" t="s">
        <v>178</v>
      </c>
      <c r="I963" s="28" t="s">
        <v>40</v>
      </c>
      <c r="J963" s="18" t="s">
        <v>432</v>
      </c>
      <c r="K963" s="18" t="s">
        <v>495</v>
      </c>
      <c r="L963" s="28" t="s">
        <v>1625</v>
      </c>
      <c r="M963" s="28" t="s">
        <v>1488</v>
      </c>
      <c r="N963" s="28" t="s">
        <v>44</v>
      </c>
      <c r="O963" s="18" t="s">
        <v>45</v>
      </c>
      <c r="P963" s="29">
        <v>3833000</v>
      </c>
      <c r="Q963" s="30">
        <v>551</v>
      </c>
      <c r="R963" s="30">
        <v>480</v>
      </c>
      <c r="S963" s="31">
        <f t="shared" si="196"/>
        <v>1839840000</v>
      </c>
      <c r="T963" s="28" t="s">
        <v>8082</v>
      </c>
      <c r="U963" s="28" t="s">
        <v>47</v>
      </c>
      <c r="V963" s="32" t="s">
        <v>6270</v>
      </c>
      <c r="W963" s="14">
        <f>VLOOKUP(B963,[1]PL1!$A$11:AP$1509,17,1)</f>
        <v>1000000</v>
      </c>
      <c r="X963" s="15">
        <f t="shared" si="197"/>
        <v>480000000</v>
      </c>
      <c r="Y963" s="14">
        <f>VLOOKUP(B963,[1]PL1!$A$11:AP$1509,19,1)</f>
        <v>3000</v>
      </c>
      <c r="Z963" s="16">
        <f t="shared" si="198"/>
        <v>1440000</v>
      </c>
      <c r="AA963" s="14">
        <f>VLOOKUP(B963,[1]PL1!$A$11:AP$1509,21,1)</f>
        <v>60000</v>
      </c>
      <c r="AB963" s="16">
        <f t="shared" si="199"/>
        <v>28800000</v>
      </c>
      <c r="AC963" s="14">
        <f>VLOOKUP(B963,[1]PL1!$A$11:AP$1509,23,1)</f>
        <v>20000</v>
      </c>
      <c r="AD963" s="16">
        <f t="shared" si="200"/>
        <v>9600000</v>
      </c>
      <c r="AE963" s="14">
        <f>VLOOKUP(B963,[1]PL1!$A$11:AP$1509,25,1)</f>
        <v>300000</v>
      </c>
      <c r="AF963" s="16">
        <f t="shared" si="201"/>
        <v>144000000</v>
      </c>
      <c r="AG963" s="14">
        <f>VLOOKUP(B963,[1]PL1!$A$11:AP$1509,27,1)</f>
        <v>500000</v>
      </c>
      <c r="AH963" s="16">
        <f t="shared" si="202"/>
        <v>240000000</v>
      </c>
      <c r="AI963" s="14">
        <f>VLOOKUP(B963,[1]PL1!$A$11:AP$1509,29,1)</f>
        <v>300000</v>
      </c>
      <c r="AJ963" s="16">
        <f t="shared" si="203"/>
        <v>144000000</v>
      </c>
      <c r="AK963" s="14">
        <f>VLOOKUP(B963,[1]PL1!$A$11:AP$1509,31,1)</f>
        <v>500000</v>
      </c>
      <c r="AL963" s="16">
        <f t="shared" si="204"/>
        <v>240000000</v>
      </c>
      <c r="AM963" s="14">
        <f>VLOOKUP(B963,[1]PL1!$A$11:AP$1509,33,1)</f>
        <v>250000</v>
      </c>
      <c r="AN963" s="16">
        <f t="shared" si="205"/>
        <v>120000000</v>
      </c>
      <c r="AO963" s="14">
        <f>VLOOKUP(B963,[1]PL1!$A$11:AP$1509,35,1)</f>
        <v>300000</v>
      </c>
      <c r="AP963" s="16">
        <f t="shared" si="206"/>
        <v>144000000</v>
      </c>
      <c r="AQ963" s="14">
        <f>VLOOKUP(B963,[1]PL1!$A$11:AP$1509,37,1)</f>
        <v>250000</v>
      </c>
      <c r="AR963" s="16">
        <f t="shared" si="207"/>
        <v>120000000</v>
      </c>
      <c r="AS963" s="14">
        <f>VLOOKUP(B963,[1]PL1!$A$11:AP$1509,39,1)</f>
        <v>50000</v>
      </c>
      <c r="AT963" s="16">
        <f t="shared" si="208"/>
        <v>24000000</v>
      </c>
      <c r="AU963" s="14">
        <f>VLOOKUP(B963,[1]PL1!$A$11:AP$1509,41,1)</f>
        <v>300000</v>
      </c>
      <c r="AV963" s="16">
        <f t="shared" si="209"/>
        <v>144000000</v>
      </c>
    </row>
    <row r="964" spans="1:48" ht="45" x14ac:dyDescent="0.25">
      <c r="A964" s="18">
        <v>958</v>
      </c>
      <c r="B964" s="27" t="s">
        <v>4053</v>
      </c>
      <c r="C964" s="18">
        <f>VLOOKUP(B964,[1]PL1!A$9:AP$1509,4,1)</f>
        <v>56</v>
      </c>
      <c r="D964" s="18" t="s">
        <v>35</v>
      </c>
      <c r="E964" s="28" t="s">
        <v>959</v>
      </c>
      <c r="F964" s="28" t="s">
        <v>3135</v>
      </c>
      <c r="G964" s="18" t="s">
        <v>69</v>
      </c>
      <c r="H964" s="28" t="s">
        <v>4562</v>
      </c>
      <c r="I964" s="28" t="s">
        <v>40</v>
      </c>
      <c r="J964" s="18" t="s">
        <v>907</v>
      </c>
      <c r="K964" s="18" t="s">
        <v>133</v>
      </c>
      <c r="L964" s="28" t="s">
        <v>960</v>
      </c>
      <c r="M964" s="28" t="s">
        <v>885</v>
      </c>
      <c r="N964" s="28" t="s">
        <v>44</v>
      </c>
      <c r="O964" s="18" t="s">
        <v>45</v>
      </c>
      <c r="P964" s="29">
        <v>510000</v>
      </c>
      <c r="Q964" s="30">
        <v>373</v>
      </c>
      <c r="R964" s="30">
        <v>168</v>
      </c>
      <c r="S964" s="31">
        <f t="shared" si="196"/>
        <v>85680000</v>
      </c>
      <c r="T964" s="28" t="s">
        <v>885</v>
      </c>
      <c r="U964" s="28" t="s">
        <v>110</v>
      </c>
      <c r="V964" s="32" t="s">
        <v>6257</v>
      </c>
      <c r="W964" s="14">
        <f>VLOOKUP(B964,[1]PL1!$A$11:AP$1509,17,1)</f>
        <v>0</v>
      </c>
      <c r="X964" s="15">
        <f t="shared" si="197"/>
        <v>0</v>
      </c>
      <c r="Y964" s="14">
        <f>VLOOKUP(B964,[1]PL1!$A$11:AP$1509,19,1)</f>
        <v>0</v>
      </c>
      <c r="Z964" s="16">
        <f t="shared" si="198"/>
        <v>0</v>
      </c>
      <c r="AA964" s="14">
        <f>VLOOKUP(B964,[1]PL1!$A$11:AP$1509,21,1)</f>
        <v>0</v>
      </c>
      <c r="AB964" s="16">
        <f t="shared" si="199"/>
        <v>0</v>
      </c>
      <c r="AC964" s="14">
        <f>VLOOKUP(B964,[1]PL1!$A$11:AP$1509,23,1)</f>
        <v>0</v>
      </c>
      <c r="AD964" s="16">
        <f t="shared" si="200"/>
        <v>0</v>
      </c>
      <c r="AE964" s="14">
        <f>VLOOKUP(B964,[1]PL1!$A$11:AP$1509,25,1)</f>
        <v>0</v>
      </c>
      <c r="AF964" s="16">
        <f t="shared" si="201"/>
        <v>0</v>
      </c>
      <c r="AG964" s="14">
        <f>VLOOKUP(B964,[1]PL1!$A$11:AP$1509,27,1)</f>
        <v>0</v>
      </c>
      <c r="AH964" s="16">
        <f t="shared" si="202"/>
        <v>0</v>
      </c>
      <c r="AI964" s="14">
        <f>VLOOKUP(B964,[1]PL1!$A$11:AP$1509,29,1)</f>
        <v>300000</v>
      </c>
      <c r="AJ964" s="16">
        <f t="shared" si="203"/>
        <v>50400000</v>
      </c>
      <c r="AK964" s="14">
        <f>VLOOKUP(B964,[1]PL1!$A$11:AP$1509,31,1)</f>
        <v>0</v>
      </c>
      <c r="AL964" s="16">
        <f t="shared" si="204"/>
        <v>0</v>
      </c>
      <c r="AM964" s="14">
        <f>VLOOKUP(B964,[1]PL1!$A$11:AP$1509,33,1)</f>
        <v>60000</v>
      </c>
      <c r="AN964" s="16">
        <f t="shared" si="205"/>
        <v>10080000</v>
      </c>
      <c r="AO964" s="14">
        <f>VLOOKUP(B964,[1]PL1!$A$11:AP$1509,35,1)</f>
        <v>0</v>
      </c>
      <c r="AP964" s="16">
        <f t="shared" si="206"/>
        <v>0</v>
      </c>
      <c r="AQ964" s="14">
        <f>VLOOKUP(B964,[1]PL1!$A$11:AP$1509,37,1)</f>
        <v>100000</v>
      </c>
      <c r="AR964" s="16">
        <f t="shared" si="207"/>
        <v>16800000</v>
      </c>
      <c r="AS964" s="14">
        <f>VLOOKUP(B964,[1]PL1!$A$11:AP$1509,39,1)</f>
        <v>50000</v>
      </c>
      <c r="AT964" s="16">
        <f t="shared" si="208"/>
        <v>8400000</v>
      </c>
      <c r="AU964" s="14">
        <f>VLOOKUP(B964,[1]PL1!$A$11:AP$1509,41,1)</f>
        <v>0</v>
      </c>
      <c r="AV964" s="16">
        <f t="shared" si="209"/>
        <v>0</v>
      </c>
    </row>
    <row r="965" spans="1:48" ht="60" x14ac:dyDescent="0.25">
      <c r="A965" s="18">
        <v>959</v>
      </c>
      <c r="B965" s="27" t="s">
        <v>3629</v>
      </c>
      <c r="C965" s="18">
        <f>VLOOKUP(B965,[1]PL1!A$9:AP$1509,4,1)</f>
        <v>56</v>
      </c>
      <c r="D965" s="18" t="s">
        <v>35</v>
      </c>
      <c r="E965" s="28" t="s">
        <v>5012</v>
      </c>
      <c r="F965" s="28" t="s">
        <v>3135</v>
      </c>
      <c r="G965" s="18" t="s">
        <v>69</v>
      </c>
      <c r="H965" s="28" t="s">
        <v>160</v>
      </c>
      <c r="I965" s="28" t="s">
        <v>40</v>
      </c>
      <c r="J965" s="18" t="s">
        <v>179</v>
      </c>
      <c r="K965" s="18" t="s">
        <v>141</v>
      </c>
      <c r="L965" s="28" t="s">
        <v>5646</v>
      </c>
      <c r="M965" s="28" t="s">
        <v>5647</v>
      </c>
      <c r="N965" s="28" t="s">
        <v>44</v>
      </c>
      <c r="O965" s="18" t="s">
        <v>45</v>
      </c>
      <c r="P965" s="29">
        <v>300000</v>
      </c>
      <c r="Q965" s="30">
        <v>1150</v>
      </c>
      <c r="R965" s="30">
        <v>1150</v>
      </c>
      <c r="S965" s="31">
        <f t="shared" si="196"/>
        <v>345000000</v>
      </c>
      <c r="T965" s="28" t="s">
        <v>2420</v>
      </c>
      <c r="U965" s="28" t="s">
        <v>47</v>
      </c>
      <c r="V965" s="32" t="s">
        <v>6215</v>
      </c>
      <c r="W965" s="14">
        <f>VLOOKUP(B965,[1]PL1!$A$11:AP$1509,17,1)</f>
        <v>300000</v>
      </c>
      <c r="X965" s="15">
        <f t="shared" si="197"/>
        <v>345000000</v>
      </c>
      <c r="Y965" s="14">
        <f>VLOOKUP(B965,[1]PL1!$A$11:AP$1509,19,1)</f>
        <v>0</v>
      </c>
      <c r="Z965" s="16">
        <f t="shared" si="198"/>
        <v>0</v>
      </c>
      <c r="AA965" s="14">
        <f>VLOOKUP(B965,[1]PL1!$A$11:AP$1509,21,1)</f>
        <v>0</v>
      </c>
      <c r="AB965" s="16">
        <f t="shared" si="199"/>
        <v>0</v>
      </c>
      <c r="AC965" s="14">
        <f>VLOOKUP(B965,[1]PL1!$A$11:AP$1509,23,1)</f>
        <v>0</v>
      </c>
      <c r="AD965" s="16">
        <f t="shared" si="200"/>
        <v>0</v>
      </c>
      <c r="AE965" s="14">
        <f>VLOOKUP(B965,[1]PL1!$A$11:AP$1509,25,1)</f>
        <v>0</v>
      </c>
      <c r="AF965" s="16">
        <f t="shared" si="201"/>
        <v>0</v>
      </c>
      <c r="AG965" s="14">
        <f>VLOOKUP(B965,[1]PL1!$A$11:AP$1509,27,1)</f>
        <v>0</v>
      </c>
      <c r="AH965" s="16">
        <f t="shared" si="202"/>
        <v>0</v>
      </c>
      <c r="AI965" s="14">
        <f>VLOOKUP(B965,[1]PL1!$A$11:AP$1509,29,1)</f>
        <v>0</v>
      </c>
      <c r="AJ965" s="16">
        <f t="shared" si="203"/>
        <v>0</v>
      </c>
      <c r="AK965" s="14">
        <f>VLOOKUP(B965,[1]PL1!$A$11:AP$1509,31,1)</f>
        <v>0</v>
      </c>
      <c r="AL965" s="16">
        <f t="shared" si="204"/>
        <v>0</v>
      </c>
      <c r="AM965" s="14">
        <f>VLOOKUP(B965,[1]PL1!$A$11:AP$1509,33,1)</f>
        <v>0</v>
      </c>
      <c r="AN965" s="16">
        <f t="shared" si="205"/>
        <v>0</v>
      </c>
      <c r="AO965" s="14">
        <f>VLOOKUP(B965,[1]PL1!$A$11:AP$1509,35,1)</f>
        <v>0</v>
      </c>
      <c r="AP965" s="16">
        <f t="shared" si="206"/>
        <v>0</v>
      </c>
      <c r="AQ965" s="14">
        <f>VLOOKUP(B965,[1]PL1!$A$11:AP$1509,37,1)</f>
        <v>0</v>
      </c>
      <c r="AR965" s="16">
        <f t="shared" si="207"/>
        <v>0</v>
      </c>
      <c r="AS965" s="14">
        <f>VLOOKUP(B965,[1]PL1!$A$11:AP$1509,39,1)</f>
        <v>0</v>
      </c>
      <c r="AT965" s="16">
        <f t="shared" si="208"/>
        <v>0</v>
      </c>
      <c r="AU965" s="14">
        <f>VLOOKUP(B965,[1]PL1!$A$11:AP$1509,41,1)</f>
        <v>0</v>
      </c>
      <c r="AV965" s="16">
        <f t="shared" si="209"/>
        <v>0</v>
      </c>
    </row>
    <row r="966" spans="1:48" ht="45" x14ac:dyDescent="0.25">
      <c r="A966" s="18">
        <v>960</v>
      </c>
      <c r="B966" s="27" t="s">
        <v>862</v>
      </c>
      <c r="C966" s="18">
        <f>VLOOKUP(B966,[1]PL1!A$9:AP$1509,4,1)</f>
        <v>56</v>
      </c>
      <c r="D966" s="18" t="s">
        <v>35</v>
      </c>
      <c r="E966" s="28" t="s">
        <v>2455</v>
      </c>
      <c r="F966" s="28" t="s">
        <v>3135</v>
      </c>
      <c r="G966" s="18" t="s">
        <v>299</v>
      </c>
      <c r="H966" s="28" t="s">
        <v>1295</v>
      </c>
      <c r="I966" s="28" t="s">
        <v>40</v>
      </c>
      <c r="J966" s="18" t="s">
        <v>1338</v>
      </c>
      <c r="K966" s="18" t="s">
        <v>133</v>
      </c>
      <c r="L966" s="28" t="s">
        <v>2456</v>
      </c>
      <c r="M966" s="28" t="s">
        <v>5961</v>
      </c>
      <c r="N966" s="28" t="s">
        <v>44</v>
      </c>
      <c r="O966" s="18" t="s">
        <v>123</v>
      </c>
      <c r="P966" s="29">
        <v>61000</v>
      </c>
      <c r="Q966" s="30">
        <v>650</v>
      </c>
      <c r="R966" s="30">
        <v>300</v>
      </c>
      <c r="S966" s="31">
        <f t="shared" si="196"/>
        <v>18300000</v>
      </c>
      <c r="T966" s="28" t="s">
        <v>5961</v>
      </c>
      <c r="U966" s="28" t="s">
        <v>110</v>
      </c>
      <c r="V966" s="32" t="s">
        <v>6284</v>
      </c>
      <c r="W966" s="14">
        <f>VLOOKUP(B966,[1]PL1!$A$11:AP$1509,17,1)</f>
        <v>0</v>
      </c>
      <c r="X966" s="15">
        <f t="shared" si="197"/>
        <v>0</v>
      </c>
      <c r="Y966" s="14">
        <f>VLOOKUP(B966,[1]PL1!$A$11:AP$1509,19,1)</f>
        <v>0</v>
      </c>
      <c r="Z966" s="16">
        <f t="shared" si="198"/>
        <v>0</v>
      </c>
      <c r="AA966" s="14">
        <f>VLOOKUP(B966,[1]PL1!$A$11:AP$1509,21,1)</f>
        <v>0</v>
      </c>
      <c r="AB966" s="16">
        <f t="shared" si="199"/>
        <v>0</v>
      </c>
      <c r="AC966" s="14">
        <f>VLOOKUP(B966,[1]PL1!$A$11:AP$1509,23,1)</f>
        <v>0</v>
      </c>
      <c r="AD966" s="16">
        <f t="shared" si="200"/>
        <v>0</v>
      </c>
      <c r="AE966" s="14">
        <f>VLOOKUP(B966,[1]PL1!$A$11:AP$1509,25,1)</f>
        <v>0</v>
      </c>
      <c r="AF966" s="16">
        <f t="shared" si="201"/>
        <v>0</v>
      </c>
      <c r="AG966" s="14">
        <f>VLOOKUP(B966,[1]PL1!$A$11:AP$1509,27,1)</f>
        <v>0</v>
      </c>
      <c r="AH966" s="16">
        <f t="shared" si="202"/>
        <v>0</v>
      </c>
      <c r="AI966" s="14">
        <f>VLOOKUP(B966,[1]PL1!$A$11:AP$1509,29,1)</f>
        <v>0</v>
      </c>
      <c r="AJ966" s="16">
        <f t="shared" si="203"/>
        <v>0</v>
      </c>
      <c r="AK966" s="14">
        <f>VLOOKUP(B966,[1]PL1!$A$11:AP$1509,31,1)</f>
        <v>0</v>
      </c>
      <c r="AL966" s="16">
        <f t="shared" si="204"/>
        <v>0</v>
      </c>
      <c r="AM966" s="14">
        <f>VLOOKUP(B966,[1]PL1!$A$11:AP$1509,33,1)</f>
        <v>6000</v>
      </c>
      <c r="AN966" s="16">
        <f t="shared" si="205"/>
        <v>1800000</v>
      </c>
      <c r="AO966" s="14">
        <f>VLOOKUP(B966,[1]PL1!$A$11:AP$1509,35,1)</f>
        <v>20000</v>
      </c>
      <c r="AP966" s="16">
        <f t="shared" si="206"/>
        <v>6000000</v>
      </c>
      <c r="AQ966" s="14">
        <f>VLOOKUP(B966,[1]PL1!$A$11:AP$1509,37,1)</f>
        <v>0</v>
      </c>
      <c r="AR966" s="16">
        <f t="shared" si="207"/>
        <v>0</v>
      </c>
      <c r="AS966" s="14">
        <f>VLOOKUP(B966,[1]PL1!$A$11:AP$1509,39,1)</f>
        <v>30000</v>
      </c>
      <c r="AT966" s="16">
        <f t="shared" si="208"/>
        <v>9000000</v>
      </c>
      <c r="AU966" s="14">
        <f>VLOOKUP(B966,[1]PL1!$A$11:AP$1509,41,1)</f>
        <v>5000</v>
      </c>
      <c r="AV966" s="16">
        <f t="shared" si="209"/>
        <v>1500000</v>
      </c>
    </row>
    <row r="967" spans="1:48" ht="45" x14ac:dyDescent="0.25">
      <c r="A967" s="18">
        <v>961</v>
      </c>
      <c r="B967" s="27" t="s">
        <v>304</v>
      </c>
      <c r="C967" s="18">
        <f>VLOOKUP(B967,[1]PL1!A$9:AP$1509,4,1)</f>
        <v>56</v>
      </c>
      <c r="D967" s="18" t="s">
        <v>35</v>
      </c>
      <c r="E967" s="28" t="s">
        <v>1627</v>
      </c>
      <c r="F967" s="28" t="s">
        <v>3135</v>
      </c>
      <c r="G967" s="18" t="s">
        <v>1628</v>
      </c>
      <c r="H967" s="28" t="s">
        <v>1629</v>
      </c>
      <c r="I967" s="28" t="s">
        <v>40</v>
      </c>
      <c r="J967" s="18" t="s">
        <v>1630</v>
      </c>
      <c r="K967" s="18" t="s">
        <v>133</v>
      </c>
      <c r="L967" s="28" t="s">
        <v>1631</v>
      </c>
      <c r="M967" s="28" t="s">
        <v>1632</v>
      </c>
      <c r="N967" s="28" t="s">
        <v>44</v>
      </c>
      <c r="O967" s="18" t="s">
        <v>123</v>
      </c>
      <c r="P967" s="29">
        <v>60000</v>
      </c>
      <c r="Q967" s="30">
        <v>1800</v>
      </c>
      <c r="R967" s="30">
        <v>1800</v>
      </c>
      <c r="S967" s="31">
        <f t="shared" ref="S967:S1030" si="210">R967*P967</f>
        <v>108000000</v>
      </c>
      <c r="T967" s="28" t="s">
        <v>8082</v>
      </c>
      <c r="U967" s="28" t="s">
        <v>47</v>
      </c>
      <c r="V967" s="32" t="s">
        <v>6270</v>
      </c>
      <c r="W967" s="14">
        <f>VLOOKUP(B967,[1]PL1!$A$11:AP$1509,17,1)</f>
        <v>20000</v>
      </c>
      <c r="X967" s="15">
        <f t="shared" ref="X967:X1030" si="211">W967*R967</f>
        <v>36000000</v>
      </c>
      <c r="Y967" s="14">
        <f>VLOOKUP(B967,[1]PL1!$A$11:AP$1509,19,1)</f>
        <v>0</v>
      </c>
      <c r="Z967" s="16">
        <f t="shared" ref="Z967:Z1030" si="212">Y967*R967</f>
        <v>0</v>
      </c>
      <c r="AA967" s="14">
        <f>VLOOKUP(B967,[1]PL1!$A$11:AP$1509,21,1)</f>
        <v>0</v>
      </c>
      <c r="AB967" s="16">
        <f t="shared" ref="AB967:AB1030" si="213">AA967*R967</f>
        <v>0</v>
      </c>
      <c r="AC967" s="14">
        <f>VLOOKUP(B967,[1]PL1!$A$11:AP$1509,23,1)</f>
        <v>0</v>
      </c>
      <c r="AD967" s="16">
        <f t="shared" ref="AD967:AD1030" si="214">AC967*R967</f>
        <v>0</v>
      </c>
      <c r="AE967" s="14">
        <f>VLOOKUP(B967,[1]PL1!$A$11:AP$1509,25,1)</f>
        <v>0</v>
      </c>
      <c r="AF967" s="16">
        <f t="shared" ref="AF967:AF1030" si="215">AE967*R967</f>
        <v>0</v>
      </c>
      <c r="AG967" s="14">
        <f>VLOOKUP(B967,[1]PL1!$A$11:AP$1509,27,1)</f>
        <v>0</v>
      </c>
      <c r="AH967" s="16">
        <f t="shared" ref="AH967:AH1030" si="216">AG967*R967</f>
        <v>0</v>
      </c>
      <c r="AI967" s="14">
        <f>VLOOKUP(B967,[1]PL1!$A$11:AP$1509,29,1)</f>
        <v>5000</v>
      </c>
      <c r="AJ967" s="16">
        <f t="shared" ref="AJ967:AJ1030" si="217">AI967*R967</f>
        <v>9000000</v>
      </c>
      <c r="AK967" s="14">
        <f>VLOOKUP(B967,[1]PL1!$A$11:AP$1509,31,1)</f>
        <v>0</v>
      </c>
      <c r="AL967" s="16">
        <f t="shared" ref="AL967:AL1030" si="218">AK967*R967</f>
        <v>0</v>
      </c>
      <c r="AM967" s="14">
        <f>VLOOKUP(B967,[1]PL1!$A$11:AP$1509,33,1)</f>
        <v>15000</v>
      </c>
      <c r="AN967" s="16">
        <f t="shared" ref="AN967:AN1030" si="219">AM967*R967</f>
        <v>27000000</v>
      </c>
      <c r="AO967" s="14">
        <f>VLOOKUP(B967,[1]PL1!$A$11:AP$1509,35,1)</f>
        <v>0</v>
      </c>
      <c r="AP967" s="16">
        <f t="shared" ref="AP967:AP1030" si="220">AO967*R967</f>
        <v>0</v>
      </c>
      <c r="AQ967" s="14">
        <f>VLOOKUP(B967,[1]PL1!$A$11:AP$1509,37,1)</f>
        <v>5000</v>
      </c>
      <c r="AR967" s="16">
        <f t="shared" ref="AR967:AR1030" si="221">AQ967*R967</f>
        <v>9000000</v>
      </c>
      <c r="AS967" s="14">
        <f>VLOOKUP(B967,[1]PL1!$A$11:AP$1509,39,1)</f>
        <v>15000</v>
      </c>
      <c r="AT967" s="16">
        <f t="shared" ref="AT967:AT1030" si="222">AS967*R967</f>
        <v>27000000</v>
      </c>
      <c r="AU967" s="14">
        <f>VLOOKUP(B967,[1]PL1!$A$11:AP$1509,41,1)</f>
        <v>0</v>
      </c>
      <c r="AV967" s="16">
        <f t="shared" ref="AV967:AV1030" si="223">AU967*R967</f>
        <v>0</v>
      </c>
    </row>
    <row r="968" spans="1:48" ht="45" x14ac:dyDescent="0.25">
      <c r="A968" s="18">
        <v>962</v>
      </c>
      <c r="B968" s="27" t="s">
        <v>2750</v>
      </c>
      <c r="C968" s="18">
        <f>VLOOKUP(B968,[1]PL1!A$9:AP$1509,4,1)</f>
        <v>56</v>
      </c>
      <c r="D968" s="18" t="s">
        <v>35</v>
      </c>
      <c r="E968" s="28" t="s">
        <v>1634</v>
      </c>
      <c r="F968" s="28" t="s">
        <v>3135</v>
      </c>
      <c r="G968" s="18" t="s">
        <v>1635</v>
      </c>
      <c r="H968" s="28" t="s">
        <v>1636</v>
      </c>
      <c r="I968" s="28" t="s">
        <v>40</v>
      </c>
      <c r="J968" s="18" t="s">
        <v>1637</v>
      </c>
      <c r="K968" s="18" t="s">
        <v>133</v>
      </c>
      <c r="L968" s="28" t="s">
        <v>1638</v>
      </c>
      <c r="M968" s="28" t="s">
        <v>1513</v>
      </c>
      <c r="N968" s="28" t="s">
        <v>44</v>
      </c>
      <c r="O968" s="18" t="s">
        <v>123</v>
      </c>
      <c r="P968" s="29">
        <v>40000</v>
      </c>
      <c r="Q968" s="30">
        <v>2200</v>
      </c>
      <c r="R968" s="30">
        <v>2200</v>
      </c>
      <c r="S968" s="31">
        <f t="shared" si="210"/>
        <v>88000000</v>
      </c>
      <c r="T968" s="28" t="s">
        <v>8082</v>
      </c>
      <c r="U968" s="28" t="s">
        <v>47</v>
      </c>
      <c r="V968" s="32" t="s">
        <v>6270</v>
      </c>
      <c r="W968" s="14">
        <f>VLOOKUP(B968,[1]PL1!$A$11:AP$1509,17,1)</f>
        <v>20000</v>
      </c>
      <c r="X968" s="15">
        <f t="shared" si="211"/>
        <v>44000000</v>
      </c>
      <c r="Y968" s="14">
        <f>VLOOKUP(B968,[1]PL1!$A$11:AP$1509,19,1)</f>
        <v>0</v>
      </c>
      <c r="Z968" s="16">
        <f t="shared" si="212"/>
        <v>0</v>
      </c>
      <c r="AA968" s="14">
        <f>VLOOKUP(B968,[1]PL1!$A$11:AP$1509,21,1)</f>
        <v>0</v>
      </c>
      <c r="AB968" s="16">
        <f t="shared" si="213"/>
        <v>0</v>
      </c>
      <c r="AC968" s="14">
        <f>VLOOKUP(B968,[1]PL1!$A$11:AP$1509,23,1)</f>
        <v>0</v>
      </c>
      <c r="AD968" s="16">
        <f t="shared" si="214"/>
        <v>0</v>
      </c>
      <c r="AE968" s="14">
        <f>VLOOKUP(B968,[1]PL1!$A$11:AP$1509,25,1)</f>
        <v>0</v>
      </c>
      <c r="AF968" s="16">
        <f t="shared" si="215"/>
        <v>0</v>
      </c>
      <c r="AG968" s="14">
        <f>VLOOKUP(B968,[1]PL1!$A$11:AP$1509,27,1)</f>
        <v>0</v>
      </c>
      <c r="AH968" s="16">
        <f t="shared" si="216"/>
        <v>0</v>
      </c>
      <c r="AI968" s="14">
        <f>VLOOKUP(B968,[1]PL1!$A$11:AP$1509,29,1)</f>
        <v>0</v>
      </c>
      <c r="AJ968" s="16">
        <f t="shared" si="217"/>
        <v>0</v>
      </c>
      <c r="AK968" s="14">
        <f>VLOOKUP(B968,[1]PL1!$A$11:AP$1509,31,1)</f>
        <v>0</v>
      </c>
      <c r="AL968" s="16">
        <f t="shared" si="218"/>
        <v>0</v>
      </c>
      <c r="AM968" s="14">
        <f>VLOOKUP(B968,[1]PL1!$A$11:AP$1509,33,1)</f>
        <v>0</v>
      </c>
      <c r="AN968" s="16">
        <f t="shared" si="219"/>
        <v>0</v>
      </c>
      <c r="AO968" s="14">
        <f>VLOOKUP(B968,[1]PL1!$A$11:AP$1509,35,1)</f>
        <v>10000</v>
      </c>
      <c r="AP968" s="16">
        <f t="shared" si="220"/>
        <v>22000000</v>
      </c>
      <c r="AQ968" s="14">
        <f>VLOOKUP(B968,[1]PL1!$A$11:AP$1509,37,1)</f>
        <v>0</v>
      </c>
      <c r="AR968" s="16">
        <f t="shared" si="221"/>
        <v>0</v>
      </c>
      <c r="AS968" s="14">
        <f>VLOOKUP(B968,[1]PL1!$A$11:AP$1509,39,1)</f>
        <v>10000</v>
      </c>
      <c r="AT968" s="16">
        <f t="shared" si="222"/>
        <v>22000000</v>
      </c>
      <c r="AU968" s="14">
        <f>VLOOKUP(B968,[1]PL1!$A$11:AP$1509,41,1)</f>
        <v>0</v>
      </c>
      <c r="AV968" s="16">
        <f t="shared" si="223"/>
        <v>0</v>
      </c>
    </row>
    <row r="969" spans="1:48" ht="90" x14ac:dyDescent="0.25">
      <c r="A969" s="18">
        <v>963</v>
      </c>
      <c r="B969" s="27" t="s">
        <v>865</v>
      </c>
      <c r="C969" s="18">
        <f>VLOOKUP(B969,[1]PL1!A$9:AP$1509,4,1)</f>
        <v>56</v>
      </c>
      <c r="D969" s="18" t="s">
        <v>68</v>
      </c>
      <c r="E969" s="28" t="s">
        <v>118</v>
      </c>
      <c r="F969" s="28" t="s">
        <v>3135</v>
      </c>
      <c r="G969" s="18" t="s">
        <v>119</v>
      </c>
      <c r="H969" s="28" t="s">
        <v>120</v>
      </c>
      <c r="I969" s="28" t="s">
        <v>40</v>
      </c>
      <c r="J969" s="18" t="s">
        <v>121</v>
      </c>
      <c r="K969" s="18" t="s">
        <v>133</v>
      </c>
      <c r="L969" s="28" t="s">
        <v>122</v>
      </c>
      <c r="M969" s="28" t="s">
        <v>5590</v>
      </c>
      <c r="N969" s="28" t="s">
        <v>44</v>
      </c>
      <c r="O969" s="18" t="s">
        <v>123</v>
      </c>
      <c r="P969" s="29">
        <v>30000</v>
      </c>
      <c r="Q969" s="30">
        <v>1500</v>
      </c>
      <c r="R969" s="30">
        <v>800</v>
      </c>
      <c r="S969" s="31">
        <f t="shared" si="210"/>
        <v>24000000</v>
      </c>
      <c r="T969" s="28" t="s">
        <v>109</v>
      </c>
      <c r="U969" s="28" t="s">
        <v>110</v>
      </c>
      <c r="V969" s="32" t="s">
        <v>6200</v>
      </c>
      <c r="W969" s="14">
        <f>VLOOKUP(B969,[1]PL1!$A$11:AP$1509,17,1)</f>
        <v>0</v>
      </c>
      <c r="X969" s="15">
        <f t="shared" si="211"/>
        <v>0</v>
      </c>
      <c r="Y969" s="14">
        <f>VLOOKUP(B969,[1]PL1!$A$11:AP$1509,19,1)</f>
        <v>0</v>
      </c>
      <c r="Z969" s="16">
        <f t="shared" si="212"/>
        <v>0</v>
      </c>
      <c r="AA969" s="14">
        <f>VLOOKUP(B969,[1]PL1!$A$11:AP$1509,21,1)</f>
        <v>0</v>
      </c>
      <c r="AB969" s="16">
        <f t="shared" si="213"/>
        <v>0</v>
      </c>
      <c r="AC969" s="14">
        <f>VLOOKUP(B969,[1]PL1!$A$11:AP$1509,23,1)</f>
        <v>0</v>
      </c>
      <c r="AD969" s="16">
        <f t="shared" si="214"/>
        <v>0</v>
      </c>
      <c r="AE969" s="14">
        <f>VLOOKUP(B969,[1]PL1!$A$11:AP$1509,25,1)</f>
        <v>0</v>
      </c>
      <c r="AF969" s="16">
        <f t="shared" si="215"/>
        <v>0</v>
      </c>
      <c r="AG969" s="14">
        <f>VLOOKUP(B969,[1]PL1!$A$11:AP$1509,27,1)</f>
        <v>0</v>
      </c>
      <c r="AH969" s="16">
        <f t="shared" si="216"/>
        <v>0</v>
      </c>
      <c r="AI969" s="14">
        <f>VLOOKUP(B969,[1]PL1!$A$11:AP$1509,29,1)</f>
        <v>0</v>
      </c>
      <c r="AJ969" s="16">
        <f t="shared" si="217"/>
        <v>0</v>
      </c>
      <c r="AK969" s="14">
        <f>VLOOKUP(B969,[1]PL1!$A$11:AP$1509,31,1)</f>
        <v>0</v>
      </c>
      <c r="AL969" s="16">
        <f t="shared" si="218"/>
        <v>0</v>
      </c>
      <c r="AM969" s="14">
        <f>VLOOKUP(B969,[1]PL1!$A$11:AP$1509,33,1)</f>
        <v>0</v>
      </c>
      <c r="AN969" s="16">
        <f t="shared" si="219"/>
        <v>0</v>
      </c>
      <c r="AO969" s="14">
        <f>VLOOKUP(B969,[1]PL1!$A$11:AP$1509,35,1)</f>
        <v>20000</v>
      </c>
      <c r="AP969" s="16">
        <f t="shared" si="220"/>
        <v>16000000</v>
      </c>
      <c r="AQ969" s="14">
        <f>VLOOKUP(B969,[1]PL1!$A$11:AP$1509,37,1)</f>
        <v>10000</v>
      </c>
      <c r="AR969" s="16">
        <f t="shared" si="221"/>
        <v>8000000</v>
      </c>
      <c r="AS969" s="14">
        <f>VLOOKUP(B969,[1]PL1!$A$11:AP$1509,39,1)</f>
        <v>0</v>
      </c>
      <c r="AT969" s="16">
        <f t="shared" si="222"/>
        <v>0</v>
      </c>
      <c r="AU969" s="14">
        <f>VLOOKUP(B969,[1]PL1!$A$11:AP$1509,41,1)</f>
        <v>0</v>
      </c>
      <c r="AV969" s="16">
        <f t="shared" si="223"/>
        <v>0</v>
      </c>
    </row>
    <row r="970" spans="1:48" ht="60" x14ac:dyDescent="0.25">
      <c r="A970" s="18">
        <v>964</v>
      </c>
      <c r="B970" s="27" t="s">
        <v>955</v>
      </c>
      <c r="C970" s="18">
        <f>VLOOKUP(B970,[1]PL1!A$9:AP$1509,4,1)</f>
        <v>56</v>
      </c>
      <c r="D970" s="18" t="s">
        <v>35</v>
      </c>
      <c r="E970" s="28" t="s">
        <v>5013</v>
      </c>
      <c r="F970" s="28" t="s">
        <v>3135</v>
      </c>
      <c r="G970" s="18" t="s">
        <v>159</v>
      </c>
      <c r="H970" s="28" t="s">
        <v>5014</v>
      </c>
      <c r="I970" s="28" t="s">
        <v>40</v>
      </c>
      <c r="J970" s="18" t="s">
        <v>5372</v>
      </c>
      <c r="K970" s="18" t="s">
        <v>133</v>
      </c>
      <c r="L970" s="28" t="s">
        <v>5666</v>
      </c>
      <c r="M970" s="28" t="s">
        <v>4113</v>
      </c>
      <c r="N970" s="28" t="s">
        <v>44</v>
      </c>
      <c r="O970" s="18" t="s">
        <v>123</v>
      </c>
      <c r="P970" s="29">
        <v>130000</v>
      </c>
      <c r="Q970" s="30">
        <v>1995</v>
      </c>
      <c r="R970" s="30">
        <v>285</v>
      </c>
      <c r="S970" s="31">
        <f t="shared" si="210"/>
        <v>37050000</v>
      </c>
      <c r="T970" s="28" t="s">
        <v>4085</v>
      </c>
      <c r="U970" s="28" t="s">
        <v>47</v>
      </c>
      <c r="V970" s="32" t="s">
        <v>6221</v>
      </c>
      <c r="W970" s="14">
        <f>VLOOKUP(B970,[1]PL1!$A$11:AP$1509,17,1)</f>
        <v>0</v>
      </c>
      <c r="X970" s="15">
        <f t="shared" si="211"/>
        <v>0</v>
      </c>
      <c r="Y970" s="14">
        <f>VLOOKUP(B970,[1]PL1!$A$11:AP$1509,19,1)</f>
        <v>0</v>
      </c>
      <c r="Z970" s="16">
        <f t="shared" si="212"/>
        <v>0</v>
      </c>
      <c r="AA970" s="14">
        <f>VLOOKUP(B970,[1]PL1!$A$11:AP$1509,21,1)</f>
        <v>0</v>
      </c>
      <c r="AB970" s="16">
        <f t="shared" si="213"/>
        <v>0</v>
      </c>
      <c r="AC970" s="14">
        <f>VLOOKUP(B970,[1]PL1!$A$11:AP$1509,23,1)</f>
        <v>0</v>
      </c>
      <c r="AD970" s="16">
        <f t="shared" si="214"/>
        <v>0</v>
      </c>
      <c r="AE970" s="14">
        <f>VLOOKUP(B970,[1]PL1!$A$11:AP$1509,25,1)</f>
        <v>0</v>
      </c>
      <c r="AF970" s="16">
        <f t="shared" si="215"/>
        <v>0</v>
      </c>
      <c r="AG970" s="14">
        <f>VLOOKUP(B970,[1]PL1!$A$11:AP$1509,27,1)</f>
        <v>0</v>
      </c>
      <c r="AH970" s="16">
        <f t="shared" si="216"/>
        <v>0</v>
      </c>
      <c r="AI970" s="14">
        <f>VLOOKUP(B970,[1]PL1!$A$11:AP$1509,29,1)</f>
        <v>100000</v>
      </c>
      <c r="AJ970" s="16">
        <f t="shared" si="217"/>
        <v>28500000</v>
      </c>
      <c r="AK970" s="14">
        <f>VLOOKUP(B970,[1]PL1!$A$11:AP$1509,31,1)</f>
        <v>0</v>
      </c>
      <c r="AL970" s="16">
        <f t="shared" si="218"/>
        <v>0</v>
      </c>
      <c r="AM970" s="14">
        <f>VLOOKUP(B970,[1]PL1!$A$11:AP$1509,33,1)</f>
        <v>0</v>
      </c>
      <c r="AN970" s="16">
        <f t="shared" si="219"/>
        <v>0</v>
      </c>
      <c r="AO970" s="14">
        <f>VLOOKUP(B970,[1]PL1!$A$11:AP$1509,35,1)</f>
        <v>0</v>
      </c>
      <c r="AP970" s="16">
        <f t="shared" si="220"/>
        <v>0</v>
      </c>
      <c r="AQ970" s="14">
        <f>VLOOKUP(B970,[1]PL1!$A$11:AP$1509,37,1)</f>
        <v>0</v>
      </c>
      <c r="AR970" s="16">
        <f t="shared" si="221"/>
        <v>0</v>
      </c>
      <c r="AS970" s="14">
        <f>VLOOKUP(B970,[1]PL1!$A$11:AP$1509,39,1)</f>
        <v>30000</v>
      </c>
      <c r="AT970" s="16">
        <f t="shared" si="222"/>
        <v>8550000</v>
      </c>
      <c r="AU970" s="14">
        <f>VLOOKUP(B970,[1]PL1!$A$11:AP$1509,41,1)</f>
        <v>0</v>
      </c>
      <c r="AV970" s="16">
        <f t="shared" si="223"/>
        <v>0</v>
      </c>
    </row>
    <row r="971" spans="1:48" ht="45" x14ac:dyDescent="0.25">
      <c r="A971" s="18">
        <v>965</v>
      </c>
      <c r="B971" s="27" t="s">
        <v>166</v>
      </c>
      <c r="C971" s="18">
        <f>VLOOKUP(B971,[1]PL1!A$9:AP$1509,4,1)</f>
        <v>56</v>
      </c>
      <c r="D971" s="18" t="s">
        <v>68</v>
      </c>
      <c r="E971" s="28" t="s">
        <v>2478</v>
      </c>
      <c r="F971" s="28" t="s">
        <v>3135</v>
      </c>
      <c r="G971" s="18" t="s">
        <v>131</v>
      </c>
      <c r="H971" s="28" t="s">
        <v>2458</v>
      </c>
      <c r="I971" s="28" t="s">
        <v>40</v>
      </c>
      <c r="J971" s="18" t="s">
        <v>1081</v>
      </c>
      <c r="K971" s="18" t="s">
        <v>141</v>
      </c>
      <c r="L971" s="28" t="s">
        <v>2479</v>
      </c>
      <c r="M971" s="28" t="s">
        <v>2473</v>
      </c>
      <c r="N971" s="28" t="s">
        <v>44</v>
      </c>
      <c r="O971" s="18" t="s">
        <v>123</v>
      </c>
      <c r="P971" s="29">
        <v>65000</v>
      </c>
      <c r="Q971" s="30">
        <v>2000</v>
      </c>
      <c r="R971" s="30">
        <v>2000</v>
      </c>
      <c r="S971" s="31">
        <f t="shared" si="210"/>
        <v>130000000</v>
      </c>
      <c r="T971" s="28" t="s">
        <v>2469</v>
      </c>
      <c r="U971" s="28" t="s">
        <v>47</v>
      </c>
      <c r="V971" s="32" t="s">
        <v>6203</v>
      </c>
      <c r="W971" s="14">
        <f>VLOOKUP(B971,[1]PL1!$A$11:AP$1509,17,1)</f>
        <v>0</v>
      </c>
      <c r="X971" s="15">
        <f t="shared" si="211"/>
        <v>0</v>
      </c>
      <c r="Y971" s="14">
        <f>VLOOKUP(B971,[1]PL1!$A$11:AP$1509,19,1)</f>
        <v>0</v>
      </c>
      <c r="Z971" s="16">
        <f t="shared" si="212"/>
        <v>0</v>
      </c>
      <c r="AA971" s="14">
        <f>VLOOKUP(B971,[1]PL1!$A$11:AP$1509,21,1)</f>
        <v>0</v>
      </c>
      <c r="AB971" s="16">
        <f t="shared" si="213"/>
        <v>0</v>
      </c>
      <c r="AC971" s="14">
        <f>VLOOKUP(B971,[1]PL1!$A$11:AP$1509,23,1)</f>
        <v>0</v>
      </c>
      <c r="AD971" s="16">
        <f t="shared" si="214"/>
        <v>0</v>
      </c>
      <c r="AE971" s="14">
        <f>VLOOKUP(B971,[1]PL1!$A$11:AP$1509,25,1)</f>
        <v>0</v>
      </c>
      <c r="AF971" s="16">
        <f t="shared" si="215"/>
        <v>0</v>
      </c>
      <c r="AG971" s="14">
        <f>VLOOKUP(B971,[1]PL1!$A$11:AP$1509,27,1)</f>
        <v>0</v>
      </c>
      <c r="AH971" s="16">
        <f t="shared" si="216"/>
        <v>0</v>
      </c>
      <c r="AI971" s="14">
        <f>VLOOKUP(B971,[1]PL1!$A$11:AP$1509,29,1)</f>
        <v>30000</v>
      </c>
      <c r="AJ971" s="16">
        <f t="shared" si="217"/>
        <v>60000000</v>
      </c>
      <c r="AK971" s="14">
        <f>VLOOKUP(B971,[1]PL1!$A$11:AP$1509,31,1)</f>
        <v>0</v>
      </c>
      <c r="AL971" s="16">
        <f t="shared" si="218"/>
        <v>0</v>
      </c>
      <c r="AM971" s="14">
        <f>VLOOKUP(B971,[1]PL1!$A$11:AP$1509,33,1)</f>
        <v>10000</v>
      </c>
      <c r="AN971" s="16">
        <f t="shared" si="219"/>
        <v>20000000</v>
      </c>
      <c r="AO971" s="14">
        <f>VLOOKUP(B971,[1]PL1!$A$11:AP$1509,35,1)</f>
        <v>0</v>
      </c>
      <c r="AP971" s="16">
        <f t="shared" si="220"/>
        <v>0</v>
      </c>
      <c r="AQ971" s="14">
        <f>VLOOKUP(B971,[1]PL1!$A$11:AP$1509,37,1)</f>
        <v>20000</v>
      </c>
      <c r="AR971" s="16">
        <f t="shared" si="221"/>
        <v>40000000</v>
      </c>
      <c r="AS971" s="14">
        <f>VLOOKUP(B971,[1]PL1!$A$11:AP$1509,39,1)</f>
        <v>0</v>
      </c>
      <c r="AT971" s="16">
        <f t="shared" si="222"/>
        <v>0</v>
      </c>
      <c r="AU971" s="14">
        <f>VLOOKUP(B971,[1]PL1!$A$11:AP$1509,41,1)</f>
        <v>5000</v>
      </c>
      <c r="AV971" s="16">
        <f t="shared" si="223"/>
        <v>10000000</v>
      </c>
    </row>
    <row r="972" spans="1:48" ht="45" x14ac:dyDescent="0.25">
      <c r="A972" s="18">
        <v>966</v>
      </c>
      <c r="B972" s="27" t="s">
        <v>1623</v>
      </c>
      <c r="C972" s="18">
        <f>VLOOKUP(B972,[1]PL1!A$9:AP$1509,4,1)</f>
        <v>56</v>
      </c>
      <c r="D972" s="18" t="s">
        <v>35</v>
      </c>
      <c r="E972" s="28" t="s">
        <v>2460</v>
      </c>
      <c r="F972" s="28" t="s">
        <v>3135</v>
      </c>
      <c r="G972" s="18" t="s">
        <v>131</v>
      </c>
      <c r="H972" s="28" t="s">
        <v>1295</v>
      </c>
      <c r="I972" s="28" t="s">
        <v>40</v>
      </c>
      <c r="J972" s="18" t="s">
        <v>1338</v>
      </c>
      <c r="K972" s="18" t="s">
        <v>133</v>
      </c>
      <c r="L972" s="28" t="s">
        <v>2461</v>
      </c>
      <c r="M972" s="28" t="s">
        <v>5961</v>
      </c>
      <c r="N972" s="28" t="s">
        <v>44</v>
      </c>
      <c r="O972" s="18" t="s">
        <v>123</v>
      </c>
      <c r="P972" s="29">
        <v>140500</v>
      </c>
      <c r="Q972" s="30">
        <v>750</v>
      </c>
      <c r="R972" s="30">
        <v>360</v>
      </c>
      <c r="S972" s="31">
        <f t="shared" si="210"/>
        <v>50580000</v>
      </c>
      <c r="T972" s="28" t="s">
        <v>5961</v>
      </c>
      <c r="U972" s="28" t="s">
        <v>110</v>
      </c>
      <c r="V972" s="32" t="s">
        <v>6284</v>
      </c>
      <c r="W972" s="14">
        <f>VLOOKUP(B972,[1]PL1!$A$11:AP$1509,17,1)</f>
        <v>20000</v>
      </c>
      <c r="X972" s="15">
        <f t="shared" si="211"/>
        <v>7200000</v>
      </c>
      <c r="Y972" s="14">
        <f>VLOOKUP(B972,[1]PL1!$A$11:AP$1509,19,1)</f>
        <v>0</v>
      </c>
      <c r="Z972" s="16">
        <f t="shared" si="212"/>
        <v>0</v>
      </c>
      <c r="AA972" s="14">
        <f>VLOOKUP(B972,[1]PL1!$A$11:AP$1509,21,1)</f>
        <v>500</v>
      </c>
      <c r="AB972" s="16">
        <f t="shared" si="213"/>
        <v>180000</v>
      </c>
      <c r="AC972" s="14">
        <f>VLOOKUP(B972,[1]PL1!$A$11:AP$1509,23,1)</f>
        <v>0</v>
      </c>
      <c r="AD972" s="16">
        <f t="shared" si="214"/>
        <v>0</v>
      </c>
      <c r="AE972" s="14">
        <f>VLOOKUP(B972,[1]PL1!$A$11:AP$1509,25,1)</f>
        <v>0</v>
      </c>
      <c r="AF972" s="16">
        <f t="shared" si="215"/>
        <v>0</v>
      </c>
      <c r="AG972" s="14">
        <f>VLOOKUP(B972,[1]PL1!$A$11:AP$1509,27,1)</f>
        <v>0</v>
      </c>
      <c r="AH972" s="16">
        <f t="shared" si="216"/>
        <v>0</v>
      </c>
      <c r="AI972" s="14">
        <f>VLOOKUP(B972,[1]PL1!$A$11:AP$1509,29,1)</f>
        <v>100000</v>
      </c>
      <c r="AJ972" s="16">
        <f t="shared" si="217"/>
        <v>36000000</v>
      </c>
      <c r="AK972" s="14">
        <f>VLOOKUP(B972,[1]PL1!$A$11:AP$1509,31,1)</f>
        <v>0</v>
      </c>
      <c r="AL972" s="16">
        <f t="shared" si="218"/>
        <v>0</v>
      </c>
      <c r="AM972" s="14">
        <f>VLOOKUP(B972,[1]PL1!$A$11:AP$1509,33,1)</f>
        <v>0</v>
      </c>
      <c r="AN972" s="16">
        <f t="shared" si="219"/>
        <v>0</v>
      </c>
      <c r="AO972" s="14">
        <f>VLOOKUP(B972,[1]PL1!$A$11:AP$1509,35,1)</f>
        <v>0</v>
      </c>
      <c r="AP972" s="16">
        <f t="shared" si="220"/>
        <v>0</v>
      </c>
      <c r="AQ972" s="14">
        <f>VLOOKUP(B972,[1]PL1!$A$11:AP$1509,37,1)</f>
        <v>0</v>
      </c>
      <c r="AR972" s="16">
        <f t="shared" si="221"/>
        <v>0</v>
      </c>
      <c r="AS972" s="14">
        <f>VLOOKUP(B972,[1]PL1!$A$11:AP$1509,39,1)</f>
        <v>20000</v>
      </c>
      <c r="AT972" s="16">
        <f t="shared" si="222"/>
        <v>7200000</v>
      </c>
      <c r="AU972" s="14">
        <f>VLOOKUP(B972,[1]PL1!$A$11:AP$1509,41,1)</f>
        <v>0</v>
      </c>
      <c r="AV972" s="16">
        <f t="shared" si="223"/>
        <v>0</v>
      </c>
    </row>
    <row r="973" spans="1:48" ht="105" x14ac:dyDescent="0.25">
      <c r="A973" s="18">
        <v>967</v>
      </c>
      <c r="B973" s="27" t="s">
        <v>2454</v>
      </c>
      <c r="C973" s="18">
        <f>VLOOKUP(B973,[1]PL1!A$9:AP$1509,4,1)</f>
        <v>56</v>
      </c>
      <c r="D973" s="18" t="s">
        <v>35</v>
      </c>
      <c r="E973" s="28" t="s">
        <v>2662</v>
      </c>
      <c r="F973" s="28" t="s">
        <v>3135</v>
      </c>
      <c r="G973" s="18" t="s">
        <v>6561</v>
      </c>
      <c r="H973" s="28" t="s">
        <v>3782</v>
      </c>
      <c r="I973" s="28" t="s">
        <v>40</v>
      </c>
      <c r="J973" s="18" t="s">
        <v>5373</v>
      </c>
      <c r="K973" s="18" t="s">
        <v>133</v>
      </c>
      <c r="L973" s="28" t="s">
        <v>2663</v>
      </c>
      <c r="M973" s="28" t="s">
        <v>8110</v>
      </c>
      <c r="N973" s="28" t="s">
        <v>44</v>
      </c>
      <c r="O973" s="18" t="s">
        <v>123</v>
      </c>
      <c r="P973" s="29">
        <v>50000</v>
      </c>
      <c r="Q973" s="30">
        <v>1800</v>
      </c>
      <c r="R973" s="30">
        <v>1575</v>
      </c>
      <c r="S973" s="31">
        <f t="shared" si="210"/>
        <v>78750000</v>
      </c>
      <c r="T973" s="28" t="s">
        <v>6134</v>
      </c>
      <c r="U973" s="28" t="s">
        <v>47</v>
      </c>
      <c r="V973" s="32" t="s">
        <v>6241</v>
      </c>
      <c r="W973" s="14">
        <f>VLOOKUP(B973,[1]PL1!$A$11:AP$1509,17,1)</f>
        <v>30000</v>
      </c>
      <c r="X973" s="15">
        <f t="shared" si="211"/>
        <v>47250000</v>
      </c>
      <c r="Y973" s="14">
        <f>VLOOKUP(B973,[1]PL1!$A$11:AP$1509,19,1)</f>
        <v>0</v>
      </c>
      <c r="Z973" s="16">
        <f t="shared" si="212"/>
        <v>0</v>
      </c>
      <c r="AA973" s="14">
        <f>VLOOKUP(B973,[1]PL1!$A$11:AP$1509,21,1)</f>
        <v>0</v>
      </c>
      <c r="AB973" s="16">
        <f t="shared" si="213"/>
        <v>0</v>
      </c>
      <c r="AC973" s="14">
        <f>VLOOKUP(B973,[1]PL1!$A$11:AP$1509,23,1)</f>
        <v>0</v>
      </c>
      <c r="AD973" s="16">
        <f t="shared" si="214"/>
        <v>0</v>
      </c>
      <c r="AE973" s="14">
        <f>VLOOKUP(B973,[1]PL1!$A$11:AP$1509,25,1)</f>
        <v>0</v>
      </c>
      <c r="AF973" s="16">
        <f t="shared" si="215"/>
        <v>0</v>
      </c>
      <c r="AG973" s="14">
        <f>VLOOKUP(B973,[1]PL1!$A$11:AP$1509,27,1)</f>
        <v>0</v>
      </c>
      <c r="AH973" s="16">
        <f t="shared" si="216"/>
        <v>0</v>
      </c>
      <c r="AI973" s="14">
        <f>VLOOKUP(B973,[1]PL1!$A$11:AP$1509,29,1)</f>
        <v>0</v>
      </c>
      <c r="AJ973" s="16">
        <f t="shared" si="217"/>
        <v>0</v>
      </c>
      <c r="AK973" s="14">
        <f>VLOOKUP(B973,[1]PL1!$A$11:AP$1509,31,1)</f>
        <v>0</v>
      </c>
      <c r="AL973" s="16">
        <f t="shared" si="218"/>
        <v>0</v>
      </c>
      <c r="AM973" s="14">
        <f>VLOOKUP(B973,[1]PL1!$A$11:AP$1509,33,1)</f>
        <v>0</v>
      </c>
      <c r="AN973" s="16">
        <f t="shared" si="219"/>
        <v>0</v>
      </c>
      <c r="AO973" s="14">
        <f>VLOOKUP(B973,[1]PL1!$A$11:AP$1509,35,1)</f>
        <v>0</v>
      </c>
      <c r="AP973" s="16">
        <f t="shared" si="220"/>
        <v>0</v>
      </c>
      <c r="AQ973" s="14">
        <f>VLOOKUP(B973,[1]PL1!$A$11:AP$1509,37,1)</f>
        <v>20000</v>
      </c>
      <c r="AR973" s="16">
        <f t="shared" si="221"/>
        <v>31500000</v>
      </c>
      <c r="AS973" s="14">
        <f>VLOOKUP(B973,[1]PL1!$A$11:AP$1509,39,1)</f>
        <v>0</v>
      </c>
      <c r="AT973" s="16">
        <f t="shared" si="222"/>
        <v>0</v>
      </c>
      <c r="AU973" s="14">
        <f>VLOOKUP(B973,[1]PL1!$A$11:AP$1509,41,1)</f>
        <v>0</v>
      </c>
      <c r="AV973" s="16">
        <f t="shared" si="223"/>
        <v>0</v>
      </c>
    </row>
    <row r="974" spans="1:48" ht="60" x14ac:dyDescent="0.25">
      <c r="A974" s="18">
        <v>968</v>
      </c>
      <c r="B974" s="27" t="s">
        <v>958</v>
      </c>
      <c r="C974" s="18">
        <f>VLOOKUP(B974,[1]PL1!A$9:AP$1509,4,1)</f>
        <v>56</v>
      </c>
      <c r="D974" s="18" t="s">
        <v>35</v>
      </c>
      <c r="E974" s="28" t="s">
        <v>3386</v>
      </c>
      <c r="F974" s="28" t="s">
        <v>3135</v>
      </c>
      <c r="G974" s="18" t="s">
        <v>3387</v>
      </c>
      <c r="H974" s="28" t="s">
        <v>120</v>
      </c>
      <c r="I974" s="28" t="s">
        <v>40</v>
      </c>
      <c r="J974" s="18" t="s">
        <v>137</v>
      </c>
      <c r="K974" s="18" t="s">
        <v>133</v>
      </c>
      <c r="L974" s="28" t="s">
        <v>3388</v>
      </c>
      <c r="M974" s="28" t="s">
        <v>3322</v>
      </c>
      <c r="N974" s="28" t="s">
        <v>44</v>
      </c>
      <c r="O974" s="18" t="s">
        <v>123</v>
      </c>
      <c r="P974" s="29">
        <v>140200</v>
      </c>
      <c r="Q974" s="30">
        <v>2898</v>
      </c>
      <c r="R974" s="30">
        <v>1869</v>
      </c>
      <c r="S974" s="31">
        <f t="shared" si="210"/>
        <v>262033800</v>
      </c>
      <c r="T974" s="28" t="s">
        <v>3322</v>
      </c>
      <c r="U974" s="28" t="s">
        <v>110</v>
      </c>
      <c r="V974" s="32" t="s">
        <v>6234</v>
      </c>
      <c r="W974" s="14">
        <f>VLOOKUP(B974,[1]PL1!$A$11:AP$1509,17,1)</f>
        <v>20000</v>
      </c>
      <c r="X974" s="15">
        <f t="shared" si="211"/>
        <v>37380000</v>
      </c>
      <c r="Y974" s="14">
        <f>VLOOKUP(B974,[1]PL1!$A$11:AP$1509,19,1)</f>
        <v>0</v>
      </c>
      <c r="Z974" s="16">
        <f t="shared" si="212"/>
        <v>0</v>
      </c>
      <c r="AA974" s="14">
        <f>VLOOKUP(B974,[1]PL1!$A$11:AP$1509,21,1)</f>
        <v>0</v>
      </c>
      <c r="AB974" s="16">
        <f t="shared" si="213"/>
        <v>0</v>
      </c>
      <c r="AC974" s="14">
        <f>VLOOKUP(B974,[1]PL1!$A$11:AP$1509,23,1)</f>
        <v>0</v>
      </c>
      <c r="AD974" s="16">
        <f t="shared" si="214"/>
        <v>0</v>
      </c>
      <c r="AE974" s="14">
        <f>VLOOKUP(B974,[1]PL1!$A$11:AP$1509,25,1)</f>
        <v>0</v>
      </c>
      <c r="AF974" s="16">
        <f t="shared" si="215"/>
        <v>0</v>
      </c>
      <c r="AG974" s="14">
        <f>VLOOKUP(B974,[1]PL1!$A$11:AP$1509,27,1)</f>
        <v>0</v>
      </c>
      <c r="AH974" s="16">
        <f t="shared" si="216"/>
        <v>0</v>
      </c>
      <c r="AI974" s="14">
        <f>VLOOKUP(B974,[1]PL1!$A$11:AP$1509,29,1)</f>
        <v>50000</v>
      </c>
      <c r="AJ974" s="16">
        <f t="shared" si="217"/>
        <v>93450000</v>
      </c>
      <c r="AK974" s="14">
        <f>VLOOKUP(B974,[1]PL1!$A$11:AP$1509,31,1)</f>
        <v>15200</v>
      </c>
      <c r="AL974" s="16">
        <f t="shared" si="218"/>
        <v>28408800</v>
      </c>
      <c r="AM974" s="14">
        <f>VLOOKUP(B974,[1]PL1!$A$11:AP$1509,33,1)</f>
        <v>25000</v>
      </c>
      <c r="AN974" s="16">
        <f t="shared" si="219"/>
        <v>46725000</v>
      </c>
      <c r="AO974" s="14">
        <f>VLOOKUP(B974,[1]PL1!$A$11:AP$1509,35,1)</f>
        <v>20000</v>
      </c>
      <c r="AP974" s="16">
        <f t="shared" si="220"/>
        <v>37380000</v>
      </c>
      <c r="AQ974" s="14">
        <f>VLOOKUP(B974,[1]PL1!$A$11:AP$1509,37,1)</f>
        <v>0</v>
      </c>
      <c r="AR974" s="16">
        <f t="shared" si="221"/>
        <v>0</v>
      </c>
      <c r="AS974" s="14">
        <f>VLOOKUP(B974,[1]PL1!$A$11:AP$1509,39,1)</f>
        <v>10000</v>
      </c>
      <c r="AT974" s="16">
        <f t="shared" si="222"/>
        <v>18690000</v>
      </c>
      <c r="AU974" s="14">
        <f>VLOOKUP(B974,[1]PL1!$A$11:AP$1509,41,1)</f>
        <v>0</v>
      </c>
      <c r="AV974" s="16">
        <f t="shared" si="223"/>
        <v>0</v>
      </c>
    </row>
    <row r="975" spans="1:48" ht="60" x14ac:dyDescent="0.25">
      <c r="A975" s="18">
        <v>969</v>
      </c>
      <c r="B975" s="27" t="s">
        <v>4416</v>
      </c>
      <c r="C975" s="18">
        <f>VLOOKUP(B975,[1]PL1!A$9:AP$1509,4,1)</f>
        <v>56</v>
      </c>
      <c r="D975" s="18" t="s">
        <v>35</v>
      </c>
      <c r="E975" s="28" t="s">
        <v>2346</v>
      </c>
      <c r="F975" s="28" t="s">
        <v>3135</v>
      </c>
      <c r="G975" s="18" t="s">
        <v>2347</v>
      </c>
      <c r="H975" s="28" t="s">
        <v>52</v>
      </c>
      <c r="I975" s="28" t="s">
        <v>40</v>
      </c>
      <c r="J975" s="18" t="s">
        <v>2348</v>
      </c>
      <c r="K975" s="18" t="s">
        <v>133</v>
      </c>
      <c r="L975" s="28" t="s">
        <v>8156</v>
      </c>
      <c r="M975" s="28" t="s">
        <v>2339</v>
      </c>
      <c r="N975" s="28" t="s">
        <v>44</v>
      </c>
      <c r="O975" s="18" t="s">
        <v>55</v>
      </c>
      <c r="P975" s="29">
        <v>165000</v>
      </c>
      <c r="Q975" s="30">
        <v>3500</v>
      </c>
      <c r="R975" s="30">
        <v>3465</v>
      </c>
      <c r="S975" s="31">
        <f t="shared" si="210"/>
        <v>571725000</v>
      </c>
      <c r="T975" s="28" t="s">
        <v>2340</v>
      </c>
      <c r="U975" s="28" t="s">
        <v>47</v>
      </c>
      <c r="V975" s="32" t="s">
        <v>6196</v>
      </c>
      <c r="W975" s="14">
        <f>VLOOKUP(B975,[1]PL1!$A$11:AP$1509,17,1)</f>
        <v>120000</v>
      </c>
      <c r="X975" s="15">
        <f t="shared" si="211"/>
        <v>415800000</v>
      </c>
      <c r="Y975" s="14">
        <f>VLOOKUP(B975,[1]PL1!$A$11:AP$1509,19,1)</f>
        <v>0</v>
      </c>
      <c r="Z975" s="16">
        <f t="shared" si="212"/>
        <v>0</v>
      </c>
      <c r="AA975" s="14">
        <f>VLOOKUP(B975,[1]PL1!$A$11:AP$1509,21,1)</f>
        <v>0</v>
      </c>
      <c r="AB975" s="16">
        <f t="shared" si="213"/>
        <v>0</v>
      </c>
      <c r="AC975" s="14">
        <f>VLOOKUP(B975,[1]PL1!$A$11:AP$1509,23,1)</f>
        <v>0</v>
      </c>
      <c r="AD975" s="16">
        <f t="shared" si="214"/>
        <v>0</v>
      </c>
      <c r="AE975" s="14">
        <f>VLOOKUP(B975,[1]PL1!$A$11:AP$1509,25,1)</f>
        <v>0</v>
      </c>
      <c r="AF975" s="16">
        <f t="shared" si="215"/>
        <v>0</v>
      </c>
      <c r="AG975" s="14">
        <f>VLOOKUP(B975,[1]PL1!$A$11:AP$1509,27,1)</f>
        <v>0</v>
      </c>
      <c r="AH975" s="16">
        <f t="shared" si="216"/>
        <v>0</v>
      </c>
      <c r="AI975" s="14">
        <f>VLOOKUP(B975,[1]PL1!$A$11:AP$1509,29,1)</f>
        <v>20000</v>
      </c>
      <c r="AJ975" s="16">
        <f t="shared" si="217"/>
        <v>69300000</v>
      </c>
      <c r="AK975" s="14">
        <f>VLOOKUP(B975,[1]PL1!$A$11:AP$1509,31,1)</f>
        <v>0</v>
      </c>
      <c r="AL975" s="16">
        <f t="shared" si="218"/>
        <v>0</v>
      </c>
      <c r="AM975" s="14">
        <f>VLOOKUP(B975,[1]PL1!$A$11:AP$1509,33,1)</f>
        <v>0</v>
      </c>
      <c r="AN975" s="16">
        <f t="shared" si="219"/>
        <v>0</v>
      </c>
      <c r="AO975" s="14">
        <f>VLOOKUP(B975,[1]PL1!$A$11:AP$1509,35,1)</f>
        <v>10000</v>
      </c>
      <c r="AP975" s="16">
        <f t="shared" si="220"/>
        <v>34650000</v>
      </c>
      <c r="AQ975" s="14">
        <f>VLOOKUP(B975,[1]PL1!$A$11:AP$1509,37,1)</f>
        <v>10000</v>
      </c>
      <c r="AR975" s="16">
        <f t="shared" si="221"/>
        <v>34650000</v>
      </c>
      <c r="AS975" s="14">
        <f>VLOOKUP(B975,[1]PL1!$A$11:AP$1509,39,1)</f>
        <v>5000</v>
      </c>
      <c r="AT975" s="16">
        <f t="shared" si="222"/>
        <v>17325000</v>
      </c>
      <c r="AU975" s="14">
        <f>VLOOKUP(B975,[1]PL1!$A$11:AP$1509,41,1)</f>
        <v>0</v>
      </c>
      <c r="AV975" s="16">
        <f t="shared" si="223"/>
        <v>0</v>
      </c>
    </row>
    <row r="976" spans="1:48" ht="45" x14ac:dyDescent="0.25">
      <c r="A976" s="18">
        <v>970</v>
      </c>
      <c r="B976" s="27" t="s">
        <v>2457</v>
      </c>
      <c r="C976" s="18">
        <f>VLOOKUP(B976,[1]PL1!A$9:AP$1509,4,1)</f>
        <v>56</v>
      </c>
      <c r="D976" s="18" t="s">
        <v>35</v>
      </c>
      <c r="E976" s="28" t="s">
        <v>5015</v>
      </c>
      <c r="F976" s="28" t="s">
        <v>3135</v>
      </c>
      <c r="G976" s="18" t="s">
        <v>3003</v>
      </c>
      <c r="H976" s="28" t="s">
        <v>702</v>
      </c>
      <c r="I976" s="28" t="s">
        <v>40</v>
      </c>
      <c r="J976" s="18" t="s">
        <v>5374</v>
      </c>
      <c r="K976" s="18" t="s">
        <v>133</v>
      </c>
      <c r="L976" s="28" t="s">
        <v>5546</v>
      </c>
      <c r="M976" s="28" t="s">
        <v>2979</v>
      </c>
      <c r="N976" s="28" t="s">
        <v>44</v>
      </c>
      <c r="O976" s="18" t="s">
        <v>55</v>
      </c>
      <c r="P976" s="29">
        <v>5000</v>
      </c>
      <c r="Q976" s="30">
        <v>4500</v>
      </c>
      <c r="R976" s="30">
        <v>2500</v>
      </c>
      <c r="S976" s="31">
        <f t="shared" si="210"/>
        <v>12500000</v>
      </c>
      <c r="T976" s="28" t="s">
        <v>2979</v>
      </c>
      <c r="U976" s="28" t="s">
        <v>110</v>
      </c>
      <c r="V976" s="32" t="s">
        <v>6186</v>
      </c>
      <c r="W976" s="14">
        <f>VLOOKUP(B976,[1]PL1!$A$11:AP$1509,17,1)</f>
        <v>0</v>
      </c>
      <c r="X976" s="15">
        <f t="shared" si="211"/>
        <v>0</v>
      </c>
      <c r="Y976" s="14">
        <f>VLOOKUP(B976,[1]PL1!$A$11:AP$1509,19,1)</f>
        <v>0</v>
      </c>
      <c r="Z976" s="16">
        <f t="shared" si="212"/>
        <v>0</v>
      </c>
      <c r="AA976" s="14">
        <f>VLOOKUP(B976,[1]PL1!$A$11:AP$1509,21,1)</f>
        <v>0</v>
      </c>
      <c r="AB976" s="16">
        <f t="shared" si="213"/>
        <v>0</v>
      </c>
      <c r="AC976" s="14">
        <f>VLOOKUP(B976,[1]PL1!$A$11:AP$1509,23,1)</f>
        <v>0</v>
      </c>
      <c r="AD976" s="16">
        <f t="shared" si="214"/>
        <v>0</v>
      </c>
      <c r="AE976" s="14">
        <f>VLOOKUP(B976,[1]PL1!$A$11:AP$1509,25,1)</f>
        <v>0</v>
      </c>
      <c r="AF976" s="16">
        <f t="shared" si="215"/>
        <v>0</v>
      </c>
      <c r="AG976" s="14">
        <f>VLOOKUP(B976,[1]PL1!$A$11:AP$1509,27,1)</f>
        <v>0</v>
      </c>
      <c r="AH976" s="16">
        <f t="shared" si="216"/>
        <v>0</v>
      </c>
      <c r="AI976" s="14">
        <f>VLOOKUP(B976,[1]PL1!$A$11:AP$1509,29,1)</f>
        <v>0</v>
      </c>
      <c r="AJ976" s="16">
        <f t="shared" si="217"/>
        <v>0</v>
      </c>
      <c r="AK976" s="14">
        <f>VLOOKUP(B976,[1]PL1!$A$11:AP$1509,31,1)</f>
        <v>0</v>
      </c>
      <c r="AL976" s="16">
        <f t="shared" si="218"/>
        <v>0</v>
      </c>
      <c r="AM976" s="14">
        <f>VLOOKUP(B976,[1]PL1!$A$11:AP$1509,33,1)</f>
        <v>5000</v>
      </c>
      <c r="AN976" s="16">
        <f t="shared" si="219"/>
        <v>12500000</v>
      </c>
      <c r="AO976" s="14">
        <f>VLOOKUP(B976,[1]PL1!$A$11:AP$1509,35,1)</f>
        <v>0</v>
      </c>
      <c r="AP976" s="16">
        <f t="shared" si="220"/>
        <v>0</v>
      </c>
      <c r="AQ976" s="14">
        <f>VLOOKUP(B976,[1]PL1!$A$11:AP$1509,37,1)</f>
        <v>0</v>
      </c>
      <c r="AR976" s="16">
        <f t="shared" si="221"/>
        <v>0</v>
      </c>
      <c r="AS976" s="14">
        <f>VLOOKUP(B976,[1]PL1!$A$11:AP$1509,39,1)</f>
        <v>0</v>
      </c>
      <c r="AT976" s="16">
        <f t="shared" si="222"/>
        <v>0</v>
      </c>
      <c r="AU976" s="14">
        <f>VLOOKUP(B976,[1]PL1!$A$11:AP$1509,41,1)</f>
        <v>0</v>
      </c>
      <c r="AV976" s="16">
        <f t="shared" si="223"/>
        <v>0</v>
      </c>
    </row>
    <row r="977" spans="1:48" ht="45" x14ac:dyDescent="0.25">
      <c r="A977" s="18">
        <v>971</v>
      </c>
      <c r="B977" s="27" t="s">
        <v>2477</v>
      </c>
      <c r="C977" s="18">
        <f>VLOOKUP(B977,[1]PL1!A$9:AP$1509,4,1)</f>
        <v>56</v>
      </c>
      <c r="D977" s="18" t="s">
        <v>35</v>
      </c>
      <c r="E977" s="28" t="s">
        <v>5016</v>
      </c>
      <c r="F977" s="28" t="s">
        <v>3135</v>
      </c>
      <c r="G977" s="18" t="s">
        <v>3082</v>
      </c>
      <c r="H977" s="28" t="s">
        <v>52</v>
      </c>
      <c r="I977" s="28" t="s">
        <v>40</v>
      </c>
      <c r="J977" s="18" t="s">
        <v>3081</v>
      </c>
      <c r="K977" s="18" t="s">
        <v>133</v>
      </c>
      <c r="L977" s="28" t="s">
        <v>3083</v>
      </c>
      <c r="M977" s="28" t="s">
        <v>2979</v>
      </c>
      <c r="N977" s="28" t="s">
        <v>44</v>
      </c>
      <c r="O977" s="18" t="s">
        <v>55</v>
      </c>
      <c r="P977" s="29">
        <v>2000</v>
      </c>
      <c r="Q977" s="30">
        <v>4410</v>
      </c>
      <c r="R977" s="30">
        <v>4410</v>
      </c>
      <c r="S977" s="31">
        <f t="shared" si="210"/>
        <v>8820000</v>
      </c>
      <c r="T977" s="28" t="s">
        <v>2979</v>
      </c>
      <c r="U977" s="28" t="s">
        <v>110</v>
      </c>
      <c r="V977" s="32" t="s">
        <v>6186</v>
      </c>
      <c r="W977" s="14">
        <f>VLOOKUP(B977,[1]PL1!$A$11:AP$1509,17,1)</f>
        <v>0</v>
      </c>
      <c r="X977" s="15">
        <f t="shared" si="211"/>
        <v>0</v>
      </c>
      <c r="Y977" s="14">
        <f>VLOOKUP(B977,[1]PL1!$A$11:AP$1509,19,1)</f>
        <v>0</v>
      </c>
      <c r="Z977" s="16">
        <f t="shared" si="212"/>
        <v>0</v>
      </c>
      <c r="AA977" s="14">
        <f>VLOOKUP(B977,[1]PL1!$A$11:AP$1509,21,1)</f>
        <v>0</v>
      </c>
      <c r="AB977" s="16">
        <f t="shared" si="213"/>
        <v>0</v>
      </c>
      <c r="AC977" s="14">
        <f>VLOOKUP(B977,[1]PL1!$A$11:AP$1509,23,1)</f>
        <v>0</v>
      </c>
      <c r="AD977" s="16">
        <f t="shared" si="214"/>
        <v>0</v>
      </c>
      <c r="AE977" s="14">
        <f>VLOOKUP(B977,[1]PL1!$A$11:AP$1509,25,1)</f>
        <v>0</v>
      </c>
      <c r="AF977" s="16">
        <f t="shared" si="215"/>
        <v>0</v>
      </c>
      <c r="AG977" s="14">
        <f>VLOOKUP(B977,[1]PL1!$A$11:AP$1509,27,1)</f>
        <v>2000</v>
      </c>
      <c r="AH977" s="16">
        <f t="shared" si="216"/>
        <v>8820000</v>
      </c>
      <c r="AI977" s="14">
        <f>VLOOKUP(B977,[1]PL1!$A$11:AP$1509,29,1)</f>
        <v>0</v>
      </c>
      <c r="AJ977" s="16">
        <f t="shared" si="217"/>
        <v>0</v>
      </c>
      <c r="AK977" s="14">
        <f>VLOOKUP(B977,[1]PL1!$A$11:AP$1509,31,1)</f>
        <v>0</v>
      </c>
      <c r="AL977" s="16">
        <f t="shared" si="218"/>
        <v>0</v>
      </c>
      <c r="AM977" s="14">
        <f>VLOOKUP(B977,[1]PL1!$A$11:AP$1509,33,1)</f>
        <v>0</v>
      </c>
      <c r="AN977" s="16">
        <f t="shared" si="219"/>
        <v>0</v>
      </c>
      <c r="AO977" s="14">
        <f>VLOOKUP(B977,[1]PL1!$A$11:AP$1509,35,1)</f>
        <v>0</v>
      </c>
      <c r="AP977" s="16">
        <f t="shared" si="220"/>
        <v>0</v>
      </c>
      <c r="AQ977" s="14">
        <f>VLOOKUP(B977,[1]PL1!$A$11:AP$1509,37,1)</f>
        <v>0</v>
      </c>
      <c r="AR977" s="16">
        <f t="shared" si="221"/>
        <v>0</v>
      </c>
      <c r="AS977" s="14">
        <f>VLOOKUP(B977,[1]PL1!$A$11:AP$1509,39,1)</f>
        <v>0</v>
      </c>
      <c r="AT977" s="16">
        <f t="shared" si="222"/>
        <v>0</v>
      </c>
      <c r="AU977" s="14">
        <f>VLOOKUP(B977,[1]PL1!$A$11:AP$1509,41,1)</f>
        <v>0</v>
      </c>
      <c r="AV977" s="16">
        <f t="shared" si="223"/>
        <v>0</v>
      </c>
    </row>
    <row r="978" spans="1:48" ht="45" x14ac:dyDescent="0.25">
      <c r="A978" s="18">
        <v>972</v>
      </c>
      <c r="B978" s="27" t="s">
        <v>2459</v>
      </c>
      <c r="C978" s="18">
        <f>VLOOKUP(B978,[1]PL1!A$9:AP$1509,4,1)</f>
        <v>56</v>
      </c>
      <c r="D978" s="18" t="s">
        <v>80</v>
      </c>
      <c r="E978" s="28" t="s">
        <v>5017</v>
      </c>
      <c r="F978" s="28" t="s">
        <v>3135</v>
      </c>
      <c r="G978" s="18" t="s">
        <v>5018</v>
      </c>
      <c r="H978" s="28" t="s">
        <v>5019</v>
      </c>
      <c r="I978" s="28" t="s">
        <v>40</v>
      </c>
      <c r="J978" s="18" t="s">
        <v>1019</v>
      </c>
      <c r="K978" s="18" t="s">
        <v>133</v>
      </c>
      <c r="L978" s="28" t="s">
        <v>5803</v>
      </c>
      <c r="M978" s="28" t="s">
        <v>5804</v>
      </c>
      <c r="N978" s="28" t="s">
        <v>1836</v>
      </c>
      <c r="O978" s="18" t="s">
        <v>108</v>
      </c>
      <c r="P978" s="29">
        <v>1000</v>
      </c>
      <c r="Q978" s="30">
        <v>99000</v>
      </c>
      <c r="R978" s="30">
        <v>99000</v>
      </c>
      <c r="S978" s="31">
        <f t="shared" si="210"/>
        <v>99000000</v>
      </c>
      <c r="T978" s="28" t="s">
        <v>6137</v>
      </c>
      <c r="U978" s="28" t="s">
        <v>47</v>
      </c>
      <c r="V978" s="32" t="s">
        <v>6249</v>
      </c>
      <c r="W978" s="14">
        <f>VLOOKUP(B978,[1]PL1!$A$11:AP$1509,17,1)</f>
        <v>0</v>
      </c>
      <c r="X978" s="15">
        <f t="shared" si="211"/>
        <v>0</v>
      </c>
      <c r="Y978" s="14">
        <f>VLOOKUP(B978,[1]PL1!$A$11:AP$1509,19,1)</f>
        <v>0</v>
      </c>
      <c r="Z978" s="16">
        <f t="shared" si="212"/>
        <v>0</v>
      </c>
      <c r="AA978" s="14">
        <f>VLOOKUP(B978,[1]PL1!$A$11:AP$1509,21,1)</f>
        <v>0</v>
      </c>
      <c r="AB978" s="16">
        <f t="shared" si="213"/>
        <v>0</v>
      </c>
      <c r="AC978" s="14">
        <f>VLOOKUP(B978,[1]PL1!$A$11:AP$1509,23,1)</f>
        <v>0</v>
      </c>
      <c r="AD978" s="16">
        <f t="shared" si="214"/>
        <v>0</v>
      </c>
      <c r="AE978" s="14">
        <f>VLOOKUP(B978,[1]PL1!$A$11:AP$1509,25,1)</f>
        <v>0</v>
      </c>
      <c r="AF978" s="16">
        <f t="shared" si="215"/>
        <v>0</v>
      </c>
      <c r="AG978" s="14">
        <f>VLOOKUP(B978,[1]PL1!$A$11:AP$1509,27,1)</f>
        <v>0</v>
      </c>
      <c r="AH978" s="16">
        <f t="shared" si="216"/>
        <v>0</v>
      </c>
      <c r="AI978" s="14">
        <f>VLOOKUP(B978,[1]PL1!$A$11:AP$1509,29,1)</f>
        <v>1000</v>
      </c>
      <c r="AJ978" s="16">
        <f t="shared" si="217"/>
        <v>99000000</v>
      </c>
      <c r="AK978" s="14">
        <f>VLOOKUP(B978,[1]PL1!$A$11:AP$1509,31,1)</f>
        <v>0</v>
      </c>
      <c r="AL978" s="16">
        <f t="shared" si="218"/>
        <v>0</v>
      </c>
      <c r="AM978" s="14">
        <f>VLOOKUP(B978,[1]PL1!$A$11:AP$1509,33,1)</f>
        <v>0</v>
      </c>
      <c r="AN978" s="16">
        <f t="shared" si="219"/>
        <v>0</v>
      </c>
      <c r="AO978" s="14">
        <f>VLOOKUP(B978,[1]PL1!$A$11:AP$1509,35,1)</f>
        <v>0</v>
      </c>
      <c r="AP978" s="16">
        <f t="shared" si="220"/>
        <v>0</v>
      </c>
      <c r="AQ978" s="14">
        <f>VLOOKUP(B978,[1]PL1!$A$11:AP$1509,37,1)</f>
        <v>0</v>
      </c>
      <c r="AR978" s="16">
        <f t="shared" si="221"/>
        <v>0</v>
      </c>
      <c r="AS978" s="14">
        <f>VLOOKUP(B978,[1]PL1!$A$11:AP$1509,39,1)</f>
        <v>0</v>
      </c>
      <c r="AT978" s="16">
        <f t="shared" si="222"/>
        <v>0</v>
      </c>
      <c r="AU978" s="14">
        <f>VLOOKUP(B978,[1]PL1!$A$11:AP$1509,41,1)</f>
        <v>0</v>
      </c>
      <c r="AV978" s="16">
        <f t="shared" si="223"/>
        <v>0</v>
      </c>
    </row>
    <row r="979" spans="1:48" ht="60" x14ac:dyDescent="0.25">
      <c r="A979" s="18">
        <v>973</v>
      </c>
      <c r="B979" s="27" t="s">
        <v>3385</v>
      </c>
      <c r="C979" s="18">
        <f>VLOOKUP(B979,[1]PL1!A$9:AP$1509,4,1)</f>
        <v>56</v>
      </c>
      <c r="D979" s="18" t="s">
        <v>35</v>
      </c>
      <c r="E979" s="28" t="s">
        <v>3134</v>
      </c>
      <c r="F979" s="28" t="s">
        <v>3135</v>
      </c>
      <c r="G979" s="18" t="s">
        <v>6579</v>
      </c>
      <c r="H979" s="28" t="s">
        <v>52</v>
      </c>
      <c r="I979" s="28" t="s">
        <v>40</v>
      </c>
      <c r="J979" s="18" t="s">
        <v>3137</v>
      </c>
      <c r="K979" s="18" t="s">
        <v>133</v>
      </c>
      <c r="L979" s="28" t="s">
        <v>3136</v>
      </c>
      <c r="M979" s="28" t="s">
        <v>5877</v>
      </c>
      <c r="N979" s="28" t="s">
        <v>44</v>
      </c>
      <c r="O979" s="18" t="s">
        <v>108</v>
      </c>
      <c r="P979" s="29">
        <v>4500</v>
      </c>
      <c r="Q979" s="30">
        <v>59000</v>
      </c>
      <c r="R979" s="30">
        <v>54495</v>
      </c>
      <c r="S979" s="31">
        <f t="shared" si="210"/>
        <v>245227500</v>
      </c>
      <c r="T979" s="28" t="s">
        <v>3116</v>
      </c>
      <c r="U979" s="28" t="s">
        <v>47</v>
      </c>
      <c r="V979" s="32" t="s">
        <v>6264</v>
      </c>
      <c r="W979" s="14">
        <f>VLOOKUP(B979,[1]PL1!$A$11:AP$1509,17,1)</f>
        <v>0</v>
      </c>
      <c r="X979" s="15">
        <f t="shared" si="211"/>
        <v>0</v>
      </c>
      <c r="Y979" s="14">
        <f>VLOOKUP(B979,[1]PL1!$A$11:AP$1509,19,1)</f>
        <v>0</v>
      </c>
      <c r="Z979" s="16">
        <f t="shared" si="212"/>
        <v>0</v>
      </c>
      <c r="AA979" s="14">
        <f>VLOOKUP(B979,[1]PL1!$A$11:AP$1509,21,1)</f>
        <v>0</v>
      </c>
      <c r="AB979" s="16">
        <f t="shared" si="213"/>
        <v>0</v>
      </c>
      <c r="AC979" s="14">
        <f>VLOOKUP(B979,[1]PL1!$A$11:AP$1509,23,1)</f>
        <v>0</v>
      </c>
      <c r="AD979" s="16">
        <f t="shared" si="214"/>
        <v>0</v>
      </c>
      <c r="AE979" s="14">
        <f>VLOOKUP(B979,[1]PL1!$A$11:AP$1509,25,1)</f>
        <v>0</v>
      </c>
      <c r="AF979" s="16">
        <f t="shared" si="215"/>
        <v>0</v>
      </c>
      <c r="AG979" s="14">
        <f>VLOOKUP(B979,[1]PL1!$A$11:AP$1509,27,1)</f>
        <v>0</v>
      </c>
      <c r="AH979" s="16">
        <f t="shared" si="216"/>
        <v>0</v>
      </c>
      <c r="AI979" s="14">
        <f>VLOOKUP(B979,[1]PL1!$A$11:AP$1509,29,1)</f>
        <v>2500</v>
      </c>
      <c r="AJ979" s="16">
        <f t="shared" si="217"/>
        <v>136237500</v>
      </c>
      <c r="AK979" s="14">
        <f>VLOOKUP(B979,[1]PL1!$A$11:AP$1509,31,1)</f>
        <v>0</v>
      </c>
      <c r="AL979" s="16">
        <f t="shared" si="218"/>
        <v>0</v>
      </c>
      <c r="AM979" s="14">
        <f>VLOOKUP(B979,[1]PL1!$A$11:AP$1509,33,1)</f>
        <v>2000</v>
      </c>
      <c r="AN979" s="16">
        <f t="shared" si="219"/>
        <v>108990000</v>
      </c>
      <c r="AO979" s="14">
        <f>VLOOKUP(B979,[1]PL1!$A$11:AP$1509,35,1)</f>
        <v>0</v>
      </c>
      <c r="AP979" s="16">
        <f t="shared" si="220"/>
        <v>0</v>
      </c>
      <c r="AQ979" s="14">
        <f>VLOOKUP(B979,[1]PL1!$A$11:AP$1509,37,1)</f>
        <v>0</v>
      </c>
      <c r="AR979" s="16">
        <f t="shared" si="221"/>
        <v>0</v>
      </c>
      <c r="AS979" s="14">
        <f>VLOOKUP(B979,[1]PL1!$A$11:AP$1509,39,1)</f>
        <v>0</v>
      </c>
      <c r="AT979" s="16">
        <f t="shared" si="222"/>
        <v>0</v>
      </c>
      <c r="AU979" s="14">
        <f>VLOOKUP(B979,[1]PL1!$A$11:AP$1509,41,1)</f>
        <v>0</v>
      </c>
      <c r="AV979" s="16">
        <f t="shared" si="223"/>
        <v>0</v>
      </c>
    </row>
    <row r="980" spans="1:48" ht="45" x14ac:dyDescent="0.25">
      <c r="A980" s="18">
        <v>974</v>
      </c>
      <c r="B980" s="27" t="s">
        <v>117</v>
      </c>
      <c r="C980" s="18">
        <f>VLOOKUP(B980,[1]PL1!A$9:AP$1509,4,1)</f>
        <v>56</v>
      </c>
      <c r="D980" s="18" t="s">
        <v>35</v>
      </c>
      <c r="E980" s="28" t="s">
        <v>5020</v>
      </c>
      <c r="F980" s="28" t="s">
        <v>3135</v>
      </c>
      <c r="G980" s="18" t="s">
        <v>5021</v>
      </c>
      <c r="H980" s="28" t="s">
        <v>52</v>
      </c>
      <c r="I980" s="28" t="s">
        <v>40</v>
      </c>
      <c r="J980" s="18" t="s">
        <v>992</v>
      </c>
      <c r="K980" s="18" t="s">
        <v>133</v>
      </c>
      <c r="L980" s="28" t="s">
        <v>6076</v>
      </c>
      <c r="M980" s="28" t="s">
        <v>3738</v>
      </c>
      <c r="N980" s="28" t="s">
        <v>44</v>
      </c>
      <c r="O980" s="18" t="s">
        <v>55</v>
      </c>
      <c r="P980" s="29">
        <v>20000</v>
      </c>
      <c r="Q980" s="30">
        <v>4800</v>
      </c>
      <c r="R980" s="30">
        <v>4800</v>
      </c>
      <c r="S980" s="31">
        <f t="shared" si="210"/>
        <v>96000000</v>
      </c>
      <c r="T980" s="28" t="s">
        <v>6160</v>
      </c>
      <c r="U980" s="28" t="s">
        <v>47</v>
      </c>
      <c r="V980" s="32" t="s">
        <v>6300</v>
      </c>
      <c r="W980" s="14">
        <f>VLOOKUP(B980,[1]PL1!$A$11:AP$1509,17,1)</f>
        <v>20000</v>
      </c>
      <c r="X980" s="15">
        <f t="shared" si="211"/>
        <v>96000000</v>
      </c>
      <c r="Y980" s="14">
        <f>VLOOKUP(B980,[1]PL1!$A$11:AP$1509,19,1)</f>
        <v>0</v>
      </c>
      <c r="Z980" s="16">
        <f t="shared" si="212"/>
        <v>0</v>
      </c>
      <c r="AA980" s="14">
        <f>VLOOKUP(B980,[1]PL1!$A$11:AP$1509,21,1)</f>
        <v>0</v>
      </c>
      <c r="AB980" s="16">
        <f t="shared" si="213"/>
        <v>0</v>
      </c>
      <c r="AC980" s="14">
        <f>VLOOKUP(B980,[1]PL1!$A$11:AP$1509,23,1)</f>
        <v>0</v>
      </c>
      <c r="AD980" s="16">
        <f t="shared" si="214"/>
        <v>0</v>
      </c>
      <c r="AE980" s="14">
        <f>VLOOKUP(B980,[1]PL1!$A$11:AP$1509,25,1)</f>
        <v>0</v>
      </c>
      <c r="AF980" s="16">
        <f t="shared" si="215"/>
        <v>0</v>
      </c>
      <c r="AG980" s="14">
        <f>VLOOKUP(B980,[1]PL1!$A$11:AP$1509,27,1)</f>
        <v>0</v>
      </c>
      <c r="AH980" s="16">
        <f t="shared" si="216"/>
        <v>0</v>
      </c>
      <c r="AI980" s="14">
        <f>VLOOKUP(B980,[1]PL1!$A$11:AP$1509,29,1)</f>
        <v>0</v>
      </c>
      <c r="AJ980" s="16">
        <f t="shared" si="217"/>
        <v>0</v>
      </c>
      <c r="AK980" s="14">
        <f>VLOOKUP(B980,[1]PL1!$A$11:AP$1509,31,1)</f>
        <v>0</v>
      </c>
      <c r="AL980" s="16">
        <f t="shared" si="218"/>
        <v>0</v>
      </c>
      <c r="AM980" s="14">
        <f>VLOOKUP(B980,[1]PL1!$A$11:AP$1509,33,1)</f>
        <v>0</v>
      </c>
      <c r="AN980" s="16">
        <f t="shared" si="219"/>
        <v>0</v>
      </c>
      <c r="AO980" s="14">
        <f>VLOOKUP(B980,[1]PL1!$A$11:AP$1509,35,1)</f>
        <v>0</v>
      </c>
      <c r="AP980" s="16">
        <f t="shared" si="220"/>
        <v>0</v>
      </c>
      <c r="AQ980" s="14">
        <f>VLOOKUP(B980,[1]PL1!$A$11:AP$1509,37,1)</f>
        <v>0</v>
      </c>
      <c r="AR980" s="16">
        <f t="shared" si="221"/>
        <v>0</v>
      </c>
      <c r="AS980" s="14">
        <f>VLOOKUP(B980,[1]PL1!$A$11:AP$1509,39,1)</f>
        <v>0</v>
      </c>
      <c r="AT980" s="16">
        <f t="shared" si="222"/>
        <v>0</v>
      </c>
      <c r="AU980" s="14">
        <f>VLOOKUP(B980,[1]PL1!$A$11:AP$1509,41,1)</f>
        <v>0</v>
      </c>
      <c r="AV980" s="16">
        <f t="shared" si="223"/>
        <v>0</v>
      </c>
    </row>
    <row r="981" spans="1:48" ht="45" x14ac:dyDescent="0.25">
      <c r="A981" s="18">
        <v>975</v>
      </c>
      <c r="B981" s="27" t="s">
        <v>2661</v>
      </c>
      <c r="C981" s="18">
        <f>VLOOKUP(B981,[1]PL1!A$9:AP$1509,4,1)</f>
        <v>56</v>
      </c>
      <c r="D981" s="18" t="s">
        <v>35</v>
      </c>
      <c r="E981" s="28" t="s">
        <v>3134</v>
      </c>
      <c r="F981" s="28" t="s">
        <v>3135</v>
      </c>
      <c r="G981" s="18" t="s">
        <v>51</v>
      </c>
      <c r="H981" s="28" t="s">
        <v>52</v>
      </c>
      <c r="I981" s="28" t="s">
        <v>40</v>
      </c>
      <c r="J981" s="18" t="s">
        <v>3263</v>
      </c>
      <c r="K981" s="18" t="s">
        <v>133</v>
      </c>
      <c r="L981" s="28" t="s">
        <v>3136</v>
      </c>
      <c r="M981" s="28" t="s">
        <v>650</v>
      </c>
      <c r="N981" s="28" t="s">
        <v>44</v>
      </c>
      <c r="O981" s="18" t="s">
        <v>55</v>
      </c>
      <c r="P981" s="29">
        <v>30000</v>
      </c>
      <c r="Q981" s="30">
        <v>7500</v>
      </c>
      <c r="R981" s="30">
        <v>5000</v>
      </c>
      <c r="S981" s="31">
        <f t="shared" si="210"/>
        <v>150000000</v>
      </c>
      <c r="T981" s="28" t="s">
        <v>650</v>
      </c>
      <c r="U981" s="28" t="s">
        <v>110</v>
      </c>
      <c r="V981" s="32" t="s">
        <v>6266</v>
      </c>
      <c r="W981" s="14">
        <f>VLOOKUP(B981,[1]PL1!$A$11:AP$1509,17,1)</f>
        <v>30000</v>
      </c>
      <c r="X981" s="15">
        <f t="shared" si="211"/>
        <v>150000000</v>
      </c>
      <c r="Y981" s="14">
        <f>VLOOKUP(B981,[1]PL1!$A$11:AP$1509,19,1)</f>
        <v>0</v>
      </c>
      <c r="Z981" s="16">
        <f t="shared" si="212"/>
        <v>0</v>
      </c>
      <c r="AA981" s="14">
        <f>VLOOKUP(B981,[1]PL1!$A$11:AP$1509,21,1)</f>
        <v>0</v>
      </c>
      <c r="AB981" s="16">
        <f t="shared" si="213"/>
        <v>0</v>
      </c>
      <c r="AC981" s="14">
        <f>VLOOKUP(B981,[1]PL1!$A$11:AP$1509,23,1)</f>
        <v>0</v>
      </c>
      <c r="AD981" s="16">
        <f t="shared" si="214"/>
        <v>0</v>
      </c>
      <c r="AE981" s="14">
        <f>VLOOKUP(B981,[1]PL1!$A$11:AP$1509,25,1)</f>
        <v>0</v>
      </c>
      <c r="AF981" s="16">
        <f t="shared" si="215"/>
        <v>0</v>
      </c>
      <c r="AG981" s="14">
        <f>VLOOKUP(B981,[1]PL1!$A$11:AP$1509,27,1)</f>
        <v>0</v>
      </c>
      <c r="AH981" s="16">
        <f t="shared" si="216"/>
        <v>0</v>
      </c>
      <c r="AI981" s="14">
        <f>VLOOKUP(B981,[1]PL1!$A$11:AP$1509,29,1)</f>
        <v>0</v>
      </c>
      <c r="AJ981" s="16">
        <f t="shared" si="217"/>
        <v>0</v>
      </c>
      <c r="AK981" s="14">
        <f>VLOOKUP(B981,[1]PL1!$A$11:AP$1509,31,1)</f>
        <v>0</v>
      </c>
      <c r="AL981" s="16">
        <f t="shared" si="218"/>
        <v>0</v>
      </c>
      <c r="AM981" s="14">
        <f>VLOOKUP(B981,[1]PL1!$A$11:AP$1509,33,1)</f>
        <v>0</v>
      </c>
      <c r="AN981" s="16">
        <f t="shared" si="219"/>
        <v>0</v>
      </c>
      <c r="AO981" s="14">
        <f>VLOOKUP(B981,[1]PL1!$A$11:AP$1509,35,1)</f>
        <v>0</v>
      </c>
      <c r="AP981" s="16">
        <f t="shared" si="220"/>
        <v>0</v>
      </c>
      <c r="AQ981" s="14">
        <f>VLOOKUP(B981,[1]PL1!$A$11:AP$1509,37,1)</f>
        <v>0</v>
      </c>
      <c r="AR981" s="16">
        <f t="shared" si="221"/>
        <v>0</v>
      </c>
      <c r="AS981" s="14">
        <f>VLOOKUP(B981,[1]PL1!$A$11:AP$1509,39,1)</f>
        <v>0</v>
      </c>
      <c r="AT981" s="16">
        <f t="shared" si="222"/>
        <v>0</v>
      </c>
      <c r="AU981" s="14">
        <f>VLOOKUP(B981,[1]PL1!$A$11:AP$1509,41,1)</f>
        <v>0</v>
      </c>
      <c r="AV981" s="16">
        <f t="shared" si="223"/>
        <v>0</v>
      </c>
    </row>
    <row r="982" spans="1:48" ht="60" x14ac:dyDescent="0.25">
      <c r="A982" s="18">
        <v>976</v>
      </c>
      <c r="B982" s="27" t="s">
        <v>1626</v>
      </c>
      <c r="C982" s="18">
        <f>VLOOKUP(B982,[1]PL1!A$9:AP$1509,4,1)</f>
        <v>56</v>
      </c>
      <c r="D982" s="18" t="s">
        <v>73</v>
      </c>
      <c r="E982" s="28" t="s">
        <v>5022</v>
      </c>
      <c r="F982" s="28" t="s">
        <v>3135</v>
      </c>
      <c r="G982" s="18" t="s">
        <v>1641</v>
      </c>
      <c r="H982" s="28" t="s">
        <v>103</v>
      </c>
      <c r="I982" s="28" t="s">
        <v>76</v>
      </c>
      <c r="J982" s="18" t="s">
        <v>2917</v>
      </c>
      <c r="K982" s="18" t="s">
        <v>141</v>
      </c>
      <c r="L982" s="28" t="s">
        <v>5529</v>
      </c>
      <c r="M982" s="28" t="s">
        <v>1894</v>
      </c>
      <c r="N982" s="28" t="s">
        <v>660</v>
      </c>
      <c r="O982" s="18" t="s">
        <v>78</v>
      </c>
      <c r="P982" s="29">
        <v>8600</v>
      </c>
      <c r="Q982" s="30">
        <v>39790</v>
      </c>
      <c r="R982" s="30">
        <v>16448</v>
      </c>
      <c r="S982" s="31">
        <f t="shared" si="210"/>
        <v>141452800</v>
      </c>
      <c r="T982" s="28" t="s">
        <v>8080</v>
      </c>
      <c r="U982" s="28" t="s">
        <v>47</v>
      </c>
      <c r="V982" s="32" t="s">
        <v>6185</v>
      </c>
      <c r="W982" s="14">
        <f>VLOOKUP(B982,[1]PL1!$A$11:AP$1509,17,1)</f>
        <v>0</v>
      </c>
      <c r="X982" s="15">
        <f t="shared" si="211"/>
        <v>0</v>
      </c>
      <c r="Y982" s="14">
        <f>VLOOKUP(B982,[1]PL1!$A$11:AP$1509,19,1)</f>
        <v>0</v>
      </c>
      <c r="Z982" s="16">
        <f t="shared" si="212"/>
        <v>0</v>
      </c>
      <c r="AA982" s="14">
        <f>VLOOKUP(B982,[1]PL1!$A$11:AP$1509,21,1)</f>
        <v>0</v>
      </c>
      <c r="AB982" s="16">
        <f t="shared" si="213"/>
        <v>0</v>
      </c>
      <c r="AC982" s="14">
        <f>VLOOKUP(B982,[1]PL1!$A$11:AP$1509,23,1)</f>
        <v>0</v>
      </c>
      <c r="AD982" s="16">
        <f t="shared" si="214"/>
        <v>0</v>
      </c>
      <c r="AE982" s="14">
        <f>VLOOKUP(B982,[1]PL1!$A$11:AP$1509,25,1)</f>
        <v>0</v>
      </c>
      <c r="AF982" s="16">
        <f t="shared" si="215"/>
        <v>0</v>
      </c>
      <c r="AG982" s="14">
        <f>VLOOKUP(B982,[1]PL1!$A$11:AP$1509,27,1)</f>
        <v>0</v>
      </c>
      <c r="AH982" s="16">
        <f t="shared" si="216"/>
        <v>0</v>
      </c>
      <c r="AI982" s="14">
        <f>VLOOKUP(B982,[1]PL1!$A$11:AP$1509,29,1)</f>
        <v>0</v>
      </c>
      <c r="AJ982" s="16">
        <f t="shared" si="217"/>
        <v>0</v>
      </c>
      <c r="AK982" s="14">
        <f>VLOOKUP(B982,[1]PL1!$A$11:AP$1509,31,1)</f>
        <v>1500</v>
      </c>
      <c r="AL982" s="16">
        <f t="shared" si="218"/>
        <v>24672000</v>
      </c>
      <c r="AM982" s="14">
        <f>VLOOKUP(B982,[1]PL1!$A$11:AP$1509,33,1)</f>
        <v>0</v>
      </c>
      <c r="AN982" s="16">
        <f t="shared" si="219"/>
        <v>0</v>
      </c>
      <c r="AO982" s="14">
        <f>VLOOKUP(B982,[1]PL1!$A$11:AP$1509,35,1)</f>
        <v>100</v>
      </c>
      <c r="AP982" s="16">
        <f t="shared" si="220"/>
        <v>1644800</v>
      </c>
      <c r="AQ982" s="14">
        <f>VLOOKUP(B982,[1]PL1!$A$11:AP$1509,37,1)</f>
        <v>0</v>
      </c>
      <c r="AR982" s="16">
        <f t="shared" si="221"/>
        <v>0</v>
      </c>
      <c r="AS982" s="14">
        <f>VLOOKUP(B982,[1]PL1!$A$11:AP$1509,39,1)</f>
        <v>0</v>
      </c>
      <c r="AT982" s="16">
        <f t="shared" si="222"/>
        <v>0</v>
      </c>
      <c r="AU982" s="14">
        <f>VLOOKUP(B982,[1]PL1!$A$11:AP$1509,41,1)</f>
        <v>7000</v>
      </c>
      <c r="AV982" s="16">
        <f t="shared" si="223"/>
        <v>115136000</v>
      </c>
    </row>
    <row r="983" spans="1:48" ht="45" x14ac:dyDescent="0.25">
      <c r="A983" s="18">
        <v>977</v>
      </c>
      <c r="B983" s="27" t="s">
        <v>3280</v>
      </c>
      <c r="C983" s="18">
        <f>VLOOKUP(B983,[1]PL1!A$9:AP$1509,4,1)</f>
        <v>56</v>
      </c>
      <c r="D983" s="18" t="s">
        <v>35</v>
      </c>
      <c r="E983" s="28" t="s">
        <v>1640</v>
      </c>
      <c r="F983" s="28" t="s">
        <v>3135</v>
      </c>
      <c r="G983" s="18" t="s">
        <v>1641</v>
      </c>
      <c r="H983" s="28" t="s">
        <v>103</v>
      </c>
      <c r="I983" s="28" t="s">
        <v>76</v>
      </c>
      <c r="J983" s="18" t="s">
        <v>1642</v>
      </c>
      <c r="K983" s="18" t="s">
        <v>133</v>
      </c>
      <c r="L983" s="28" t="s">
        <v>1643</v>
      </c>
      <c r="M983" s="28" t="s">
        <v>1458</v>
      </c>
      <c r="N983" s="28" t="s">
        <v>44</v>
      </c>
      <c r="O983" s="18" t="s">
        <v>108</v>
      </c>
      <c r="P983" s="29">
        <v>37200</v>
      </c>
      <c r="Q983" s="30">
        <v>36000</v>
      </c>
      <c r="R983" s="30">
        <v>8930</v>
      </c>
      <c r="S983" s="31">
        <f t="shared" si="210"/>
        <v>332196000</v>
      </c>
      <c r="T983" s="28" t="s">
        <v>8082</v>
      </c>
      <c r="U983" s="28" t="s">
        <v>47</v>
      </c>
      <c r="V983" s="32" t="s">
        <v>6270</v>
      </c>
      <c r="W983" s="14">
        <f>VLOOKUP(B983,[1]PL1!$A$11:AP$1509,17,1)</f>
        <v>30000</v>
      </c>
      <c r="X983" s="15">
        <f t="shared" si="211"/>
        <v>267900000</v>
      </c>
      <c r="Y983" s="14">
        <f>VLOOKUP(B983,[1]PL1!$A$11:AP$1509,19,1)</f>
        <v>0</v>
      </c>
      <c r="Z983" s="16">
        <f t="shared" si="212"/>
        <v>0</v>
      </c>
      <c r="AA983" s="14">
        <f>VLOOKUP(B983,[1]PL1!$A$11:AP$1509,21,1)</f>
        <v>0</v>
      </c>
      <c r="AB983" s="16">
        <f t="shared" si="213"/>
        <v>0</v>
      </c>
      <c r="AC983" s="14">
        <f>VLOOKUP(B983,[1]PL1!$A$11:AP$1509,23,1)</f>
        <v>0</v>
      </c>
      <c r="AD983" s="16">
        <f t="shared" si="214"/>
        <v>0</v>
      </c>
      <c r="AE983" s="14">
        <f>VLOOKUP(B983,[1]PL1!$A$11:AP$1509,25,1)</f>
        <v>0</v>
      </c>
      <c r="AF983" s="16">
        <f t="shared" si="215"/>
        <v>0</v>
      </c>
      <c r="AG983" s="14">
        <f>VLOOKUP(B983,[1]PL1!$A$11:AP$1509,27,1)</f>
        <v>0</v>
      </c>
      <c r="AH983" s="16">
        <f t="shared" si="216"/>
        <v>0</v>
      </c>
      <c r="AI983" s="14">
        <f>VLOOKUP(B983,[1]PL1!$A$11:AP$1509,29,1)</f>
        <v>0</v>
      </c>
      <c r="AJ983" s="16">
        <f t="shared" si="217"/>
        <v>0</v>
      </c>
      <c r="AK983" s="14">
        <f>VLOOKUP(B983,[1]PL1!$A$11:AP$1509,31,1)</f>
        <v>0</v>
      </c>
      <c r="AL983" s="16">
        <f t="shared" si="218"/>
        <v>0</v>
      </c>
      <c r="AM983" s="14">
        <f>VLOOKUP(B983,[1]PL1!$A$11:AP$1509,33,1)</f>
        <v>200</v>
      </c>
      <c r="AN983" s="16">
        <f t="shared" si="219"/>
        <v>1786000</v>
      </c>
      <c r="AO983" s="14">
        <f>VLOOKUP(B983,[1]PL1!$A$11:AP$1509,35,1)</f>
        <v>0</v>
      </c>
      <c r="AP983" s="16">
        <f t="shared" si="220"/>
        <v>0</v>
      </c>
      <c r="AQ983" s="14">
        <f>VLOOKUP(B983,[1]PL1!$A$11:AP$1509,37,1)</f>
        <v>0</v>
      </c>
      <c r="AR983" s="16">
        <f t="shared" si="221"/>
        <v>0</v>
      </c>
      <c r="AS983" s="14">
        <f>VLOOKUP(B983,[1]PL1!$A$11:AP$1509,39,1)</f>
        <v>0</v>
      </c>
      <c r="AT983" s="16">
        <f t="shared" si="222"/>
        <v>0</v>
      </c>
      <c r="AU983" s="14">
        <f>VLOOKUP(B983,[1]PL1!$A$11:AP$1509,41,1)</f>
        <v>7000</v>
      </c>
      <c r="AV983" s="16">
        <f t="shared" si="223"/>
        <v>62510000</v>
      </c>
    </row>
    <row r="984" spans="1:48" ht="45" x14ac:dyDescent="0.25">
      <c r="A984" s="18">
        <v>978</v>
      </c>
      <c r="B984" s="27" t="s">
        <v>1633</v>
      </c>
      <c r="C984" s="18">
        <f>VLOOKUP(B984,[1]PL1!A$9:AP$1509,4,1)</f>
        <v>57</v>
      </c>
      <c r="D984" s="18" t="s">
        <v>35</v>
      </c>
      <c r="E984" s="28" t="s">
        <v>2366</v>
      </c>
      <c r="F984" s="28" t="s">
        <v>6308</v>
      </c>
      <c r="G984" s="18" t="s">
        <v>2367</v>
      </c>
      <c r="H984" s="28" t="s">
        <v>2368</v>
      </c>
      <c r="I984" s="28" t="s">
        <v>40</v>
      </c>
      <c r="J984" s="18" t="s">
        <v>2369</v>
      </c>
      <c r="K984" s="18" t="s">
        <v>133</v>
      </c>
      <c r="L984" s="28" t="s">
        <v>2370</v>
      </c>
      <c r="M984" s="28" t="s">
        <v>2371</v>
      </c>
      <c r="N984" s="28" t="s">
        <v>44</v>
      </c>
      <c r="O984" s="18" t="s">
        <v>123</v>
      </c>
      <c r="P984" s="29">
        <v>40000</v>
      </c>
      <c r="Q984" s="30">
        <v>1350</v>
      </c>
      <c r="R984" s="30">
        <v>1100</v>
      </c>
      <c r="S984" s="31">
        <f t="shared" si="210"/>
        <v>44000000</v>
      </c>
      <c r="T984" s="28" t="s">
        <v>2356</v>
      </c>
      <c r="U984" s="28" t="s">
        <v>47</v>
      </c>
      <c r="V984" s="32" t="s">
        <v>6213</v>
      </c>
      <c r="W984" s="14">
        <f>VLOOKUP(B984,[1]PL1!$A$11:AP$1509,17,1)</f>
        <v>5000</v>
      </c>
      <c r="X984" s="15">
        <f t="shared" si="211"/>
        <v>5500000</v>
      </c>
      <c r="Y984" s="14">
        <f>VLOOKUP(B984,[1]PL1!$A$11:AP$1509,19,1)</f>
        <v>0</v>
      </c>
      <c r="Z984" s="16">
        <f t="shared" si="212"/>
        <v>0</v>
      </c>
      <c r="AA984" s="14">
        <f>VLOOKUP(B984,[1]PL1!$A$11:AP$1509,21,1)</f>
        <v>0</v>
      </c>
      <c r="AB984" s="16">
        <f t="shared" si="213"/>
        <v>0</v>
      </c>
      <c r="AC984" s="14">
        <f>VLOOKUP(B984,[1]PL1!$A$11:AP$1509,23,1)</f>
        <v>0</v>
      </c>
      <c r="AD984" s="16">
        <f t="shared" si="214"/>
        <v>0</v>
      </c>
      <c r="AE984" s="14">
        <f>VLOOKUP(B984,[1]PL1!$A$11:AP$1509,25,1)</f>
        <v>0</v>
      </c>
      <c r="AF984" s="16">
        <f t="shared" si="215"/>
        <v>0</v>
      </c>
      <c r="AG984" s="14">
        <f>VLOOKUP(B984,[1]PL1!$A$11:AP$1509,27,1)</f>
        <v>0</v>
      </c>
      <c r="AH984" s="16">
        <f t="shared" si="216"/>
        <v>0</v>
      </c>
      <c r="AI984" s="14">
        <f>VLOOKUP(B984,[1]PL1!$A$11:AP$1509,29,1)</f>
        <v>0</v>
      </c>
      <c r="AJ984" s="16">
        <f t="shared" si="217"/>
        <v>0</v>
      </c>
      <c r="AK984" s="14">
        <f>VLOOKUP(B984,[1]PL1!$A$11:AP$1509,31,1)</f>
        <v>0</v>
      </c>
      <c r="AL984" s="16">
        <f t="shared" si="218"/>
        <v>0</v>
      </c>
      <c r="AM984" s="14">
        <f>VLOOKUP(B984,[1]PL1!$A$11:AP$1509,33,1)</f>
        <v>0</v>
      </c>
      <c r="AN984" s="16">
        <f t="shared" si="219"/>
        <v>0</v>
      </c>
      <c r="AO984" s="14">
        <f>VLOOKUP(B984,[1]PL1!$A$11:AP$1509,35,1)</f>
        <v>10000</v>
      </c>
      <c r="AP984" s="16">
        <f t="shared" si="220"/>
        <v>11000000</v>
      </c>
      <c r="AQ984" s="14">
        <f>VLOOKUP(B984,[1]PL1!$A$11:AP$1509,37,1)</f>
        <v>20000</v>
      </c>
      <c r="AR984" s="16">
        <f t="shared" si="221"/>
        <v>22000000</v>
      </c>
      <c r="AS984" s="14">
        <f>VLOOKUP(B984,[1]PL1!$A$11:AP$1509,39,1)</f>
        <v>0</v>
      </c>
      <c r="AT984" s="16">
        <f t="shared" si="222"/>
        <v>0</v>
      </c>
      <c r="AU984" s="14">
        <f>VLOOKUP(B984,[1]PL1!$A$11:AP$1509,41,1)</f>
        <v>5000</v>
      </c>
      <c r="AV984" s="16">
        <f t="shared" si="223"/>
        <v>5500000</v>
      </c>
    </row>
    <row r="985" spans="1:48" ht="45" x14ac:dyDescent="0.25">
      <c r="A985" s="18">
        <v>979</v>
      </c>
      <c r="B985" s="27" t="s">
        <v>2345</v>
      </c>
      <c r="C985" s="18">
        <f>VLOOKUP(B985,[1]PL1!A$9:AP$1509,4,1)</f>
        <v>57</v>
      </c>
      <c r="D985" s="18" t="s">
        <v>35</v>
      </c>
      <c r="E985" s="28" t="s">
        <v>5023</v>
      </c>
      <c r="F985" s="28" t="s">
        <v>6308</v>
      </c>
      <c r="G985" s="18" t="s">
        <v>3779</v>
      </c>
      <c r="H985" s="28" t="s">
        <v>136</v>
      </c>
      <c r="I985" s="28" t="s">
        <v>40</v>
      </c>
      <c r="J985" s="18" t="s">
        <v>5375</v>
      </c>
      <c r="K985" s="18" t="s">
        <v>133</v>
      </c>
      <c r="L985" s="28" t="s">
        <v>5989</v>
      </c>
      <c r="M985" s="28" t="s">
        <v>3972</v>
      </c>
      <c r="N985" s="28" t="s">
        <v>44</v>
      </c>
      <c r="O985" s="18" t="s">
        <v>123</v>
      </c>
      <c r="P985" s="29">
        <v>15000</v>
      </c>
      <c r="Q985" s="30">
        <v>1800</v>
      </c>
      <c r="R985" s="30">
        <v>985</v>
      </c>
      <c r="S985" s="31">
        <f t="shared" si="210"/>
        <v>14775000</v>
      </c>
      <c r="T985" s="28" t="s">
        <v>3914</v>
      </c>
      <c r="U985" s="28" t="s">
        <v>47</v>
      </c>
      <c r="V985" s="32" t="s">
        <v>6286</v>
      </c>
      <c r="W985" s="14">
        <f>VLOOKUP(B985,[1]PL1!$A$11:AP$1509,17,1)</f>
        <v>0</v>
      </c>
      <c r="X985" s="15">
        <f t="shared" si="211"/>
        <v>0</v>
      </c>
      <c r="Y985" s="14">
        <f>VLOOKUP(B985,[1]PL1!$A$11:AP$1509,19,1)</f>
        <v>0</v>
      </c>
      <c r="Z985" s="16">
        <f t="shared" si="212"/>
        <v>0</v>
      </c>
      <c r="AA985" s="14">
        <f>VLOOKUP(B985,[1]PL1!$A$11:AP$1509,21,1)</f>
        <v>0</v>
      </c>
      <c r="AB985" s="16">
        <f t="shared" si="213"/>
        <v>0</v>
      </c>
      <c r="AC985" s="14">
        <f>VLOOKUP(B985,[1]PL1!$A$11:AP$1509,23,1)</f>
        <v>0</v>
      </c>
      <c r="AD985" s="16">
        <f t="shared" si="214"/>
        <v>0</v>
      </c>
      <c r="AE985" s="14">
        <f>VLOOKUP(B985,[1]PL1!$A$11:AP$1509,25,1)</f>
        <v>0</v>
      </c>
      <c r="AF985" s="16">
        <f t="shared" si="215"/>
        <v>0</v>
      </c>
      <c r="AG985" s="14">
        <f>VLOOKUP(B985,[1]PL1!$A$11:AP$1509,27,1)</f>
        <v>0</v>
      </c>
      <c r="AH985" s="16">
        <f t="shared" si="216"/>
        <v>0</v>
      </c>
      <c r="AI985" s="14">
        <f>VLOOKUP(B985,[1]PL1!$A$11:AP$1509,29,1)</f>
        <v>0</v>
      </c>
      <c r="AJ985" s="16">
        <f t="shared" si="217"/>
        <v>0</v>
      </c>
      <c r="AK985" s="14">
        <f>VLOOKUP(B985,[1]PL1!$A$11:AP$1509,31,1)</f>
        <v>0</v>
      </c>
      <c r="AL985" s="16">
        <f t="shared" si="218"/>
        <v>0</v>
      </c>
      <c r="AM985" s="14">
        <f>VLOOKUP(B985,[1]PL1!$A$11:AP$1509,33,1)</f>
        <v>0</v>
      </c>
      <c r="AN985" s="16">
        <f t="shared" si="219"/>
        <v>0</v>
      </c>
      <c r="AO985" s="14">
        <f>VLOOKUP(B985,[1]PL1!$A$11:AP$1509,35,1)</f>
        <v>0</v>
      </c>
      <c r="AP985" s="16">
        <f t="shared" si="220"/>
        <v>0</v>
      </c>
      <c r="AQ985" s="14">
        <f>VLOOKUP(B985,[1]PL1!$A$11:AP$1509,37,1)</f>
        <v>0</v>
      </c>
      <c r="AR985" s="16">
        <f t="shared" si="221"/>
        <v>0</v>
      </c>
      <c r="AS985" s="14">
        <f>VLOOKUP(B985,[1]PL1!$A$11:AP$1509,39,1)</f>
        <v>15000</v>
      </c>
      <c r="AT985" s="16">
        <f t="shared" si="222"/>
        <v>14775000</v>
      </c>
      <c r="AU985" s="14">
        <f>VLOOKUP(B985,[1]PL1!$A$11:AP$1509,41,1)</f>
        <v>0</v>
      </c>
      <c r="AV985" s="16">
        <f t="shared" si="223"/>
        <v>0</v>
      </c>
    </row>
    <row r="986" spans="1:48" ht="60" x14ac:dyDescent="0.25">
      <c r="A986" s="18">
        <v>980</v>
      </c>
      <c r="B986" s="27" t="s">
        <v>3752</v>
      </c>
      <c r="C986" s="18">
        <f>VLOOKUP(B986,[1]PL1!A$9:AP$1509,4,1)</f>
        <v>57</v>
      </c>
      <c r="D986" s="18" t="s">
        <v>35</v>
      </c>
      <c r="E986" s="28" t="s">
        <v>3778</v>
      </c>
      <c r="F986" s="28" t="s">
        <v>6308</v>
      </c>
      <c r="G986" s="18" t="s">
        <v>3779</v>
      </c>
      <c r="H986" s="28" t="s">
        <v>986</v>
      </c>
      <c r="I986" s="28" t="s">
        <v>40</v>
      </c>
      <c r="J986" s="18" t="s">
        <v>784</v>
      </c>
      <c r="K986" s="18" t="s">
        <v>141</v>
      </c>
      <c r="L986" s="28" t="s">
        <v>3780</v>
      </c>
      <c r="M986" s="28" t="s">
        <v>1646</v>
      </c>
      <c r="N986" s="28" t="s">
        <v>44</v>
      </c>
      <c r="O986" s="18" t="s">
        <v>45</v>
      </c>
      <c r="P986" s="29">
        <v>50000</v>
      </c>
      <c r="Q986" s="30">
        <v>2350</v>
      </c>
      <c r="R986" s="30">
        <v>2200</v>
      </c>
      <c r="S986" s="31">
        <f t="shared" si="210"/>
        <v>110000000</v>
      </c>
      <c r="T986" s="28" t="s">
        <v>3761</v>
      </c>
      <c r="U986" s="28" t="s">
        <v>47</v>
      </c>
      <c r="V986" s="32" t="s">
        <v>6167</v>
      </c>
      <c r="W986" s="14">
        <f>VLOOKUP(B986,[1]PL1!$A$11:AP$1509,17,1)</f>
        <v>0</v>
      </c>
      <c r="X986" s="15">
        <f t="shared" si="211"/>
        <v>0</v>
      </c>
      <c r="Y986" s="14">
        <f>VLOOKUP(B986,[1]PL1!$A$11:AP$1509,19,1)</f>
        <v>0</v>
      </c>
      <c r="Z986" s="16">
        <f t="shared" si="212"/>
        <v>0</v>
      </c>
      <c r="AA986" s="14">
        <f>VLOOKUP(B986,[1]PL1!$A$11:AP$1509,21,1)</f>
        <v>0</v>
      </c>
      <c r="AB986" s="16">
        <f t="shared" si="213"/>
        <v>0</v>
      </c>
      <c r="AC986" s="14">
        <f>VLOOKUP(B986,[1]PL1!$A$11:AP$1509,23,1)</f>
        <v>0</v>
      </c>
      <c r="AD986" s="16">
        <f t="shared" si="214"/>
        <v>0</v>
      </c>
      <c r="AE986" s="14">
        <f>VLOOKUP(B986,[1]PL1!$A$11:AP$1509,25,1)</f>
        <v>0</v>
      </c>
      <c r="AF986" s="16">
        <f t="shared" si="215"/>
        <v>0</v>
      </c>
      <c r="AG986" s="14">
        <f>VLOOKUP(B986,[1]PL1!$A$11:AP$1509,27,1)</f>
        <v>0</v>
      </c>
      <c r="AH986" s="16">
        <f t="shared" si="216"/>
        <v>0</v>
      </c>
      <c r="AI986" s="14">
        <f>VLOOKUP(B986,[1]PL1!$A$11:AP$1509,29,1)</f>
        <v>20000</v>
      </c>
      <c r="AJ986" s="16">
        <f t="shared" si="217"/>
        <v>44000000</v>
      </c>
      <c r="AK986" s="14">
        <f>VLOOKUP(B986,[1]PL1!$A$11:AP$1509,31,1)</f>
        <v>0</v>
      </c>
      <c r="AL986" s="16">
        <f t="shared" si="218"/>
        <v>0</v>
      </c>
      <c r="AM986" s="14">
        <f>VLOOKUP(B986,[1]PL1!$A$11:AP$1509,33,1)</f>
        <v>30000</v>
      </c>
      <c r="AN986" s="16">
        <f t="shared" si="219"/>
        <v>66000000</v>
      </c>
      <c r="AO986" s="14">
        <f>VLOOKUP(B986,[1]PL1!$A$11:AP$1509,35,1)</f>
        <v>0</v>
      </c>
      <c r="AP986" s="16">
        <f t="shared" si="220"/>
        <v>0</v>
      </c>
      <c r="AQ986" s="14">
        <f>VLOOKUP(B986,[1]PL1!$A$11:AP$1509,37,1)</f>
        <v>0</v>
      </c>
      <c r="AR986" s="16">
        <f t="shared" si="221"/>
        <v>0</v>
      </c>
      <c r="AS986" s="14">
        <f>VLOOKUP(B986,[1]PL1!$A$11:AP$1509,39,1)</f>
        <v>0</v>
      </c>
      <c r="AT986" s="16">
        <f t="shared" si="222"/>
        <v>0</v>
      </c>
      <c r="AU986" s="14">
        <f>VLOOKUP(B986,[1]PL1!$A$11:AP$1509,41,1)</f>
        <v>0</v>
      </c>
      <c r="AV986" s="16">
        <f t="shared" si="223"/>
        <v>0</v>
      </c>
    </row>
    <row r="987" spans="1:48" ht="45" x14ac:dyDescent="0.25">
      <c r="A987" s="18">
        <v>981</v>
      </c>
      <c r="B987" s="27" t="s">
        <v>3080</v>
      </c>
      <c r="C987" s="18">
        <f>VLOOKUP(B987,[1]PL1!A$9:AP$1509,4,1)</f>
        <v>57</v>
      </c>
      <c r="D987" s="18" t="s">
        <v>35</v>
      </c>
      <c r="E987" s="28" t="s">
        <v>5024</v>
      </c>
      <c r="F987" s="28" t="s">
        <v>2482</v>
      </c>
      <c r="G987" s="18" t="s">
        <v>2483</v>
      </c>
      <c r="H987" s="28" t="s">
        <v>715</v>
      </c>
      <c r="I987" s="28" t="s">
        <v>40</v>
      </c>
      <c r="J987" s="18" t="s">
        <v>1645</v>
      </c>
      <c r="K987" s="18" t="s">
        <v>141</v>
      </c>
      <c r="L987" s="28" t="s">
        <v>3775</v>
      </c>
      <c r="M987" s="28" t="s">
        <v>1646</v>
      </c>
      <c r="N987" s="28" t="s">
        <v>44</v>
      </c>
      <c r="O987" s="18" t="s">
        <v>45</v>
      </c>
      <c r="P987" s="29">
        <v>92000</v>
      </c>
      <c r="Q987" s="30">
        <v>2650</v>
      </c>
      <c r="R987" s="30">
        <v>2650</v>
      </c>
      <c r="S987" s="31">
        <f t="shared" si="210"/>
        <v>243800000</v>
      </c>
      <c r="T987" s="28" t="s">
        <v>8082</v>
      </c>
      <c r="U987" s="28" t="s">
        <v>47</v>
      </c>
      <c r="V987" s="32" t="s">
        <v>6270</v>
      </c>
      <c r="W987" s="14">
        <f>VLOOKUP(B987,[1]PL1!$A$11:AP$1509,17,1)</f>
        <v>0</v>
      </c>
      <c r="X987" s="15">
        <f t="shared" si="211"/>
        <v>0</v>
      </c>
      <c r="Y987" s="14">
        <f>VLOOKUP(B987,[1]PL1!$A$11:AP$1509,19,1)</f>
        <v>0</v>
      </c>
      <c r="Z987" s="16">
        <f t="shared" si="212"/>
        <v>0</v>
      </c>
      <c r="AA987" s="14">
        <f>VLOOKUP(B987,[1]PL1!$A$11:AP$1509,21,1)</f>
        <v>0</v>
      </c>
      <c r="AB987" s="16">
        <f t="shared" si="213"/>
        <v>0</v>
      </c>
      <c r="AC987" s="14">
        <f>VLOOKUP(B987,[1]PL1!$A$11:AP$1509,23,1)</f>
        <v>0</v>
      </c>
      <c r="AD987" s="16">
        <f t="shared" si="214"/>
        <v>0</v>
      </c>
      <c r="AE987" s="14">
        <f>VLOOKUP(B987,[1]PL1!$A$11:AP$1509,25,1)</f>
        <v>0</v>
      </c>
      <c r="AF987" s="16">
        <f t="shared" si="215"/>
        <v>0</v>
      </c>
      <c r="AG987" s="14">
        <f>VLOOKUP(B987,[1]PL1!$A$11:AP$1509,27,1)</f>
        <v>10000</v>
      </c>
      <c r="AH987" s="16">
        <f t="shared" si="216"/>
        <v>26500000</v>
      </c>
      <c r="AI987" s="14">
        <f>VLOOKUP(B987,[1]PL1!$A$11:AP$1509,29,1)</f>
        <v>20000</v>
      </c>
      <c r="AJ987" s="16">
        <f t="shared" si="217"/>
        <v>53000000</v>
      </c>
      <c r="AK987" s="14">
        <f>VLOOKUP(B987,[1]PL1!$A$11:AP$1509,31,1)</f>
        <v>0</v>
      </c>
      <c r="AL987" s="16">
        <f t="shared" si="218"/>
        <v>0</v>
      </c>
      <c r="AM987" s="14">
        <f>VLOOKUP(B987,[1]PL1!$A$11:AP$1509,33,1)</f>
        <v>60000</v>
      </c>
      <c r="AN987" s="16">
        <f t="shared" si="219"/>
        <v>159000000</v>
      </c>
      <c r="AO987" s="14">
        <f>VLOOKUP(B987,[1]PL1!$A$11:AP$1509,35,1)</f>
        <v>0</v>
      </c>
      <c r="AP987" s="16">
        <f t="shared" si="220"/>
        <v>0</v>
      </c>
      <c r="AQ987" s="14">
        <f>VLOOKUP(B987,[1]PL1!$A$11:AP$1509,37,1)</f>
        <v>2000</v>
      </c>
      <c r="AR987" s="16">
        <f t="shared" si="221"/>
        <v>5300000</v>
      </c>
      <c r="AS987" s="14">
        <f>VLOOKUP(B987,[1]PL1!$A$11:AP$1509,39,1)</f>
        <v>0</v>
      </c>
      <c r="AT987" s="16">
        <f t="shared" si="222"/>
        <v>0</v>
      </c>
      <c r="AU987" s="14">
        <f>VLOOKUP(B987,[1]PL1!$A$11:AP$1509,41,1)</f>
        <v>0</v>
      </c>
      <c r="AV987" s="16">
        <f t="shared" si="223"/>
        <v>0</v>
      </c>
    </row>
    <row r="988" spans="1:48" ht="30" x14ac:dyDescent="0.25">
      <c r="A988" s="18">
        <v>982</v>
      </c>
      <c r="B988" s="27" t="s">
        <v>3133</v>
      </c>
      <c r="C988" s="18">
        <f>VLOOKUP(B988,[1]PL1!A$9:AP$1509,4,1)</f>
        <v>57</v>
      </c>
      <c r="D988" s="18" t="s">
        <v>35</v>
      </c>
      <c r="E988" s="28" t="s">
        <v>2481</v>
      </c>
      <c r="F988" s="28" t="s">
        <v>2482</v>
      </c>
      <c r="G988" s="18" t="s">
        <v>2483</v>
      </c>
      <c r="H988" s="28" t="s">
        <v>140</v>
      </c>
      <c r="I988" s="28" t="s">
        <v>40</v>
      </c>
      <c r="J988" s="18" t="s">
        <v>936</v>
      </c>
      <c r="K988" s="18" t="s">
        <v>133</v>
      </c>
      <c r="L988" s="28" t="s">
        <v>2484</v>
      </c>
      <c r="M988" s="28" t="s">
        <v>2485</v>
      </c>
      <c r="N988" s="28" t="s">
        <v>44</v>
      </c>
      <c r="O988" s="18" t="s">
        <v>45</v>
      </c>
      <c r="P988" s="29">
        <v>115000</v>
      </c>
      <c r="Q988" s="30">
        <v>400</v>
      </c>
      <c r="R988" s="30">
        <v>400</v>
      </c>
      <c r="S988" s="31">
        <f t="shared" si="210"/>
        <v>46000000</v>
      </c>
      <c r="T988" s="28" t="s">
        <v>2469</v>
      </c>
      <c r="U988" s="28" t="s">
        <v>47</v>
      </c>
      <c r="V988" s="32" t="s">
        <v>6203</v>
      </c>
      <c r="W988" s="14">
        <f>VLOOKUP(B988,[1]PL1!$A$11:AP$1509,17,1)</f>
        <v>5000</v>
      </c>
      <c r="X988" s="15">
        <f t="shared" si="211"/>
        <v>2000000</v>
      </c>
      <c r="Y988" s="14">
        <f>VLOOKUP(B988,[1]PL1!$A$11:AP$1509,19,1)</f>
        <v>0</v>
      </c>
      <c r="Z988" s="16">
        <f t="shared" si="212"/>
        <v>0</v>
      </c>
      <c r="AA988" s="14">
        <f>VLOOKUP(B988,[1]PL1!$A$11:AP$1509,21,1)</f>
        <v>0</v>
      </c>
      <c r="AB988" s="16">
        <f t="shared" si="213"/>
        <v>0</v>
      </c>
      <c r="AC988" s="14">
        <f>VLOOKUP(B988,[1]PL1!$A$11:AP$1509,23,1)</f>
        <v>0</v>
      </c>
      <c r="AD988" s="16">
        <f t="shared" si="214"/>
        <v>0</v>
      </c>
      <c r="AE988" s="14">
        <f>VLOOKUP(B988,[1]PL1!$A$11:AP$1509,25,1)</f>
        <v>0</v>
      </c>
      <c r="AF988" s="16">
        <f t="shared" si="215"/>
        <v>0</v>
      </c>
      <c r="AG988" s="14">
        <f>VLOOKUP(B988,[1]PL1!$A$11:AP$1509,27,1)</f>
        <v>0</v>
      </c>
      <c r="AH988" s="16">
        <f t="shared" si="216"/>
        <v>0</v>
      </c>
      <c r="AI988" s="14">
        <f>VLOOKUP(B988,[1]PL1!$A$11:AP$1509,29,1)</f>
        <v>10000</v>
      </c>
      <c r="AJ988" s="16">
        <f t="shared" si="217"/>
        <v>4000000</v>
      </c>
      <c r="AK988" s="14">
        <f>VLOOKUP(B988,[1]PL1!$A$11:AP$1509,31,1)</f>
        <v>20000</v>
      </c>
      <c r="AL988" s="16">
        <f t="shared" si="218"/>
        <v>8000000</v>
      </c>
      <c r="AM988" s="14">
        <f>VLOOKUP(B988,[1]PL1!$A$11:AP$1509,33,1)</f>
        <v>0</v>
      </c>
      <c r="AN988" s="16">
        <f t="shared" si="219"/>
        <v>0</v>
      </c>
      <c r="AO988" s="14">
        <f>VLOOKUP(B988,[1]PL1!$A$11:AP$1509,35,1)</f>
        <v>20000</v>
      </c>
      <c r="AP988" s="16">
        <f t="shared" si="220"/>
        <v>8000000</v>
      </c>
      <c r="AQ988" s="14">
        <f>VLOOKUP(B988,[1]PL1!$A$11:AP$1509,37,1)</f>
        <v>10000</v>
      </c>
      <c r="AR988" s="16">
        <f t="shared" si="221"/>
        <v>4000000</v>
      </c>
      <c r="AS988" s="14">
        <f>VLOOKUP(B988,[1]PL1!$A$11:AP$1509,39,1)</f>
        <v>50000</v>
      </c>
      <c r="AT988" s="16">
        <f t="shared" si="222"/>
        <v>20000000</v>
      </c>
      <c r="AU988" s="14">
        <f>VLOOKUP(B988,[1]PL1!$A$11:AP$1509,41,1)</f>
        <v>0</v>
      </c>
      <c r="AV988" s="16">
        <f t="shared" si="223"/>
        <v>0</v>
      </c>
    </row>
    <row r="989" spans="1:48" ht="45" x14ac:dyDescent="0.25">
      <c r="A989" s="18">
        <v>983</v>
      </c>
      <c r="B989" s="27" t="s">
        <v>5416</v>
      </c>
      <c r="C989" s="18">
        <f>VLOOKUP(B989,[1]PL1!A$9:AP$1509,4,1)</f>
        <v>66</v>
      </c>
      <c r="D989" s="18" t="s">
        <v>35</v>
      </c>
      <c r="E989" s="28" t="s">
        <v>5419</v>
      </c>
      <c r="F989" s="28" t="s">
        <v>5420</v>
      </c>
      <c r="G989" s="18" t="s">
        <v>5421</v>
      </c>
      <c r="H989" s="28" t="s">
        <v>136</v>
      </c>
      <c r="I989" s="28" t="s">
        <v>40</v>
      </c>
      <c r="J989" s="18" t="s">
        <v>5426</v>
      </c>
      <c r="K989" s="18" t="s">
        <v>133</v>
      </c>
      <c r="L989" s="28" t="s">
        <v>5824</v>
      </c>
      <c r="M989" s="28" t="s">
        <v>5825</v>
      </c>
      <c r="N989" s="28" t="s">
        <v>44</v>
      </c>
      <c r="O989" s="18" t="s">
        <v>123</v>
      </c>
      <c r="P989" s="29">
        <v>40000</v>
      </c>
      <c r="Q989" s="30">
        <v>2500</v>
      </c>
      <c r="R989" s="30">
        <v>2500</v>
      </c>
      <c r="S989" s="31">
        <f t="shared" si="210"/>
        <v>100000000</v>
      </c>
      <c r="T989" s="28" t="s">
        <v>6139</v>
      </c>
      <c r="U989" s="28" t="s">
        <v>47</v>
      </c>
      <c r="V989" s="32" t="s">
        <v>6253</v>
      </c>
      <c r="W989" s="14">
        <f>VLOOKUP(B989,[1]PL1!$A$11:AP$1509,17,1)</f>
        <v>5000</v>
      </c>
      <c r="X989" s="15">
        <f t="shared" si="211"/>
        <v>12500000</v>
      </c>
      <c r="Y989" s="14">
        <f>VLOOKUP(B989,[1]PL1!$A$11:AP$1509,19,1)</f>
        <v>0</v>
      </c>
      <c r="Z989" s="16">
        <f t="shared" si="212"/>
        <v>0</v>
      </c>
      <c r="AA989" s="14">
        <f>VLOOKUP(B989,[1]PL1!$A$11:AP$1509,21,1)</f>
        <v>0</v>
      </c>
      <c r="AB989" s="16">
        <f t="shared" si="213"/>
        <v>0</v>
      </c>
      <c r="AC989" s="14">
        <f>VLOOKUP(B989,[1]PL1!$A$11:AP$1509,23,1)</f>
        <v>0</v>
      </c>
      <c r="AD989" s="16">
        <f t="shared" si="214"/>
        <v>0</v>
      </c>
      <c r="AE989" s="14">
        <f>VLOOKUP(B989,[1]PL1!$A$11:AP$1509,25,1)</f>
        <v>0</v>
      </c>
      <c r="AF989" s="16">
        <f t="shared" si="215"/>
        <v>0</v>
      </c>
      <c r="AG989" s="14">
        <f>VLOOKUP(B989,[1]PL1!$A$11:AP$1509,27,1)</f>
        <v>0</v>
      </c>
      <c r="AH989" s="16">
        <f t="shared" si="216"/>
        <v>0</v>
      </c>
      <c r="AI989" s="14">
        <f>VLOOKUP(B989,[1]PL1!$A$11:AP$1509,29,1)</f>
        <v>0</v>
      </c>
      <c r="AJ989" s="16">
        <f t="shared" si="217"/>
        <v>0</v>
      </c>
      <c r="AK989" s="14">
        <f>VLOOKUP(B989,[1]PL1!$A$11:AP$1509,31,1)</f>
        <v>15000</v>
      </c>
      <c r="AL989" s="16">
        <f t="shared" si="218"/>
        <v>37500000</v>
      </c>
      <c r="AM989" s="14">
        <f>VLOOKUP(B989,[1]PL1!$A$11:AP$1509,33,1)</f>
        <v>0</v>
      </c>
      <c r="AN989" s="16">
        <f t="shared" si="219"/>
        <v>0</v>
      </c>
      <c r="AO989" s="14">
        <f>VLOOKUP(B989,[1]PL1!$A$11:AP$1509,35,1)</f>
        <v>10000</v>
      </c>
      <c r="AP989" s="16">
        <f t="shared" si="220"/>
        <v>25000000</v>
      </c>
      <c r="AQ989" s="14">
        <f>VLOOKUP(B989,[1]PL1!$A$11:AP$1509,37,1)</f>
        <v>10000</v>
      </c>
      <c r="AR989" s="16">
        <f t="shared" si="221"/>
        <v>25000000</v>
      </c>
      <c r="AS989" s="14">
        <f>VLOOKUP(B989,[1]PL1!$A$11:AP$1509,39,1)</f>
        <v>0</v>
      </c>
      <c r="AT989" s="16">
        <f t="shared" si="222"/>
        <v>0</v>
      </c>
      <c r="AU989" s="14">
        <f>VLOOKUP(B989,[1]PL1!$A$11:AP$1509,41,1)</f>
        <v>0</v>
      </c>
      <c r="AV989" s="16">
        <f t="shared" si="223"/>
        <v>0</v>
      </c>
    </row>
    <row r="990" spans="1:48" ht="45" x14ac:dyDescent="0.25">
      <c r="A990" s="18">
        <v>984</v>
      </c>
      <c r="B990" s="27" t="s">
        <v>101</v>
      </c>
      <c r="C990" s="18">
        <f>VLOOKUP(B990,[1]PL1!A$9:AP$1509,4,1)</f>
        <v>66</v>
      </c>
      <c r="D990" s="18" t="s">
        <v>35</v>
      </c>
      <c r="E990" s="28" t="s">
        <v>2805</v>
      </c>
      <c r="F990" s="28" t="s">
        <v>6387</v>
      </c>
      <c r="G990" s="18" t="s">
        <v>6546</v>
      </c>
      <c r="H990" s="28" t="s">
        <v>1629</v>
      </c>
      <c r="I990" s="28" t="s">
        <v>40</v>
      </c>
      <c r="J990" s="18" t="s">
        <v>2800</v>
      </c>
      <c r="K990" s="18" t="s">
        <v>141</v>
      </c>
      <c r="L990" s="28" t="s">
        <v>2806</v>
      </c>
      <c r="M990" s="28" t="s">
        <v>2802</v>
      </c>
      <c r="N990" s="28" t="s">
        <v>44</v>
      </c>
      <c r="O990" s="18" t="s">
        <v>108</v>
      </c>
      <c r="P990" s="29">
        <v>1200</v>
      </c>
      <c r="Q990" s="30">
        <v>28000</v>
      </c>
      <c r="R990" s="30">
        <v>27993</v>
      </c>
      <c r="S990" s="31">
        <f t="shared" si="210"/>
        <v>33591600</v>
      </c>
      <c r="T990" s="28" t="s">
        <v>2803</v>
      </c>
      <c r="U990" s="28" t="s">
        <v>47</v>
      </c>
      <c r="V990" s="32" t="s">
        <v>6229</v>
      </c>
      <c r="W990" s="14">
        <f>VLOOKUP(B990,[1]PL1!$A$11:AP$1509,17,1)</f>
        <v>200</v>
      </c>
      <c r="X990" s="15">
        <f t="shared" si="211"/>
        <v>5598600</v>
      </c>
      <c r="Y990" s="14">
        <f>VLOOKUP(B990,[1]PL1!$A$11:AP$1509,19,1)</f>
        <v>0</v>
      </c>
      <c r="Z990" s="16">
        <f t="shared" si="212"/>
        <v>0</v>
      </c>
      <c r="AA990" s="14">
        <f>VLOOKUP(B990,[1]PL1!$A$11:AP$1509,21,1)</f>
        <v>0</v>
      </c>
      <c r="AB990" s="16">
        <f t="shared" si="213"/>
        <v>0</v>
      </c>
      <c r="AC990" s="14">
        <f>VLOOKUP(B990,[1]PL1!$A$11:AP$1509,23,1)</f>
        <v>0</v>
      </c>
      <c r="AD990" s="16">
        <f t="shared" si="214"/>
        <v>0</v>
      </c>
      <c r="AE990" s="14">
        <f>VLOOKUP(B990,[1]PL1!$A$11:AP$1509,25,1)</f>
        <v>0</v>
      </c>
      <c r="AF990" s="16">
        <f t="shared" si="215"/>
        <v>0</v>
      </c>
      <c r="AG990" s="14">
        <f>VLOOKUP(B990,[1]PL1!$A$11:AP$1509,27,1)</f>
        <v>0</v>
      </c>
      <c r="AH990" s="16">
        <f t="shared" si="216"/>
        <v>0</v>
      </c>
      <c r="AI990" s="14">
        <f>VLOOKUP(B990,[1]PL1!$A$11:AP$1509,29,1)</f>
        <v>0</v>
      </c>
      <c r="AJ990" s="16">
        <f t="shared" si="217"/>
        <v>0</v>
      </c>
      <c r="AK990" s="14">
        <f>VLOOKUP(B990,[1]PL1!$A$11:AP$1509,31,1)</f>
        <v>0</v>
      </c>
      <c r="AL990" s="16">
        <f t="shared" si="218"/>
        <v>0</v>
      </c>
      <c r="AM990" s="14">
        <f>VLOOKUP(B990,[1]PL1!$A$11:AP$1509,33,1)</f>
        <v>0</v>
      </c>
      <c r="AN990" s="16">
        <f t="shared" si="219"/>
        <v>0</v>
      </c>
      <c r="AO990" s="14">
        <f>VLOOKUP(B990,[1]PL1!$A$11:AP$1509,35,1)</f>
        <v>0</v>
      </c>
      <c r="AP990" s="16">
        <f t="shared" si="220"/>
        <v>0</v>
      </c>
      <c r="AQ990" s="14">
        <f>VLOOKUP(B990,[1]PL1!$A$11:AP$1509,37,1)</f>
        <v>1000</v>
      </c>
      <c r="AR990" s="16">
        <f t="shared" si="221"/>
        <v>27993000</v>
      </c>
      <c r="AS990" s="14">
        <f>VLOOKUP(B990,[1]PL1!$A$11:AP$1509,39,1)</f>
        <v>0</v>
      </c>
      <c r="AT990" s="16">
        <f t="shared" si="222"/>
        <v>0</v>
      </c>
      <c r="AU990" s="14">
        <f>VLOOKUP(B990,[1]PL1!$A$11:AP$1509,41,1)</f>
        <v>0</v>
      </c>
      <c r="AV990" s="16">
        <f t="shared" si="223"/>
        <v>0</v>
      </c>
    </row>
    <row r="991" spans="1:48" ht="45" x14ac:dyDescent="0.25">
      <c r="A991" s="18">
        <v>985</v>
      </c>
      <c r="B991" s="27" t="s">
        <v>1077</v>
      </c>
      <c r="C991" s="18">
        <f>VLOOKUP(B991,[1]PL1!A$9:AP$1509,4,1)</f>
        <v>58</v>
      </c>
      <c r="D991" s="18" t="s">
        <v>35</v>
      </c>
      <c r="E991" s="28" t="s">
        <v>2373</v>
      </c>
      <c r="F991" s="28" t="s">
        <v>2374</v>
      </c>
      <c r="G991" s="18" t="s">
        <v>2375</v>
      </c>
      <c r="H991" s="28" t="s">
        <v>88</v>
      </c>
      <c r="I991" s="28" t="s">
        <v>40</v>
      </c>
      <c r="J991" s="18" t="s">
        <v>179</v>
      </c>
      <c r="K991" s="18" t="s">
        <v>133</v>
      </c>
      <c r="L991" s="28" t="s">
        <v>2376</v>
      </c>
      <c r="M991" s="28" t="s">
        <v>2356</v>
      </c>
      <c r="N991" s="28" t="s">
        <v>44</v>
      </c>
      <c r="O991" s="18" t="s">
        <v>45</v>
      </c>
      <c r="P991" s="29">
        <v>90000</v>
      </c>
      <c r="Q991" s="30">
        <v>1400</v>
      </c>
      <c r="R991" s="30">
        <v>1200</v>
      </c>
      <c r="S991" s="31">
        <f t="shared" si="210"/>
        <v>108000000</v>
      </c>
      <c r="T991" s="28" t="s">
        <v>2356</v>
      </c>
      <c r="U991" s="28" t="s">
        <v>110</v>
      </c>
      <c r="V991" s="32" t="s">
        <v>6213</v>
      </c>
      <c r="W991" s="14">
        <f>VLOOKUP(B991,[1]PL1!$A$11:AP$1509,17,1)</f>
        <v>0</v>
      </c>
      <c r="X991" s="15">
        <f t="shared" si="211"/>
        <v>0</v>
      </c>
      <c r="Y991" s="14">
        <f>VLOOKUP(B991,[1]PL1!$A$11:AP$1509,19,1)</f>
        <v>0</v>
      </c>
      <c r="Z991" s="16">
        <f t="shared" si="212"/>
        <v>0</v>
      </c>
      <c r="AA991" s="14">
        <f>VLOOKUP(B991,[1]PL1!$A$11:AP$1509,21,1)</f>
        <v>0</v>
      </c>
      <c r="AB991" s="16">
        <f t="shared" si="213"/>
        <v>0</v>
      </c>
      <c r="AC991" s="14">
        <f>VLOOKUP(B991,[1]PL1!$A$11:AP$1509,23,1)</f>
        <v>0</v>
      </c>
      <c r="AD991" s="16">
        <f t="shared" si="214"/>
        <v>0</v>
      </c>
      <c r="AE991" s="14">
        <f>VLOOKUP(B991,[1]PL1!$A$11:AP$1509,25,1)</f>
        <v>0</v>
      </c>
      <c r="AF991" s="16">
        <f t="shared" si="215"/>
        <v>0</v>
      </c>
      <c r="AG991" s="14">
        <f>VLOOKUP(B991,[1]PL1!$A$11:AP$1509,27,1)</f>
        <v>15000</v>
      </c>
      <c r="AH991" s="16">
        <f t="shared" si="216"/>
        <v>18000000</v>
      </c>
      <c r="AI991" s="14">
        <f>VLOOKUP(B991,[1]PL1!$A$11:AP$1509,29,1)</f>
        <v>50000</v>
      </c>
      <c r="AJ991" s="16">
        <f t="shared" si="217"/>
        <v>60000000</v>
      </c>
      <c r="AK991" s="14">
        <f>VLOOKUP(B991,[1]PL1!$A$11:AP$1509,31,1)</f>
        <v>0</v>
      </c>
      <c r="AL991" s="16">
        <f t="shared" si="218"/>
        <v>0</v>
      </c>
      <c r="AM991" s="14">
        <f>VLOOKUP(B991,[1]PL1!$A$11:AP$1509,33,1)</f>
        <v>0</v>
      </c>
      <c r="AN991" s="16">
        <f t="shared" si="219"/>
        <v>0</v>
      </c>
      <c r="AO991" s="14">
        <f>VLOOKUP(B991,[1]PL1!$A$11:AP$1509,35,1)</f>
        <v>5000</v>
      </c>
      <c r="AP991" s="16">
        <f t="shared" si="220"/>
        <v>6000000</v>
      </c>
      <c r="AQ991" s="14">
        <f>VLOOKUP(B991,[1]PL1!$A$11:AP$1509,37,1)</f>
        <v>20000</v>
      </c>
      <c r="AR991" s="16">
        <f t="shared" si="221"/>
        <v>24000000</v>
      </c>
      <c r="AS991" s="14">
        <f>VLOOKUP(B991,[1]PL1!$A$11:AP$1509,39,1)</f>
        <v>0</v>
      </c>
      <c r="AT991" s="16">
        <f t="shared" si="222"/>
        <v>0</v>
      </c>
      <c r="AU991" s="14">
        <f>VLOOKUP(B991,[1]PL1!$A$11:AP$1509,41,1)</f>
        <v>0</v>
      </c>
      <c r="AV991" s="16">
        <f t="shared" si="223"/>
        <v>0</v>
      </c>
    </row>
    <row r="992" spans="1:48" ht="45" x14ac:dyDescent="0.25">
      <c r="A992" s="18">
        <v>986</v>
      </c>
      <c r="B992" s="27" t="s">
        <v>1639</v>
      </c>
      <c r="C992" s="18">
        <f>VLOOKUP(B992,[1]PL1!A$9:AP$1509,4,1)</f>
        <v>58</v>
      </c>
      <c r="D992" s="18" t="s">
        <v>35</v>
      </c>
      <c r="E992" s="28" t="s">
        <v>5025</v>
      </c>
      <c r="F992" s="28" t="s">
        <v>2374</v>
      </c>
      <c r="G992" s="18" t="s">
        <v>5026</v>
      </c>
      <c r="H992" s="28" t="s">
        <v>178</v>
      </c>
      <c r="I992" s="28" t="s">
        <v>40</v>
      </c>
      <c r="J992" s="18" t="s">
        <v>179</v>
      </c>
      <c r="K992" s="18" t="s">
        <v>133</v>
      </c>
      <c r="L992" s="28" t="s">
        <v>5843</v>
      </c>
      <c r="M992" s="28" t="s">
        <v>885</v>
      </c>
      <c r="N992" s="28" t="s">
        <v>44</v>
      </c>
      <c r="O992" s="18" t="s">
        <v>45</v>
      </c>
      <c r="P992" s="29">
        <v>40000</v>
      </c>
      <c r="Q992" s="30">
        <v>1600</v>
      </c>
      <c r="R992" s="30">
        <v>585</v>
      </c>
      <c r="S992" s="31">
        <f t="shared" si="210"/>
        <v>23400000</v>
      </c>
      <c r="T992" s="28" t="s">
        <v>885</v>
      </c>
      <c r="U992" s="28" t="s">
        <v>110</v>
      </c>
      <c r="V992" s="32" t="s">
        <v>6257</v>
      </c>
      <c r="W992" s="14">
        <f>VLOOKUP(B992,[1]PL1!$A$11:AP$1509,17,1)</f>
        <v>0</v>
      </c>
      <c r="X992" s="15">
        <f t="shared" si="211"/>
        <v>0</v>
      </c>
      <c r="Y992" s="14">
        <f>VLOOKUP(B992,[1]PL1!$A$11:AP$1509,19,1)</f>
        <v>0</v>
      </c>
      <c r="Z992" s="16">
        <f t="shared" si="212"/>
        <v>0</v>
      </c>
      <c r="AA992" s="14">
        <f>VLOOKUP(B992,[1]PL1!$A$11:AP$1509,21,1)</f>
        <v>0</v>
      </c>
      <c r="AB992" s="16">
        <f t="shared" si="213"/>
        <v>0</v>
      </c>
      <c r="AC992" s="14">
        <f>VLOOKUP(B992,[1]PL1!$A$11:AP$1509,23,1)</f>
        <v>0</v>
      </c>
      <c r="AD992" s="16">
        <f t="shared" si="214"/>
        <v>0</v>
      </c>
      <c r="AE992" s="14">
        <f>VLOOKUP(B992,[1]PL1!$A$11:AP$1509,25,1)</f>
        <v>0</v>
      </c>
      <c r="AF992" s="16">
        <f t="shared" si="215"/>
        <v>0</v>
      </c>
      <c r="AG992" s="14">
        <f>VLOOKUP(B992,[1]PL1!$A$11:AP$1509,27,1)</f>
        <v>10000</v>
      </c>
      <c r="AH992" s="16">
        <f t="shared" si="216"/>
        <v>5850000</v>
      </c>
      <c r="AI992" s="14">
        <f>VLOOKUP(B992,[1]PL1!$A$11:AP$1509,29,1)</f>
        <v>0</v>
      </c>
      <c r="AJ992" s="16">
        <f t="shared" si="217"/>
        <v>0</v>
      </c>
      <c r="AK992" s="14">
        <f>VLOOKUP(B992,[1]PL1!$A$11:AP$1509,31,1)</f>
        <v>0</v>
      </c>
      <c r="AL992" s="16">
        <f t="shared" si="218"/>
        <v>0</v>
      </c>
      <c r="AM992" s="14">
        <f>VLOOKUP(B992,[1]PL1!$A$11:AP$1509,33,1)</f>
        <v>30000</v>
      </c>
      <c r="AN992" s="16">
        <f t="shared" si="219"/>
        <v>17550000</v>
      </c>
      <c r="AO992" s="14">
        <f>VLOOKUP(B992,[1]PL1!$A$11:AP$1509,35,1)</f>
        <v>0</v>
      </c>
      <c r="AP992" s="16">
        <f t="shared" si="220"/>
        <v>0</v>
      </c>
      <c r="AQ992" s="14">
        <f>VLOOKUP(B992,[1]PL1!$A$11:AP$1509,37,1)</f>
        <v>0</v>
      </c>
      <c r="AR992" s="16">
        <f t="shared" si="221"/>
        <v>0</v>
      </c>
      <c r="AS992" s="14">
        <f>VLOOKUP(B992,[1]PL1!$A$11:AP$1509,39,1)</f>
        <v>0</v>
      </c>
      <c r="AT992" s="16">
        <f t="shared" si="222"/>
        <v>0</v>
      </c>
      <c r="AU992" s="14">
        <f>VLOOKUP(B992,[1]PL1!$A$11:AP$1509,41,1)</f>
        <v>0</v>
      </c>
      <c r="AV992" s="16">
        <f t="shared" si="223"/>
        <v>0</v>
      </c>
    </row>
    <row r="993" spans="1:48" ht="60" x14ac:dyDescent="0.25">
      <c r="A993" s="18">
        <v>987</v>
      </c>
      <c r="B993" s="27" t="s">
        <v>3632</v>
      </c>
      <c r="C993" s="18">
        <f>VLOOKUP(B993,[1]PL1!A$9:AP$1509,4,1)</f>
        <v>68</v>
      </c>
      <c r="D993" s="18" t="s">
        <v>35</v>
      </c>
      <c r="E993" s="28" t="s">
        <v>5027</v>
      </c>
      <c r="F993" s="28" t="s">
        <v>1049</v>
      </c>
      <c r="G993" s="18" t="s">
        <v>8139</v>
      </c>
      <c r="H993" s="28" t="s">
        <v>88</v>
      </c>
      <c r="I993" s="28" t="s">
        <v>40</v>
      </c>
      <c r="J993" s="18" t="s">
        <v>179</v>
      </c>
      <c r="K993" s="18" t="s">
        <v>133</v>
      </c>
      <c r="L993" s="28" t="s">
        <v>5995</v>
      </c>
      <c r="M993" s="28" t="s">
        <v>5625</v>
      </c>
      <c r="N993" s="28" t="s">
        <v>44</v>
      </c>
      <c r="O993" s="18" t="s">
        <v>45</v>
      </c>
      <c r="P993" s="29">
        <v>5000</v>
      </c>
      <c r="Q993" s="30">
        <v>2000</v>
      </c>
      <c r="R993" s="30">
        <v>1900</v>
      </c>
      <c r="S993" s="31">
        <f t="shared" si="210"/>
        <v>9500000</v>
      </c>
      <c r="T993" s="28" t="s">
        <v>6153</v>
      </c>
      <c r="U993" s="28" t="s">
        <v>47</v>
      </c>
      <c r="V993" s="32" t="s">
        <v>6287</v>
      </c>
      <c r="W993" s="14">
        <f>VLOOKUP(B993,[1]PL1!$A$11:AP$1509,17,1)</f>
        <v>5000</v>
      </c>
      <c r="X993" s="15">
        <f t="shared" si="211"/>
        <v>9500000</v>
      </c>
      <c r="Y993" s="14">
        <f>VLOOKUP(B993,[1]PL1!$A$11:AP$1509,19,1)</f>
        <v>0</v>
      </c>
      <c r="Z993" s="16">
        <f t="shared" si="212"/>
        <v>0</v>
      </c>
      <c r="AA993" s="14">
        <f>VLOOKUP(B993,[1]PL1!$A$11:AP$1509,21,1)</f>
        <v>0</v>
      </c>
      <c r="AB993" s="16">
        <f t="shared" si="213"/>
        <v>0</v>
      </c>
      <c r="AC993" s="14">
        <f>VLOOKUP(B993,[1]PL1!$A$11:AP$1509,23,1)</f>
        <v>0</v>
      </c>
      <c r="AD993" s="16">
        <f t="shared" si="214"/>
        <v>0</v>
      </c>
      <c r="AE993" s="14">
        <f>VLOOKUP(B993,[1]PL1!$A$11:AP$1509,25,1)</f>
        <v>0</v>
      </c>
      <c r="AF993" s="16">
        <f t="shared" si="215"/>
        <v>0</v>
      </c>
      <c r="AG993" s="14">
        <f>VLOOKUP(B993,[1]PL1!$A$11:AP$1509,27,1)</f>
        <v>0</v>
      </c>
      <c r="AH993" s="16">
        <f t="shared" si="216"/>
        <v>0</v>
      </c>
      <c r="AI993" s="14">
        <f>VLOOKUP(B993,[1]PL1!$A$11:AP$1509,29,1)</f>
        <v>0</v>
      </c>
      <c r="AJ993" s="16">
        <f t="shared" si="217"/>
        <v>0</v>
      </c>
      <c r="AK993" s="14">
        <f>VLOOKUP(B993,[1]PL1!$A$11:AP$1509,31,1)</f>
        <v>0</v>
      </c>
      <c r="AL993" s="16">
        <f t="shared" si="218"/>
        <v>0</v>
      </c>
      <c r="AM993" s="14">
        <f>VLOOKUP(B993,[1]PL1!$A$11:AP$1509,33,1)</f>
        <v>0</v>
      </c>
      <c r="AN993" s="16">
        <f t="shared" si="219"/>
        <v>0</v>
      </c>
      <c r="AO993" s="14">
        <f>VLOOKUP(B993,[1]PL1!$A$11:AP$1509,35,1)</f>
        <v>0</v>
      </c>
      <c r="AP993" s="16">
        <f t="shared" si="220"/>
        <v>0</v>
      </c>
      <c r="AQ993" s="14">
        <f>VLOOKUP(B993,[1]PL1!$A$11:AP$1509,37,1)</f>
        <v>0</v>
      </c>
      <c r="AR993" s="16">
        <f t="shared" si="221"/>
        <v>0</v>
      </c>
      <c r="AS993" s="14">
        <f>VLOOKUP(B993,[1]PL1!$A$11:AP$1509,39,1)</f>
        <v>0</v>
      </c>
      <c r="AT993" s="16">
        <f t="shared" si="222"/>
        <v>0</v>
      </c>
      <c r="AU993" s="14">
        <f>VLOOKUP(B993,[1]PL1!$A$11:AP$1509,41,1)</f>
        <v>0</v>
      </c>
      <c r="AV993" s="16">
        <f t="shared" si="223"/>
        <v>0</v>
      </c>
    </row>
    <row r="994" spans="1:48" ht="45" x14ac:dyDescent="0.25">
      <c r="A994" s="18">
        <v>988</v>
      </c>
      <c r="B994" s="27" t="s">
        <v>4417</v>
      </c>
      <c r="C994" s="18">
        <f>VLOOKUP(B994,[1]PL1!A$9:AP$1509,4,1)</f>
        <v>68</v>
      </c>
      <c r="D994" s="18" t="s">
        <v>35</v>
      </c>
      <c r="E994" s="28" t="s">
        <v>1048</v>
      </c>
      <c r="F994" s="28" t="s">
        <v>1049</v>
      </c>
      <c r="G994" s="18" t="s">
        <v>6554</v>
      </c>
      <c r="H994" s="28" t="s">
        <v>1050</v>
      </c>
      <c r="I994" s="28" t="s">
        <v>40</v>
      </c>
      <c r="J994" s="18" t="s">
        <v>1051</v>
      </c>
      <c r="K994" s="18" t="s">
        <v>133</v>
      </c>
      <c r="L994" s="28" t="s">
        <v>1052</v>
      </c>
      <c r="M994" s="28" t="s">
        <v>1025</v>
      </c>
      <c r="N994" s="28" t="s">
        <v>44</v>
      </c>
      <c r="O994" s="18" t="s">
        <v>325</v>
      </c>
      <c r="P994" s="29">
        <v>15000</v>
      </c>
      <c r="Q994" s="30">
        <v>3500</v>
      </c>
      <c r="R994" s="30">
        <v>3500</v>
      </c>
      <c r="S994" s="31">
        <f t="shared" si="210"/>
        <v>52500000</v>
      </c>
      <c r="T994" s="28" t="s">
        <v>1026</v>
      </c>
      <c r="U994" s="28" t="s">
        <v>47</v>
      </c>
      <c r="V994" s="32" t="s">
        <v>6238</v>
      </c>
      <c r="W994" s="14">
        <f>VLOOKUP(B994,[1]PL1!$A$11:AP$1509,17,1)</f>
        <v>5000</v>
      </c>
      <c r="X994" s="15">
        <f t="shared" si="211"/>
        <v>17500000</v>
      </c>
      <c r="Y994" s="14">
        <f>VLOOKUP(B994,[1]PL1!$A$11:AP$1509,19,1)</f>
        <v>0</v>
      </c>
      <c r="Z994" s="16">
        <f t="shared" si="212"/>
        <v>0</v>
      </c>
      <c r="AA994" s="14">
        <f>VLOOKUP(B994,[1]PL1!$A$11:AP$1509,21,1)</f>
        <v>0</v>
      </c>
      <c r="AB994" s="16">
        <f t="shared" si="213"/>
        <v>0</v>
      </c>
      <c r="AC994" s="14">
        <f>VLOOKUP(B994,[1]PL1!$A$11:AP$1509,23,1)</f>
        <v>0</v>
      </c>
      <c r="AD994" s="16">
        <f t="shared" si="214"/>
        <v>0</v>
      </c>
      <c r="AE994" s="14">
        <f>VLOOKUP(B994,[1]PL1!$A$11:AP$1509,25,1)</f>
        <v>0</v>
      </c>
      <c r="AF994" s="16">
        <f t="shared" si="215"/>
        <v>0</v>
      </c>
      <c r="AG994" s="14">
        <f>VLOOKUP(B994,[1]PL1!$A$11:AP$1509,27,1)</f>
        <v>0</v>
      </c>
      <c r="AH994" s="16">
        <f t="shared" si="216"/>
        <v>0</v>
      </c>
      <c r="AI994" s="14">
        <f>VLOOKUP(B994,[1]PL1!$A$11:AP$1509,29,1)</f>
        <v>10000</v>
      </c>
      <c r="AJ994" s="16">
        <f t="shared" si="217"/>
        <v>35000000</v>
      </c>
      <c r="AK994" s="14">
        <f>VLOOKUP(B994,[1]PL1!$A$11:AP$1509,31,1)</f>
        <v>0</v>
      </c>
      <c r="AL994" s="16">
        <f t="shared" si="218"/>
        <v>0</v>
      </c>
      <c r="AM994" s="14">
        <f>VLOOKUP(B994,[1]PL1!$A$11:AP$1509,33,1)</f>
        <v>0</v>
      </c>
      <c r="AN994" s="16">
        <f t="shared" si="219"/>
        <v>0</v>
      </c>
      <c r="AO994" s="14">
        <f>VLOOKUP(B994,[1]PL1!$A$11:AP$1509,35,1)</f>
        <v>0</v>
      </c>
      <c r="AP994" s="16">
        <f t="shared" si="220"/>
        <v>0</v>
      </c>
      <c r="AQ994" s="14">
        <f>VLOOKUP(B994,[1]PL1!$A$11:AP$1509,37,1)</f>
        <v>0</v>
      </c>
      <c r="AR994" s="16">
        <f t="shared" si="221"/>
        <v>0</v>
      </c>
      <c r="AS994" s="14">
        <f>VLOOKUP(B994,[1]PL1!$A$11:AP$1509,39,1)</f>
        <v>0</v>
      </c>
      <c r="AT994" s="16">
        <f t="shared" si="222"/>
        <v>0</v>
      </c>
      <c r="AU994" s="14">
        <f>VLOOKUP(B994,[1]PL1!$A$11:AP$1509,41,1)</f>
        <v>0</v>
      </c>
      <c r="AV994" s="16">
        <f t="shared" si="223"/>
        <v>0</v>
      </c>
    </row>
    <row r="995" spans="1:48" ht="45" x14ac:dyDescent="0.25">
      <c r="A995" s="18">
        <v>989</v>
      </c>
      <c r="B995" s="27" t="s">
        <v>4418</v>
      </c>
      <c r="C995" s="18">
        <f>VLOOKUP(B995,[1]PL1!A$9:AP$1509,4,1)</f>
        <v>60</v>
      </c>
      <c r="D995" s="18" t="s">
        <v>35</v>
      </c>
      <c r="E995" s="28" t="s">
        <v>320</v>
      </c>
      <c r="F995" s="28" t="s">
        <v>254</v>
      </c>
      <c r="G995" s="18" t="s">
        <v>321</v>
      </c>
      <c r="H995" s="28" t="s">
        <v>322</v>
      </c>
      <c r="I995" s="28" t="s">
        <v>40</v>
      </c>
      <c r="J995" s="18" t="s">
        <v>323</v>
      </c>
      <c r="K995" s="18" t="s">
        <v>133</v>
      </c>
      <c r="L995" s="28" t="s">
        <v>324</v>
      </c>
      <c r="M995" s="28" t="s">
        <v>316</v>
      </c>
      <c r="N995" s="28" t="s">
        <v>44</v>
      </c>
      <c r="O995" s="18" t="s">
        <v>123</v>
      </c>
      <c r="P995" s="29">
        <v>20000</v>
      </c>
      <c r="Q995" s="30">
        <v>5800</v>
      </c>
      <c r="R995" s="30">
        <v>3800</v>
      </c>
      <c r="S995" s="31">
        <f t="shared" si="210"/>
        <v>76000000</v>
      </c>
      <c r="T995" s="28" t="s">
        <v>318</v>
      </c>
      <c r="U995" s="28" t="s">
        <v>47</v>
      </c>
      <c r="V995" s="32" t="s">
        <v>6177</v>
      </c>
      <c r="W995" s="14">
        <f>VLOOKUP(B995,[1]PL1!$A$11:AP$1509,17,1)</f>
        <v>0</v>
      </c>
      <c r="X995" s="15">
        <f t="shared" si="211"/>
        <v>0</v>
      </c>
      <c r="Y995" s="14">
        <f>VLOOKUP(B995,[1]PL1!$A$11:AP$1509,19,1)</f>
        <v>0</v>
      </c>
      <c r="Z995" s="16">
        <f t="shared" si="212"/>
        <v>0</v>
      </c>
      <c r="AA995" s="14">
        <f>VLOOKUP(B995,[1]PL1!$A$11:AP$1509,21,1)</f>
        <v>0</v>
      </c>
      <c r="AB995" s="16">
        <f t="shared" si="213"/>
        <v>0</v>
      </c>
      <c r="AC995" s="14">
        <f>VLOOKUP(B995,[1]PL1!$A$11:AP$1509,23,1)</f>
        <v>0</v>
      </c>
      <c r="AD995" s="16">
        <f t="shared" si="214"/>
        <v>0</v>
      </c>
      <c r="AE995" s="14">
        <f>VLOOKUP(B995,[1]PL1!$A$11:AP$1509,25,1)</f>
        <v>0</v>
      </c>
      <c r="AF995" s="16">
        <f t="shared" si="215"/>
        <v>0</v>
      </c>
      <c r="AG995" s="14">
        <f>VLOOKUP(B995,[1]PL1!$A$11:AP$1509,27,1)</f>
        <v>0</v>
      </c>
      <c r="AH995" s="16">
        <f t="shared" si="216"/>
        <v>0</v>
      </c>
      <c r="AI995" s="14">
        <f>VLOOKUP(B995,[1]PL1!$A$11:AP$1509,29,1)</f>
        <v>10000</v>
      </c>
      <c r="AJ995" s="16">
        <f t="shared" si="217"/>
        <v>38000000</v>
      </c>
      <c r="AK995" s="14">
        <f>VLOOKUP(B995,[1]PL1!$A$11:AP$1509,31,1)</f>
        <v>0</v>
      </c>
      <c r="AL995" s="16">
        <f t="shared" si="218"/>
        <v>0</v>
      </c>
      <c r="AM995" s="14">
        <f>VLOOKUP(B995,[1]PL1!$A$11:AP$1509,33,1)</f>
        <v>0</v>
      </c>
      <c r="AN995" s="16">
        <f t="shared" si="219"/>
        <v>0</v>
      </c>
      <c r="AO995" s="14">
        <f>VLOOKUP(B995,[1]PL1!$A$11:AP$1509,35,1)</f>
        <v>5000</v>
      </c>
      <c r="AP995" s="16">
        <f t="shared" si="220"/>
        <v>19000000</v>
      </c>
      <c r="AQ995" s="14">
        <f>VLOOKUP(B995,[1]PL1!$A$11:AP$1509,37,1)</f>
        <v>5000</v>
      </c>
      <c r="AR995" s="16">
        <f t="shared" si="221"/>
        <v>19000000</v>
      </c>
      <c r="AS995" s="14">
        <f>VLOOKUP(B995,[1]PL1!$A$11:AP$1509,39,1)</f>
        <v>0</v>
      </c>
      <c r="AT995" s="16">
        <f t="shared" si="222"/>
        <v>0</v>
      </c>
      <c r="AU995" s="14">
        <f>VLOOKUP(B995,[1]PL1!$A$11:AP$1509,41,1)</f>
        <v>0</v>
      </c>
      <c r="AV995" s="16">
        <f t="shared" si="223"/>
        <v>0</v>
      </c>
    </row>
    <row r="996" spans="1:48" ht="30" x14ac:dyDescent="0.25">
      <c r="A996" s="18">
        <v>990</v>
      </c>
      <c r="B996" s="27" t="s">
        <v>3774</v>
      </c>
      <c r="C996" s="18">
        <f>VLOOKUP(B996,[1]PL1!A$9:AP$1509,4,1)</f>
        <v>60</v>
      </c>
      <c r="D996" s="18" t="s">
        <v>35</v>
      </c>
      <c r="E996" s="28" t="s">
        <v>253</v>
      </c>
      <c r="F996" s="28" t="s">
        <v>254</v>
      </c>
      <c r="G996" s="18" t="s">
        <v>6451</v>
      </c>
      <c r="H996" s="28" t="s">
        <v>178</v>
      </c>
      <c r="I996" s="28" t="s">
        <v>40</v>
      </c>
      <c r="J996" s="18" t="s">
        <v>255</v>
      </c>
      <c r="K996" s="18" t="s">
        <v>133</v>
      </c>
      <c r="L996" s="28" t="s">
        <v>256</v>
      </c>
      <c r="M996" s="28" t="s">
        <v>215</v>
      </c>
      <c r="N996" s="28" t="s">
        <v>44</v>
      </c>
      <c r="O996" s="18" t="s">
        <v>45</v>
      </c>
      <c r="P996" s="29">
        <v>70000</v>
      </c>
      <c r="Q996" s="30">
        <v>420</v>
      </c>
      <c r="R996" s="30">
        <v>235</v>
      </c>
      <c r="S996" s="31">
        <f t="shared" si="210"/>
        <v>16450000</v>
      </c>
      <c r="T996" s="28" t="s">
        <v>215</v>
      </c>
      <c r="U996" s="28" t="s">
        <v>110</v>
      </c>
      <c r="V996" s="32" t="s">
        <v>6168</v>
      </c>
      <c r="W996" s="14">
        <f>VLOOKUP(B996,[1]PL1!$A$11:AP$1509,17,1)</f>
        <v>0</v>
      </c>
      <c r="X996" s="15">
        <f t="shared" si="211"/>
        <v>0</v>
      </c>
      <c r="Y996" s="14">
        <f>VLOOKUP(B996,[1]PL1!$A$11:AP$1509,19,1)</f>
        <v>0</v>
      </c>
      <c r="Z996" s="16">
        <f t="shared" si="212"/>
        <v>0</v>
      </c>
      <c r="AA996" s="14">
        <f>VLOOKUP(B996,[1]PL1!$A$11:AP$1509,21,1)</f>
        <v>0</v>
      </c>
      <c r="AB996" s="16">
        <f t="shared" si="213"/>
        <v>0</v>
      </c>
      <c r="AC996" s="14">
        <f>VLOOKUP(B996,[1]PL1!$A$11:AP$1509,23,1)</f>
        <v>0</v>
      </c>
      <c r="AD996" s="16">
        <f t="shared" si="214"/>
        <v>0</v>
      </c>
      <c r="AE996" s="14">
        <f>VLOOKUP(B996,[1]PL1!$A$11:AP$1509,25,1)</f>
        <v>0</v>
      </c>
      <c r="AF996" s="16">
        <f t="shared" si="215"/>
        <v>0</v>
      </c>
      <c r="AG996" s="14">
        <f>VLOOKUP(B996,[1]PL1!$A$11:AP$1509,27,1)</f>
        <v>0</v>
      </c>
      <c r="AH996" s="16">
        <f t="shared" si="216"/>
        <v>0</v>
      </c>
      <c r="AI996" s="14">
        <f>VLOOKUP(B996,[1]PL1!$A$11:AP$1509,29,1)</f>
        <v>0</v>
      </c>
      <c r="AJ996" s="16">
        <f t="shared" si="217"/>
        <v>0</v>
      </c>
      <c r="AK996" s="14">
        <f>VLOOKUP(B996,[1]PL1!$A$11:AP$1509,31,1)</f>
        <v>20000</v>
      </c>
      <c r="AL996" s="16">
        <f t="shared" si="218"/>
        <v>4700000</v>
      </c>
      <c r="AM996" s="14">
        <f>VLOOKUP(B996,[1]PL1!$A$11:AP$1509,33,1)</f>
        <v>30000</v>
      </c>
      <c r="AN996" s="16">
        <f t="shared" si="219"/>
        <v>7050000</v>
      </c>
      <c r="AO996" s="14">
        <f>VLOOKUP(B996,[1]PL1!$A$11:AP$1509,35,1)</f>
        <v>0</v>
      </c>
      <c r="AP996" s="16">
        <f t="shared" si="220"/>
        <v>0</v>
      </c>
      <c r="AQ996" s="14">
        <f>VLOOKUP(B996,[1]PL1!$A$11:AP$1509,37,1)</f>
        <v>0</v>
      </c>
      <c r="AR996" s="16">
        <f t="shared" si="221"/>
        <v>0</v>
      </c>
      <c r="AS996" s="14">
        <f>VLOOKUP(B996,[1]PL1!$A$11:AP$1509,39,1)</f>
        <v>20000</v>
      </c>
      <c r="AT996" s="16">
        <f t="shared" si="222"/>
        <v>4700000</v>
      </c>
      <c r="AU996" s="14">
        <f>VLOOKUP(B996,[1]PL1!$A$11:AP$1509,41,1)</f>
        <v>0</v>
      </c>
      <c r="AV996" s="16">
        <f t="shared" si="223"/>
        <v>0</v>
      </c>
    </row>
    <row r="997" spans="1:48" ht="45" x14ac:dyDescent="0.25">
      <c r="A997" s="18">
        <v>991</v>
      </c>
      <c r="B997" s="27" t="s">
        <v>2480</v>
      </c>
      <c r="C997" s="18">
        <f>VLOOKUP(B997,[1]PL1!A$9:AP$1509,4,1)</f>
        <v>60</v>
      </c>
      <c r="D997" s="18" t="s">
        <v>35</v>
      </c>
      <c r="E997" s="28" t="s">
        <v>327</v>
      </c>
      <c r="F997" s="28" t="s">
        <v>328</v>
      </c>
      <c r="G997" s="18" t="s">
        <v>329</v>
      </c>
      <c r="H997" s="28" t="s">
        <v>322</v>
      </c>
      <c r="I997" s="28" t="s">
        <v>40</v>
      </c>
      <c r="J997" s="18" t="s">
        <v>323</v>
      </c>
      <c r="K997" s="18" t="s">
        <v>133</v>
      </c>
      <c r="L997" s="28" t="s">
        <v>330</v>
      </c>
      <c r="M997" s="28" t="s">
        <v>316</v>
      </c>
      <c r="N997" s="28" t="s">
        <v>44</v>
      </c>
      <c r="O997" s="18" t="s">
        <v>123</v>
      </c>
      <c r="P997" s="29">
        <v>5000</v>
      </c>
      <c r="Q997" s="30">
        <v>8000</v>
      </c>
      <c r="R997" s="30">
        <v>6000</v>
      </c>
      <c r="S997" s="31">
        <f t="shared" si="210"/>
        <v>30000000</v>
      </c>
      <c r="T997" s="28" t="s">
        <v>318</v>
      </c>
      <c r="U997" s="28" t="s">
        <v>47</v>
      </c>
      <c r="V997" s="32" t="s">
        <v>6177</v>
      </c>
      <c r="W997" s="14">
        <f>VLOOKUP(B997,[1]PL1!$A$11:AP$1509,17,1)</f>
        <v>0</v>
      </c>
      <c r="X997" s="15">
        <f t="shared" si="211"/>
        <v>0</v>
      </c>
      <c r="Y997" s="14">
        <f>VLOOKUP(B997,[1]PL1!$A$11:AP$1509,19,1)</f>
        <v>0</v>
      </c>
      <c r="Z997" s="16">
        <f t="shared" si="212"/>
        <v>0</v>
      </c>
      <c r="AA997" s="14">
        <f>VLOOKUP(B997,[1]PL1!$A$11:AP$1509,21,1)</f>
        <v>0</v>
      </c>
      <c r="AB997" s="16">
        <f t="shared" si="213"/>
        <v>0</v>
      </c>
      <c r="AC997" s="14">
        <f>VLOOKUP(B997,[1]PL1!$A$11:AP$1509,23,1)</f>
        <v>0</v>
      </c>
      <c r="AD997" s="16">
        <f t="shared" si="214"/>
        <v>0</v>
      </c>
      <c r="AE997" s="14">
        <f>VLOOKUP(B997,[1]PL1!$A$11:AP$1509,25,1)</f>
        <v>0</v>
      </c>
      <c r="AF997" s="16">
        <f t="shared" si="215"/>
        <v>0</v>
      </c>
      <c r="AG997" s="14">
        <f>VLOOKUP(B997,[1]PL1!$A$11:AP$1509,27,1)</f>
        <v>0</v>
      </c>
      <c r="AH997" s="16">
        <f t="shared" si="216"/>
        <v>0</v>
      </c>
      <c r="AI997" s="14">
        <f>VLOOKUP(B997,[1]PL1!$A$11:AP$1509,29,1)</f>
        <v>5000</v>
      </c>
      <c r="AJ997" s="16">
        <f t="shared" si="217"/>
        <v>30000000</v>
      </c>
      <c r="AK997" s="14">
        <f>VLOOKUP(B997,[1]PL1!$A$11:AP$1509,31,1)</f>
        <v>0</v>
      </c>
      <c r="AL997" s="16">
        <f t="shared" si="218"/>
        <v>0</v>
      </c>
      <c r="AM997" s="14">
        <f>VLOOKUP(B997,[1]PL1!$A$11:AP$1509,33,1)</f>
        <v>0</v>
      </c>
      <c r="AN997" s="16">
        <f t="shared" si="219"/>
        <v>0</v>
      </c>
      <c r="AO997" s="14">
        <f>VLOOKUP(B997,[1]PL1!$A$11:AP$1509,35,1)</f>
        <v>0</v>
      </c>
      <c r="AP997" s="16">
        <f t="shared" si="220"/>
        <v>0</v>
      </c>
      <c r="AQ997" s="14">
        <f>VLOOKUP(B997,[1]PL1!$A$11:AP$1509,37,1)</f>
        <v>0</v>
      </c>
      <c r="AR997" s="16">
        <f t="shared" si="221"/>
        <v>0</v>
      </c>
      <c r="AS997" s="14">
        <f>VLOOKUP(B997,[1]PL1!$A$11:AP$1509,39,1)</f>
        <v>0</v>
      </c>
      <c r="AT997" s="16">
        <f t="shared" si="222"/>
        <v>0</v>
      </c>
      <c r="AU997" s="14">
        <f>VLOOKUP(B997,[1]PL1!$A$11:AP$1509,41,1)</f>
        <v>0</v>
      </c>
      <c r="AV997" s="16">
        <f t="shared" si="223"/>
        <v>0</v>
      </c>
    </row>
    <row r="998" spans="1:48" ht="45" x14ac:dyDescent="0.25">
      <c r="A998" s="18">
        <v>992</v>
      </c>
      <c r="B998" s="27" t="s">
        <v>985</v>
      </c>
      <c r="C998" s="18">
        <f>VLOOKUP(B998,[1]PL1!A$9:AP$1509,4,1)</f>
        <v>61</v>
      </c>
      <c r="D998" s="18" t="s">
        <v>73</v>
      </c>
      <c r="E998" s="28" t="s">
        <v>5029</v>
      </c>
      <c r="F998" s="28" t="s">
        <v>5028</v>
      </c>
      <c r="G998" s="18" t="s">
        <v>2539</v>
      </c>
      <c r="H998" s="28" t="s">
        <v>88</v>
      </c>
      <c r="I998" s="28" t="s">
        <v>40</v>
      </c>
      <c r="J998" s="18" t="s">
        <v>89</v>
      </c>
      <c r="K998" s="18" t="s">
        <v>133</v>
      </c>
      <c r="L998" s="28" t="s">
        <v>5950</v>
      </c>
      <c r="M998" s="28" t="s">
        <v>2393</v>
      </c>
      <c r="N998" s="28" t="s">
        <v>44</v>
      </c>
      <c r="O998" s="18" t="s">
        <v>45</v>
      </c>
      <c r="P998" s="29">
        <v>60000</v>
      </c>
      <c r="Q998" s="30">
        <v>3000</v>
      </c>
      <c r="R998" s="30">
        <v>3000</v>
      </c>
      <c r="S998" s="31">
        <f t="shared" si="210"/>
        <v>180000000</v>
      </c>
      <c r="T998" s="28" t="s">
        <v>2394</v>
      </c>
      <c r="U998" s="28" t="s">
        <v>47</v>
      </c>
      <c r="V998" s="32" t="s">
        <v>6282</v>
      </c>
      <c r="W998" s="14">
        <f>VLOOKUP(B998,[1]PL1!$A$11:AP$1509,17,1)</f>
        <v>50000</v>
      </c>
      <c r="X998" s="15">
        <f t="shared" si="211"/>
        <v>150000000</v>
      </c>
      <c r="Y998" s="14">
        <f>VLOOKUP(B998,[1]PL1!$A$11:AP$1509,19,1)</f>
        <v>0</v>
      </c>
      <c r="Z998" s="16">
        <f t="shared" si="212"/>
        <v>0</v>
      </c>
      <c r="AA998" s="14">
        <f>VLOOKUP(B998,[1]PL1!$A$11:AP$1509,21,1)</f>
        <v>0</v>
      </c>
      <c r="AB998" s="16">
        <f t="shared" si="213"/>
        <v>0</v>
      </c>
      <c r="AC998" s="14">
        <f>VLOOKUP(B998,[1]PL1!$A$11:AP$1509,23,1)</f>
        <v>0</v>
      </c>
      <c r="AD998" s="16">
        <f t="shared" si="214"/>
        <v>0</v>
      </c>
      <c r="AE998" s="14">
        <f>VLOOKUP(B998,[1]PL1!$A$11:AP$1509,25,1)</f>
        <v>0</v>
      </c>
      <c r="AF998" s="16">
        <f t="shared" si="215"/>
        <v>0</v>
      </c>
      <c r="AG998" s="14">
        <f>VLOOKUP(B998,[1]PL1!$A$11:AP$1509,27,1)</f>
        <v>0</v>
      </c>
      <c r="AH998" s="16">
        <f t="shared" si="216"/>
        <v>0</v>
      </c>
      <c r="AI998" s="14">
        <f>VLOOKUP(B998,[1]PL1!$A$11:AP$1509,29,1)</f>
        <v>5000</v>
      </c>
      <c r="AJ998" s="16">
        <f t="shared" si="217"/>
        <v>15000000</v>
      </c>
      <c r="AK998" s="14">
        <f>VLOOKUP(B998,[1]PL1!$A$11:AP$1509,31,1)</f>
        <v>0</v>
      </c>
      <c r="AL998" s="16">
        <f t="shared" si="218"/>
        <v>0</v>
      </c>
      <c r="AM998" s="14">
        <f>VLOOKUP(B998,[1]PL1!$A$11:AP$1509,33,1)</f>
        <v>0</v>
      </c>
      <c r="AN998" s="16">
        <f t="shared" si="219"/>
        <v>0</v>
      </c>
      <c r="AO998" s="14">
        <f>VLOOKUP(B998,[1]PL1!$A$11:AP$1509,35,1)</f>
        <v>0</v>
      </c>
      <c r="AP998" s="16">
        <f t="shared" si="220"/>
        <v>0</v>
      </c>
      <c r="AQ998" s="14">
        <f>VLOOKUP(B998,[1]PL1!$A$11:AP$1509,37,1)</f>
        <v>5000</v>
      </c>
      <c r="AR998" s="16">
        <f t="shared" si="221"/>
        <v>15000000</v>
      </c>
      <c r="AS998" s="14">
        <f>VLOOKUP(B998,[1]PL1!$A$11:AP$1509,39,1)</f>
        <v>0</v>
      </c>
      <c r="AT998" s="16">
        <f t="shared" si="222"/>
        <v>0</v>
      </c>
      <c r="AU998" s="14">
        <f>VLOOKUP(B998,[1]PL1!$A$11:AP$1509,41,1)</f>
        <v>0</v>
      </c>
      <c r="AV998" s="16">
        <f t="shared" si="223"/>
        <v>0</v>
      </c>
    </row>
    <row r="999" spans="1:48" ht="45" x14ac:dyDescent="0.25">
      <c r="A999" s="18">
        <v>993</v>
      </c>
      <c r="B999" s="27" t="s">
        <v>1644</v>
      </c>
      <c r="C999" s="18">
        <f>VLOOKUP(B999,[1]PL1!A$9:AP$1509,4,1)</f>
        <v>61</v>
      </c>
      <c r="D999" s="18" t="s">
        <v>35</v>
      </c>
      <c r="E999" s="28" t="s">
        <v>2538</v>
      </c>
      <c r="F999" s="28" t="s">
        <v>540</v>
      </c>
      <c r="G999" s="18" t="s">
        <v>2539</v>
      </c>
      <c r="H999" s="28" t="s">
        <v>178</v>
      </c>
      <c r="I999" s="28" t="s">
        <v>40</v>
      </c>
      <c r="J999" s="18" t="s">
        <v>179</v>
      </c>
      <c r="K999" s="18" t="s">
        <v>133</v>
      </c>
      <c r="L999" s="28" t="s">
        <v>2540</v>
      </c>
      <c r="M999" s="28" t="s">
        <v>2522</v>
      </c>
      <c r="N999" s="28" t="s">
        <v>44</v>
      </c>
      <c r="O999" s="18" t="s">
        <v>45</v>
      </c>
      <c r="P999" s="29">
        <v>106000</v>
      </c>
      <c r="Q999" s="30">
        <v>2300</v>
      </c>
      <c r="R999" s="30">
        <v>2300</v>
      </c>
      <c r="S999" s="31">
        <f t="shared" si="210"/>
        <v>243800000</v>
      </c>
      <c r="T999" s="28" t="s">
        <v>6151</v>
      </c>
      <c r="U999" s="28" t="s">
        <v>47</v>
      </c>
      <c r="V999" s="32" t="s">
        <v>6277</v>
      </c>
      <c r="W999" s="14">
        <f>VLOOKUP(B999,[1]PL1!$A$11:AP$1509,17,1)</f>
        <v>60000</v>
      </c>
      <c r="X999" s="15">
        <f t="shared" si="211"/>
        <v>138000000</v>
      </c>
      <c r="Y999" s="14">
        <f>VLOOKUP(B999,[1]PL1!$A$11:AP$1509,19,1)</f>
        <v>0</v>
      </c>
      <c r="Z999" s="16">
        <f t="shared" si="212"/>
        <v>0</v>
      </c>
      <c r="AA999" s="14">
        <f>VLOOKUP(B999,[1]PL1!$A$11:AP$1509,21,1)</f>
        <v>0</v>
      </c>
      <c r="AB999" s="16">
        <f t="shared" si="213"/>
        <v>0</v>
      </c>
      <c r="AC999" s="14">
        <f>VLOOKUP(B999,[1]PL1!$A$11:AP$1509,23,1)</f>
        <v>0</v>
      </c>
      <c r="AD999" s="16">
        <f t="shared" si="214"/>
        <v>0</v>
      </c>
      <c r="AE999" s="14">
        <f>VLOOKUP(B999,[1]PL1!$A$11:AP$1509,25,1)</f>
        <v>0</v>
      </c>
      <c r="AF999" s="16">
        <f t="shared" si="215"/>
        <v>0</v>
      </c>
      <c r="AG999" s="14">
        <f>VLOOKUP(B999,[1]PL1!$A$11:AP$1509,27,1)</f>
        <v>0</v>
      </c>
      <c r="AH999" s="16">
        <f t="shared" si="216"/>
        <v>0</v>
      </c>
      <c r="AI999" s="14">
        <f>VLOOKUP(B999,[1]PL1!$A$11:AP$1509,29,1)</f>
        <v>20000</v>
      </c>
      <c r="AJ999" s="16">
        <f t="shared" si="217"/>
        <v>46000000</v>
      </c>
      <c r="AK999" s="14">
        <f>VLOOKUP(B999,[1]PL1!$A$11:AP$1509,31,1)</f>
        <v>24000</v>
      </c>
      <c r="AL999" s="16">
        <f t="shared" si="218"/>
        <v>55200000</v>
      </c>
      <c r="AM999" s="14">
        <f>VLOOKUP(B999,[1]PL1!$A$11:AP$1509,33,1)</f>
        <v>0</v>
      </c>
      <c r="AN999" s="16">
        <f t="shared" si="219"/>
        <v>0</v>
      </c>
      <c r="AO999" s="14">
        <f>VLOOKUP(B999,[1]PL1!$A$11:AP$1509,35,1)</f>
        <v>2000</v>
      </c>
      <c r="AP999" s="16">
        <f t="shared" si="220"/>
        <v>4600000</v>
      </c>
      <c r="AQ999" s="14">
        <f>VLOOKUP(B999,[1]PL1!$A$11:AP$1509,37,1)</f>
        <v>0</v>
      </c>
      <c r="AR999" s="16">
        <f t="shared" si="221"/>
        <v>0</v>
      </c>
      <c r="AS999" s="14">
        <f>VLOOKUP(B999,[1]PL1!$A$11:AP$1509,39,1)</f>
        <v>0</v>
      </c>
      <c r="AT999" s="16">
        <f t="shared" si="222"/>
        <v>0</v>
      </c>
      <c r="AU999" s="14">
        <f>VLOOKUP(B999,[1]PL1!$A$11:AP$1509,41,1)</f>
        <v>0</v>
      </c>
      <c r="AV999" s="16">
        <f t="shared" si="223"/>
        <v>0</v>
      </c>
    </row>
    <row r="1000" spans="1:48" ht="45" x14ac:dyDescent="0.25">
      <c r="A1000" s="18">
        <v>994</v>
      </c>
      <c r="B1000" s="27" t="s">
        <v>2804</v>
      </c>
      <c r="C1000" s="18">
        <f>VLOOKUP(B1000,[1]PL1!A$9:AP$1509,4,1)</f>
        <v>61</v>
      </c>
      <c r="D1000" s="18" t="s">
        <v>35</v>
      </c>
      <c r="E1000" s="28" t="s">
        <v>539</v>
      </c>
      <c r="F1000" s="28" t="s">
        <v>540</v>
      </c>
      <c r="G1000" s="18" t="s">
        <v>6512</v>
      </c>
      <c r="H1000" s="28" t="s">
        <v>88</v>
      </c>
      <c r="I1000" s="28" t="s">
        <v>40</v>
      </c>
      <c r="J1000" s="18" t="s">
        <v>541</v>
      </c>
      <c r="K1000" s="18" t="s">
        <v>133</v>
      </c>
      <c r="L1000" s="28" t="s">
        <v>542</v>
      </c>
      <c r="M1000" s="28" t="s">
        <v>316</v>
      </c>
      <c r="N1000" s="28" t="s">
        <v>44</v>
      </c>
      <c r="O1000" s="18" t="s">
        <v>45</v>
      </c>
      <c r="P1000" s="29">
        <v>65000</v>
      </c>
      <c r="Q1000" s="30">
        <v>2800</v>
      </c>
      <c r="R1000" s="30">
        <v>2800</v>
      </c>
      <c r="S1000" s="31">
        <f t="shared" si="210"/>
        <v>182000000</v>
      </c>
      <c r="T1000" s="28" t="s">
        <v>543</v>
      </c>
      <c r="U1000" s="28" t="s">
        <v>47</v>
      </c>
      <c r="V1000" s="32" t="s">
        <v>6208</v>
      </c>
      <c r="W1000" s="14">
        <f>VLOOKUP(B1000,[1]PL1!$A$11:AP$1509,17,1)</f>
        <v>50000</v>
      </c>
      <c r="X1000" s="15">
        <f t="shared" si="211"/>
        <v>140000000</v>
      </c>
      <c r="Y1000" s="14">
        <f>VLOOKUP(B1000,[1]PL1!$A$11:AP$1509,19,1)</f>
        <v>0</v>
      </c>
      <c r="Z1000" s="16">
        <f t="shared" si="212"/>
        <v>0</v>
      </c>
      <c r="AA1000" s="14">
        <f>VLOOKUP(B1000,[1]PL1!$A$11:AP$1509,21,1)</f>
        <v>0</v>
      </c>
      <c r="AB1000" s="16">
        <f t="shared" si="213"/>
        <v>0</v>
      </c>
      <c r="AC1000" s="14">
        <f>VLOOKUP(B1000,[1]PL1!$A$11:AP$1509,23,1)</f>
        <v>0</v>
      </c>
      <c r="AD1000" s="16">
        <f t="shared" si="214"/>
        <v>0</v>
      </c>
      <c r="AE1000" s="14">
        <f>VLOOKUP(B1000,[1]PL1!$A$11:AP$1509,25,1)</f>
        <v>0</v>
      </c>
      <c r="AF1000" s="16">
        <f t="shared" si="215"/>
        <v>0</v>
      </c>
      <c r="AG1000" s="14">
        <f>VLOOKUP(B1000,[1]PL1!$A$11:AP$1509,27,1)</f>
        <v>0</v>
      </c>
      <c r="AH1000" s="16">
        <f t="shared" si="216"/>
        <v>0</v>
      </c>
      <c r="AI1000" s="14">
        <f>VLOOKUP(B1000,[1]PL1!$A$11:AP$1509,29,1)</f>
        <v>0</v>
      </c>
      <c r="AJ1000" s="16">
        <f t="shared" si="217"/>
        <v>0</v>
      </c>
      <c r="AK1000" s="14">
        <f>VLOOKUP(B1000,[1]PL1!$A$11:AP$1509,31,1)</f>
        <v>0</v>
      </c>
      <c r="AL1000" s="16">
        <f t="shared" si="218"/>
        <v>0</v>
      </c>
      <c r="AM1000" s="14">
        <f>VLOOKUP(B1000,[1]PL1!$A$11:AP$1509,33,1)</f>
        <v>0</v>
      </c>
      <c r="AN1000" s="16">
        <f t="shared" si="219"/>
        <v>0</v>
      </c>
      <c r="AO1000" s="14">
        <f>VLOOKUP(B1000,[1]PL1!$A$11:AP$1509,35,1)</f>
        <v>0</v>
      </c>
      <c r="AP1000" s="16">
        <f t="shared" si="220"/>
        <v>0</v>
      </c>
      <c r="AQ1000" s="14">
        <f>VLOOKUP(B1000,[1]PL1!$A$11:AP$1509,37,1)</f>
        <v>0</v>
      </c>
      <c r="AR1000" s="16">
        <f t="shared" si="221"/>
        <v>0</v>
      </c>
      <c r="AS1000" s="14">
        <f>VLOOKUP(B1000,[1]PL1!$A$11:AP$1509,39,1)</f>
        <v>0</v>
      </c>
      <c r="AT1000" s="16">
        <f t="shared" si="222"/>
        <v>0</v>
      </c>
      <c r="AU1000" s="14">
        <f>VLOOKUP(B1000,[1]PL1!$A$11:AP$1509,41,1)</f>
        <v>15000</v>
      </c>
      <c r="AV1000" s="16">
        <f t="shared" si="223"/>
        <v>42000000</v>
      </c>
    </row>
    <row r="1001" spans="1:48" ht="60" x14ac:dyDescent="0.25">
      <c r="A1001" s="18">
        <v>995</v>
      </c>
      <c r="B1001" s="27" t="s">
        <v>4419</v>
      </c>
      <c r="C1001" s="18">
        <f>VLOOKUP(B1001,[1]PL1!A$9:AP$1509,4,1)</f>
        <v>69</v>
      </c>
      <c r="D1001" s="18" t="s">
        <v>35</v>
      </c>
      <c r="E1001" s="28" t="s">
        <v>4055</v>
      </c>
      <c r="F1001" s="28" t="s">
        <v>6409</v>
      </c>
      <c r="G1001" s="18" t="s">
        <v>1055</v>
      </c>
      <c r="H1001" s="28" t="s">
        <v>88</v>
      </c>
      <c r="I1001" s="28" t="s">
        <v>40</v>
      </c>
      <c r="J1001" s="18" t="s">
        <v>179</v>
      </c>
      <c r="K1001" s="18" t="s">
        <v>133</v>
      </c>
      <c r="L1001" s="28" t="s">
        <v>4056</v>
      </c>
      <c r="M1001" s="28" t="s">
        <v>5945</v>
      </c>
      <c r="N1001" s="28" t="s">
        <v>44</v>
      </c>
      <c r="O1001" s="18" t="s">
        <v>45</v>
      </c>
      <c r="P1001" s="29">
        <v>40000</v>
      </c>
      <c r="Q1001" s="30">
        <v>2500</v>
      </c>
      <c r="R1001" s="30">
        <v>1932</v>
      </c>
      <c r="S1001" s="31">
        <f t="shared" si="210"/>
        <v>77280000</v>
      </c>
      <c r="T1001" s="28" t="s">
        <v>668</v>
      </c>
      <c r="U1001" s="28" t="s">
        <v>47</v>
      </c>
      <c r="V1001" s="32" t="s">
        <v>6281</v>
      </c>
      <c r="W1001" s="14">
        <f>VLOOKUP(B1001,[1]PL1!$A$11:AP$1509,17,1)</f>
        <v>5000</v>
      </c>
      <c r="X1001" s="15">
        <f t="shared" si="211"/>
        <v>9660000</v>
      </c>
      <c r="Y1001" s="14">
        <f>VLOOKUP(B1001,[1]PL1!$A$11:AP$1509,19,1)</f>
        <v>0</v>
      </c>
      <c r="Z1001" s="16">
        <f t="shared" si="212"/>
        <v>0</v>
      </c>
      <c r="AA1001" s="14">
        <f>VLOOKUP(B1001,[1]PL1!$A$11:AP$1509,21,1)</f>
        <v>0</v>
      </c>
      <c r="AB1001" s="16">
        <f t="shared" si="213"/>
        <v>0</v>
      </c>
      <c r="AC1001" s="14">
        <f>VLOOKUP(B1001,[1]PL1!$A$11:AP$1509,23,1)</f>
        <v>0</v>
      </c>
      <c r="AD1001" s="16">
        <f t="shared" si="214"/>
        <v>0</v>
      </c>
      <c r="AE1001" s="14">
        <f>VLOOKUP(B1001,[1]PL1!$A$11:AP$1509,25,1)</f>
        <v>0</v>
      </c>
      <c r="AF1001" s="16">
        <f t="shared" si="215"/>
        <v>0</v>
      </c>
      <c r="AG1001" s="14">
        <f>VLOOKUP(B1001,[1]PL1!$A$11:AP$1509,27,1)</f>
        <v>0</v>
      </c>
      <c r="AH1001" s="16">
        <f t="shared" si="216"/>
        <v>0</v>
      </c>
      <c r="AI1001" s="14">
        <f>VLOOKUP(B1001,[1]PL1!$A$11:AP$1509,29,1)</f>
        <v>0</v>
      </c>
      <c r="AJ1001" s="16">
        <f t="shared" si="217"/>
        <v>0</v>
      </c>
      <c r="AK1001" s="14">
        <f>VLOOKUP(B1001,[1]PL1!$A$11:AP$1509,31,1)</f>
        <v>30000</v>
      </c>
      <c r="AL1001" s="16">
        <f t="shared" si="218"/>
        <v>57960000</v>
      </c>
      <c r="AM1001" s="14">
        <f>VLOOKUP(B1001,[1]PL1!$A$11:AP$1509,33,1)</f>
        <v>0</v>
      </c>
      <c r="AN1001" s="16">
        <f t="shared" si="219"/>
        <v>0</v>
      </c>
      <c r="AO1001" s="14">
        <f>VLOOKUP(B1001,[1]PL1!$A$11:AP$1509,35,1)</f>
        <v>0</v>
      </c>
      <c r="AP1001" s="16">
        <f t="shared" si="220"/>
        <v>0</v>
      </c>
      <c r="AQ1001" s="14">
        <f>VLOOKUP(B1001,[1]PL1!$A$11:AP$1509,37,1)</f>
        <v>5000</v>
      </c>
      <c r="AR1001" s="16">
        <f t="shared" si="221"/>
        <v>9660000</v>
      </c>
      <c r="AS1001" s="14">
        <f>VLOOKUP(B1001,[1]PL1!$A$11:AP$1509,39,1)</f>
        <v>0</v>
      </c>
      <c r="AT1001" s="16">
        <f t="shared" si="222"/>
        <v>0</v>
      </c>
      <c r="AU1001" s="14">
        <f>VLOOKUP(B1001,[1]PL1!$A$11:AP$1509,41,1)</f>
        <v>0</v>
      </c>
      <c r="AV1001" s="16">
        <f t="shared" si="223"/>
        <v>0</v>
      </c>
    </row>
    <row r="1002" spans="1:48" ht="60" x14ac:dyDescent="0.25">
      <c r="A1002" s="18">
        <v>996</v>
      </c>
      <c r="B1002" s="27" t="s">
        <v>2365</v>
      </c>
      <c r="C1002" s="18">
        <f>VLOOKUP(B1002,[1]PL1!A$9:AP$1509,4,1)</f>
        <v>69</v>
      </c>
      <c r="D1002" s="18" t="s">
        <v>35</v>
      </c>
      <c r="E1002" s="28" t="s">
        <v>1054</v>
      </c>
      <c r="F1002" s="28" t="s">
        <v>6409</v>
      </c>
      <c r="G1002" s="18" t="s">
        <v>6555</v>
      </c>
      <c r="H1002" s="28" t="s">
        <v>1050</v>
      </c>
      <c r="I1002" s="28" t="s">
        <v>40</v>
      </c>
      <c r="J1002" s="18" t="s">
        <v>1051</v>
      </c>
      <c r="K1002" s="18" t="s">
        <v>133</v>
      </c>
      <c r="L1002" s="28" t="s">
        <v>1056</v>
      </c>
      <c r="M1002" s="28" t="s">
        <v>1025</v>
      </c>
      <c r="N1002" s="28" t="s">
        <v>44</v>
      </c>
      <c r="O1002" s="18" t="s">
        <v>325</v>
      </c>
      <c r="P1002" s="29">
        <v>32000</v>
      </c>
      <c r="Q1002" s="30">
        <v>3500</v>
      </c>
      <c r="R1002" s="30">
        <v>3500</v>
      </c>
      <c r="S1002" s="31">
        <f t="shared" si="210"/>
        <v>112000000</v>
      </c>
      <c r="T1002" s="28" t="s">
        <v>1026</v>
      </c>
      <c r="U1002" s="28" t="s">
        <v>47</v>
      </c>
      <c r="V1002" s="32" t="s">
        <v>6238</v>
      </c>
      <c r="W1002" s="14">
        <f>VLOOKUP(B1002,[1]PL1!$A$11:AP$1509,17,1)</f>
        <v>0</v>
      </c>
      <c r="X1002" s="15">
        <f t="shared" si="211"/>
        <v>0</v>
      </c>
      <c r="Y1002" s="14">
        <f>VLOOKUP(B1002,[1]PL1!$A$11:AP$1509,19,1)</f>
        <v>0</v>
      </c>
      <c r="Z1002" s="16">
        <f t="shared" si="212"/>
        <v>0</v>
      </c>
      <c r="AA1002" s="14">
        <f>VLOOKUP(B1002,[1]PL1!$A$11:AP$1509,21,1)</f>
        <v>0</v>
      </c>
      <c r="AB1002" s="16">
        <f t="shared" si="213"/>
        <v>0</v>
      </c>
      <c r="AC1002" s="14">
        <f>VLOOKUP(B1002,[1]PL1!$A$11:AP$1509,23,1)</f>
        <v>0</v>
      </c>
      <c r="AD1002" s="16">
        <f t="shared" si="214"/>
        <v>0</v>
      </c>
      <c r="AE1002" s="14">
        <f>VLOOKUP(B1002,[1]PL1!$A$11:AP$1509,25,1)</f>
        <v>0</v>
      </c>
      <c r="AF1002" s="16">
        <f t="shared" si="215"/>
        <v>0</v>
      </c>
      <c r="AG1002" s="14">
        <f>VLOOKUP(B1002,[1]PL1!$A$11:AP$1509,27,1)</f>
        <v>0</v>
      </c>
      <c r="AH1002" s="16">
        <f t="shared" si="216"/>
        <v>0</v>
      </c>
      <c r="AI1002" s="14">
        <f>VLOOKUP(B1002,[1]PL1!$A$11:AP$1509,29,1)</f>
        <v>10000</v>
      </c>
      <c r="AJ1002" s="16">
        <f t="shared" si="217"/>
        <v>35000000</v>
      </c>
      <c r="AK1002" s="14">
        <f>VLOOKUP(B1002,[1]PL1!$A$11:AP$1509,31,1)</f>
        <v>0</v>
      </c>
      <c r="AL1002" s="16">
        <f t="shared" si="218"/>
        <v>0</v>
      </c>
      <c r="AM1002" s="14">
        <f>VLOOKUP(B1002,[1]PL1!$A$11:AP$1509,33,1)</f>
        <v>0</v>
      </c>
      <c r="AN1002" s="16">
        <f t="shared" si="219"/>
        <v>0</v>
      </c>
      <c r="AO1002" s="14">
        <f>VLOOKUP(B1002,[1]PL1!$A$11:AP$1509,35,1)</f>
        <v>20000</v>
      </c>
      <c r="AP1002" s="16">
        <f t="shared" si="220"/>
        <v>70000000</v>
      </c>
      <c r="AQ1002" s="14">
        <f>VLOOKUP(B1002,[1]PL1!$A$11:AP$1509,37,1)</f>
        <v>0</v>
      </c>
      <c r="AR1002" s="16">
        <f t="shared" si="221"/>
        <v>0</v>
      </c>
      <c r="AS1002" s="14">
        <f>VLOOKUP(B1002,[1]PL1!$A$11:AP$1509,39,1)</f>
        <v>0</v>
      </c>
      <c r="AT1002" s="16">
        <f t="shared" si="222"/>
        <v>0</v>
      </c>
      <c r="AU1002" s="14">
        <f>VLOOKUP(B1002,[1]PL1!$A$11:AP$1509,41,1)</f>
        <v>2000</v>
      </c>
      <c r="AV1002" s="16">
        <f t="shared" si="223"/>
        <v>7000000</v>
      </c>
    </row>
    <row r="1003" spans="1:48" ht="45" x14ac:dyDescent="0.25">
      <c r="A1003" s="18">
        <v>997</v>
      </c>
      <c r="B1003" s="27" t="s">
        <v>4420</v>
      </c>
      <c r="C1003" s="18">
        <f>VLOOKUP(B1003,[1]PL1!A$9:AP$1509,4,1)</f>
        <v>64</v>
      </c>
      <c r="D1003" s="18" t="s">
        <v>80</v>
      </c>
      <c r="E1003" s="28" t="s">
        <v>5030</v>
      </c>
      <c r="F1003" s="28" t="s">
        <v>635</v>
      </c>
      <c r="G1003" s="18" t="s">
        <v>636</v>
      </c>
      <c r="H1003" s="28" t="s">
        <v>88</v>
      </c>
      <c r="I1003" s="28" t="s">
        <v>40</v>
      </c>
      <c r="J1003" s="18" t="s">
        <v>89</v>
      </c>
      <c r="K1003" s="18" t="s">
        <v>133</v>
      </c>
      <c r="L1003" s="28" t="s">
        <v>5990</v>
      </c>
      <c r="M1003" s="28" t="s">
        <v>4004</v>
      </c>
      <c r="N1003" s="28" t="s">
        <v>418</v>
      </c>
      <c r="O1003" s="18" t="s">
        <v>45</v>
      </c>
      <c r="P1003" s="29">
        <v>131000</v>
      </c>
      <c r="Q1003" s="30">
        <v>7500</v>
      </c>
      <c r="R1003" s="30">
        <v>4137</v>
      </c>
      <c r="S1003" s="31">
        <f t="shared" si="210"/>
        <v>541947000</v>
      </c>
      <c r="T1003" s="28" t="s">
        <v>3914</v>
      </c>
      <c r="U1003" s="28" t="s">
        <v>47</v>
      </c>
      <c r="V1003" s="32" t="s">
        <v>6286</v>
      </c>
      <c r="W1003" s="14">
        <f>VLOOKUP(B1003,[1]PL1!$A$11:AP$1509,17,1)</f>
        <v>30000</v>
      </c>
      <c r="X1003" s="15">
        <f t="shared" si="211"/>
        <v>124110000</v>
      </c>
      <c r="Y1003" s="14">
        <f>VLOOKUP(B1003,[1]PL1!$A$11:AP$1509,19,1)</f>
        <v>0</v>
      </c>
      <c r="Z1003" s="16">
        <f t="shared" si="212"/>
        <v>0</v>
      </c>
      <c r="AA1003" s="14">
        <f>VLOOKUP(B1003,[1]PL1!$A$11:AP$1509,21,1)</f>
        <v>0</v>
      </c>
      <c r="AB1003" s="16">
        <f t="shared" si="213"/>
        <v>0</v>
      </c>
      <c r="AC1003" s="14">
        <f>VLOOKUP(B1003,[1]PL1!$A$11:AP$1509,23,1)</f>
        <v>1000</v>
      </c>
      <c r="AD1003" s="16">
        <f t="shared" si="214"/>
        <v>4137000</v>
      </c>
      <c r="AE1003" s="14">
        <f>VLOOKUP(B1003,[1]PL1!$A$11:AP$1509,25,1)</f>
        <v>0</v>
      </c>
      <c r="AF1003" s="16">
        <f t="shared" si="215"/>
        <v>0</v>
      </c>
      <c r="AG1003" s="14">
        <f>VLOOKUP(B1003,[1]PL1!$A$11:AP$1509,27,1)</f>
        <v>0</v>
      </c>
      <c r="AH1003" s="16">
        <f t="shared" si="216"/>
        <v>0</v>
      </c>
      <c r="AI1003" s="14">
        <f>VLOOKUP(B1003,[1]PL1!$A$11:AP$1509,29,1)</f>
        <v>0</v>
      </c>
      <c r="AJ1003" s="16">
        <f t="shared" si="217"/>
        <v>0</v>
      </c>
      <c r="AK1003" s="14">
        <f>VLOOKUP(B1003,[1]PL1!$A$11:AP$1509,31,1)</f>
        <v>0</v>
      </c>
      <c r="AL1003" s="16">
        <f t="shared" si="218"/>
        <v>0</v>
      </c>
      <c r="AM1003" s="14">
        <f>VLOOKUP(B1003,[1]PL1!$A$11:AP$1509,33,1)</f>
        <v>0</v>
      </c>
      <c r="AN1003" s="16">
        <f t="shared" si="219"/>
        <v>0</v>
      </c>
      <c r="AO1003" s="14">
        <f>VLOOKUP(B1003,[1]PL1!$A$11:AP$1509,35,1)</f>
        <v>0</v>
      </c>
      <c r="AP1003" s="16">
        <f t="shared" si="220"/>
        <v>0</v>
      </c>
      <c r="AQ1003" s="14">
        <f>VLOOKUP(B1003,[1]PL1!$A$11:AP$1509,37,1)</f>
        <v>0</v>
      </c>
      <c r="AR1003" s="16">
        <f t="shared" si="221"/>
        <v>0</v>
      </c>
      <c r="AS1003" s="14">
        <f>VLOOKUP(B1003,[1]PL1!$A$11:AP$1509,39,1)</f>
        <v>0</v>
      </c>
      <c r="AT1003" s="16">
        <f t="shared" si="222"/>
        <v>0</v>
      </c>
      <c r="AU1003" s="14">
        <f>VLOOKUP(B1003,[1]PL1!$A$11:AP$1509,41,1)</f>
        <v>100000</v>
      </c>
      <c r="AV1003" s="16">
        <f t="shared" si="223"/>
        <v>413700000</v>
      </c>
    </row>
    <row r="1004" spans="1:48" ht="45" x14ac:dyDescent="0.25">
      <c r="A1004" s="18">
        <v>998</v>
      </c>
      <c r="B1004" s="27" t="s">
        <v>3777</v>
      </c>
      <c r="C1004" s="18">
        <f>VLOOKUP(B1004,[1]PL1!A$9:AP$1509,4,1)</f>
        <v>64</v>
      </c>
      <c r="D1004" s="18" t="s">
        <v>80</v>
      </c>
      <c r="E1004" s="28" t="s">
        <v>1371</v>
      </c>
      <c r="F1004" s="28" t="s">
        <v>635</v>
      </c>
      <c r="G1004" s="18" t="s">
        <v>636</v>
      </c>
      <c r="H1004" s="28" t="s">
        <v>715</v>
      </c>
      <c r="I1004" s="28" t="s">
        <v>40</v>
      </c>
      <c r="J1004" s="18" t="s">
        <v>5376</v>
      </c>
      <c r="K1004" s="18" t="s">
        <v>1768</v>
      </c>
      <c r="L1004" s="28" t="s">
        <v>1372</v>
      </c>
      <c r="M1004" s="28" t="s">
        <v>1373</v>
      </c>
      <c r="N1004" s="28" t="s">
        <v>1726</v>
      </c>
      <c r="O1004" s="18" t="s">
        <v>45</v>
      </c>
      <c r="P1004" s="29">
        <v>75000</v>
      </c>
      <c r="Q1004" s="30">
        <v>8900</v>
      </c>
      <c r="R1004" s="30">
        <v>8820</v>
      </c>
      <c r="S1004" s="31">
        <f t="shared" si="210"/>
        <v>661500000</v>
      </c>
      <c r="T1004" s="28" t="s">
        <v>6137</v>
      </c>
      <c r="U1004" s="28" t="s">
        <v>47</v>
      </c>
      <c r="V1004" s="32" t="s">
        <v>6249</v>
      </c>
      <c r="W1004" s="14">
        <f>VLOOKUP(B1004,[1]PL1!$A$11:AP$1509,17,1)</f>
        <v>40000</v>
      </c>
      <c r="X1004" s="15">
        <f t="shared" si="211"/>
        <v>352800000</v>
      </c>
      <c r="Y1004" s="14">
        <f>VLOOKUP(B1004,[1]PL1!$A$11:AP$1509,19,1)</f>
        <v>0</v>
      </c>
      <c r="Z1004" s="16">
        <f t="shared" si="212"/>
        <v>0</v>
      </c>
      <c r="AA1004" s="14">
        <f>VLOOKUP(B1004,[1]PL1!$A$11:AP$1509,21,1)</f>
        <v>0</v>
      </c>
      <c r="AB1004" s="16">
        <f t="shared" si="213"/>
        <v>0</v>
      </c>
      <c r="AC1004" s="14">
        <f>VLOOKUP(B1004,[1]PL1!$A$11:AP$1509,23,1)</f>
        <v>0</v>
      </c>
      <c r="AD1004" s="16">
        <f t="shared" si="214"/>
        <v>0</v>
      </c>
      <c r="AE1004" s="14">
        <f>VLOOKUP(B1004,[1]PL1!$A$11:AP$1509,25,1)</f>
        <v>0</v>
      </c>
      <c r="AF1004" s="16">
        <f t="shared" si="215"/>
        <v>0</v>
      </c>
      <c r="AG1004" s="14">
        <f>VLOOKUP(B1004,[1]PL1!$A$11:AP$1509,27,1)</f>
        <v>0</v>
      </c>
      <c r="AH1004" s="16">
        <f t="shared" si="216"/>
        <v>0</v>
      </c>
      <c r="AI1004" s="14">
        <f>VLOOKUP(B1004,[1]PL1!$A$11:AP$1509,29,1)</f>
        <v>10000</v>
      </c>
      <c r="AJ1004" s="16">
        <f t="shared" si="217"/>
        <v>88200000</v>
      </c>
      <c r="AK1004" s="14">
        <f>VLOOKUP(B1004,[1]PL1!$A$11:AP$1509,31,1)</f>
        <v>0</v>
      </c>
      <c r="AL1004" s="16">
        <f t="shared" si="218"/>
        <v>0</v>
      </c>
      <c r="AM1004" s="14">
        <f>VLOOKUP(B1004,[1]PL1!$A$11:AP$1509,33,1)</f>
        <v>0</v>
      </c>
      <c r="AN1004" s="16">
        <f t="shared" si="219"/>
        <v>0</v>
      </c>
      <c r="AO1004" s="14">
        <f>VLOOKUP(B1004,[1]PL1!$A$11:AP$1509,35,1)</f>
        <v>5000</v>
      </c>
      <c r="AP1004" s="16">
        <f t="shared" si="220"/>
        <v>44100000</v>
      </c>
      <c r="AQ1004" s="14">
        <f>VLOOKUP(B1004,[1]PL1!$A$11:AP$1509,37,1)</f>
        <v>0</v>
      </c>
      <c r="AR1004" s="16">
        <f t="shared" si="221"/>
        <v>0</v>
      </c>
      <c r="AS1004" s="14">
        <f>VLOOKUP(B1004,[1]PL1!$A$11:AP$1509,39,1)</f>
        <v>0</v>
      </c>
      <c r="AT1004" s="16">
        <f t="shared" si="222"/>
        <v>0</v>
      </c>
      <c r="AU1004" s="14">
        <f>VLOOKUP(B1004,[1]PL1!$A$11:AP$1509,41,1)</f>
        <v>20000</v>
      </c>
      <c r="AV1004" s="16">
        <f t="shared" si="223"/>
        <v>176400000</v>
      </c>
    </row>
    <row r="1005" spans="1:48" ht="30" x14ac:dyDescent="0.25">
      <c r="A1005" s="18">
        <v>999</v>
      </c>
      <c r="B1005" s="27" t="s">
        <v>3781</v>
      </c>
      <c r="C1005" s="18">
        <f>VLOOKUP(B1005,[1]PL1!A$9:AP$1509,4,1)</f>
        <v>64</v>
      </c>
      <c r="D1005" s="18" t="s">
        <v>73</v>
      </c>
      <c r="E1005" s="28" t="s">
        <v>5031</v>
      </c>
      <c r="F1005" s="28" t="s">
        <v>635</v>
      </c>
      <c r="G1005" s="18" t="s">
        <v>636</v>
      </c>
      <c r="H1005" s="28" t="s">
        <v>88</v>
      </c>
      <c r="I1005" s="28" t="s">
        <v>40</v>
      </c>
      <c r="J1005" s="18" t="s">
        <v>89</v>
      </c>
      <c r="K1005" s="18" t="s">
        <v>133</v>
      </c>
      <c r="L1005" s="28" t="s">
        <v>5851</v>
      </c>
      <c r="M1005" s="28" t="s">
        <v>1070</v>
      </c>
      <c r="N1005" s="28" t="s">
        <v>44</v>
      </c>
      <c r="O1005" s="18" t="s">
        <v>45</v>
      </c>
      <c r="P1005" s="29">
        <v>30000</v>
      </c>
      <c r="Q1005" s="30">
        <v>3450</v>
      </c>
      <c r="R1005" s="30">
        <v>2310</v>
      </c>
      <c r="S1005" s="31">
        <f t="shared" si="210"/>
        <v>69300000</v>
      </c>
      <c r="T1005" s="28" t="s">
        <v>1070</v>
      </c>
      <c r="U1005" s="28" t="s">
        <v>110</v>
      </c>
      <c r="V1005" s="32" t="s">
        <v>6258</v>
      </c>
      <c r="W1005" s="14">
        <f>VLOOKUP(B1005,[1]PL1!$A$11:AP$1509,17,1)</f>
        <v>30000</v>
      </c>
      <c r="X1005" s="15">
        <f t="shared" si="211"/>
        <v>69300000</v>
      </c>
      <c r="Y1005" s="14">
        <f>VLOOKUP(B1005,[1]PL1!$A$11:AP$1509,19,1)</f>
        <v>0</v>
      </c>
      <c r="Z1005" s="16">
        <f t="shared" si="212"/>
        <v>0</v>
      </c>
      <c r="AA1005" s="14">
        <f>VLOOKUP(B1005,[1]PL1!$A$11:AP$1509,21,1)</f>
        <v>0</v>
      </c>
      <c r="AB1005" s="16">
        <f t="shared" si="213"/>
        <v>0</v>
      </c>
      <c r="AC1005" s="14">
        <f>VLOOKUP(B1005,[1]PL1!$A$11:AP$1509,23,1)</f>
        <v>0</v>
      </c>
      <c r="AD1005" s="16">
        <f t="shared" si="214"/>
        <v>0</v>
      </c>
      <c r="AE1005" s="14">
        <f>VLOOKUP(B1005,[1]PL1!$A$11:AP$1509,25,1)</f>
        <v>0</v>
      </c>
      <c r="AF1005" s="16">
        <f t="shared" si="215"/>
        <v>0</v>
      </c>
      <c r="AG1005" s="14">
        <f>VLOOKUP(B1005,[1]PL1!$A$11:AP$1509,27,1)</f>
        <v>0</v>
      </c>
      <c r="AH1005" s="16">
        <f t="shared" si="216"/>
        <v>0</v>
      </c>
      <c r="AI1005" s="14">
        <f>VLOOKUP(B1005,[1]PL1!$A$11:AP$1509,29,1)</f>
        <v>0</v>
      </c>
      <c r="AJ1005" s="16">
        <f t="shared" si="217"/>
        <v>0</v>
      </c>
      <c r="AK1005" s="14">
        <f>VLOOKUP(B1005,[1]PL1!$A$11:AP$1509,31,1)</f>
        <v>0</v>
      </c>
      <c r="AL1005" s="16">
        <f t="shared" si="218"/>
        <v>0</v>
      </c>
      <c r="AM1005" s="14">
        <f>VLOOKUP(B1005,[1]PL1!$A$11:AP$1509,33,1)</f>
        <v>0</v>
      </c>
      <c r="AN1005" s="16">
        <f t="shared" si="219"/>
        <v>0</v>
      </c>
      <c r="AO1005" s="14">
        <f>VLOOKUP(B1005,[1]PL1!$A$11:AP$1509,35,1)</f>
        <v>0</v>
      </c>
      <c r="AP1005" s="16">
        <f t="shared" si="220"/>
        <v>0</v>
      </c>
      <c r="AQ1005" s="14">
        <f>VLOOKUP(B1005,[1]PL1!$A$11:AP$1509,37,1)</f>
        <v>0</v>
      </c>
      <c r="AR1005" s="16">
        <f t="shared" si="221"/>
        <v>0</v>
      </c>
      <c r="AS1005" s="14">
        <f>VLOOKUP(B1005,[1]PL1!$A$11:AP$1509,39,1)</f>
        <v>0</v>
      </c>
      <c r="AT1005" s="16">
        <f t="shared" si="222"/>
        <v>0</v>
      </c>
      <c r="AU1005" s="14">
        <f>VLOOKUP(B1005,[1]PL1!$A$11:AP$1509,41,1)</f>
        <v>0</v>
      </c>
      <c r="AV1005" s="16">
        <f t="shared" si="223"/>
        <v>0</v>
      </c>
    </row>
    <row r="1006" spans="1:48" ht="45" x14ac:dyDescent="0.25">
      <c r="A1006" s="18">
        <v>1000</v>
      </c>
      <c r="B1006" s="27" t="s">
        <v>2676</v>
      </c>
      <c r="C1006" s="18">
        <f>VLOOKUP(B1006,[1]PL1!A$9:AP$1509,4,1)</f>
        <v>64</v>
      </c>
      <c r="D1006" s="18" t="s">
        <v>68</v>
      </c>
      <c r="E1006" s="28" t="s">
        <v>4276</v>
      </c>
      <c r="F1006" s="28" t="s">
        <v>635</v>
      </c>
      <c r="G1006" s="18" t="s">
        <v>636</v>
      </c>
      <c r="H1006" s="28" t="s">
        <v>88</v>
      </c>
      <c r="I1006" s="28" t="s">
        <v>40</v>
      </c>
      <c r="J1006" s="18" t="s">
        <v>89</v>
      </c>
      <c r="K1006" s="18" t="s">
        <v>133</v>
      </c>
      <c r="L1006" s="28" t="s">
        <v>4277</v>
      </c>
      <c r="M1006" s="28" t="s">
        <v>3917</v>
      </c>
      <c r="N1006" s="28" t="s">
        <v>44</v>
      </c>
      <c r="O1006" s="18" t="s">
        <v>45</v>
      </c>
      <c r="P1006" s="29">
        <v>56000</v>
      </c>
      <c r="Q1006" s="30">
        <v>3500</v>
      </c>
      <c r="R1006" s="30">
        <v>2100</v>
      </c>
      <c r="S1006" s="31">
        <f t="shared" si="210"/>
        <v>117600000</v>
      </c>
      <c r="T1006" s="28" t="s">
        <v>3914</v>
      </c>
      <c r="U1006" s="28" t="s">
        <v>47</v>
      </c>
      <c r="V1006" s="32" t="s">
        <v>6286</v>
      </c>
      <c r="W1006" s="14">
        <f>VLOOKUP(B1006,[1]PL1!$A$11:AP$1509,17,1)</f>
        <v>0</v>
      </c>
      <c r="X1006" s="15">
        <f t="shared" si="211"/>
        <v>0</v>
      </c>
      <c r="Y1006" s="14">
        <f>VLOOKUP(B1006,[1]PL1!$A$11:AP$1509,19,1)</f>
        <v>0</v>
      </c>
      <c r="Z1006" s="16">
        <f t="shared" si="212"/>
        <v>0</v>
      </c>
      <c r="AA1006" s="14">
        <f>VLOOKUP(B1006,[1]PL1!$A$11:AP$1509,21,1)</f>
        <v>0</v>
      </c>
      <c r="AB1006" s="16">
        <f t="shared" si="213"/>
        <v>0</v>
      </c>
      <c r="AC1006" s="14">
        <f>VLOOKUP(B1006,[1]PL1!$A$11:AP$1509,23,1)</f>
        <v>0</v>
      </c>
      <c r="AD1006" s="16">
        <f t="shared" si="214"/>
        <v>0</v>
      </c>
      <c r="AE1006" s="14">
        <f>VLOOKUP(B1006,[1]PL1!$A$11:AP$1509,25,1)</f>
        <v>0</v>
      </c>
      <c r="AF1006" s="16">
        <f t="shared" si="215"/>
        <v>0</v>
      </c>
      <c r="AG1006" s="14">
        <f>VLOOKUP(B1006,[1]PL1!$A$11:AP$1509,27,1)</f>
        <v>10000</v>
      </c>
      <c r="AH1006" s="16">
        <f t="shared" si="216"/>
        <v>21000000</v>
      </c>
      <c r="AI1006" s="14">
        <f>VLOOKUP(B1006,[1]PL1!$A$11:AP$1509,29,1)</f>
        <v>0</v>
      </c>
      <c r="AJ1006" s="16">
        <f t="shared" si="217"/>
        <v>0</v>
      </c>
      <c r="AK1006" s="14">
        <f>VLOOKUP(B1006,[1]PL1!$A$11:AP$1509,31,1)</f>
        <v>31000</v>
      </c>
      <c r="AL1006" s="16">
        <f t="shared" si="218"/>
        <v>65100000</v>
      </c>
      <c r="AM1006" s="14">
        <f>VLOOKUP(B1006,[1]PL1!$A$11:AP$1509,33,1)</f>
        <v>15000</v>
      </c>
      <c r="AN1006" s="16">
        <f t="shared" si="219"/>
        <v>31500000</v>
      </c>
      <c r="AO1006" s="14">
        <f>VLOOKUP(B1006,[1]PL1!$A$11:AP$1509,35,1)</f>
        <v>0</v>
      </c>
      <c r="AP1006" s="16">
        <f t="shared" si="220"/>
        <v>0</v>
      </c>
      <c r="AQ1006" s="14">
        <f>VLOOKUP(B1006,[1]PL1!$A$11:AP$1509,37,1)</f>
        <v>0</v>
      </c>
      <c r="AR1006" s="16">
        <f t="shared" si="221"/>
        <v>0</v>
      </c>
      <c r="AS1006" s="14">
        <f>VLOOKUP(B1006,[1]PL1!$A$11:AP$1509,39,1)</f>
        <v>0</v>
      </c>
      <c r="AT1006" s="16">
        <f t="shared" si="222"/>
        <v>0</v>
      </c>
      <c r="AU1006" s="14">
        <f>VLOOKUP(B1006,[1]PL1!$A$11:AP$1509,41,1)</f>
        <v>0</v>
      </c>
      <c r="AV1006" s="16">
        <f t="shared" si="223"/>
        <v>0</v>
      </c>
    </row>
    <row r="1007" spans="1:48" ht="45" x14ac:dyDescent="0.25">
      <c r="A1007" s="18">
        <v>1001</v>
      </c>
      <c r="B1007" s="27" t="s">
        <v>2372</v>
      </c>
      <c r="C1007" s="18">
        <f>VLOOKUP(B1007,[1]PL1!A$9:AP$1509,4,1)</f>
        <v>852</v>
      </c>
      <c r="D1007" s="18" t="s">
        <v>80</v>
      </c>
      <c r="E1007" s="28" t="s">
        <v>5032</v>
      </c>
      <c r="F1007" s="28" t="s">
        <v>6379</v>
      </c>
      <c r="G1007" s="18" t="s">
        <v>6534</v>
      </c>
      <c r="H1007" s="28" t="s">
        <v>125</v>
      </c>
      <c r="I1007" s="28" t="s">
        <v>126</v>
      </c>
      <c r="J1007" s="18" t="s">
        <v>1431</v>
      </c>
      <c r="K1007" s="18" t="s">
        <v>133</v>
      </c>
      <c r="L1007" s="28" t="s">
        <v>4226</v>
      </c>
      <c r="M1007" s="28" t="s">
        <v>4210</v>
      </c>
      <c r="N1007" s="28" t="s">
        <v>4165</v>
      </c>
      <c r="O1007" s="18" t="s">
        <v>78</v>
      </c>
      <c r="P1007" s="29">
        <v>1400</v>
      </c>
      <c r="Q1007" s="30">
        <v>76760</v>
      </c>
      <c r="R1007" s="30">
        <v>76760</v>
      </c>
      <c r="S1007" s="31">
        <f t="shared" si="210"/>
        <v>107464000</v>
      </c>
      <c r="T1007" s="28" t="s">
        <v>6127</v>
      </c>
      <c r="U1007" s="28" t="s">
        <v>47</v>
      </c>
      <c r="V1007" s="32" t="s">
        <v>6222</v>
      </c>
      <c r="W1007" s="14">
        <f>VLOOKUP(B1007,[1]PL1!$A$11:AP$1509,17,1)</f>
        <v>1000</v>
      </c>
      <c r="X1007" s="15">
        <f t="shared" si="211"/>
        <v>76760000</v>
      </c>
      <c r="Y1007" s="14">
        <f>VLOOKUP(B1007,[1]PL1!$A$11:AP$1509,19,1)</f>
        <v>0</v>
      </c>
      <c r="Z1007" s="16">
        <f t="shared" si="212"/>
        <v>0</v>
      </c>
      <c r="AA1007" s="14">
        <f>VLOOKUP(B1007,[1]PL1!$A$11:AP$1509,21,1)</f>
        <v>200</v>
      </c>
      <c r="AB1007" s="16">
        <f t="shared" si="213"/>
        <v>15352000</v>
      </c>
      <c r="AC1007" s="14">
        <f>VLOOKUP(B1007,[1]PL1!$A$11:AP$1509,23,1)</f>
        <v>0</v>
      </c>
      <c r="AD1007" s="16">
        <f t="shared" si="214"/>
        <v>0</v>
      </c>
      <c r="AE1007" s="14">
        <f>VLOOKUP(B1007,[1]PL1!$A$11:AP$1509,25,1)</f>
        <v>0</v>
      </c>
      <c r="AF1007" s="16">
        <f t="shared" si="215"/>
        <v>0</v>
      </c>
      <c r="AG1007" s="14">
        <f>VLOOKUP(B1007,[1]PL1!$A$11:AP$1509,27,1)</f>
        <v>0</v>
      </c>
      <c r="AH1007" s="16">
        <f t="shared" si="216"/>
        <v>0</v>
      </c>
      <c r="AI1007" s="14">
        <f>VLOOKUP(B1007,[1]PL1!$A$11:AP$1509,29,1)</f>
        <v>0</v>
      </c>
      <c r="AJ1007" s="16">
        <f t="shared" si="217"/>
        <v>0</v>
      </c>
      <c r="AK1007" s="14">
        <f>VLOOKUP(B1007,[1]PL1!$A$11:AP$1509,31,1)</f>
        <v>0</v>
      </c>
      <c r="AL1007" s="16">
        <f t="shared" si="218"/>
        <v>0</v>
      </c>
      <c r="AM1007" s="14">
        <f>VLOOKUP(B1007,[1]PL1!$A$11:AP$1509,33,1)</f>
        <v>0</v>
      </c>
      <c r="AN1007" s="16">
        <f t="shared" si="219"/>
        <v>0</v>
      </c>
      <c r="AO1007" s="14">
        <f>VLOOKUP(B1007,[1]PL1!$A$11:AP$1509,35,1)</f>
        <v>0</v>
      </c>
      <c r="AP1007" s="16">
        <f t="shared" si="220"/>
        <v>0</v>
      </c>
      <c r="AQ1007" s="14">
        <f>VLOOKUP(B1007,[1]PL1!$A$11:AP$1509,37,1)</f>
        <v>0</v>
      </c>
      <c r="AR1007" s="16">
        <f t="shared" si="221"/>
        <v>0</v>
      </c>
      <c r="AS1007" s="14">
        <f>VLOOKUP(B1007,[1]PL1!$A$11:AP$1509,39,1)</f>
        <v>0</v>
      </c>
      <c r="AT1007" s="16">
        <f t="shared" si="222"/>
        <v>0</v>
      </c>
      <c r="AU1007" s="14">
        <f>VLOOKUP(B1007,[1]PL1!$A$11:AP$1509,41,1)</f>
        <v>200</v>
      </c>
      <c r="AV1007" s="16">
        <f t="shared" si="223"/>
        <v>15352000</v>
      </c>
    </row>
    <row r="1008" spans="1:48" ht="120" x14ac:dyDescent="0.25">
      <c r="A1008" s="18">
        <v>1002</v>
      </c>
      <c r="B1008" s="27" t="s">
        <v>3316</v>
      </c>
      <c r="C1008" s="18">
        <f>VLOOKUP(B1008,[1]PL1!A$9:AP$1509,4,1)</f>
        <v>933</v>
      </c>
      <c r="D1008" s="18" t="s">
        <v>80</v>
      </c>
      <c r="E1008" s="28" t="s">
        <v>5034</v>
      </c>
      <c r="F1008" s="28" t="s">
        <v>5033</v>
      </c>
      <c r="G1008" s="18" t="s">
        <v>6510</v>
      </c>
      <c r="H1008" s="28" t="s">
        <v>243</v>
      </c>
      <c r="I1008" s="28" t="s">
        <v>76</v>
      </c>
      <c r="J1008" s="18" t="s">
        <v>5377</v>
      </c>
      <c r="K1008" s="18" t="s">
        <v>495</v>
      </c>
      <c r="L1008" s="28" t="s">
        <v>5620</v>
      </c>
      <c r="M1008" s="28" t="s">
        <v>5621</v>
      </c>
      <c r="N1008" s="28" t="s">
        <v>1705</v>
      </c>
      <c r="O1008" s="18" t="s">
        <v>55</v>
      </c>
      <c r="P1008" s="29">
        <v>1000</v>
      </c>
      <c r="Q1008" s="30">
        <v>113000</v>
      </c>
      <c r="R1008" s="30">
        <v>101430</v>
      </c>
      <c r="S1008" s="31">
        <f t="shared" si="210"/>
        <v>101430000</v>
      </c>
      <c r="T1008" s="28" t="s">
        <v>8083</v>
      </c>
      <c r="U1008" s="28" t="s">
        <v>425</v>
      </c>
      <c r="V1008" s="32" t="s">
        <v>6206</v>
      </c>
      <c r="W1008" s="14">
        <f>VLOOKUP(B1008,[1]PL1!$A$11:AP$1509,17,1)</f>
        <v>0</v>
      </c>
      <c r="X1008" s="15">
        <f t="shared" si="211"/>
        <v>0</v>
      </c>
      <c r="Y1008" s="14">
        <f>VLOOKUP(B1008,[1]PL1!$A$11:AP$1509,19,1)</f>
        <v>0</v>
      </c>
      <c r="Z1008" s="16">
        <f t="shared" si="212"/>
        <v>0</v>
      </c>
      <c r="AA1008" s="14">
        <f>VLOOKUP(B1008,[1]PL1!$A$11:AP$1509,21,1)</f>
        <v>0</v>
      </c>
      <c r="AB1008" s="16">
        <f t="shared" si="213"/>
        <v>0</v>
      </c>
      <c r="AC1008" s="14">
        <f>VLOOKUP(B1008,[1]PL1!$A$11:AP$1509,23,1)</f>
        <v>0</v>
      </c>
      <c r="AD1008" s="16">
        <f t="shared" si="214"/>
        <v>0</v>
      </c>
      <c r="AE1008" s="14">
        <f>VLOOKUP(B1008,[1]PL1!$A$11:AP$1509,25,1)</f>
        <v>0</v>
      </c>
      <c r="AF1008" s="16">
        <f t="shared" si="215"/>
        <v>0</v>
      </c>
      <c r="AG1008" s="14">
        <f>VLOOKUP(B1008,[1]PL1!$A$11:AP$1509,27,1)</f>
        <v>0</v>
      </c>
      <c r="AH1008" s="16">
        <f t="shared" si="216"/>
        <v>0</v>
      </c>
      <c r="AI1008" s="14">
        <f>VLOOKUP(B1008,[1]PL1!$A$11:AP$1509,29,1)</f>
        <v>0</v>
      </c>
      <c r="AJ1008" s="16">
        <f t="shared" si="217"/>
        <v>0</v>
      </c>
      <c r="AK1008" s="14">
        <f>VLOOKUP(B1008,[1]PL1!$A$11:AP$1509,31,1)</f>
        <v>500</v>
      </c>
      <c r="AL1008" s="16">
        <f t="shared" si="218"/>
        <v>50715000</v>
      </c>
      <c r="AM1008" s="14">
        <f>VLOOKUP(B1008,[1]PL1!$A$11:AP$1509,33,1)</f>
        <v>0</v>
      </c>
      <c r="AN1008" s="16">
        <f t="shared" si="219"/>
        <v>0</v>
      </c>
      <c r="AO1008" s="14">
        <f>VLOOKUP(B1008,[1]PL1!$A$11:AP$1509,35,1)</f>
        <v>0</v>
      </c>
      <c r="AP1008" s="16">
        <f t="shared" si="220"/>
        <v>0</v>
      </c>
      <c r="AQ1008" s="14">
        <f>VLOOKUP(B1008,[1]PL1!$A$11:AP$1509,37,1)</f>
        <v>0</v>
      </c>
      <c r="AR1008" s="16">
        <f t="shared" si="221"/>
        <v>0</v>
      </c>
      <c r="AS1008" s="14">
        <f>VLOOKUP(B1008,[1]PL1!$A$11:AP$1509,39,1)</f>
        <v>0</v>
      </c>
      <c r="AT1008" s="16">
        <f t="shared" si="222"/>
        <v>0</v>
      </c>
      <c r="AU1008" s="14">
        <f>VLOOKUP(B1008,[1]PL1!$A$11:AP$1509,41,1)</f>
        <v>500</v>
      </c>
      <c r="AV1008" s="16">
        <f t="shared" si="223"/>
        <v>50715000</v>
      </c>
    </row>
    <row r="1009" spans="1:48" ht="45" x14ac:dyDescent="0.25">
      <c r="A1009" s="18">
        <v>1003</v>
      </c>
      <c r="B1009" s="27" t="s">
        <v>1047</v>
      </c>
      <c r="C1009" s="18">
        <f>VLOOKUP(B1009,[1]PL1!A$9:AP$1509,4,1)</f>
        <v>535</v>
      </c>
      <c r="D1009" s="18" t="s">
        <v>35</v>
      </c>
      <c r="E1009" s="28" t="s">
        <v>3492</v>
      </c>
      <c r="F1009" s="28" t="s">
        <v>6402</v>
      </c>
      <c r="G1009" s="18" t="s">
        <v>769</v>
      </c>
      <c r="H1009" s="28" t="s">
        <v>140</v>
      </c>
      <c r="I1009" s="28" t="s">
        <v>40</v>
      </c>
      <c r="J1009" s="18" t="s">
        <v>179</v>
      </c>
      <c r="K1009" s="18" t="s">
        <v>133</v>
      </c>
      <c r="L1009" s="28" t="s">
        <v>3493</v>
      </c>
      <c r="M1009" s="28" t="s">
        <v>3466</v>
      </c>
      <c r="N1009" s="28" t="s">
        <v>44</v>
      </c>
      <c r="O1009" s="18" t="s">
        <v>45</v>
      </c>
      <c r="P1009" s="29">
        <v>28000</v>
      </c>
      <c r="Q1009" s="30">
        <v>2660</v>
      </c>
      <c r="R1009" s="30">
        <v>2000</v>
      </c>
      <c r="S1009" s="31">
        <f t="shared" si="210"/>
        <v>56000000</v>
      </c>
      <c r="T1009" s="28" t="s">
        <v>3464</v>
      </c>
      <c r="U1009" s="28" t="s">
        <v>47</v>
      </c>
      <c r="V1009" s="32" t="s">
        <v>6242</v>
      </c>
      <c r="W1009" s="14">
        <f>VLOOKUP(B1009,[1]PL1!$A$11:AP$1509,17,1)</f>
        <v>15000</v>
      </c>
      <c r="X1009" s="15">
        <f t="shared" si="211"/>
        <v>30000000</v>
      </c>
      <c r="Y1009" s="14">
        <f>VLOOKUP(B1009,[1]PL1!$A$11:AP$1509,19,1)</f>
        <v>0</v>
      </c>
      <c r="Z1009" s="16">
        <f t="shared" si="212"/>
        <v>0</v>
      </c>
      <c r="AA1009" s="14">
        <f>VLOOKUP(B1009,[1]PL1!$A$11:AP$1509,21,1)</f>
        <v>0</v>
      </c>
      <c r="AB1009" s="16">
        <f t="shared" si="213"/>
        <v>0</v>
      </c>
      <c r="AC1009" s="14">
        <f>VLOOKUP(B1009,[1]PL1!$A$11:AP$1509,23,1)</f>
        <v>0</v>
      </c>
      <c r="AD1009" s="16">
        <f t="shared" si="214"/>
        <v>0</v>
      </c>
      <c r="AE1009" s="14">
        <f>VLOOKUP(B1009,[1]PL1!$A$11:AP$1509,25,1)</f>
        <v>0</v>
      </c>
      <c r="AF1009" s="16">
        <f t="shared" si="215"/>
        <v>0</v>
      </c>
      <c r="AG1009" s="14">
        <f>VLOOKUP(B1009,[1]PL1!$A$11:AP$1509,27,1)</f>
        <v>13000</v>
      </c>
      <c r="AH1009" s="16">
        <f t="shared" si="216"/>
        <v>26000000</v>
      </c>
      <c r="AI1009" s="14">
        <f>VLOOKUP(B1009,[1]PL1!$A$11:AP$1509,29,1)</f>
        <v>0</v>
      </c>
      <c r="AJ1009" s="16">
        <f t="shared" si="217"/>
        <v>0</v>
      </c>
      <c r="AK1009" s="14">
        <f>VLOOKUP(B1009,[1]PL1!$A$11:AP$1509,31,1)</f>
        <v>0</v>
      </c>
      <c r="AL1009" s="16">
        <f t="shared" si="218"/>
        <v>0</v>
      </c>
      <c r="AM1009" s="14">
        <f>VLOOKUP(B1009,[1]PL1!$A$11:AP$1509,33,1)</f>
        <v>0</v>
      </c>
      <c r="AN1009" s="16">
        <f t="shared" si="219"/>
        <v>0</v>
      </c>
      <c r="AO1009" s="14">
        <f>VLOOKUP(B1009,[1]PL1!$A$11:AP$1509,35,1)</f>
        <v>0</v>
      </c>
      <c r="AP1009" s="16">
        <f t="shared" si="220"/>
        <v>0</v>
      </c>
      <c r="AQ1009" s="14">
        <f>VLOOKUP(B1009,[1]PL1!$A$11:AP$1509,37,1)</f>
        <v>0</v>
      </c>
      <c r="AR1009" s="16">
        <f t="shared" si="221"/>
        <v>0</v>
      </c>
      <c r="AS1009" s="14">
        <f>VLOOKUP(B1009,[1]PL1!$A$11:AP$1509,39,1)</f>
        <v>0</v>
      </c>
      <c r="AT1009" s="16">
        <f t="shared" si="222"/>
        <v>0</v>
      </c>
      <c r="AU1009" s="14">
        <f>VLOOKUP(B1009,[1]PL1!$A$11:AP$1509,41,1)</f>
        <v>0</v>
      </c>
      <c r="AV1009" s="16">
        <f t="shared" si="223"/>
        <v>0</v>
      </c>
    </row>
    <row r="1010" spans="1:48" ht="60" x14ac:dyDescent="0.25">
      <c r="A1010" s="18">
        <v>1004</v>
      </c>
      <c r="B1010" s="27" t="s">
        <v>319</v>
      </c>
      <c r="C1010" s="18">
        <f>VLOOKUP(B1010,[1]PL1!A$9:AP$1509,4,1)</f>
        <v>535</v>
      </c>
      <c r="D1010" s="18" t="s">
        <v>73</v>
      </c>
      <c r="E1010" s="28" t="s">
        <v>3897</v>
      </c>
      <c r="F1010" s="28" t="s">
        <v>6402</v>
      </c>
      <c r="G1010" s="18" t="s">
        <v>427</v>
      </c>
      <c r="H1010" s="28" t="s">
        <v>88</v>
      </c>
      <c r="I1010" s="28" t="s">
        <v>40</v>
      </c>
      <c r="J1010" s="18" t="s">
        <v>89</v>
      </c>
      <c r="K1010" s="18" t="s">
        <v>133</v>
      </c>
      <c r="L1010" s="28" t="s">
        <v>3898</v>
      </c>
      <c r="M1010" s="28" t="s">
        <v>3868</v>
      </c>
      <c r="N1010" s="28" t="s">
        <v>44</v>
      </c>
      <c r="O1010" s="18" t="s">
        <v>45</v>
      </c>
      <c r="P1010" s="29">
        <v>3000</v>
      </c>
      <c r="Q1010" s="30">
        <v>4054</v>
      </c>
      <c r="R1010" s="30">
        <v>3500</v>
      </c>
      <c r="S1010" s="31">
        <f t="shared" si="210"/>
        <v>10500000</v>
      </c>
      <c r="T1010" s="28" t="s">
        <v>8081</v>
      </c>
      <c r="U1010" s="28" t="s">
        <v>47</v>
      </c>
      <c r="V1010" s="32" t="s">
        <v>6236</v>
      </c>
      <c r="W1010" s="14">
        <f>VLOOKUP(B1010,[1]PL1!$A$11:AP$1509,17,1)</f>
        <v>0</v>
      </c>
      <c r="X1010" s="15">
        <f t="shared" si="211"/>
        <v>0</v>
      </c>
      <c r="Y1010" s="14">
        <f>VLOOKUP(B1010,[1]PL1!$A$11:AP$1509,19,1)</f>
        <v>0</v>
      </c>
      <c r="Z1010" s="16">
        <f t="shared" si="212"/>
        <v>0</v>
      </c>
      <c r="AA1010" s="14">
        <f>VLOOKUP(B1010,[1]PL1!$A$11:AP$1509,21,1)</f>
        <v>0</v>
      </c>
      <c r="AB1010" s="16">
        <f t="shared" si="213"/>
        <v>0</v>
      </c>
      <c r="AC1010" s="14">
        <f>VLOOKUP(B1010,[1]PL1!$A$11:AP$1509,23,1)</f>
        <v>0</v>
      </c>
      <c r="AD1010" s="16">
        <f t="shared" si="214"/>
        <v>0</v>
      </c>
      <c r="AE1010" s="14">
        <f>VLOOKUP(B1010,[1]PL1!$A$11:AP$1509,25,1)</f>
        <v>0</v>
      </c>
      <c r="AF1010" s="16">
        <f t="shared" si="215"/>
        <v>0</v>
      </c>
      <c r="AG1010" s="14">
        <f>VLOOKUP(B1010,[1]PL1!$A$11:AP$1509,27,1)</f>
        <v>3000</v>
      </c>
      <c r="AH1010" s="16">
        <f t="shared" si="216"/>
        <v>10500000</v>
      </c>
      <c r="AI1010" s="14">
        <f>VLOOKUP(B1010,[1]PL1!$A$11:AP$1509,29,1)</f>
        <v>0</v>
      </c>
      <c r="AJ1010" s="16">
        <f t="shared" si="217"/>
        <v>0</v>
      </c>
      <c r="AK1010" s="14">
        <f>VLOOKUP(B1010,[1]PL1!$A$11:AP$1509,31,1)</f>
        <v>0</v>
      </c>
      <c r="AL1010" s="16">
        <f t="shared" si="218"/>
        <v>0</v>
      </c>
      <c r="AM1010" s="14">
        <f>VLOOKUP(B1010,[1]PL1!$A$11:AP$1509,33,1)</f>
        <v>0</v>
      </c>
      <c r="AN1010" s="16">
        <f t="shared" si="219"/>
        <v>0</v>
      </c>
      <c r="AO1010" s="14">
        <f>VLOOKUP(B1010,[1]PL1!$A$11:AP$1509,35,1)</f>
        <v>0</v>
      </c>
      <c r="AP1010" s="16">
        <f t="shared" si="220"/>
        <v>0</v>
      </c>
      <c r="AQ1010" s="14">
        <f>VLOOKUP(B1010,[1]PL1!$A$11:AP$1509,37,1)</f>
        <v>0</v>
      </c>
      <c r="AR1010" s="16">
        <f t="shared" si="221"/>
        <v>0</v>
      </c>
      <c r="AS1010" s="14">
        <f>VLOOKUP(B1010,[1]PL1!$A$11:AP$1509,39,1)</f>
        <v>0</v>
      </c>
      <c r="AT1010" s="16">
        <f t="shared" si="222"/>
        <v>0</v>
      </c>
      <c r="AU1010" s="14">
        <f>VLOOKUP(B1010,[1]PL1!$A$11:AP$1509,41,1)</f>
        <v>0</v>
      </c>
      <c r="AV1010" s="16">
        <f t="shared" si="223"/>
        <v>0</v>
      </c>
    </row>
    <row r="1011" spans="1:48" ht="60" x14ac:dyDescent="0.25">
      <c r="A1011" s="18">
        <v>1005</v>
      </c>
      <c r="B1011" s="27" t="s">
        <v>252</v>
      </c>
      <c r="C1011" s="18">
        <f>VLOOKUP(B1011,[1]PL1!A$9:AP$1509,4,1)</f>
        <v>536</v>
      </c>
      <c r="D1011" s="18" t="s">
        <v>68</v>
      </c>
      <c r="E1011" s="28" t="s">
        <v>5036</v>
      </c>
      <c r="F1011" s="28" t="s">
        <v>5035</v>
      </c>
      <c r="G1011" s="18" t="s">
        <v>5037</v>
      </c>
      <c r="H1011" s="28" t="s">
        <v>178</v>
      </c>
      <c r="I1011" s="28" t="s">
        <v>40</v>
      </c>
      <c r="J1011" s="18" t="s">
        <v>89</v>
      </c>
      <c r="K1011" s="18" t="s">
        <v>133</v>
      </c>
      <c r="L1011" s="28" t="s">
        <v>5834</v>
      </c>
      <c r="M1011" s="28" t="s">
        <v>5835</v>
      </c>
      <c r="N1011" s="28" t="s">
        <v>205</v>
      </c>
      <c r="O1011" s="18" t="s">
        <v>45</v>
      </c>
      <c r="P1011" s="29">
        <v>43000</v>
      </c>
      <c r="Q1011" s="30">
        <v>4500</v>
      </c>
      <c r="R1011" s="30">
        <v>4250</v>
      </c>
      <c r="S1011" s="31">
        <f t="shared" si="210"/>
        <v>182750000</v>
      </c>
      <c r="T1011" s="28" t="s">
        <v>6141</v>
      </c>
      <c r="U1011" s="28" t="s">
        <v>6162</v>
      </c>
      <c r="V1011" s="32" t="s">
        <v>6256</v>
      </c>
      <c r="W1011" s="14">
        <f>VLOOKUP(B1011,[1]PL1!$A$11:AP$1509,17,1)</f>
        <v>30000</v>
      </c>
      <c r="X1011" s="15">
        <f t="shared" si="211"/>
        <v>127500000</v>
      </c>
      <c r="Y1011" s="14">
        <f>VLOOKUP(B1011,[1]PL1!$A$11:AP$1509,19,1)</f>
        <v>0</v>
      </c>
      <c r="Z1011" s="16">
        <f t="shared" si="212"/>
        <v>0</v>
      </c>
      <c r="AA1011" s="14">
        <f>VLOOKUP(B1011,[1]PL1!$A$11:AP$1509,21,1)</f>
        <v>0</v>
      </c>
      <c r="AB1011" s="16">
        <f t="shared" si="213"/>
        <v>0</v>
      </c>
      <c r="AC1011" s="14">
        <f>VLOOKUP(B1011,[1]PL1!$A$11:AP$1509,23,1)</f>
        <v>0</v>
      </c>
      <c r="AD1011" s="16">
        <f t="shared" si="214"/>
        <v>0</v>
      </c>
      <c r="AE1011" s="14">
        <f>VLOOKUP(B1011,[1]PL1!$A$11:AP$1509,25,1)</f>
        <v>0</v>
      </c>
      <c r="AF1011" s="16">
        <f t="shared" si="215"/>
        <v>0</v>
      </c>
      <c r="AG1011" s="14">
        <f>VLOOKUP(B1011,[1]PL1!$A$11:AP$1509,27,1)</f>
        <v>0</v>
      </c>
      <c r="AH1011" s="16">
        <f t="shared" si="216"/>
        <v>0</v>
      </c>
      <c r="AI1011" s="14">
        <f>VLOOKUP(B1011,[1]PL1!$A$11:AP$1509,29,1)</f>
        <v>0</v>
      </c>
      <c r="AJ1011" s="16">
        <f t="shared" si="217"/>
        <v>0</v>
      </c>
      <c r="AK1011" s="14">
        <f>VLOOKUP(B1011,[1]PL1!$A$11:AP$1509,31,1)</f>
        <v>0</v>
      </c>
      <c r="AL1011" s="16">
        <f t="shared" si="218"/>
        <v>0</v>
      </c>
      <c r="AM1011" s="14">
        <f>VLOOKUP(B1011,[1]PL1!$A$11:AP$1509,33,1)</f>
        <v>10000</v>
      </c>
      <c r="AN1011" s="16">
        <f t="shared" si="219"/>
        <v>42500000</v>
      </c>
      <c r="AO1011" s="14">
        <f>VLOOKUP(B1011,[1]PL1!$A$11:AP$1509,35,1)</f>
        <v>3000</v>
      </c>
      <c r="AP1011" s="16">
        <f t="shared" si="220"/>
        <v>12750000</v>
      </c>
      <c r="AQ1011" s="14">
        <f>VLOOKUP(B1011,[1]PL1!$A$11:AP$1509,37,1)</f>
        <v>0</v>
      </c>
      <c r="AR1011" s="16">
        <f t="shared" si="221"/>
        <v>0</v>
      </c>
      <c r="AS1011" s="14">
        <f>VLOOKUP(B1011,[1]PL1!$A$11:AP$1509,39,1)</f>
        <v>0</v>
      </c>
      <c r="AT1011" s="16">
        <f t="shared" si="222"/>
        <v>0</v>
      </c>
      <c r="AU1011" s="14">
        <f>VLOOKUP(B1011,[1]PL1!$A$11:AP$1509,41,1)</f>
        <v>0</v>
      </c>
      <c r="AV1011" s="16">
        <f t="shared" si="223"/>
        <v>0</v>
      </c>
    </row>
    <row r="1012" spans="1:48" ht="45" x14ac:dyDescent="0.25">
      <c r="A1012" s="18">
        <v>1006</v>
      </c>
      <c r="B1012" s="27" t="s">
        <v>326</v>
      </c>
      <c r="C1012" s="18">
        <f>VLOOKUP(B1012,[1]PL1!A$9:AP$1509,4,1)</f>
        <v>536</v>
      </c>
      <c r="D1012" s="18" t="s">
        <v>68</v>
      </c>
      <c r="E1012" s="28" t="s">
        <v>5038</v>
      </c>
      <c r="F1012" s="28" t="s">
        <v>5035</v>
      </c>
      <c r="G1012" s="18" t="s">
        <v>5039</v>
      </c>
      <c r="H1012" s="28" t="s">
        <v>178</v>
      </c>
      <c r="I1012" s="28" t="s">
        <v>40</v>
      </c>
      <c r="J1012" s="18" t="s">
        <v>89</v>
      </c>
      <c r="K1012" s="18" t="s">
        <v>133</v>
      </c>
      <c r="L1012" s="28" t="s">
        <v>5934</v>
      </c>
      <c r="M1012" s="28" t="s">
        <v>5835</v>
      </c>
      <c r="N1012" s="28" t="s">
        <v>92</v>
      </c>
      <c r="O1012" s="18" t="s">
        <v>45</v>
      </c>
      <c r="P1012" s="29">
        <v>25000</v>
      </c>
      <c r="Q1012" s="30">
        <v>6800</v>
      </c>
      <c r="R1012" s="30">
        <v>6800</v>
      </c>
      <c r="S1012" s="31">
        <f t="shared" si="210"/>
        <v>170000000</v>
      </c>
      <c r="T1012" s="28" t="s">
        <v>2515</v>
      </c>
      <c r="U1012" s="28" t="s">
        <v>47</v>
      </c>
      <c r="V1012" s="32" t="s">
        <v>6276</v>
      </c>
      <c r="W1012" s="14">
        <f>VLOOKUP(B1012,[1]PL1!$A$11:AP$1509,17,1)</f>
        <v>25000</v>
      </c>
      <c r="X1012" s="15">
        <f t="shared" si="211"/>
        <v>170000000</v>
      </c>
      <c r="Y1012" s="14">
        <f>VLOOKUP(B1012,[1]PL1!$A$11:AP$1509,19,1)</f>
        <v>0</v>
      </c>
      <c r="Z1012" s="16">
        <f t="shared" si="212"/>
        <v>0</v>
      </c>
      <c r="AA1012" s="14">
        <f>VLOOKUP(B1012,[1]PL1!$A$11:AP$1509,21,1)</f>
        <v>0</v>
      </c>
      <c r="AB1012" s="16">
        <f t="shared" si="213"/>
        <v>0</v>
      </c>
      <c r="AC1012" s="14">
        <f>VLOOKUP(B1012,[1]PL1!$A$11:AP$1509,23,1)</f>
        <v>0</v>
      </c>
      <c r="AD1012" s="16">
        <f t="shared" si="214"/>
        <v>0</v>
      </c>
      <c r="AE1012" s="14">
        <f>VLOOKUP(B1012,[1]PL1!$A$11:AP$1509,25,1)</f>
        <v>0</v>
      </c>
      <c r="AF1012" s="16">
        <f t="shared" si="215"/>
        <v>0</v>
      </c>
      <c r="AG1012" s="14">
        <f>VLOOKUP(B1012,[1]PL1!$A$11:AP$1509,27,1)</f>
        <v>0</v>
      </c>
      <c r="AH1012" s="16">
        <f t="shared" si="216"/>
        <v>0</v>
      </c>
      <c r="AI1012" s="14">
        <f>VLOOKUP(B1012,[1]PL1!$A$11:AP$1509,29,1)</f>
        <v>0</v>
      </c>
      <c r="AJ1012" s="16">
        <f t="shared" si="217"/>
        <v>0</v>
      </c>
      <c r="AK1012" s="14">
        <f>VLOOKUP(B1012,[1]PL1!$A$11:AP$1509,31,1)</f>
        <v>0</v>
      </c>
      <c r="AL1012" s="16">
        <f t="shared" si="218"/>
        <v>0</v>
      </c>
      <c r="AM1012" s="14">
        <f>VLOOKUP(B1012,[1]PL1!$A$11:AP$1509,33,1)</f>
        <v>0</v>
      </c>
      <c r="AN1012" s="16">
        <f t="shared" si="219"/>
        <v>0</v>
      </c>
      <c r="AO1012" s="14">
        <f>VLOOKUP(B1012,[1]PL1!$A$11:AP$1509,35,1)</f>
        <v>0</v>
      </c>
      <c r="AP1012" s="16">
        <f t="shared" si="220"/>
        <v>0</v>
      </c>
      <c r="AQ1012" s="14">
        <f>VLOOKUP(B1012,[1]PL1!$A$11:AP$1509,37,1)</f>
        <v>0</v>
      </c>
      <c r="AR1012" s="16">
        <f t="shared" si="221"/>
        <v>0</v>
      </c>
      <c r="AS1012" s="14">
        <f>VLOOKUP(B1012,[1]PL1!$A$11:AP$1509,39,1)</f>
        <v>0</v>
      </c>
      <c r="AT1012" s="16">
        <f t="shared" si="222"/>
        <v>0</v>
      </c>
      <c r="AU1012" s="14">
        <f>VLOOKUP(B1012,[1]PL1!$A$11:AP$1509,41,1)</f>
        <v>0</v>
      </c>
      <c r="AV1012" s="16">
        <f t="shared" si="223"/>
        <v>0</v>
      </c>
    </row>
    <row r="1013" spans="1:48" ht="105" x14ac:dyDescent="0.25">
      <c r="A1013" s="18">
        <v>1007</v>
      </c>
      <c r="B1013" s="27" t="s">
        <v>2537</v>
      </c>
      <c r="C1013" s="18">
        <f>VLOOKUP(B1013,[1]PL1!A$9:AP$1509,4,1)</f>
        <v>536</v>
      </c>
      <c r="D1013" s="18" t="s">
        <v>80</v>
      </c>
      <c r="E1013" s="28" t="s">
        <v>5040</v>
      </c>
      <c r="F1013" s="28" t="s">
        <v>5035</v>
      </c>
      <c r="G1013" s="18" t="s">
        <v>6504</v>
      </c>
      <c r="H1013" s="28" t="s">
        <v>178</v>
      </c>
      <c r="I1013" s="28" t="s">
        <v>40</v>
      </c>
      <c r="J1013" s="18" t="s">
        <v>89</v>
      </c>
      <c r="K1013" s="18" t="s">
        <v>133</v>
      </c>
      <c r="L1013" s="28" t="s">
        <v>5597</v>
      </c>
      <c r="M1013" s="28" t="s">
        <v>5598</v>
      </c>
      <c r="N1013" s="28" t="s">
        <v>1836</v>
      </c>
      <c r="O1013" s="18" t="s">
        <v>45</v>
      </c>
      <c r="P1013" s="29">
        <v>10000</v>
      </c>
      <c r="Q1013" s="30">
        <v>6010</v>
      </c>
      <c r="R1013" s="30">
        <v>5790</v>
      </c>
      <c r="S1013" s="31">
        <f t="shared" si="210"/>
        <v>57900000</v>
      </c>
      <c r="T1013" s="28" t="s">
        <v>3556</v>
      </c>
      <c r="U1013" s="28" t="s">
        <v>425</v>
      </c>
      <c r="V1013" s="32" t="s">
        <v>6201</v>
      </c>
      <c r="W1013" s="14">
        <f>VLOOKUP(B1013,[1]PL1!$A$11:AP$1509,17,1)</f>
        <v>10000</v>
      </c>
      <c r="X1013" s="15">
        <f t="shared" si="211"/>
        <v>57900000</v>
      </c>
      <c r="Y1013" s="14">
        <f>VLOOKUP(B1013,[1]PL1!$A$11:AP$1509,19,1)</f>
        <v>0</v>
      </c>
      <c r="Z1013" s="16">
        <f t="shared" si="212"/>
        <v>0</v>
      </c>
      <c r="AA1013" s="14">
        <f>VLOOKUP(B1013,[1]PL1!$A$11:AP$1509,21,1)</f>
        <v>0</v>
      </c>
      <c r="AB1013" s="16">
        <f t="shared" si="213"/>
        <v>0</v>
      </c>
      <c r="AC1013" s="14">
        <f>VLOOKUP(B1013,[1]PL1!$A$11:AP$1509,23,1)</f>
        <v>0</v>
      </c>
      <c r="AD1013" s="16">
        <f t="shared" si="214"/>
        <v>0</v>
      </c>
      <c r="AE1013" s="14">
        <f>VLOOKUP(B1013,[1]PL1!$A$11:AP$1509,25,1)</f>
        <v>0</v>
      </c>
      <c r="AF1013" s="16">
        <f t="shared" si="215"/>
        <v>0</v>
      </c>
      <c r="AG1013" s="14">
        <f>VLOOKUP(B1013,[1]PL1!$A$11:AP$1509,27,1)</f>
        <v>0</v>
      </c>
      <c r="AH1013" s="16">
        <f t="shared" si="216"/>
        <v>0</v>
      </c>
      <c r="AI1013" s="14">
        <f>VLOOKUP(B1013,[1]PL1!$A$11:AP$1509,29,1)</f>
        <v>0</v>
      </c>
      <c r="AJ1013" s="16">
        <f t="shared" si="217"/>
        <v>0</v>
      </c>
      <c r="AK1013" s="14">
        <f>VLOOKUP(B1013,[1]PL1!$A$11:AP$1509,31,1)</f>
        <v>0</v>
      </c>
      <c r="AL1013" s="16">
        <f t="shared" si="218"/>
        <v>0</v>
      </c>
      <c r="AM1013" s="14">
        <f>VLOOKUP(B1013,[1]PL1!$A$11:AP$1509,33,1)</f>
        <v>0</v>
      </c>
      <c r="AN1013" s="16">
        <f t="shared" si="219"/>
        <v>0</v>
      </c>
      <c r="AO1013" s="14">
        <f>VLOOKUP(B1013,[1]PL1!$A$11:AP$1509,35,1)</f>
        <v>0</v>
      </c>
      <c r="AP1013" s="16">
        <f t="shared" si="220"/>
        <v>0</v>
      </c>
      <c r="AQ1013" s="14">
        <f>VLOOKUP(B1013,[1]PL1!$A$11:AP$1509,37,1)</f>
        <v>0</v>
      </c>
      <c r="AR1013" s="16">
        <f t="shared" si="221"/>
        <v>0</v>
      </c>
      <c r="AS1013" s="14">
        <f>VLOOKUP(B1013,[1]PL1!$A$11:AP$1509,39,1)</f>
        <v>0</v>
      </c>
      <c r="AT1013" s="16">
        <f t="shared" si="222"/>
        <v>0</v>
      </c>
      <c r="AU1013" s="14">
        <f>VLOOKUP(B1013,[1]PL1!$A$11:AP$1509,41,1)</f>
        <v>0</v>
      </c>
      <c r="AV1013" s="16">
        <f t="shared" si="223"/>
        <v>0</v>
      </c>
    </row>
    <row r="1014" spans="1:48" ht="45" x14ac:dyDescent="0.25">
      <c r="A1014" s="18">
        <v>1008</v>
      </c>
      <c r="B1014" s="27" t="s">
        <v>538</v>
      </c>
      <c r="C1014" s="18">
        <f>VLOOKUP(B1014,[1]PL1!A$9:AP$1509,4,1)</f>
        <v>537</v>
      </c>
      <c r="D1014" s="18" t="s">
        <v>35</v>
      </c>
      <c r="E1014" s="28" t="s">
        <v>1287</v>
      </c>
      <c r="F1014" s="28" t="s">
        <v>6361</v>
      </c>
      <c r="G1014" s="18" t="s">
        <v>1288</v>
      </c>
      <c r="H1014" s="28" t="s">
        <v>1023</v>
      </c>
      <c r="I1014" s="28" t="s">
        <v>40</v>
      </c>
      <c r="J1014" s="18" t="s">
        <v>1289</v>
      </c>
      <c r="K1014" s="18" t="s">
        <v>133</v>
      </c>
      <c r="L1014" s="28" t="s">
        <v>1290</v>
      </c>
      <c r="M1014" s="28" t="s">
        <v>1177</v>
      </c>
      <c r="N1014" s="28" t="s">
        <v>44</v>
      </c>
      <c r="O1014" s="18" t="s">
        <v>317</v>
      </c>
      <c r="P1014" s="29">
        <v>11000</v>
      </c>
      <c r="Q1014" s="30">
        <v>2200</v>
      </c>
      <c r="R1014" s="30">
        <v>1890</v>
      </c>
      <c r="S1014" s="31">
        <f t="shared" si="210"/>
        <v>20790000</v>
      </c>
      <c r="T1014" s="28" t="s">
        <v>1178</v>
      </c>
      <c r="U1014" s="28" t="s">
        <v>47</v>
      </c>
      <c r="V1014" s="32" t="s">
        <v>6210</v>
      </c>
      <c r="W1014" s="14">
        <f>VLOOKUP(B1014,[1]PL1!$A$11:AP$1509,17,1)</f>
        <v>0</v>
      </c>
      <c r="X1014" s="15">
        <f t="shared" si="211"/>
        <v>0</v>
      </c>
      <c r="Y1014" s="14">
        <f>VLOOKUP(B1014,[1]PL1!$A$11:AP$1509,19,1)</f>
        <v>0</v>
      </c>
      <c r="Z1014" s="16">
        <f t="shared" si="212"/>
        <v>0</v>
      </c>
      <c r="AA1014" s="14">
        <f>VLOOKUP(B1014,[1]PL1!$A$11:AP$1509,21,1)</f>
        <v>0</v>
      </c>
      <c r="AB1014" s="16">
        <f t="shared" si="213"/>
        <v>0</v>
      </c>
      <c r="AC1014" s="14">
        <f>VLOOKUP(B1014,[1]PL1!$A$11:AP$1509,23,1)</f>
        <v>0</v>
      </c>
      <c r="AD1014" s="16">
        <f t="shared" si="214"/>
        <v>0</v>
      </c>
      <c r="AE1014" s="14">
        <f>VLOOKUP(B1014,[1]PL1!$A$11:AP$1509,25,1)</f>
        <v>0</v>
      </c>
      <c r="AF1014" s="16">
        <f t="shared" si="215"/>
        <v>0</v>
      </c>
      <c r="AG1014" s="14">
        <f>VLOOKUP(B1014,[1]PL1!$A$11:AP$1509,27,1)</f>
        <v>0</v>
      </c>
      <c r="AH1014" s="16">
        <f t="shared" si="216"/>
        <v>0</v>
      </c>
      <c r="AI1014" s="14">
        <f>VLOOKUP(B1014,[1]PL1!$A$11:AP$1509,29,1)</f>
        <v>0</v>
      </c>
      <c r="AJ1014" s="16">
        <f t="shared" si="217"/>
        <v>0</v>
      </c>
      <c r="AK1014" s="14">
        <f>VLOOKUP(B1014,[1]PL1!$A$11:AP$1509,31,1)</f>
        <v>11000</v>
      </c>
      <c r="AL1014" s="16">
        <f t="shared" si="218"/>
        <v>20790000</v>
      </c>
      <c r="AM1014" s="14">
        <f>VLOOKUP(B1014,[1]PL1!$A$11:AP$1509,33,1)</f>
        <v>0</v>
      </c>
      <c r="AN1014" s="16">
        <f t="shared" si="219"/>
        <v>0</v>
      </c>
      <c r="AO1014" s="14">
        <f>VLOOKUP(B1014,[1]PL1!$A$11:AP$1509,35,1)</f>
        <v>0</v>
      </c>
      <c r="AP1014" s="16">
        <f t="shared" si="220"/>
        <v>0</v>
      </c>
      <c r="AQ1014" s="14">
        <f>VLOOKUP(B1014,[1]PL1!$A$11:AP$1509,37,1)</f>
        <v>0</v>
      </c>
      <c r="AR1014" s="16">
        <f t="shared" si="221"/>
        <v>0</v>
      </c>
      <c r="AS1014" s="14">
        <f>VLOOKUP(B1014,[1]PL1!$A$11:AP$1509,39,1)</f>
        <v>0</v>
      </c>
      <c r="AT1014" s="16">
        <f t="shared" si="222"/>
        <v>0</v>
      </c>
      <c r="AU1014" s="14">
        <f>VLOOKUP(B1014,[1]PL1!$A$11:AP$1509,41,1)</f>
        <v>0</v>
      </c>
      <c r="AV1014" s="16">
        <f t="shared" si="223"/>
        <v>0</v>
      </c>
    </row>
    <row r="1015" spans="1:48" ht="45" x14ac:dyDescent="0.25">
      <c r="A1015" s="18">
        <v>1009</v>
      </c>
      <c r="B1015" s="27" t="s">
        <v>1053</v>
      </c>
      <c r="C1015" s="18">
        <f>VLOOKUP(B1015,[1]PL1!A$9:AP$1509,4,1)</f>
        <v>18</v>
      </c>
      <c r="D1015" s="18" t="s">
        <v>80</v>
      </c>
      <c r="E1015" s="28" t="s">
        <v>639</v>
      </c>
      <c r="F1015" s="28" t="s">
        <v>6422</v>
      </c>
      <c r="G1015" s="18" t="s">
        <v>640</v>
      </c>
      <c r="H1015" s="28" t="s">
        <v>243</v>
      </c>
      <c r="I1015" s="28" t="s">
        <v>76</v>
      </c>
      <c r="J1015" s="18" t="s">
        <v>596</v>
      </c>
      <c r="K1015" s="18" t="s">
        <v>133</v>
      </c>
      <c r="L1015" s="28" t="s">
        <v>641</v>
      </c>
      <c r="M1015" s="28" t="s">
        <v>598</v>
      </c>
      <c r="N1015" s="28" t="s">
        <v>599</v>
      </c>
      <c r="O1015" s="18" t="s">
        <v>55</v>
      </c>
      <c r="P1015" s="29">
        <v>7700</v>
      </c>
      <c r="Q1015" s="30">
        <v>18000</v>
      </c>
      <c r="R1015" s="30">
        <v>17997</v>
      </c>
      <c r="S1015" s="31">
        <f t="shared" si="210"/>
        <v>138576900</v>
      </c>
      <c r="T1015" s="28" t="s">
        <v>570</v>
      </c>
      <c r="U1015" s="28" t="s">
        <v>425</v>
      </c>
      <c r="V1015" s="32" t="s">
        <v>6262</v>
      </c>
      <c r="W1015" s="14">
        <f>VLOOKUP(B1015,[1]PL1!$A$11:AP$1509,17,1)</f>
        <v>7000</v>
      </c>
      <c r="X1015" s="15">
        <f t="shared" si="211"/>
        <v>125979000</v>
      </c>
      <c r="Y1015" s="14">
        <f>VLOOKUP(B1015,[1]PL1!$A$11:AP$1509,19,1)</f>
        <v>0</v>
      </c>
      <c r="Z1015" s="16">
        <f t="shared" si="212"/>
        <v>0</v>
      </c>
      <c r="AA1015" s="14">
        <f>VLOOKUP(B1015,[1]PL1!$A$11:AP$1509,21,1)</f>
        <v>0</v>
      </c>
      <c r="AB1015" s="16">
        <f t="shared" si="213"/>
        <v>0</v>
      </c>
      <c r="AC1015" s="14">
        <f>VLOOKUP(B1015,[1]PL1!$A$11:AP$1509,23,1)</f>
        <v>0</v>
      </c>
      <c r="AD1015" s="16">
        <f t="shared" si="214"/>
        <v>0</v>
      </c>
      <c r="AE1015" s="14">
        <f>VLOOKUP(B1015,[1]PL1!$A$11:AP$1509,25,1)</f>
        <v>0</v>
      </c>
      <c r="AF1015" s="16">
        <f t="shared" si="215"/>
        <v>0</v>
      </c>
      <c r="AG1015" s="14">
        <f>VLOOKUP(B1015,[1]PL1!$A$11:AP$1509,27,1)</f>
        <v>0</v>
      </c>
      <c r="AH1015" s="16">
        <f t="shared" si="216"/>
        <v>0</v>
      </c>
      <c r="AI1015" s="14">
        <f>VLOOKUP(B1015,[1]PL1!$A$11:AP$1509,29,1)</f>
        <v>0</v>
      </c>
      <c r="AJ1015" s="16">
        <f t="shared" si="217"/>
        <v>0</v>
      </c>
      <c r="AK1015" s="14">
        <f>VLOOKUP(B1015,[1]PL1!$A$11:AP$1509,31,1)</f>
        <v>0</v>
      </c>
      <c r="AL1015" s="16">
        <f t="shared" si="218"/>
        <v>0</v>
      </c>
      <c r="AM1015" s="14">
        <f>VLOOKUP(B1015,[1]PL1!$A$11:AP$1509,33,1)</f>
        <v>0</v>
      </c>
      <c r="AN1015" s="16">
        <f t="shared" si="219"/>
        <v>0</v>
      </c>
      <c r="AO1015" s="14">
        <f>VLOOKUP(B1015,[1]PL1!$A$11:AP$1509,35,1)</f>
        <v>0</v>
      </c>
      <c r="AP1015" s="16">
        <f t="shared" si="220"/>
        <v>0</v>
      </c>
      <c r="AQ1015" s="14">
        <f>VLOOKUP(B1015,[1]PL1!$A$11:AP$1509,37,1)</f>
        <v>0</v>
      </c>
      <c r="AR1015" s="16">
        <f t="shared" si="221"/>
        <v>0</v>
      </c>
      <c r="AS1015" s="14">
        <f>VLOOKUP(B1015,[1]PL1!$A$11:AP$1509,39,1)</f>
        <v>0</v>
      </c>
      <c r="AT1015" s="16">
        <f t="shared" si="222"/>
        <v>0</v>
      </c>
      <c r="AU1015" s="14">
        <f>VLOOKUP(B1015,[1]PL1!$A$11:AP$1509,41,1)</f>
        <v>700</v>
      </c>
      <c r="AV1015" s="16">
        <f t="shared" si="223"/>
        <v>12597900</v>
      </c>
    </row>
    <row r="1016" spans="1:48" ht="75" x14ac:dyDescent="0.25">
      <c r="A1016" s="18">
        <v>1010</v>
      </c>
      <c r="B1016" s="27" t="s">
        <v>4054</v>
      </c>
      <c r="C1016" s="18">
        <f>VLOOKUP(B1016,[1]PL1!A$9:AP$1509,4,1)</f>
        <v>153</v>
      </c>
      <c r="D1016" s="18" t="s">
        <v>35</v>
      </c>
      <c r="E1016" s="28" t="s">
        <v>5041</v>
      </c>
      <c r="F1016" s="28" t="s">
        <v>258</v>
      </c>
      <c r="G1016" s="18" t="s">
        <v>139</v>
      </c>
      <c r="H1016" s="28" t="s">
        <v>178</v>
      </c>
      <c r="I1016" s="28" t="s">
        <v>40</v>
      </c>
      <c r="J1016" s="18" t="s">
        <v>5378</v>
      </c>
      <c r="K1016" s="18" t="s">
        <v>133</v>
      </c>
      <c r="L1016" s="28" t="s">
        <v>5863</v>
      </c>
      <c r="M1016" s="28" t="s">
        <v>594</v>
      </c>
      <c r="N1016" s="28" t="s">
        <v>44</v>
      </c>
      <c r="O1016" s="18" t="s">
        <v>45</v>
      </c>
      <c r="P1016" s="29">
        <v>618000</v>
      </c>
      <c r="Q1016" s="30">
        <v>500</v>
      </c>
      <c r="R1016" s="30">
        <v>154</v>
      </c>
      <c r="S1016" s="31">
        <f t="shared" si="210"/>
        <v>95172000</v>
      </c>
      <c r="T1016" s="28" t="s">
        <v>570</v>
      </c>
      <c r="U1016" s="28" t="s">
        <v>47</v>
      </c>
      <c r="V1016" s="32" t="s">
        <v>6262</v>
      </c>
      <c r="W1016" s="14">
        <f>VLOOKUP(B1016,[1]PL1!$A$11:AP$1509,17,1)</f>
        <v>35000</v>
      </c>
      <c r="X1016" s="15">
        <f t="shared" si="211"/>
        <v>5390000</v>
      </c>
      <c r="Y1016" s="14">
        <f>VLOOKUP(B1016,[1]PL1!$A$11:AP$1509,19,1)</f>
        <v>0</v>
      </c>
      <c r="Z1016" s="16">
        <f t="shared" si="212"/>
        <v>0</v>
      </c>
      <c r="AA1016" s="14">
        <f>VLOOKUP(B1016,[1]PL1!$A$11:AP$1509,21,1)</f>
        <v>0</v>
      </c>
      <c r="AB1016" s="16">
        <f t="shared" si="213"/>
        <v>0</v>
      </c>
      <c r="AC1016" s="14">
        <f>VLOOKUP(B1016,[1]PL1!$A$11:AP$1509,23,1)</f>
        <v>0</v>
      </c>
      <c r="AD1016" s="16">
        <f t="shared" si="214"/>
        <v>0</v>
      </c>
      <c r="AE1016" s="14">
        <f>VLOOKUP(B1016,[1]PL1!$A$11:AP$1509,25,1)</f>
        <v>100000</v>
      </c>
      <c r="AF1016" s="16">
        <f t="shared" si="215"/>
        <v>15400000</v>
      </c>
      <c r="AG1016" s="14">
        <f>VLOOKUP(B1016,[1]PL1!$A$11:AP$1509,27,1)</f>
        <v>90000</v>
      </c>
      <c r="AH1016" s="16">
        <f t="shared" si="216"/>
        <v>13860000</v>
      </c>
      <c r="AI1016" s="14">
        <f>VLOOKUP(B1016,[1]PL1!$A$11:AP$1509,29,1)</f>
        <v>120000</v>
      </c>
      <c r="AJ1016" s="16">
        <f t="shared" si="217"/>
        <v>18480000</v>
      </c>
      <c r="AK1016" s="14">
        <f>VLOOKUP(B1016,[1]PL1!$A$11:AP$1509,31,1)</f>
        <v>75000</v>
      </c>
      <c r="AL1016" s="16">
        <f t="shared" si="218"/>
        <v>11550000</v>
      </c>
      <c r="AM1016" s="14">
        <f>VLOOKUP(B1016,[1]PL1!$A$11:AP$1509,33,1)</f>
        <v>80000</v>
      </c>
      <c r="AN1016" s="16">
        <f t="shared" si="219"/>
        <v>12320000</v>
      </c>
      <c r="AO1016" s="14">
        <f>VLOOKUP(B1016,[1]PL1!$A$11:AP$1509,35,1)</f>
        <v>30000</v>
      </c>
      <c r="AP1016" s="16">
        <f t="shared" si="220"/>
        <v>4620000</v>
      </c>
      <c r="AQ1016" s="14">
        <f>VLOOKUP(B1016,[1]PL1!$A$11:AP$1509,37,1)</f>
        <v>45000</v>
      </c>
      <c r="AR1016" s="16">
        <f t="shared" si="221"/>
        <v>6930000</v>
      </c>
      <c r="AS1016" s="14">
        <f>VLOOKUP(B1016,[1]PL1!$A$11:AP$1509,39,1)</f>
        <v>43000</v>
      </c>
      <c r="AT1016" s="16">
        <f t="shared" si="222"/>
        <v>6622000</v>
      </c>
      <c r="AU1016" s="14">
        <f>VLOOKUP(B1016,[1]PL1!$A$11:AP$1509,41,1)</f>
        <v>0</v>
      </c>
      <c r="AV1016" s="16">
        <f t="shared" si="223"/>
        <v>0</v>
      </c>
    </row>
    <row r="1017" spans="1:48" ht="30" x14ac:dyDescent="0.25">
      <c r="A1017" s="18">
        <v>1011</v>
      </c>
      <c r="B1017" s="27" t="s">
        <v>1370</v>
      </c>
      <c r="C1017" s="18">
        <f>VLOOKUP(B1017,[1]PL1!A$9:AP$1509,4,1)</f>
        <v>154</v>
      </c>
      <c r="D1017" s="18" t="s">
        <v>35</v>
      </c>
      <c r="E1017" s="28" t="s">
        <v>5042</v>
      </c>
      <c r="F1017" s="28" t="s">
        <v>4279</v>
      </c>
      <c r="G1017" s="18" t="s">
        <v>139</v>
      </c>
      <c r="H1017" s="28" t="s">
        <v>178</v>
      </c>
      <c r="I1017" s="28" t="s">
        <v>40</v>
      </c>
      <c r="J1017" s="18" t="s">
        <v>1969</v>
      </c>
      <c r="K1017" s="18" t="s">
        <v>133</v>
      </c>
      <c r="L1017" s="28" t="s">
        <v>5446</v>
      </c>
      <c r="M1017" s="28" t="s">
        <v>215</v>
      </c>
      <c r="N1017" s="28" t="s">
        <v>44</v>
      </c>
      <c r="O1017" s="18" t="s">
        <v>45</v>
      </c>
      <c r="P1017" s="29">
        <v>32500</v>
      </c>
      <c r="Q1017" s="30">
        <v>380</v>
      </c>
      <c r="R1017" s="30">
        <v>294</v>
      </c>
      <c r="S1017" s="31">
        <f t="shared" si="210"/>
        <v>9555000</v>
      </c>
      <c r="T1017" s="28" t="s">
        <v>215</v>
      </c>
      <c r="U1017" s="28" t="s">
        <v>110</v>
      </c>
      <c r="V1017" s="32" t="s">
        <v>6168</v>
      </c>
      <c r="W1017" s="14">
        <f>VLOOKUP(B1017,[1]PL1!$A$11:AP$1509,17,1)</f>
        <v>2500</v>
      </c>
      <c r="X1017" s="15">
        <f t="shared" si="211"/>
        <v>735000</v>
      </c>
      <c r="Y1017" s="14">
        <f>VLOOKUP(B1017,[1]PL1!$A$11:AP$1509,19,1)</f>
        <v>0</v>
      </c>
      <c r="Z1017" s="16">
        <f t="shared" si="212"/>
        <v>0</v>
      </c>
      <c r="AA1017" s="14">
        <f>VLOOKUP(B1017,[1]PL1!$A$11:AP$1509,21,1)</f>
        <v>0</v>
      </c>
      <c r="AB1017" s="16">
        <f t="shared" si="213"/>
        <v>0</v>
      </c>
      <c r="AC1017" s="14">
        <f>VLOOKUP(B1017,[1]PL1!$A$11:AP$1509,23,1)</f>
        <v>0</v>
      </c>
      <c r="AD1017" s="16">
        <f t="shared" si="214"/>
        <v>0</v>
      </c>
      <c r="AE1017" s="14">
        <f>VLOOKUP(B1017,[1]PL1!$A$11:AP$1509,25,1)</f>
        <v>30000</v>
      </c>
      <c r="AF1017" s="16">
        <f t="shared" si="215"/>
        <v>8820000</v>
      </c>
      <c r="AG1017" s="14">
        <f>VLOOKUP(B1017,[1]PL1!$A$11:AP$1509,27,1)</f>
        <v>0</v>
      </c>
      <c r="AH1017" s="16">
        <f t="shared" si="216"/>
        <v>0</v>
      </c>
      <c r="AI1017" s="14">
        <f>VLOOKUP(B1017,[1]PL1!$A$11:AP$1509,29,1)</f>
        <v>0</v>
      </c>
      <c r="AJ1017" s="16">
        <f t="shared" si="217"/>
        <v>0</v>
      </c>
      <c r="AK1017" s="14">
        <f>VLOOKUP(B1017,[1]PL1!$A$11:AP$1509,31,1)</f>
        <v>0</v>
      </c>
      <c r="AL1017" s="16">
        <f t="shared" si="218"/>
        <v>0</v>
      </c>
      <c r="AM1017" s="14">
        <f>VLOOKUP(B1017,[1]PL1!$A$11:AP$1509,33,1)</f>
        <v>0</v>
      </c>
      <c r="AN1017" s="16">
        <f t="shared" si="219"/>
        <v>0</v>
      </c>
      <c r="AO1017" s="14">
        <f>VLOOKUP(B1017,[1]PL1!$A$11:AP$1509,35,1)</f>
        <v>0</v>
      </c>
      <c r="AP1017" s="16">
        <f t="shared" si="220"/>
        <v>0</v>
      </c>
      <c r="AQ1017" s="14">
        <f>VLOOKUP(B1017,[1]PL1!$A$11:AP$1509,37,1)</f>
        <v>0</v>
      </c>
      <c r="AR1017" s="16">
        <f t="shared" si="221"/>
        <v>0</v>
      </c>
      <c r="AS1017" s="14">
        <f>VLOOKUP(B1017,[1]PL1!$A$11:AP$1509,39,1)</f>
        <v>0</v>
      </c>
      <c r="AT1017" s="16">
        <f t="shared" si="222"/>
        <v>0</v>
      </c>
      <c r="AU1017" s="14">
        <f>VLOOKUP(B1017,[1]PL1!$A$11:AP$1509,41,1)</f>
        <v>0</v>
      </c>
      <c r="AV1017" s="16">
        <f t="shared" si="223"/>
        <v>0</v>
      </c>
    </row>
    <row r="1018" spans="1:48" ht="60" x14ac:dyDescent="0.25">
      <c r="A1018" s="18">
        <v>1012</v>
      </c>
      <c r="B1018" s="27" t="s">
        <v>4275</v>
      </c>
      <c r="C1018" s="18">
        <f>VLOOKUP(B1018,[1]PL1!A$9:AP$1509,4,1)</f>
        <v>696</v>
      </c>
      <c r="D1018" s="18" t="s">
        <v>35</v>
      </c>
      <c r="E1018" s="28" t="s">
        <v>3139</v>
      </c>
      <c r="F1018" s="28" t="s">
        <v>6426</v>
      </c>
      <c r="G1018" s="18" t="s">
        <v>3140</v>
      </c>
      <c r="H1018" s="28" t="s">
        <v>243</v>
      </c>
      <c r="I1018" s="28" t="s">
        <v>76</v>
      </c>
      <c r="J1018" s="18" t="s">
        <v>2466</v>
      </c>
      <c r="K1018" s="18" t="s">
        <v>133</v>
      </c>
      <c r="L1018" s="28" t="s">
        <v>3141</v>
      </c>
      <c r="M1018" s="28" t="s">
        <v>5877</v>
      </c>
      <c r="N1018" s="28" t="s">
        <v>44</v>
      </c>
      <c r="O1018" s="18" t="s">
        <v>55</v>
      </c>
      <c r="P1018" s="29">
        <v>7800</v>
      </c>
      <c r="Q1018" s="30">
        <v>28000</v>
      </c>
      <c r="R1018" s="30">
        <v>27993</v>
      </c>
      <c r="S1018" s="31">
        <f t="shared" si="210"/>
        <v>218345400</v>
      </c>
      <c r="T1018" s="28" t="s">
        <v>3116</v>
      </c>
      <c r="U1018" s="28" t="s">
        <v>47</v>
      </c>
      <c r="V1018" s="32" t="s">
        <v>6264</v>
      </c>
      <c r="W1018" s="14">
        <f>VLOOKUP(B1018,[1]PL1!$A$11:AP$1509,17,1)</f>
        <v>7000</v>
      </c>
      <c r="X1018" s="15">
        <f t="shared" si="211"/>
        <v>195951000</v>
      </c>
      <c r="Y1018" s="14">
        <f>VLOOKUP(B1018,[1]PL1!$A$11:AP$1509,19,1)</f>
        <v>0</v>
      </c>
      <c r="Z1018" s="16">
        <f t="shared" si="212"/>
        <v>0</v>
      </c>
      <c r="AA1018" s="14">
        <f>VLOOKUP(B1018,[1]PL1!$A$11:AP$1509,21,1)</f>
        <v>0</v>
      </c>
      <c r="AB1018" s="16">
        <f t="shared" si="213"/>
        <v>0</v>
      </c>
      <c r="AC1018" s="14">
        <f>VLOOKUP(B1018,[1]PL1!$A$11:AP$1509,23,1)</f>
        <v>0</v>
      </c>
      <c r="AD1018" s="16">
        <f t="shared" si="214"/>
        <v>0</v>
      </c>
      <c r="AE1018" s="14">
        <f>VLOOKUP(B1018,[1]PL1!$A$11:AP$1509,25,1)</f>
        <v>0</v>
      </c>
      <c r="AF1018" s="16">
        <f t="shared" si="215"/>
        <v>0</v>
      </c>
      <c r="AG1018" s="14">
        <f>VLOOKUP(B1018,[1]PL1!$A$11:AP$1509,27,1)</f>
        <v>0</v>
      </c>
      <c r="AH1018" s="16">
        <f t="shared" si="216"/>
        <v>0</v>
      </c>
      <c r="AI1018" s="14">
        <f>VLOOKUP(B1018,[1]PL1!$A$11:AP$1509,29,1)</f>
        <v>0</v>
      </c>
      <c r="AJ1018" s="16">
        <f t="shared" si="217"/>
        <v>0</v>
      </c>
      <c r="AK1018" s="14">
        <f>VLOOKUP(B1018,[1]PL1!$A$11:AP$1509,31,1)</f>
        <v>0</v>
      </c>
      <c r="AL1018" s="16">
        <f t="shared" si="218"/>
        <v>0</v>
      </c>
      <c r="AM1018" s="14">
        <f>VLOOKUP(B1018,[1]PL1!$A$11:AP$1509,33,1)</f>
        <v>700</v>
      </c>
      <c r="AN1018" s="16">
        <f t="shared" si="219"/>
        <v>19595100</v>
      </c>
      <c r="AO1018" s="14">
        <f>VLOOKUP(B1018,[1]PL1!$A$11:AP$1509,35,1)</f>
        <v>0</v>
      </c>
      <c r="AP1018" s="16">
        <f t="shared" si="220"/>
        <v>0</v>
      </c>
      <c r="AQ1018" s="14">
        <f>VLOOKUP(B1018,[1]PL1!$A$11:AP$1509,37,1)</f>
        <v>100</v>
      </c>
      <c r="AR1018" s="16">
        <f t="shared" si="221"/>
        <v>2799300</v>
      </c>
      <c r="AS1018" s="14">
        <f>VLOOKUP(B1018,[1]PL1!$A$11:AP$1509,39,1)</f>
        <v>0</v>
      </c>
      <c r="AT1018" s="16">
        <f t="shared" si="222"/>
        <v>0</v>
      </c>
      <c r="AU1018" s="14">
        <f>VLOOKUP(B1018,[1]PL1!$A$11:AP$1509,41,1)</f>
        <v>0</v>
      </c>
      <c r="AV1018" s="16">
        <f t="shared" si="223"/>
        <v>0</v>
      </c>
    </row>
    <row r="1019" spans="1:48" ht="45" x14ac:dyDescent="0.25">
      <c r="A1019" s="18">
        <v>1013</v>
      </c>
      <c r="B1019" s="27" t="s">
        <v>2462</v>
      </c>
      <c r="C1019" s="18">
        <f>VLOOKUP(B1019,[1]PL1!A$9:AP$1509,4,1)</f>
        <v>452</v>
      </c>
      <c r="D1019" s="18" t="s">
        <v>35</v>
      </c>
      <c r="E1019" s="28" t="s">
        <v>2226</v>
      </c>
      <c r="F1019" s="28" t="s">
        <v>8106</v>
      </c>
      <c r="G1019" s="18" t="s">
        <v>1170</v>
      </c>
      <c r="H1019" s="28" t="s">
        <v>243</v>
      </c>
      <c r="I1019" s="28" t="s">
        <v>76</v>
      </c>
      <c r="J1019" s="18" t="s">
        <v>2196</v>
      </c>
      <c r="K1019" s="18" t="s">
        <v>141</v>
      </c>
      <c r="L1019" s="28" t="s">
        <v>2227</v>
      </c>
      <c r="M1019" s="28" t="s">
        <v>2184</v>
      </c>
      <c r="N1019" s="28" t="s">
        <v>44</v>
      </c>
      <c r="O1019" s="18" t="s">
        <v>55</v>
      </c>
      <c r="P1019" s="29">
        <v>1200</v>
      </c>
      <c r="Q1019" s="30">
        <v>3500</v>
      </c>
      <c r="R1019" s="30">
        <v>1010</v>
      </c>
      <c r="S1019" s="31">
        <f t="shared" si="210"/>
        <v>1212000</v>
      </c>
      <c r="T1019" s="28" t="s">
        <v>3257</v>
      </c>
      <c r="U1019" s="28" t="s">
        <v>110</v>
      </c>
      <c r="V1019" s="32" t="s">
        <v>6296</v>
      </c>
      <c r="W1019" s="14">
        <f>VLOOKUP(B1019,[1]PL1!$A$11:AP$1509,17,1)</f>
        <v>0</v>
      </c>
      <c r="X1019" s="15">
        <f t="shared" si="211"/>
        <v>0</v>
      </c>
      <c r="Y1019" s="14">
        <f>VLOOKUP(B1019,[1]PL1!$A$11:AP$1509,19,1)</f>
        <v>0</v>
      </c>
      <c r="Z1019" s="16">
        <f t="shared" si="212"/>
        <v>0</v>
      </c>
      <c r="AA1019" s="14">
        <f>VLOOKUP(B1019,[1]PL1!$A$11:AP$1509,21,1)</f>
        <v>0</v>
      </c>
      <c r="AB1019" s="16">
        <f t="shared" si="213"/>
        <v>0</v>
      </c>
      <c r="AC1019" s="14">
        <f>VLOOKUP(B1019,[1]PL1!$A$11:AP$1509,23,1)</f>
        <v>0</v>
      </c>
      <c r="AD1019" s="16">
        <f t="shared" si="214"/>
        <v>0</v>
      </c>
      <c r="AE1019" s="14">
        <f>VLOOKUP(B1019,[1]PL1!$A$11:AP$1509,25,1)</f>
        <v>0</v>
      </c>
      <c r="AF1019" s="16">
        <f t="shared" si="215"/>
        <v>0</v>
      </c>
      <c r="AG1019" s="14">
        <f>VLOOKUP(B1019,[1]PL1!$A$11:AP$1509,27,1)</f>
        <v>100</v>
      </c>
      <c r="AH1019" s="16">
        <f t="shared" si="216"/>
        <v>101000</v>
      </c>
      <c r="AI1019" s="14">
        <f>VLOOKUP(B1019,[1]PL1!$A$11:AP$1509,29,1)</f>
        <v>0</v>
      </c>
      <c r="AJ1019" s="16">
        <f t="shared" si="217"/>
        <v>0</v>
      </c>
      <c r="AK1019" s="14">
        <f>VLOOKUP(B1019,[1]PL1!$A$11:AP$1509,31,1)</f>
        <v>0</v>
      </c>
      <c r="AL1019" s="16">
        <f t="shared" si="218"/>
        <v>0</v>
      </c>
      <c r="AM1019" s="14">
        <f>VLOOKUP(B1019,[1]PL1!$A$11:AP$1509,33,1)</f>
        <v>800</v>
      </c>
      <c r="AN1019" s="16">
        <f t="shared" si="219"/>
        <v>808000</v>
      </c>
      <c r="AO1019" s="14">
        <f>VLOOKUP(B1019,[1]PL1!$A$11:AP$1509,35,1)</f>
        <v>0</v>
      </c>
      <c r="AP1019" s="16">
        <f t="shared" si="220"/>
        <v>0</v>
      </c>
      <c r="AQ1019" s="14">
        <f>VLOOKUP(B1019,[1]PL1!$A$11:AP$1509,37,1)</f>
        <v>0</v>
      </c>
      <c r="AR1019" s="16">
        <f t="shared" si="221"/>
        <v>0</v>
      </c>
      <c r="AS1019" s="14">
        <f>VLOOKUP(B1019,[1]PL1!$A$11:AP$1509,39,1)</f>
        <v>300</v>
      </c>
      <c r="AT1019" s="16">
        <f t="shared" si="222"/>
        <v>303000</v>
      </c>
      <c r="AU1019" s="14">
        <f>VLOOKUP(B1019,[1]PL1!$A$11:AP$1509,41,1)</f>
        <v>0</v>
      </c>
      <c r="AV1019" s="16">
        <f t="shared" si="223"/>
        <v>0</v>
      </c>
    </row>
    <row r="1020" spans="1:48" ht="30" x14ac:dyDescent="0.25">
      <c r="A1020" s="18">
        <v>1014</v>
      </c>
      <c r="B1020" s="27" t="s">
        <v>4225</v>
      </c>
      <c r="C1020" s="18">
        <f>VLOOKUP(B1020,[1]PL1!A$9:AP$1509,4,1)</f>
        <v>452</v>
      </c>
      <c r="D1020" s="18" t="s">
        <v>73</v>
      </c>
      <c r="E1020" s="28" t="s">
        <v>3151</v>
      </c>
      <c r="F1020" s="28" t="s">
        <v>8106</v>
      </c>
      <c r="G1020" s="18" t="s">
        <v>102</v>
      </c>
      <c r="H1020" s="28" t="s">
        <v>243</v>
      </c>
      <c r="I1020" s="28" t="s">
        <v>76</v>
      </c>
      <c r="J1020" s="18" t="s">
        <v>2204</v>
      </c>
      <c r="K1020" s="18" t="s">
        <v>133</v>
      </c>
      <c r="L1020" s="28" t="s">
        <v>3152</v>
      </c>
      <c r="M1020" s="28" t="s">
        <v>3153</v>
      </c>
      <c r="N1020" s="28" t="s">
        <v>128</v>
      </c>
      <c r="O1020" s="18" t="s">
        <v>55</v>
      </c>
      <c r="P1020" s="29">
        <v>14100</v>
      </c>
      <c r="Q1020" s="30">
        <v>11200</v>
      </c>
      <c r="R1020" s="30">
        <v>11000</v>
      </c>
      <c r="S1020" s="31">
        <f t="shared" si="210"/>
        <v>155100000</v>
      </c>
      <c r="T1020" s="28" t="s">
        <v>3148</v>
      </c>
      <c r="U1020" s="28" t="s">
        <v>47</v>
      </c>
      <c r="V1020" s="32" t="s">
        <v>6165</v>
      </c>
      <c r="W1020" s="14">
        <f>VLOOKUP(B1020,[1]PL1!$A$11:AP$1509,17,1)</f>
        <v>10000</v>
      </c>
      <c r="X1020" s="15">
        <f t="shared" si="211"/>
        <v>110000000</v>
      </c>
      <c r="Y1020" s="14">
        <f>VLOOKUP(B1020,[1]PL1!$A$11:AP$1509,19,1)</f>
        <v>0</v>
      </c>
      <c r="Z1020" s="16">
        <f t="shared" si="212"/>
        <v>0</v>
      </c>
      <c r="AA1020" s="14">
        <f>VLOOKUP(B1020,[1]PL1!$A$11:AP$1509,21,1)</f>
        <v>0</v>
      </c>
      <c r="AB1020" s="16">
        <f t="shared" si="213"/>
        <v>0</v>
      </c>
      <c r="AC1020" s="14">
        <f>VLOOKUP(B1020,[1]PL1!$A$11:AP$1509,23,1)</f>
        <v>0</v>
      </c>
      <c r="AD1020" s="16">
        <f t="shared" si="214"/>
        <v>0</v>
      </c>
      <c r="AE1020" s="14">
        <f>VLOOKUP(B1020,[1]PL1!$A$11:AP$1509,25,1)</f>
        <v>0</v>
      </c>
      <c r="AF1020" s="16">
        <f t="shared" si="215"/>
        <v>0</v>
      </c>
      <c r="AG1020" s="14">
        <f>VLOOKUP(B1020,[1]PL1!$A$11:AP$1509,27,1)</f>
        <v>0</v>
      </c>
      <c r="AH1020" s="16">
        <f t="shared" si="216"/>
        <v>0</v>
      </c>
      <c r="AI1020" s="14">
        <f>VLOOKUP(B1020,[1]PL1!$A$11:AP$1509,29,1)</f>
        <v>1000</v>
      </c>
      <c r="AJ1020" s="16">
        <f t="shared" si="217"/>
        <v>11000000</v>
      </c>
      <c r="AK1020" s="14">
        <f>VLOOKUP(B1020,[1]PL1!$A$11:AP$1509,31,1)</f>
        <v>1100</v>
      </c>
      <c r="AL1020" s="16">
        <f t="shared" si="218"/>
        <v>12100000</v>
      </c>
      <c r="AM1020" s="14">
        <f>VLOOKUP(B1020,[1]PL1!$A$11:AP$1509,33,1)</f>
        <v>0</v>
      </c>
      <c r="AN1020" s="16">
        <f t="shared" si="219"/>
        <v>0</v>
      </c>
      <c r="AO1020" s="14">
        <f>VLOOKUP(B1020,[1]PL1!$A$11:AP$1509,35,1)</f>
        <v>0</v>
      </c>
      <c r="AP1020" s="16">
        <f t="shared" si="220"/>
        <v>0</v>
      </c>
      <c r="AQ1020" s="14">
        <f>VLOOKUP(B1020,[1]PL1!$A$11:AP$1509,37,1)</f>
        <v>0</v>
      </c>
      <c r="AR1020" s="16">
        <f t="shared" si="221"/>
        <v>0</v>
      </c>
      <c r="AS1020" s="14">
        <f>VLOOKUP(B1020,[1]PL1!$A$11:AP$1509,39,1)</f>
        <v>0</v>
      </c>
      <c r="AT1020" s="16">
        <f t="shared" si="222"/>
        <v>0</v>
      </c>
      <c r="AU1020" s="14">
        <f>VLOOKUP(B1020,[1]PL1!$A$11:AP$1509,41,1)</f>
        <v>2000</v>
      </c>
      <c r="AV1020" s="16">
        <f t="shared" si="223"/>
        <v>22000000</v>
      </c>
    </row>
    <row r="1021" spans="1:48" ht="30" x14ac:dyDescent="0.25">
      <c r="A1021" s="18">
        <v>1015</v>
      </c>
      <c r="B1021" s="27" t="s">
        <v>4421</v>
      </c>
      <c r="C1021" s="18">
        <f>VLOOKUP(B1021,[1]PL1!A$9:AP$1509,4,1)</f>
        <v>452</v>
      </c>
      <c r="D1021" s="18" t="s">
        <v>35</v>
      </c>
      <c r="E1021" s="28" t="s">
        <v>260</v>
      </c>
      <c r="F1021" s="28" t="s">
        <v>8106</v>
      </c>
      <c r="G1021" s="18" t="s">
        <v>261</v>
      </c>
      <c r="H1021" s="28" t="s">
        <v>243</v>
      </c>
      <c r="I1021" s="28" t="s">
        <v>76</v>
      </c>
      <c r="J1021" s="18" t="s">
        <v>244</v>
      </c>
      <c r="K1021" s="18" t="s">
        <v>133</v>
      </c>
      <c r="L1021" s="28" t="s">
        <v>262</v>
      </c>
      <c r="M1021" s="28" t="s">
        <v>215</v>
      </c>
      <c r="N1021" s="28" t="s">
        <v>44</v>
      </c>
      <c r="O1021" s="18" t="s">
        <v>55</v>
      </c>
      <c r="P1021" s="29">
        <v>8500</v>
      </c>
      <c r="Q1021" s="30">
        <v>4500</v>
      </c>
      <c r="R1021" s="30">
        <v>1510</v>
      </c>
      <c r="S1021" s="31">
        <f t="shared" si="210"/>
        <v>12835000</v>
      </c>
      <c r="T1021" s="28" t="s">
        <v>215</v>
      </c>
      <c r="U1021" s="28" t="s">
        <v>110</v>
      </c>
      <c r="V1021" s="32" t="s">
        <v>6168</v>
      </c>
      <c r="W1021" s="14">
        <f>VLOOKUP(B1021,[1]PL1!$A$11:AP$1509,17,1)</f>
        <v>0</v>
      </c>
      <c r="X1021" s="15">
        <f t="shared" si="211"/>
        <v>0</v>
      </c>
      <c r="Y1021" s="14">
        <f>VLOOKUP(B1021,[1]PL1!$A$11:AP$1509,19,1)</f>
        <v>0</v>
      </c>
      <c r="Z1021" s="16">
        <f t="shared" si="212"/>
        <v>0</v>
      </c>
      <c r="AA1021" s="14">
        <f>VLOOKUP(B1021,[1]PL1!$A$11:AP$1509,21,1)</f>
        <v>0</v>
      </c>
      <c r="AB1021" s="16">
        <f t="shared" si="213"/>
        <v>0</v>
      </c>
      <c r="AC1021" s="14">
        <f>VLOOKUP(B1021,[1]PL1!$A$11:AP$1509,23,1)</f>
        <v>0</v>
      </c>
      <c r="AD1021" s="16">
        <f t="shared" si="214"/>
        <v>0</v>
      </c>
      <c r="AE1021" s="14">
        <f>VLOOKUP(B1021,[1]PL1!$A$11:AP$1509,25,1)</f>
        <v>0</v>
      </c>
      <c r="AF1021" s="16">
        <f t="shared" si="215"/>
        <v>0</v>
      </c>
      <c r="AG1021" s="14">
        <f>VLOOKUP(B1021,[1]PL1!$A$11:AP$1509,27,1)</f>
        <v>0</v>
      </c>
      <c r="AH1021" s="16">
        <f t="shared" si="216"/>
        <v>0</v>
      </c>
      <c r="AI1021" s="14">
        <f>VLOOKUP(B1021,[1]PL1!$A$11:AP$1509,29,1)</f>
        <v>5000</v>
      </c>
      <c r="AJ1021" s="16">
        <f t="shared" si="217"/>
        <v>7550000</v>
      </c>
      <c r="AK1021" s="14">
        <f>VLOOKUP(B1021,[1]PL1!$A$11:AP$1509,31,1)</f>
        <v>0</v>
      </c>
      <c r="AL1021" s="16">
        <f t="shared" si="218"/>
        <v>0</v>
      </c>
      <c r="AM1021" s="14">
        <f>VLOOKUP(B1021,[1]PL1!$A$11:AP$1509,33,1)</f>
        <v>0</v>
      </c>
      <c r="AN1021" s="16">
        <f t="shared" si="219"/>
        <v>0</v>
      </c>
      <c r="AO1021" s="14">
        <f>VLOOKUP(B1021,[1]PL1!$A$11:AP$1509,35,1)</f>
        <v>500</v>
      </c>
      <c r="AP1021" s="16">
        <f t="shared" si="220"/>
        <v>755000</v>
      </c>
      <c r="AQ1021" s="14">
        <f>VLOOKUP(B1021,[1]PL1!$A$11:AP$1509,37,1)</f>
        <v>1000</v>
      </c>
      <c r="AR1021" s="16">
        <f t="shared" si="221"/>
        <v>1510000</v>
      </c>
      <c r="AS1021" s="14">
        <f>VLOOKUP(B1021,[1]PL1!$A$11:AP$1509,39,1)</f>
        <v>0</v>
      </c>
      <c r="AT1021" s="16">
        <f t="shared" si="222"/>
        <v>0</v>
      </c>
      <c r="AU1021" s="14">
        <f>VLOOKUP(B1021,[1]PL1!$A$11:AP$1509,41,1)</f>
        <v>2000</v>
      </c>
      <c r="AV1021" s="16">
        <f t="shared" si="223"/>
        <v>3020000</v>
      </c>
    </row>
    <row r="1022" spans="1:48" ht="45" x14ac:dyDescent="0.25">
      <c r="A1022" s="18">
        <v>1016</v>
      </c>
      <c r="B1022" s="27" t="s">
        <v>3491</v>
      </c>
      <c r="C1022" s="18">
        <f>VLOOKUP(B1022,[1]PL1!A$9:AP$1509,4,1)</f>
        <v>204</v>
      </c>
      <c r="D1022" s="18" t="s">
        <v>80</v>
      </c>
      <c r="E1022" s="28" t="s">
        <v>2415</v>
      </c>
      <c r="F1022" s="28" t="s">
        <v>516</v>
      </c>
      <c r="G1022" s="18" t="s">
        <v>752</v>
      </c>
      <c r="H1022" s="28" t="s">
        <v>2416</v>
      </c>
      <c r="I1022" s="28" t="s">
        <v>76</v>
      </c>
      <c r="J1022" s="18" t="s">
        <v>2417</v>
      </c>
      <c r="K1022" s="18" t="s">
        <v>141</v>
      </c>
      <c r="L1022" s="28" t="s">
        <v>2418</v>
      </c>
      <c r="M1022" s="28" t="s">
        <v>2419</v>
      </c>
      <c r="N1022" s="28" t="s">
        <v>833</v>
      </c>
      <c r="O1022" s="18" t="s">
        <v>78</v>
      </c>
      <c r="P1022" s="29">
        <v>1000</v>
      </c>
      <c r="Q1022" s="30">
        <v>119000</v>
      </c>
      <c r="R1022" s="30">
        <v>119000</v>
      </c>
      <c r="S1022" s="31">
        <f t="shared" si="210"/>
        <v>119000000</v>
      </c>
      <c r="T1022" s="28" t="s">
        <v>2420</v>
      </c>
      <c r="U1022" s="28" t="s">
        <v>47</v>
      </c>
      <c r="V1022" s="32" t="s">
        <v>6215</v>
      </c>
      <c r="W1022" s="14">
        <f>VLOOKUP(B1022,[1]PL1!$A$11:AP$1509,17,1)</f>
        <v>1000</v>
      </c>
      <c r="X1022" s="15">
        <f t="shared" si="211"/>
        <v>119000000</v>
      </c>
      <c r="Y1022" s="14">
        <f>VLOOKUP(B1022,[1]PL1!$A$11:AP$1509,19,1)</f>
        <v>0</v>
      </c>
      <c r="Z1022" s="16">
        <f t="shared" si="212"/>
        <v>0</v>
      </c>
      <c r="AA1022" s="14">
        <f>VLOOKUP(B1022,[1]PL1!$A$11:AP$1509,21,1)</f>
        <v>0</v>
      </c>
      <c r="AB1022" s="16">
        <f t="shared" si="213"/>
        <v>0</v>
      </c>
      <c r="AC1022" s="14">
        <f>VLOOKUP(B1022,[1]PL1!$A$11:AP$1509,23,1)</f>
        <v>0</v>
      </c>
      <c r="AD1022" s="16">
        <f t="shared" si="214"/>
        <v>0</v>
      </c>
      <c r="AE1022" s="14">
        <f>VLOOKUP(B1022,[1]PL1!$A$11:AP$1509,25,1)</f>
        <v>0</v>
      </c>
      <c r="AF1022" s="16">
        <f t="shared" si="215"/>
        <v>0</v>
      </c>
      <c r="AG1022" s="14">
        <f>VLOOKUP(B1022,[1]PL1!$A$11:AP$1509,27,1)</f>
        <v>0</v>
      </c>
      <c r="AH1022" s="16">
        <f t="shared" si="216"/>
        <v>0</v>
      </c>
      <c r="AI1022" s="14">
        <f>VLOOKUP(B1022,[1]PL1!$A$11:AP$1509,29,1)</f>
        <v>0</v>
      </c>
      <c r="AJ1022" s="16">
        <f t="shared" si="217"/>
        <v>0</v>
      </c>
      <c r="AK1022" s="14">
        <f>VLOOKUP(B1022,[1]PL1!$A$11:AP$1509,31,1)</f>
        <v>0</v>
      </c>
      <c r="AL1022" s="16">
        <f t="shared" si="218"/>
        <v>0</v>
      </c>
      <c r="AM1022" s="14">
        <f>VLOOKUP(B1022,[1]PL1!$A$11:AP$1509,33,1)</f>
        <v>0</v>
      </c>
      <c r="AN1022" s="16">
        <f t="shared" si="219"/>
        <v>0</v>
      </c>
      <c r="AO1022" s="14">
        <f>VLOOKUP(B1022,[1]PL1!$A$11:AP$1509,35,1)</f>
        <v>0</v>
      </c>
      <c r="AP1022" s="16">
        <f t="shared" si="220"/>
        <v>0</v>
      </c>
      <c r="AQ1022" s="14">
        <f>VLOOKUP(B1022,[1]PL1!$A$11:AP$1509,37,1)</f>
        <v>0</v>
      </c>
      <c r="AR1022" s="16">
        <f t="shared" si="221"/>
        <v>0</v>
      </c>
      <c r="AS1022" s="14">
        <f>VLOOKUP(B1022,[1]PL1!$A$11:AP$1509,39,1)</f>
        <v>0</v>
      </c>
      <c r="AT1022" s="16">
        <f t="shared" si="222"/>
        <v>0</v>
      </c>
      <c r="AU1022" s="14">
        <f>VLOOKUP(B1022,[1]PL1!$A$11:AP$1509,41,1)</f>
        <v>0</v>
      </c>
      <c r="AV1022" s="16">
        <f t="shared" si="223"/>
        <v>0</v>
      </c>
    </row>
    <row r="1023" spans="1:48" ht="45" x14ac:dyDescent="0.25">
      <c r="A1023" s="18">
        <v>1017</v>
      </c>
      <c r="B1023" s="27" t="s">
        <v>768</v>
      </c>
      <c r="C1023" s="18">
        <f>VLOOKUP(B1023,[1]PL1!A$9:AP$1509,4,1)</f>
        <v>204</v>
      </c>
      <c r="D1023" s="18" t="s">
        <v>80</v>
      </c>
      <c r="E1023" s="28" t="s">
        <v>2422</v>
      </c>
      <c r="F1023" s="28" t="s">
        <v>516</v>
      </c>
      <c r="G1023" s="18" t="s">
        <v>2423</v>
      </c>
      <c r="H1023" s="28" t="s">
        <v>83</v>
      </c>
      <c r="I1023" s="28" t="s">
        <v>76</v>
      </c>
      <c r="J1023" s="18" t="s">
        <v>2424</v>
      </c>
      <c r="K1023" s="18" t="s">
        <v>141</v>
      </c>
      <c r="L1023" s="28" t="s">
        <v>2425</v>
      </c>
      <c r="M1023" s="28" t="s">
        <v>2419</v>
      </c>
      <c r="N1023" s="28" t="s">
        <v>833</v>
      </c>
      <c r="O1023" s="18" t="s">
        <v>78</v>
      </c>
      <c r="P1023" s="29">
        <v>6000</v>
      </c>
      <c r="Q1023" s="30">
        <v>160000</v>
      </c>
      <c r="R1023" s="30">
        <v>160000</v>
      </c>
      <c r="S1023" s="31">
        <f t="shared" si="210"/>
        <v>960000000</v>
      </c>
      <c r="T1023" s="28" t="s">
        <v>2420</v>
      </c>
      <c r="U1023" s="28" t="s">
        <v>47</v>
      </c>
      <c r="V1023" s="32" t="s">
        <v>6215</v>
      </c>
      <c r="W1023" s="14">
        <f>VLOOKUP(B1023,[1]PL1!$A$11:AP$1509,17,1)</f>
        <v>6000</v>
      </c>
      <c r="X1023" s="15">
        <f t="shared" si="211"/>
        <v>960000000</v>
      </c>
      <c r="Y1023" s="14">
        <f>VLOOKUP(B1023,[1]PL1!$A$11:AP$1509,19,1)</f>
        <v>0</v>
      </c>
      <c r="Z1023" s="16">
        <f t="shared" si="212"/>
        <v>0</v>
      </c>
      <c r="AA1023" s="14">
        <f>VLOOKUP(B1023,[1]PL1!$A$11:AP$1509,21,1)</f>
        <v>0</v>
      </c>
      <c r="AB1023" s="16">
        <f t="shared" si="213"/>
        <v>0</v>
      </c>
      <c r="AC1023" s="14">
        <f>VLOOKUP(B1023,[1]PL1!$A$11:AP$1509,23,1)</f>
        <v>0</v>
      </c>
      <c r="AD1023" s="16">
        <f t="shared" si="214"/>
        <v>0</v>
      </c>
      <c r="AE1023" s="14">
        <f>VLOOKUP(B1023,[1]PL1!$A$11:AP$1509,25,1)</f>
        <v>0</v>
      </c>
      <c r="AF1023" s="16">
        <f t="shared" si="215"/>
        <v>0</v>
      </c>
      <c r="AG1023" s="14">
        <f>VLOOKUP(B1023,[1]PL1!$A$11:AP$1509,27,1)</f>
        <v>0</v>
      </c>
      <c r="AH1023" s="16">
        <f t="shared" si="216"/>
        <v>0</v>
      </c>
      <c r="AI1023" s="14">
        <f>VLOOKUP(B1023,[1]PL1!$A$11:AP$1509,29,1)</f>
        <v>0</v>
      </c>
      <c r="AJ1023" s="16">
        <f t="shared" si="217"/>
        <v>0</v>
      </c>
      <c r="AK1023" s="14">
        <f>VLOOKUP(B1023,[1]PL1!$A$11:AP$1509,31,1)</f>
        <v>0</v>
      </c>
      <c r="AL1023" s="16">
        <f t="shared" si="218"/>
        <v>0</v>
      </c>
      <c r="AM1023" s="14">
        <f>VLOOKUP(B1023,[1]PL1!$A$11:AP$1509,33,1)</f>
        <v>0</v>
      </c>
      <c r="AN1023" s="16">
        <f t="shared" si="219"/>
        <v>0</v>
      </c>
      <c r="AO1023" s="14">
        <f>VLOOKUP(B1023,[1]PL1!$A$11:AP$1509,35,1)</f>
        <v>0</v>
      </c>
      <c r="AP1023" s="16">
        <f t="shared" si="220"/>
        <v>0</v>
      </c>
      <c r="AQ1023" s="14">
        <f>VLOOKUP(B1023,[1]PL1!$A$11:AP$1509,37,1)</f>
        <v>0</v>
      </c>
      <c r="AR1023" s="16">
        <f t="shared" si="221"/>
        <v>0</v>
      </c>
      <c r="AS1023" s="14">
        <f>VLOOKUP(B1023,[1]PL1!$A$11:AP$1509,39,1)</f>
        <v>0</v>
      </c>
      <c r="AT1023" s="16">
        <f t="shared" si="222"/>
        <v>0</v>
      </c>
      <c r="AU1023" s="14">
        <f>VLOOKUP(B1023,[1]PL1!$A$11:AP$1509,41,1)</f>
        <v>0</v>
      </c>
      <c r="AV1023" s="16">
        <f t="shared" si="223"/>
        <v>0</v>
      </c>
    </row>
    <row r="1024" spans="1:48" ht="45" x14ac:dyDescent="0.25">
      <c r="A1024" s="18">
        <v>1018</v>
      </c>
      <c r="B1024" s="27" t="s">
        <v>3896</v>
      </c>
      <c r="C1024" s="18">
        <f>VLOOKUP(B1024,[1]PL1!A$9:AP$1509,4,1)</f>
        <v>204</v>
      </c>
      <c r="D1024" s="18" t="s">
        <v>73</v>
      </c>
      <c r="E1024" s="28" t="s">
        <v>515</v>
      </c>
      <c r="F1024" s="28" t="s">
        <v>516</v>
      </c>
      <c r="G1024" s="18" t="s">
        <v>82</v>
      </c>
      <c r="H1024" s="28" t="s">
        <v>517</v>
      </c>
      <c r="I1024" s="28" t="s">
        <v>76</v>
      </c>
      <c r="J1024" s="18" t="s">
        <v>84</v>
      </c>
      <c r="K1024" s="18" t="s">
        <v>141</v>
      </c>
      <c r="L1024" s="28" t="s">
        <v>518</v>
      </c>
      <c r="M1024" s="28" t="s">
        <v>519</v>
      </c>
      <c r="N1024" s="28" t="s">
        <v>128</v>
      </c>
      <c r="O1024" s="18" t="s">
        <v>78</v>
      </c>
      <c r="P1024" s="29">
        <v>2000</v>
      </c>
      <c r="Q1024" s="30">
        <v>79000</v>
      </c>
      <c r="R1024" s="30">
        <v>70000</v>
      </c>
      <c r="S1024" s="31">
        <f t="shared" si="210"/>
        <v>140000000</v>
      </c>
      <c r="T1024" s="28" t="s">
        <v>8116</v>
      </c>
      <c r="U1024" s="28" t="s">
        <v>47</v>
      </c>
      <c r="V1024" s="32" t="s">
        <v>6263</v>
      </c>
      <c r="W1024" s="14">
        <f>VLOOKUP(B1024,[1]PL1!$A$11:AP$1509,17,1)</f>
        <v>2000</v>
      </c>
      <c r="X1024" s="15">
        <f t="shared" si="211"/>
        <v>140000000</v>
      </c>
      <c r="Y1024" s="14">
        <f>VLOOKUP(B1024,[1]PL1!$A$11:AP$1509,19,1)</f>
        <v>0</v>
      </c>
      <c r="Z1024" s="16">
        <f t="shared" si="212"/>
        <v>0</v>
      </c>
      <c r="AA1024" s="14">
        <f>VLOOKUP(B1024,[1]PL1!$A$11:AP$1509,21,1)</f>
        <v>0</v>
      </c>
      <c r="AB1024" s="16">
        <f t="shared" si="213"/>
        <v>0</v>
      </c>
      <c r="AC1024" s="14">
        <f>VLOOKUP(B1024,[1]PL1!$A$11:AP$1509,23,1)</f>
        <v>0</v>
      </c>
      <c r="AD1024" s="16">
        <f t="shared" si="214"/>
        <v>0</v>
      </c>
      <c r="AE1024" s="14">
        <f>VLOOKUP(B1024,[1]PL1!$A$11:AP$1509,25,1)</f>
        <v>0</v>
      </c>
      <c r="AF1024" s="16">
        <f t="shared" si="215"/>
        <v>0</v>
      </c>
      <c r="AG1024" s="14">
        <f>VLOOKUP(B1024,[1]PL1!$A$11:AP$1509,27,1)</f>
        <v>0</v>
      </c>
      <c r="AH1024" s="16">
        <f t="shared" si="216"/>
        <v>0</v>
      </c>
      <c r="AI1024" s="14">
        <f>VLOOKUP(B1024,[1]PL1!$A$11:AP$1509,29,1)</f>
        <v>0</v>
      </c>
      <c r="AJ1024" s="16">
        <f t="shared" si="217"/>
        <v>0</v>
      </c>
      <c r="AK1024" s="14">
        <f>VLOOKUP(B1024,[1]PL1!$A$11:AP$1509,31,1)</f>
        <v>0</v>
      </c>
      <c r="AL1024" s="16">
        <f t="shared" si="218"/>
        <v>0</v>
      </c>
      <c r="AM1024" s="14">
        <f>VLOOKUP(B1024,[1]PL1!$A$11:AP$1509,33,1)</f>
        <v>0</v>
      </c>
      <c r="AN1024" s="16">
        <f t="shared" si="219"/>
        <v>0</v>
      </c>
      <c r="AO1024" s="14">
        <f>VLOOKUP(B1024,[1]PL1!$A$11:AP$1509,35,1)</f>
        <v>0</v>
      </c>
      <c r="AP1024" s="16">
        <f t="shared" si="220"/>
        <v>0</v>
      </c>
      <c r="AQ1024" s="14">
        <f>VLOOKUP(B1024,[1]PL1!$A$11:AP$1509,37,1)</f>
        <v>0</v>
      </c>
      <c r="AR1024" s="16">
        <f t="shared" si="221"/>
        <v>0</v>
      </c>
      <c r="AS1024" s="14">
        <f>VLOOKUP(B1024,[1]PL1!$A$11:AP$1509,39,1)</f>
        <v>0</v>
      </c>
      <c r="AT1024" s="16">
        <f t="shared" si="222"/>
        <v>0</v>
      </c>
      <c r="AU1024" s="14">
        <f>VLOOKUP(B1024,[1]PL1!$A$11:AP$1509,41,1)</f>
        <v>0</v>
      </c>
      <c r="AV1024" s="16">
        <f t="shared" si="223"/>
        <v>0</v>
      </c>
    </row>
    <row r="1025" spans="1:48" ht="60" x14ac:dyDescent="0.25">
      <c r="A1025" s="18">
        <v>1019</v>
      </c>
      <c r="B1025" s="27" t="s">
        <v>4422</v>
      </c>
      <c r="C1025" s="18">
        <f>VLOOKUP(B1025,[1]PL1!A$9:AP$1509,4,1)</f>
        <v>205</v>
      </c>
      <c r="D1025" s="18" t="s">
        <v>35</v>
      </c>
      <c r="E1025" s="28" t="s">
        <v>3390</v>
      </c>
      <c r="F1025" s="28" t="s">
        <v>3391</v>
      </c>
      <c r="G1025" s="18" t="s">
        <v>3392</v>
      </c>
      <c r="H1025" s="28" t="s">
        <v>75</v>
      </c>
      <c r="I1025" s="28" t="s">
        <v>76</v>
      </c>
      <c r="J1025" s="18" t="s">
        <v>1122</v>
      </c>
      <c r="K1025" s="18" t="s">
        <v>141</v>
      </c>
      <c r="L1025" s="28" t="s">
        <v>3393</v>
      </c>
      <c r="M1025" s="28" t="s">
        <v>3322</v>
      </c>
      <c r="N1025" s="28" t="s">
        <v>44</v>
      </c>
      <c r="O1025" s="18" t="s">
        <v>78</v>
      </c>
      <c r="P1025" s="29">
        <v>44000</v>
      </c>
      <c r="Q1025" s="30">
        <v>94500</v>
      </c>
      <c r="R1025" s="30">
        <v>69993</v>
      </c>
      <c r="S1025" s="31">
        <f t="shared" si="210"/>
        <v>3079692000</v>
      </c>
      <c r="T1025" s="28" t="s">
        <v>3322</v>
      </c>
      <c r="U1025" s="28" t="s">
        <v>110</v>
      </c>
      <c r="V1025" s="32" t="s">
        <v>6234</v>
      </c>
      <c r="W1025" s="14">
        <f>VLOOKUP(B1025,[1]PL1!$A$11:AP$1509,17,1)</f>
        <v>20000</v>
      </c>
      <c r="X1025" s="15">
        <f t="shared" si="211"/>
        <v>1399860000</v>
      </c>
      <c r="Y1025" s="14">
        <f>VLOOKUP(B1025,[1]PL1!$A$11:AP$1509,19,1)</f>
        <v>0</v>
      </c>
      <c r="Z1025" s="16">
        <f t="shared" si="212"/>
        <v>0</v>
      </c>
      <c r="AA1025" s="14">
        <f>VLOOKUP(B1025,[1]PL1!$A$11:AP$1509,21,1)</f>
        <v>0</v>
      </c>
      <c r="AB1025" s="16">
        <f t="shared" si="213"/>
        <v>0</v>
      </c>
      <c r="AC1025" s="14">
        <f>VLOOKUP(B1025,[1]PL1!$A$11:AP$1509,23,1)</f>
        <v>24000</v>
      </c>
      <c r="AD1025" s="16">
        <f t="shared" si="214"/>
        <v>1679832000</v>
      </c>
      <c r="AE1025" s="14">
        <f>VLOOKUP(B1025,[1]PL1!$A$11:AP$1509,25,1)</f>
        <v>0</v>
      </c>
      <c r="AF1025" s="16">
        <f t="shared" si="215"/>
        <v>0</v>
      </c>
      <c r="AG1025" s="14">
        <f>VLOOKUP(B1025,[1]PL1!$A$11:AP$1509,27,1)</f>
        <v>0</v>
      </c>
      <c r="AH1025" s="16">
        <f t="shared" si="216"/>
        <v>0</v>
      </c>
      <c r="AI1025" s="14">
        <f>VLOOKUP(B1025,[1]PL1!$A$11:AP$1509,29,1)</f>
        <v>0</v>
      </c>
      <c r="AJ1025" s="16">
        <f t="shared" si="217"/>
        <v>0</v>
      </c>
      <c r="AK1025" s="14">
        <f>VLOOKUP(B1025,[1]PL1!$A$11:AP$1509,31,1)</f>
        <v>0</v>
      </c>
      <c r="AL1025" s="16">
        <f t="shared" si="218"/>
        <v>0</v>
      </c>
      <c r="AM1025" s="14">
        <f>VLOOKUP(B1025,[1]PL1!$A$11:AP$1509,33,1)</f>
        <v>0</v>
      </c>
      <c r="AN1025" s="16">
        <f t="shared" si="219"/>
        <v>0</v>
      </c>
      <c r="AO1025" s="14">
        <f>VLOOKUP(B1025,[1]PL1!$A$11:AP$1509,35,1)</f>
        <v>0</v>
      </c>
      <c r="AP1025" s="16">
        <f t="shared" si="220"/>
        <v>0</v>
      </c>
      <c r="AQ1025" s="14">
        <f>VLOOKUP(B1025,[1]PL1!$A$11:AP$1509,37,1)</f>
        <v>0</v>
      </c>
      <c r="AR1025" s="16">
        <f t="shared" si="221"/>
        <v>0</v>
      </c>
      <c r="AS1025" s="14">
        <f>VLOOKUP(B1025,[1]PL1!$A$11:AP$1509,39,1)</f>
        <v>0</v>
      </c>
      <c r="AT1025" s="16">
        <f t="shared" si="222"/>
        <v>0</v>
      </c>
      <c r="AU1025" s="14">
        <f>VLOOKUP(B1025,[1]PL1!$A$11:AP$1509,41,1)</f>
        <v>0</v>
      </c>
      <c r="AV1025" s="16">
        <f t="shared" si="223"/>
        <v>0</v>
      </c>
    </row>
    <row r="1026" spans="1:48" ht="60" x14ac:dyDescent="0.25">
      <c r="A1026" s="18">
        <v>1020</v>
      </c>
      <c r="B1026" s="27" t="s">
        <v>4423</v>
      </c>
      <c r="C1026" s="18">
        <f>VLOOKUP(B1026,[1]PL1!A$9:AP$1509,4,1)</f>
        <v>942</v>
      </c>
      <c r="D1026" s="18" t="s">
        <v>80</v>
      </c>
      <c r="E1026" s="28" t="s">
        <v>5043</v>
      </c>
      <c r="F1026" s="18" t="s">
        <v>521</v>
      </c>
      <c r="G1026" s="18" t="s">
        <v>145</v>
      </c>
      <c r="H1026" s="18" t="s">
        <v>1031</v>
      </c>
      <c r="I1026" s="18" t="s">
        <v>40</v>
      </c>
      <c r="J1026" s="18" t="s">
        <v>3575</v>
      </c>
      <c r="K1026" s="18" t="s">
        <v>133</v>
      </c>
      <c r="L1026" s="28" t="s">
        <v>6093</v>
      </c>
      <c r="M1026" s="28" t="s">
        <v>294</v>
      </c>
      <c r="N1026" s="28" t="s">
        <v>295</v>
      </c>
      <c r="O1026" s="18" t="s">
        <v>317</v>
      </c>
      <c r="P1026" s="29">
        <v>884000</v>
      </c>
      <c r="Q1026" s="30">
        <v>1553</v>
      </c>
      <c r="R1026" s="30">
        <v>1550</v>
      </c>
      <c r="S1026" s="31">
        <f t="shared" si="210"/>
        <v>1370200000</v>
      </c>
      <c r="T1026" s="28" t="s">
        <v>6161</v>
      </c>
      <c r="U1026" s="28" t="s">
        <v>47</v>
      </c>
      <c r="V1026" s="32" t="s">
        <v>6303</v>
      </c>
      <c r="W1026" s="14">
        <f>VLOOKUP(B1026,[1]PL1!$A$11:AP$1509,17,1)</f>
        <v>400000</v>
      </c>
      <c r="X1026" s="15">
        <f t="shared" si="211"/>
        <v>620000000</v>
      </c>
      <c r="Y1026" s="14">
        <f>VLOOKUP(B1026,[1]PL1!$A$11:AP$1509,19,1)</f>
        <v>0</v>
      </c>
      <c r="Z1026" s="16">
        <f t="shared" si="212"/>
        <v>0</v>
      </c>
      <c r="AA1026" s="14">
        <f>VLOOKUP(B1026,[1]PL1!$A$11:AP$1509,21,1)</f>
        <v>0</v>
      </c>
      <c r="AB1026" s="16">
        <f t="shared" si="213"/>
        <v>0</v>
      </c>
      <c r="AC1026" s="14">
        <f>VLOOKUP(B1026,[1]PL1!$A$11:AP$1509,23,1)</f>
        <v>0</v>
      </c>
      <c r="AD1026" s="16">
        <f t="shared" si="214"/>
        <v>0</v>
      </c>
      <c r="AE1026" s="14">
        <f>VLOOKUP(B1026,[1]PL1!$A$11:AP$1509,25,1)</f>
        <v>200000</v>
      </c>
      <c r="AF1026" s="16">
        <f t="shared" si="215"/>
        <v>310000000</v>
      </c>
      <c r="AG1026" s="14">
        <f>VLOOKUP(B1026,[1]PL1!$A$11:AP$1509,27,1)</f>
        <v>0</v>
      </c>
      <c r="AH1026" s="16">
        <f t="shared" si="216"/>
        <v>0</v>
      </c>
      <c r="AI1026" s="14">
        <f>VLOOKUP(B1026,[1]PL1!$A$11:AP$1509,29,1)</f>
        <v>0</v>
      </c>
      <c r="AJ1026" s="16">
        <f t="shared" si="217"/>
        <v>0</v>
      </c>
      <c r="AK1026" s="14">
        <f>VLOOKUP(B1026,[1]PL1!$A$11:AP$1509,31,1)</f>
        <v>64000</v>
      </c>
      <c r="AL1026" s="16">
        <f t="shared" si="218"/>
        <v>99200000</v>
      </c>
      <c r="AM1026" s="14">
        <f>VLOOKUP(B1026,[1]PL1!$A$11:AP$1509,33,1)</f>
        <v>80000</v>
      </c>
      <c r="AN1026" s="16">
        <f t="shared" si="219"/>
        <v>124000000</v>
      </c>
      <c r="AO1026" s="14">
        <f>VLOOKUP(B1026,[1]PL1!$A$11:AP$1509,35,1)</f>
        <v>30000</v>
      </c>
      <c r="AP1026" s="16">
        <f t="shared" si="220"/>
        <v>46500000</v>
      </c>
      <c r="AQ1026" s="14">
        <f>VLOOKUP(B1026,[1]PL1!$A$11:AP$1509,37,1)</f>
        <v>0</v>
      </c>
      <c r="AR1026" s="16">
        <f t="shared" si="221"/>
        <v>0</v>
      </c>
      <c r="AS1026" s="14">
        <f>VLOOKUP(B1026,[1]PL1!$A$11:AP$1509,39,1)</f>
        <v>10000</v>
      </c>
      <c r="AT1026" s="16">
        <f t="shared" si="222"/>
        <v>15500000</v>
      </c>
      <c r="AU1026" s="14">
        <f>VLOOKUP(B1026,[1]PL1!$A$11:AP$1509,41,1)</f>
        <v>100000</v>
      </c>
      <c r="AV1026" s="16">
        <f t="shared" si="223"/>
        <v>155000000</v>
      </c>
    </row>
    <row r="1027" spans="1:48" ht="60" x14ac:dyDescent="0.25">
      <c r="A1027" s="18">
        <v>1021</v>
      </c>
      <c r="B1027" s="27" t="s">
        <v>4424</v>
      </c>
      <c r="C1027" s="18">
        <f>VLOOKUP(B1027,[1]PL1!A$9:AP$1509,4,1)</f>
        <v>942</v>
      </c>
      <c r="D1027" s="18" t="s">
        <v>73</v>
      </c>
      <c r="E1027" s="28" t="s">
        <v>5044</v>
      </c>
      <c r="F1027" s="28" t="s">
        <v>521</v>
      </c>
      <c r="G1027" s="18" t="s">
        <v>145</v>
      </c>
      <c r="H1027" s="28" t="s">
        <v>88</v>
      </c>
      <c r="I1027" s="28" t="s">
        <v>40</v>
      </c>
      <c r="J1027" s="18" t="s">
        <v>179</v>
      </c>
      <c r="K1027" s="18" t="s">
        <v>133</v>
      </c>
      <c r="L1027" s="28" t="s">
        <v>5826</v>
      </c>
      <c r="M1027" s="28" t="s">
        <v>2141</v>
      </c>
      <c r="N1027" s="28" t="s">
        <v>44</v>
      </c>
      <c r="O1027" s="18" t="s">
        <v>45</v>
      </c>
      <c r="P1027" s="29">
        <v>280000</v>
      </c>
      <c r="Q1027" s="30">
        <v>1029</v>
      </c>
      <c r="R1027" s="30">
        <v>900</v>
      </c>
      <c r="S1027" s="31">
        <f t="shared" si="210"/>
        <v>252000000</v>
      </c>
      <c r="T1027" s="28" t="s">
        <v>6139</v>
      </c>
      <c r="U1027" s="28" t="s">
        <v>47</v>
      </c>
      <c r="V1027" s="32" t="s">
        <v>6253</v>
      </c>
      <c r="W1027" s="14">
        <f>VLOOKUP(B1027,[1]PL1!$A$11:AP$1509,17,1)</f>
        <v>150000</v>
      </c>
      <c r="X1027" s="15">
        <f t="shared" si="211"/>
        <v>135000000</v>
      </c>
      <c r="Y1027" s="14">
        <f>VLOOKUP(B1027,[1]PL1!$A$11:AP$1509,19,1)</f>
        <v>0</v>
      </c>
      <c r="Z1027" s="16">
        <f t="shared" si="212"/>
        <v>0</v>
      </c>
      <c r="AA1027" s="14">
        <f>VLOOKUP(B1027,[1]PL1!$A$11:AP$1509,21,1)</f>
        <v>0</v>
      </c>
      <c r="AB1027" s="16">
        <f t="shared" si="213"/>
        <v>0</v>
      </c>
      <c r="AC1027" s="14">
        <f>VLOOKUP(B1027,[1]PL1!$A$11:AP$1509,23,1)</f>
        <v>0</v>
      </c>
      <c r="AD1027" s="16">
        <f t="shared" si="214"/>
        <v>0</v>
      </c>
      <c r="AE1027" s="14">
        <f>VLOOKUP(B1027,[1]PL1!$A$11:AP$1509,25,1)</f>
        <v>0</v>
      </c>
      <c r="AF1027" s="16">
        <f t="shared" si="215"/>
        <v>0</v>
      </c>
      <c r="AG1027" s="14">
        <f>VLOOKUP(B1027,[1]PL1!$A$11:AP$1509,27,1)</f>
        <v>30000</v>
      </c>
      <c r="AH1027" s="16">
        <f t="shared" si="216"/>
        <v>27000000</v>
      </c>
      <c r="AI1027" s="14">
        <f>VLOOKUP(B1027,[1]PL1!$A$11:AP$1509,29,1)</f>
        <v>0</v>
      </c>
      <c r="AJ1027" s="16">
        <f t="shared" si="217"/>
        <v>0</v>
      </c>
      <c r="AK1027" s="14">
        <f>VLOOKUP(B1027,[1]PL1!$A$11:AP$1509,31,1)</f>
        <v>0</v>
      </c>
      <c r="AL1027" s="16">
        <f t="shared" si="218"/>
        <v>0</v>
      </c>
      <c r="AM1027" s="14">
        <f>VLOOKUP(B1027,[1]PL1!$A$11:AP$1509,33,1)</f>
        <v>0</v>
      </c>
      <c r="AN1027" s="16">
        <f t="shared" si="219"/>
        <v>0</v>
      </c>
      <c r="AO1027" s="14">
        <f>VLOOKUP(B1027,[1]PL1!$A$11:AP$1509,35,1)</f>
        <v>20000</v>
      </c>
      <c r="AP1027" s="16">
        <f t="shared" si="220"/>
        <v>18000000</v>
      </c>
      <c r="AQ1027" s="14">
        <f>VLOOKUP(B1027,[1]PL1!$A$11:AP$1509,37,1)</f>
        <v>40000</v>
      </c>
      <c r="AR1027" s="16">
        <f t="shared" si="221"/>
        <v>36000000</v>
      </c>
      <c r="AS1027" s="14">
        <f>VLOOKUP(B1027,[1]PL1!$A$11:AP$1509,39,1)</f>
        <v>20000</v>
      </c>
      <c r="AT1027" s="16">
        <f t="shared" si="222"/>
        <v>18000000</v>
      </c>
      <c r="AU1027" s="14">
        <f>VLOOKUP(B1027,[1]PL1!$A$11:AP$1509,41,1)</f>
        <v>20000</v>
      </c>
      <c r="AV1027" s="16">
        <f t="shared" si="223"/>
        <v>18000000</v>
      </c>
    </row>
    <row r="1028" spans="1:48" ht="60" x14ac:dyDescent="0.25">
      <c r="A1028" s="18">
        <v>1022</v>
      </c>
      <c r="B1028" s="27" t="s">
        <v>1286</v>
      </c>
      <c r="C1028" s="18">
        <f>VLOOKUP(B1028,[1]PL1!A$9:AP$1509,4,1)</f>
        <v>942</v>
      </c>
      <c r="D1028" s="18" t="s">
        <v>68</v>
      </c>
      <c r="E1028" s="28" t="s">
        <v>5045</v>
      </c>
      <c r="F1028" s="28" t="s">
        <v>521</v>
      </c>
      <c r="G1028" s="18" t="s">
        <v>145</v>
      </c>
      <c r="H1028" s="28" t="s">
        <v>88</v>
      </c>
      <c r="I1028" s="28" t="s">
        <v>40</v>
      </c>
      <c r="J1028" s="18" t="s">
        <v>179</v>
      </c>
      <c r="K1028" s="18" t="s">
        <v>141</v>
      </c>
      <c r="L1028" s="28" t="s">
        <v>5739</v>
      </c>
      <c r="M1028" s="28" t="s">
        <v>5740</v>
      </c>
      <c r="N1028" s="28" t="s">
        <v>44</v>
      </c>
      <c r="O1028" s="18" t="s">
        <v>45</v>
      </c>
      <c r="P1028" s="29">
        <v>105000</v>
      </c>
      <c r="Q1028" s="30">
        <v>1500</v>
      </c>
      <c r="R1028" s="30">
        <v>1400</v>
      </c>
      <c r="S1028" s="31">
        <f t="shared" si="210"/>
        <v>147000000</v>
      </c>
      <c r="T1028" s="28" t="s">
        <v>8081</v>
      </c>
      <c r="U1028" s="28" t="s">
        <v>47</v>
      </c>
      <c r="V1028" s="32" t="s">
        <v>6236</v>
      </c>
      <c r="W1028" s="14">
        <f>VLOOKUP(B1028,[1]PL1!$A$11:AP$1509,17,1)</f>
        <v>30000</v>
      </c>
      <c r="X1028" s="15">
        <f t="shared" si="211"/>
        <v>42000000</v>
      </c>
      <c r="Y1028" s="14">
        <f>VLOOKUP(B1028,[1]PL1!$A$11:AP$1509,19,1)</f>
        <v>0</v>
      </c>
      <c r="Z1028" s="16">
        <f t="shared" si="212"/>
        <v>0</v>
      </c>
      <c r="AA1028" s="14">
        <f>VLOOKUP(B1028,[1]PL1!$A$11:AP$1509,21,1)</f>
        <v>0</v>
      </c>
      <c r="AB1028" s="16">
        <f t="shared" si="213"/>
        <v>0</v>
      </c>
      <c r="AC1028" s="14">
        <f>VLOOKUP(B1028,[1]PL1!$A$11:AP$1509,23,1)</f>
        <v>0</v>
      </c>
      <c r="AD1028" s="16">
        <f t="shared" si="214"/>
        <v>0</v>
      </c>
      <c r="AE1028" s="14">
        <f>VLOOKUP(B1028,[1]PL1!$A$11:AP$1509,25,1)</f>
        <v>0</v>
      </c>
      <c r="AF1028" s="16">
        <f t="shared" si="215"/>
        <v>0</v>
      </c>
      <c r="AG1028" s="14">
        <f>VLOOKUP(B1028,[1]PL1!$A$11:AP$1509,27,1)</f>
        <v>45000</v>
      </c>
      <c r="AH1028" s="16">
        <f t="shared" si="216"/>
        <v>63000000</v>
      </c>
      <c r="AI1028" s="14">
        <f>VLOOKUP(B1028,[1]PL1!$A$11:AP$1509,29,1)</f>
        <v>30000</v>
      </c>
      <c r="AJ1028" s="16">
        <f t="shared" si="217"/>
        <v>42000000</v>
      </c>
      <c r="AK1028" s="14">
        <f>VLOOKUP(B1028,[1]PL1!$A$11:AP$1509,31,1)</f>
        <v>0</v>
      </c>
      <c r="AL1028" s="16">
        <f t="shared" si="218"/>
        <v>0</v>
      </c>
      <c r="AM1028" s="14">
        <f>VLOOKUP(B1028,[1]PL1!$A$11:AP$1509,33,1)</f>
        <v>0</v>
      </c>
      <c r="AN1028" s="16">
        <f t="shared" si="219"/>
        <v>0</v>
      </c>
      <c r="AO1028" s="14">
        <f>VLOOKUP(B1028,[1]PL1!$A$11:AP$1509,35,1)</f>
        <v>0</v>
      </c>
      <c r="AP1028" s="16">
        <f t="shared" si="220"/>
        <v>0</v>
      </c>
      <c r="AQ1028" s="14">
        <f>VLOOKUP(B1028,[1]PL1!$A$11:AP$1509,37,1)</f>
        <v>0</v>
      </c>
      <c r="AR1028" s="16">
        <f t="shared" si="221"/>
        <v>0</v>
      </c>
      <c r="AS1028" s="14">
        <f>VLOOKUP(B1028,[1]PL1!$A$11:AP$1509,39,1)</f>
        <v>0</v>
      </c>
      <c r="AT1028" s="16">
        <f t="shared" si="222"/>
        <v>0</v>
      </c>
      <c r="AU1028" s="14">
        <f>VLOOKUP(B1028,[1]PL1!$A$11:AP$1509,41,1)</f>
        <v>0</v>
      </c>
      <c r="AV1028" s="16">
        <f t="shared" si="223"/>
        <v>0</v>
      </c>
    </row>
    <row r="1029" spans="1:48" ht="45" x14ac:dyDescent="0.25">
      <c r="A1029" s="18">
        <v>1023</v>
      </c>
      <c r="B1029" s="27" t="s">
        <v>638</v>
      </c>
      <c r="C1029" s="18">
        <f>VLOOKUP(B1029,[1]PL1!A$9:AP$1509,4,1)</f>
        <v>942</v>
      </c>
      <c r="D1029" s="18" t="s">
        <v>378</v>
      </c>
      <c r="E1029" s="28" t="s">
        <v>5046</v>
      </c>
      <c r="F1029" s="28" t="s">
        <v>521</v>
      </c>
      <c r="G1029" s="18" t="s">
        <v>5047</v>
      </c>
      <c r="H1029" s="28" t="s">
        <v>1629</v>
      </c>
      <c r="I1029" s="28" t="s">
        <v>40</v>
      </c>
      <c r="J1029" s="18" t="s">
        <v>5379</v>
      </c>
      <c r="K1029" s="18" t="s">
        <v>133</v>
      </c>
      <c r="L1029" s="28" t="s">
        <v>5942</v>
      </c>
      <c r="M1029" s="28" t="s">
        <v>5943</v>
      </c>
      <c r="N1029" s="28" t="s">
        <v>6098</v>
      </c>
      <c r="O1029" s="18" t="s">
        <v>78</v>
      </c>
      <c r="P1029" s="29">
        <v>1800</v>
      </c>
      <c r="Q1029" s="30">
        <v>113000</v>
      </c>
      <c r="R1029" s="30">
        <v>96000</v>
      </c>
      <c r="S1029" s="31">
        <f t="shared" si="210"/>
        <v>172800000</v>
      </c>
      <c r="T1029" s="28" t="s">
        <v>724</v>
      </c>
      <c r="U1029" s="28" t="s">
        <v>47</v>
      </c>
      <c r="V1029" s="32" t="s">
        <v>6280</v>
      </c>
      <c r="W1029" s="14">
        <f>VLOOKUP(B1029,[1]PL1!$A$11:AP$1509,17,1)</f>
        <v>500</v>
      </c>
      <c r="X1029" s="15">
        <f t="shared" si="211"/>
        <v>48000000</v>
      </c>
      <c r="Y1029" s="14">
        <f>VLOOKUP(B1029,[1]PL1!$A$11:AP$1509,19,1)</f>
        <v>0</v>
      </c>
      <c r="Z1029" s="16">
        <f t="shared" si="212"/>
        <v>0</v>
      </c>
      <c r="AA1029" s="14">
        <f>VLOOKUP(B1029,[1]PL1!$A$11:AP$1509,21,1)</f>
        <v>0</v>
      </c>
      <c r="AB1029" s="16">
        <f t="shared" si="213"/>
        <v>0</v>
      </c>
      <c r="AC1029" s="14">
        <f>VLOOKUP(B1029,[1]PL1!$A$11:AP$1509,23,1)</f>
        <v>0</v>
      </c>
      <c r="AD1029" s="16">
        <f t="shared" si="214"/>
        <v>0</v>
      </c>
      <c r="AE1029" s="14">
        <f>VLOOKUP(B1029,[1]PL1!$A$11:AP$1509,25,1)</f>
        <v>0</v>
      </c>
      <c r="AF1029" s="16">
        <f t="shared" si="215"/>
        <v>0</v>
      </c>
      <c r="AG1029" s="14">
        <f>VLOOKUP(B1029,[1]PL1!$A$11:AP$1509,27,1)</f>
        <v>0</v>
      </c>
      <c r="AH1029" s="16">
        <f t="shared" si="216"/>
        <v>0</v>
      </c>
      <c r="AI1029" s="14">
        <f>VLOOKUP(B1029,[1]PL1!$A$11:AP$1509,29,1)</f>
        <v>500</v>
      </c>
      <c r="AJ1029" s="16">
        <f t="shared" si="217"/>
        <v>48000000</v>
      </c>
      <c r="AK1029" s="14">
        <f>VLOOKUP(B1029,[1]PL1!$A$11:AP$1509,31,1)</f>
        <v>0</v>
      </c>
      <c r="AL1029" s="16">
        <f t="shared" si="218"/>
        <v>0</v>
      </c>
      <c r="AM1029" s="14">
        <f>VLOOKUP(B1029,[1]PL1!$A$11:AP$1509,33,1)</f>
        <v>0</v>
      </c>
      <c r="AN1029" s="16">
        <f t="shared" si="219"/>
        <v>0</v>
      </c>
      <c r="AO1029" s="14">
        <f>VLOOKUP(B1029,[1]PL1!$A$11:AP$1509,35,1)</f>
        <v>800</v>
      </c>
      <c r="AP1029" s="16">
        <f t="shared" si="220"/>
        <v>76800000</v>
      </c>
      <c r="AQ1029" s="14">
        <f>VLOOKUP(B1029,[1]PL1!$A$11:AP$1509,37,1)</f>
        <v>0</v>
      </c>
      <c r="AR1029" s="16">
        <f t="shared" si="221"/>
        <v>0</v>
      </c>
      <c r="AS1029" s="14">
        <f>VLOOKUP(B1029,[1]PL1!$A$11:AP$1509,39,1)</f>
        <v>0</v>
      </c>
      <c r="AT1029" s="16">
        <f t="shared" si="222"/>
        <v>0</v>
      </c>
      <c r="AU1029" s="14">
        <f>VLOOKUP(B1029,[1]PL1!$A$11:AP$1509,41,1)</f>
        <v>0</v>
      </c>
      <c r="AV1029" s="16">
        <f t="shared" si="223"/>
        <v>0</v>
      </c>
    </row>
    <row r="1030" spans="1:48" ht="45" x14ac:dyDescent="0.25">
      <c r="A1030" s="18">
        <v>1024</v>
      </c>
      <c r="B1030" s="27" t="s">
        <v>257</v>
      </c>
      <c r="C1030" s="18">
        <f>VLOOKUP(B1030,[1]PL1!A$9:AP$1509,4,1)</f>
        <v>942</v>
      </c>
      <c r="D1030" s="18" t="s">
        <v>35</v>
      </c>
      <c r="E1030" s="28" t="s">
        <v>3238</v>
      </c>
      <c r="F1030" s="28" t="s">
        <v>521</v>
      </c>
      <c r="G1030" s="18" t="s">
        <v>3239</v>
      </c>
      <c r="H1030" s="28" t="s">
        <v>52</v>
      </c>
      <c r="I1030" s="28" t="s">
        <v>40</v>
      </c>
      <c r="J1030" s="18" t="s">
        <v>1266</v>
      </c>
      <c r="K1030" s="18" t="s">
        <v>141</v>
      </c>
      <c r="L1030" s="28" t="s">
        <v>3240</v>
      </c>
      <c r="M1030" s="28" t="s">
        <v>3515</v>
      </c>
      <c r="N1030" s="28" t="s">
        <v>44</v>
      </c>
      <c r="O1030" s="18" t="s">
        <v>123</v>
      </c>
      <c r="P1030" s="29">
        <v>200000</v>
      </c>
      <c r="Q1030" s="30">
        <v>4950</v>
      </c>
      <c r="R1030" s="30">
        <v>4200</v>
      </c>
      <c r="S1030" s="31">
        <f t="shared" si="210"/>
        <v>840000000</v>
      </c>
      <c r="T1030" s="28" t="s">
        <v>6133</v>
      </c>
      <c r="U1030" s="28" t="s">
        <v>47</v>
      </c>
      <c r="V1030" s="32" t="s">
        <v>6240</v>
      </c>
      <c r="W1030" s="14">
        <f>VLOOKUP(B1030,[1]PL1!$A$11:AP$1509,17,1)</f>
        <v>180000</v>
      </c>
      <c r="X1030" s="15">
        <f t="shared" si="211"/>
        <v>756000000</v>
      </c>
      <c r="Y1030" s="14">
        <f>VLOOKUP(B1030,[1]PL1!$A$11:AP$1509,19,1)</f>
        <v>0</v>
      </c>
      <c r="Z1030" s="16">
        <f t="shared" si="212"/>
        <v>0</v>
      </c>
      <c r="AA1030" s="14">
        <f>VLOOKUP(B1030,[1]PL1!$A$11:AP$1509,21,1)</f>
        <v>0</v>
      </c>
      <c r="AB1030" s="16">
        <f t="shared" si="213"/>
        <v>0</v>
      </c>
      <c r="AC1030" s="14">
        <f>VLOOKUP(B1030,[1]PL1!$A$11:AP$1509,23,1)</f>
        <v>0</v>
      </c>
      <c r="AD1030" s="16">
        <f t="shared" si="214"/>
        <v>0</v>
      </c>
      <c r="AE1030" s="14">
        <f>VLOOKUP(B1030,[1]PL1!$A$11:AP$1509,25,1)</f>
        <v>0</v>
      </c>
      <c r="AF1030" s="16">
        <f t="shared" si="215"/>
        <v>0</v>
      </c>
      <c r="AG1030" s="14">
        <f>VLOOKUP(B1030,[1]PL1!$A$11:AP$1509,27,1)</f>
        <v>0</v>
      </c>
      <c r="AH1030" s="16">
        <f t="shared" si="216"/>
        <v>0</v>
      </c>
      <c r="AI1030" s="14">
        <f>VLOOKUP(B1030,[1]PL1!$A$11:AP$1509,29,1)</f>
        <v>0</v>
      </c>
      <c r="AJ1030" s="16">
        <f t="shared" si="217"/>
        <v>0</v>
      </c>
      <c r="AK1030" s="14">
        <f>VLOOKUP(B1030,[1]PL1!$A$11:AP$1509,31,1)</f>
        <v>0</v>
      </c>
      <c r="AL1030" s="16">
        <f t="shared" si="218"/>
        <v>0</v>
      </c>
      <c r="AM1030" s="14">
        <f>VLOOKUP(B1030,[1]PL1!$A$11:AP$1509,33,1)</f>
        <v>20000</v>
      </c>
      <c r="AN1030" s="16">
        <f t="shared" si="219"/>
        <v>84000000</v>
      </c>
      <c r="AO1030" s="14">
        <f>VLOOKUP(B1030,[1]PL1!$A$11:AP$1509,35,1)</f>
        <v>0</v>
      </c>
      <c r="AP1030" s="16">
        <f t="shared" si="220"/>
        <v>0</v>
      </c>
      <c r="AQ1030" s="14">
        <f>VLOOKUP(B1030,[1]PL1!$A$11:AP$1509,37,1)</f>
        <v>0</v>
      </c>
      <c r="AR1030" s="16">
        <f t="shared" si="221"/>
        <v>0</v>
      </c>
      <c r="AS1030" s="14">
        <f>VLOOKUP(B1030,[1]PL1!$A$11:AP$1509,39,1)</f>
        <v>0</v>
      </c>
      <c r="AT1030" s="16">
        <f t="shared" si="222"/>
        <v>0</v>
      </c>
      <c r="AU1030" s="14">
        <f>VLOOKUP(B1030,[1]PL1!$A$11:AP$1509,41,1)</f>
        <v>0</v>
      </c>
      <c r="AV1030" s="16">
        <f t="shared" si="223"/>
        <v>0</v>
      </c>
    </row>
    <row r="1031" spans="1:48" ht="45" x14ac:dyDescent="0.25">
      <c r="A1031" s="18">
        <v>1025</v>
      </c>
      <c r="B1031" s="27" t="s">
        <v>4278</v>
      </c>
      <c r="C1031" s="18">
        <f>VLOOKUP(B1031,[1]PL1!A$9:AP$1509,4,1)</f>
        <v>942</v>
      </c>
      <c r="D1031" s="18" t="s">
        <v>35</v>
      </c>
      <c r="E1031" s="28" t="s">
        <v>5048</v>
      </c>
      <c r="F1031" s="28" t="s">
        <v>521</v>
      </c>
      <c r="G1031" s="18" t="s">
        <v>5049</v>
      </c>
      <c r="H1031" s="28" t="s">
        <v>1629</v>
      </c>
      <c r="I1031" s="28" t="s">
        <v>40</v>
      </c>
      <c r="J1031" s="18" t="s">
        <v>2348</v>
      </c>
      <c r="K1031" s="18" t="s">
        <v>133</v>
      </c>
      <c r="L1031" s="28" t="s">
        <v>5816</v>
      </c>
      <c r="M1031" s="28" t="s">
        <v>5689</v>
      </c>
      <c r="N1031" s="28" t="s">
        <v>44</v>
      </c>
      <c r="O1031" s="18" t="s">
        <v>55</v>
      </c>
      <c r="P1031" s="29">
        <v>5000</v>
      </c>
      <c r="Q1031" s="30">
        <v>7200</v>
      </c>
      <c r="R1031" s="30">
        <v>7200</v>
      </c>
      <c r="S1031" s="31">
        <f t="shared" ref="S1031:S1094" si="224">R1031*P1031</f>
        <v>36000000</v>
      </c>
      <c r="T1031" s="28" t="s">
        <v>8111</v>
      </c>
      <c r="U1031" s="28" t="s">
        <v>47</v>
      </c>
      <c r="V1031" s="32" t="s">
        <v>6252</v>
      </c>
      <c r="W1031" s="14">
        <f>VLOOKUP(B1031,[1]PL1!$A$11:AP$1509,17,1)</f>
        <v>0</v>
      </c>
      <c r="X1031" s="15">
        <f t="shared" ref="X1031:X1094" si="225">W1031*R1031</f>
        <v>0</v>
      </c>
      <c r="Y1031" s="14">
        <f>VLOOKUP(B1031,[1]PL1!$A$11:AP$1509,19,1)</f>
        <v>0</v>
      </c>
      <c r="Z1031" s="16">
        <f t="shared" ref="Z1031:Z1094" si="226">Y1031*R1031</f>
        <v>0</v>
      </c>
      <c r="AA1031" s="14">
        <f>VLOOKUP(B1031,[1]PL1!$A$11:AP$1509,21,1)</f>
        <v>0</v>
      </c>
      <c r="AB1031" s="16">
        <f t="shared" ref="AB1031:AB1094" si="227">AA1031*R1031</f>
        <v>0</v>
      </c>
      <c r="AC1031" s="14">
        <f>VLOOKUP(B1031,[1]PL1!$A$11:AP$1509,23,1)</f>
        <v>0</v>
      </c>
      <c r="AD1031" s="16">
        <f t="shared" ref="AD1031:AD1094" si="228">AC1031*R1031</f>
        <v>0</v>
      </c>
      <c r="AE1031" s="14">
        <f>VLOOKUP(B1031,[1]PL1!$A$11:AP$1509,25,1)</f>
        <v>0</v>
      </c>
      <c r="AF1031" s="16">
        <f t="shared" ref="AF1031:AF1094" si="229">AE1031*R1031</f>
        <v>0</v>
      </c>
      <c r="AG1031" s="14">
        <f>VLOOKUP(B1031,[1]PL1!$A$11:AP$1509,27,1)</f>
        <v>0</v>
      </c>
      <c r="AH1031" s="16">
        <f t="shared" ref="AH1031:AH1094" si="230">AG1031*R1031</f>
        <v>0</v>
      </c>
      <c r="AI1031" s="14">
        <f>VLOOKUP(B1031,[1]PL1!$A$11:AP$1509,29,1)</f>
        <v>5000</v>
      </c>
      <c r="AJ1031" s="16">
        <f t="shared" ref="AJ1031:AJ1094" si="231">AI1031*R1031</f>
        <v>36000000</v>
      </c>
      <c r="AK1031" s="14">
        <f>VLOOKUP(B1031,[1]PL1!$A$11:AP$1509,31,1)</f>
        <v>0</v>
      </c>
      <c r="AL1031" s="16">
        <f t="shared" ref="AL1031:AL1094" si="232">AK1031*R1031</f>
        <v>0</v>
      </c>
      <c r="AM1031" s="14">
        <f>VLOOKUP(B1031,[1]PL1!$A$11:AP$1509,33,1)</f>
        <v>0</v>
      </c>
      <c r="AN1031" s="16">
        <f t="shared" ref="AN1031:AN1094" si="233">AM1031*R1031</f>
        <v>0</v>
      </c>
      <c r="AO1031" s="14">
        <f>VLOOKUP(B1031,[1]PL1!$A$11:AP$1509,35,1)</f>
        <v>0</v>
      </c>
      <c r="AP1031" s="16">
        <f t="shared" ref="AP1031:AP1094" si="234">AO1031*R1031</f>
        <v>0</v>
      </c>
      <c r="AQ1031" s="14">
        <f>VLOOKUP(B1031,[1]PL1!$A$11:AP$1509,37,1)</f>
        <v>0</v>
      </c>
      <c r="AR1031" s="16">
        <f t="shared" ref="AR1031:AR1094" si="235">AQ1031*R1031</f>
        <v>0</v>
      </c>
      <c r="AS1031" s="14">
        <f>VLOOKUP(B1031,[1]PL1!$A$11:AP$1509,39,1)</f>
        <v>0</v>
      </c>
      <c r="AT1031" s="16">
        <f t="shared" ref="AT1031:AT1094" si="236">AS1031*R1031</f>
        <v>0</v>
      </c>
      <c r="AU1031" s="14">
        <f>VLOOKUP(B1031,[1]PL1!$A$11:AP$1509,41,1)</f>
        <v>0</v>
      </c>
      <c r="AV1031" s="16">
        <f t="shared" ref="AV1031:AV1094" si="237">AU1031*R1031</f>
        <v>0</v>
      </c>
    </row>
    <row r="1032" spans="1:48" ht="45" x14ac:dyDescent="0.25">
      <c r="A1032" s="18">
        <v>1026</v>
      </c>
      <c r="B1032" s="27" t="s">
        <v>3138</v>
      </c>
      <c r="C1032" s="18">
        <f>VLOOKUP(B1032,[1]PL1!A$9:AP$1509,4,1)</f>
        <v>942</v>
      </c>
      <c r="D1032" s="18" t="s">
        <v>68</v>
      </c>
      <c r="E1032" s="28" t="s">
        <v>5050</v>
      </c>
      <c r="F1032" s="28" t="s">
        <v>521</v>
      </c>
      <c r="G1032" s="18" t="s">
        <v>332</v>
      </c>
      <c r="H1032" s="28" t="s">
        <v>88</v>
      </c>
      <c r="I1032" s="28" t="s">
        <v>40</v>
      </c>
      <c r="J1032" s="18" t="s">
        <v>179</v>
      </c>
      <c r="K1032" s="18" t="s">
        <v>133</v>
      </c>
      <c r="L1032" s="28" t="s">
        <v>5844</v>
      </c>
      <c r="M1032" s="28" t="s">
        <v>885</v>
      </c>
      <c r="N1032" s="28" t="s">
        <v>44</v>
      </c>
      <c r="O1032" s="18" t="s">
        <v>45</v>
      </c>
      <c r="P1032" s="29">
        <v>355000</v>
      </c>
      <c r="Q1032" s="30">
        <v>1100</v>
      </c>
      <c r="R1032" s="30">
        <v>515</v>
      </c>
      <c r="S1032" s="31">
        <f t="shared" si="224"/>
        <v>182825000</v>
      </c>
      <c r="T1032" s="28" t="s">
        <v>885</v>
      </c>
      <c r="U1032" s="28" t="s">
        <v>110</v>
      </c>
      <c r="V1032" s="32" t="s">
        <v>6257</v>
      </c>
      <c r="W1032" s="14">
        <f>VLOOKUP(B1032,[1]PL1!$A$11:AP$1509,17,1)</f>
        <v>0</v>
      </c>
      <c r="X1032" s="15">
        <f t="shared" si="225"/>
        <v>0</v>
      </c>
      <c r="Y1032" s="14">
        <f>VLOOKUP(B1032,[1]PL1!$A$11:AP$1509,19,1)</f>
        <v>5000</v>
      </c>
      <c r="Z1032" s="16">
        <f t="shared" si="226"/>
        <v>2575000</v>
      </c>
      <c r="AA1032" s="14">
        <f>VLOOKUP(B1032,[1]PL1!$A$11:AP$1509,21,1)</f>
        <v>0</v>
      </c>
      <c r="AB1032" s="16">
        <f t="shared" si="227"/>
        <v>0</v>
      </c>
      <c r="AC1032" s="14">
        <f>VLOOKUP(B1032,[1]PL1!$A$11:AP$1509,23,1)</f>
        <v>0</v>
      </c>
      <c r="AD1032" s="16">
        <f t="shared" si="228"/>
        <v>0</v>
      </c>
      <c r="AE1032" s="14">
        <f>VLOOKUP(B1032,[1]PL1!$A$11:AP$1509,25,1)</f>
        <v>300000</v>
      </c>
      <c r="AF1032" s="16">
        <f t="shared" si="229"/>
        <v>154500000</v>
      </c>
      <c r="AG1032" s="14">
        <f>VLOOKUP(B1032,[1]PL1!$A$11:AP$1509,27,1)</f>
        <v>30000</v>
      </c>
      <c r="AH1032" s="16">
        <f t="shared" si="230"/>
        <v>15450000</v>
      </c>
      <c r="AI1032" s="14">
        <f>VLOOKUP(B1032,[1]PL1!$A$11:AP$1509,29,1)</f>
        <v>0</v>
      </c>
      <c r="AJ1032" s="16">
        <f t="shared" si="231"/>
        <v>0</v>
      </c>
      <c r="AK1032" s="14">
        <f>VLOOKUP(B1032,[1]PL1!$A$11:AP$1509,31,1)</f>
        <v>0</v>
      </c>
      <c r="AL1032" s="16">
        <f t="shared" si="232"/>
        <v>0</v>
      </c>
      <c r="AM1032" s="14">
        <f>VLOOKUP(B1032,[1]PL1!$A$11:AP$1509,33,1)</f>
        <v>0</v>
      </c>
      <c r="AN1032" s="16">
        <f t="shared" si="233"/>
        <v>0</v>
      </c>
      <c r="AO1032" s="14">
        <f>VLOOKUP(B1032,[1]PL1!$A$11:AP$1509,35,1)</f>
        <v>20000</v>
      </c>
      <c r="AP1032" s="16">
        <f t="shared" si="234"/>
        <v>10300000</v>
      </c>
      <c r="AQ1032" s="14">
        <f>VLOOKUP(B1032,[1]PL1!$A$11:AP$1509,37,1)</f>
        <v>0</v>
      </c>
      <c r="AR1032" s="16">
        <f t="shared" si="235"/>
        <v>0</v>
      </c>
      <c r="AS1032" s="14">
        <f>VLOOKUP(B1032,[1]PL1!$A$11:AP$1509,39,1)</f>
        <v>0</v>
      </c>
      <c r="AT1032" s="16">
        <f t="shared" si="236"/>
        <v>0</v>
      </c>
      <c r="AU1032" s="14">
        <f>VLOOKUP(B1032,[1]PL1!$A$11:AP$1509,41,1)</f>
        <v>0</v>
      </c>
      <c r="AV1032" s="16">
        <f t="shared" si="237"/>
        <v>0</v>
      </c>
    </row>
    <row r="1033" spans="1:48" ht="60" x14ac:dyDescent="0.25">
      <c r="A1033" s="18">
        <v>1027</v>
      </c>
      <c r="B1033" s="27" t="s">
        <v>3150</v>
      </c>
      <c r="C1033" s="18">
        <f>VLOOKUP(B1033,[1]PL1!A$9:AP$1509,4,1)</f>
        <v>942</v>
      </c>
      <c r="D1033" s="18" t="s">
        <v>80</v>
      </c>
      <c r="E1033" s="28" t="s">
        <v>5051</v>
      </c>
      <c r="F1033" s="28" t="s">
        <v>521</v>
      </c>
      <c r="G1033" s="18" t="s">
        <v>688</v>
      </c>
      <c r="H1033" s="28" t="s">
        <v>88</v>
      </c>
      <c r="I1033" s="28" t="s">
        <v>40</v>
      </c>
      <c r="J1033" s="18" t="s">
        <v>432</v>
      </c>
      <c r="K1033" s="18" t="s">
        <v>133</v>
      </c>
      <c r="L1033" s="28" t="s">
        <v>5906</v>
      </c>
      <c r="M1033" s="28" t="s">
        <v>1488</v>
      </c>
      <c r="N1033" s="28" t="s">
        <v>44</v>
      </c>
      <c r="O1033" s="18" t="s">
        <v>45</v>
      </c>
      <c r="P1033" s="29">
        <v>55000</v>
      </c>
      <c r="Q1033" s="30">
        <v>3000</v>
      </c>
      <c r="R1033" s="30">
        <v>2550</v>
      </c>
      <c r="S1033" s="31">
        <f t="shared" si="224"/>
        <v>140250000</v>
      </c>
      <c r="T1033" s="28" t="s">
        <v>8082</v>
      </c>
      <c r="U1033" s="28" t="s">
        <v>47</v>
      </c>
      <c r="V1033" s="32" t="s">
        <v>6270</v>
      </c>
      <c r="W1033" s="14">
        <f>VLOOKUP(B1033,[1]PL1!$A$11:AP$1509,17,1)</f>
        <v>0</v>
      </c>
      <c r="X1033" s="15">
        <f t="shared" si="225"/>
        <v>0</v>
      </c>
      <c r="Y1033" s="14">
        <f>VLOOKUP(B1033,[1]PL1!$A$11:AP$1509,19,1)</f>
        <v>0</v>
      </c>
      <c r="Z1033" s="16">
        <f t="shared" si="226"/>
        <v>0</v>
      </c>
      <c r="AA1033" s="14">
        <f>VLOOKUP(B1033,[1]PL1!$A$11:AP$1509,21,1)</f>
        <v>0</v>
      </c>
      <c r="AB1033" s="16">
        <f t="shared" si="227"/>
        <v>0</v>
      </c>
      <c r="AC1033" s="14">
        <f>VLOOKUP(B1033,[1]PL1!$A$11:AP$1509,23,1)</f>
        <v>0</v>
      </c>
      <c r="AD1033" s="16">
        <f t="shared" si="228"/>
        <v>0</v>
      </c>
      <c r="AE1033" s="14">
        <f>VLOOKUP(B1033,[1]PL1!$A$11:AP$1509,25,1)</f>
        <v>0</v>
      </c>
      <c r="AF1033" s="16">
        <f t="shared" si="229"/>
        <v>0</v>
      </c>
      <c r="AG1033" s="14">
        <f>VLOOKUP(B1033,[1]PL1!$A$11:AP$1509,27,1)</f>
        <v>30000</v>
      </c>
      <c r="AH1033" s="16">
        <f t="shared" si="230"/>
        <v>76500000</v>
      </c>
      <c r="AI1033" s="14">
        <f>VLOOKUP(B1033,[1]PL1!$A$11:AP$1509,29,1)</f>
        <v>0</v>
      </c>
      <c r="AJ1033" s="16">
        <f t="shared" si="231"/>
        <v>0</v>
      </c>
      <c r="AK1033" s="14">
        <f>VLOOKUP(B1033,[1]PL1!$A$11:AP$1509,31,1)</f>
        <v>0</v>
      </c>
      <c r="AL1033" s="16">
        <f t="shared" si="232"/>
        <v>0</v>
      </c>
      <c r="AM1033" s="14">
        <f>VLOOKUP(B1033,[1]PL1!$A$11:AP$1509,33,1)</f>
        <v>25000</v>
      </c>
      <c r="AN1033" s="16">
        <f t="shared" si="233"/>
        <v>63750000</v>
      </c>
      <c r="AO1033" s="14">
        <f>VLOOKUP(B1033,[1]PL1!$A$11:AP$1509,35,1)</f>
        <v>0</v>
      </c>
      <c r="AP1033" s="16">
        <f t="shared" si="234"/>
        <v>0</v>
      </c>
      <c r="AQ1033" s="14">
        <f>VLOOKUP(B1033,[1]PL1!$A$11:AP$1509,37,1)</f>
        <v>0</v>
      </c>
      <c r="AR1033" s="16">
        <f t="shared" si="235"/>
        <v>0</v>
      </c>
      <c r="AS1033" s="14">
        <f>VLOOKUP(B1033,[1]PL1!$A$11:AP$1509,39,1)</f>
        <v>0</v>
      </c>
      <c r="AT1033" s="16">
        <f t="shared" si="236"/>
        <v>0</v>
      </c>
      <c r="AU1033" s="14">
        <f>VLOOKUP(B1033,[1]PL1!$A$11:AP$1509,41,1)</f>
        <v>0</v>
      </c>
      <c r="AV1033" s="16">
        <f t="shared" si="237"/>
        <v>0</v>
      </c>
    </row>
    <row r="1034" spans="1:48" ht="60" x14ac:dyDescent="0.25">
      <c r="A1034" s="18">
        <v>1028</v>
      </c>
      <c r="B1034" s="27" t="s">
        <v>259</v>
      </c>
      <c r="C1034" s="18">
        <f>VLOOKUP(B1034,[1]PL1!A$9:AP$1509,4,1)</f>
        <v>942</v>
      </c>
      <c r="D1034" s="18" t="s">
        <v>80</v>
      </c>
      <c r="E1034" s="28" t="s">
        <v>5043</v>
      </c>
      <c r="F1034" s="18" t="s">
        <v>521</v>
      </c>
      <c r="G1034" s="18" t="s">
        <v>5052</v>
      </c>
      <c r="H1034" s="18" t="s">
        <v>243</v>
      </c>
      <c r="I1034" s="18" t="s">
        <v>76</v>
      </c>
      <c r="J1034" s="18" t="s">
        <v>5380</v>
      </c>
      <c r="K1034" s="18" t="s">
        <v>133</v>
      </c>
      <c r="L1034" s="28" t="s">
        <v>6094</v>
      </c>
      <c r="M1034" s="28" t="s">
        <v>294</v>
      </c>
      <c r="N1034" s="28" t="s">
        <v>295</v>
      </c>
      <c r="O1034" s="18" t="s">
        <v>55</v>
      </c>
      <c r="P1034" s="29">
        <v>18000</v>
      </c>
      <c r="Q1034" s="30">
        <v>29900</v>
      </c>
      <c r="R1034" s="30">
        <v>29900</v>
      </c>
      <c r="S1034" s="31">
        <f t="shared" si="224"/>
        <v>538200000</v>
      </c>
      <c r="T1034" s="28" t="s">
        <v>6161</v>
      </c>
      <c r="U1034" s="28" t="s">
        <v>47</v>
      </c>
      <c r="V1034" s="32" t="s">
        <v>6303</v>
      </c>
      <c r="W1034" s="14">
        <f>VLOOKUP(B1034,[1]PL1!$A$11:AP$1509,17,1)</f>
        <v>15000</v>
      </c>
      <c r="X1034" s="15">
        <f t="shared" si="225"/>
        <v>448500000</v>
      </c>
      <c r="Y1034" s="14">
        <f>VLOOKUP(B1034,[1]PL1!$A$11:AP$1509,19,1)</f>
        <v>0</v>
      </c>
      <c r="Z1034" s="16">
        <f t="shared" si="226"/>
        <v>0</v>
      </c>
      <c r="AA1034" s="14">
        <f>VLOOKUP(B1034,[1]PL1!$A$11:AP$1509,21,1)</f>
        <v>0</v>
      </c>
      <c r="AB1034" s="16">
        <f t="shared" si="227"/>
        <v>0</v>
      </c>
      <c r="AC1034" s="14">
        <f>VLOOKUP(B1034,[1]PL1!$A$11:AP$1509,23,1)</f>
        <v>0</v>
      </c>
      <c r="AD1034" s="16">
        <f t="shared" si="228"/>
        <v>0</v>
      </c>
      <c r="AE1034" s="14">
        <f>VLOOKUP(B1034,[1]PL1!$A$11:AP$1509,25,1)</f>
        <v>0</v>
      </c>
      <c r="AF1034" s="16">
        <f t="shared" si="229"/>
        <v>0</v>
      </c>
      <c r="AG1034" s="14">
        <f>VLOOKUP(B1034,[1]PL1!$A$11:AP$1509,27,1)</f>
        <v>0</v>
      </c>
      <c r="AH1034" s="16">
        <f t="shared" si="230"/>
        <v>0</v>
      </c>
      <c r="AI1034" s="14">
        <f>VLOOKUP(B1034,[1]PL1!$A$11:AP$1509,29,1)</f>
        <v>0</v>
      </c>
      <c r="AJ1034" s="16">
        <f t="shared" si="231"/>
        <v>0</v>
      </c>
      <c r="AK1034" s="14">
        <f>VLOOKUP(B1034,[1]PL1!$A$11:AP$1509,31,1)</f>
        <v>1000</v>
      </c>
      <c r="AL1034" s="16">
        <f t="shared" si="232"/>
        <v>29900000</v>
      </c>
      <c r="AM1034" s="14">
        <f>VLOOKUP(B1034,[1]PL1!$A$11:AP$1509,33,1)</f>
        <v>0</v>
      </c>
      <c r="AN1034" s="16">
        <f t="shared" si="233"/>
        <v>0</v>
      </c>
      <c r="AO1034" s="14">
        <f>VLOOKUP(B1034,[1]PL1!$A$11:AP$1509,35,1)</f>
        <v>0</v>
      </c>
      <c r="AP1034" s="16">
        <f t="shared" si="234"/>
        <v>0</v>
      </c>
      <c r="AQ1034" s="14">
        <f>VLOOKUP(B1034,[1]PL1!$A$11:AP$1509,37,1)</f>
        <v>0</v>
      </c>
      <c r="AR1034" s="16">
        <f t="shared" si="235"/>
        <v>0</v>
      </c>
      <c r="AS1034" s="14">
        <f>VLOOKUP(B1034,[1]PL1!$A$11:AP$1509,39,1)</f>
        <v>0</v>
      </c>
      <c r="AT1034" s="16">
        <f t="shared" si="236"/>
        <v>0</v>
      </c>
      <c r="AU1034" s="14">
        <f>VLOOKUP(B1034,[1]PL1!$A$11:AP$1509,41,1)</f>
        <v>2000</v>
      </c>
      <c r="AV1034" s="16">
        <f t="shared" si="237"/>
        <v>59800000</v>
      </c>
    </row>
    <row r="1035" spans="1:48" ht="60" x14ac:dyDescent="0.25">
      <c r="A1035" s="18">
        <v>1029</v>
      </c>
      <c r="B1035" s="27" t="s">
        <v>4425</v>
      </c>
      <c r="C1035" s="18">
        <f>VLOOKUP(B1035,[1]PL1!A$9:AP$1509,4,1)</f>
        <v>854</v>
      </c>
      <c r="D1035" s="18" t="s">
        <v>80</v>
      </c>
      <c r="E1035" s="28" t="s">
        <v>5053</v>
      </c>
      <c r="F1035" s="28" t="s">
        <v>4227</v>
      </c>
      <c r="G1035" s="18" t="s">
        <v>6535</v>
      </c>
      <c r="H1035" s="28" t="s">
        <v>1428</v>
      </c>
      <c r="I1035" s="28" t="s">
        <v>126</v>
      </c>
      <c r="J1035" s="18" t="s">
        <v>1431</v>
      </c>
      <c r="K1035" s="18" t="s">
        <v>133</v>
      </c>
      <c r="L1035" s="28" t="s">
        <v>4229</v>
      </c>
      <c r="M1035" s="28" t="s">
        <v>4230</v>
      </c>
      <c r="N1035" s="28" t="s">
        <v>4165</v>
      </c>
      <c r="O1035" s="18" t="s">
        <v>78</v>
      </c>
      <c r="P1035" s="29">
        <v>3650</v>
      </c>
      <c r="Q1035" s="30">
        <v>30295</v>
      </c>
      <c r="R1035" s="30">
        <v>30294</v>
      </c>
      <c r="S1035" s="31">
        <f t="shared" si="224"/>
        <v>110573100</v>
      </c>
      <c r="T1035" s="28" t="s">
        <v>6127</v>
      </c>
      <c r="U1035" s="28" t="s">
        <v>47</v>
      </c>
      <c r="V1035" s="32" t="s">
        <v>6222</v>
      </c>
      <c r="W1035" s="14">
        <f>VLOOKUP(B1035,[1]PL1!$A$11:AP$1509,17,1)</f>
        <v>2000</v>
      </c>
      <c r="X1035" s="15">
        <f t="shared" si="225"/>
        <v>60588000</v>
      </c>
      <c r="Y1035" s="14">
        <f>VLOOKUP(B1035,[1]PL1!$A$11:AP$1509,19,1)</f>
        <v>0</v>
      </c>
      <c r="Z1035" s="16">
        <f t="shared" si="226"/>
        <v>0</v>
      </c>
      <c r="AA1035" s="14">
        <f>VLOOKUP(B1035,[1]PL1!$A$11:AP$1509,21,1)</f>
        <v>1000</v>
      </c>
      <c r="AB1035" s="16">
        <f t="shared" si="227"/>
        <v>30294000</v>
      </c>
      <c r="AC1035" s="14">
        <f>VLOOKUP(B1035,[1]PL1!$A$11:AP$1509,23,1)</f>
        <v>0</v>
      </c>
      <c r="AD1035" s="16">
        <f t="shared" si="228"/>
        <v>0</v>
      </c>
      <c r="AE1035" s="14">
        <f>VLOOKUP(B1035,[1]PL1!$A$11:AP$1509,25,1)</f>
        <v>0</v>
      </c>
      <c r="AF1035" s="16">
        <f t="shared" si="229"/>
        <v>0</v>
      </c>
      <c r="AG1035" s="14">
        <f>VLOOKUP(B1035,[1]PL1!$A$11:AP$1509,27,1)</f>
        <v>0</v>
      </c>
      <c r="AH1035" s="16">
        <f t="shared" si="230"/>
        <v>0</v>
      </c>
      <c r="AI1035" s="14">
        <f>VLOOKUP(B1035,[1]PL1!$A$11:AP$1509,29,1)</f>
        <v>0</v>
      </c>
      <c r="AJ1035" s="16">
        <f t="shared" si="231"/>
        <v>0</v>
      </c>
      <c r="AK1035" s="14">
        <f>VLOOKUP(B1035,[1]PL1!$A$11:AP$1509,31,1)</f>
        <v>0</v>
      </c>
      <c r="AL1035" s="16">
        <f t="shared" si="232"/>
        <v>0</v>
      </c>
      <c r="AM1035" s="14">
        <f>VLOOKUP(B1035,[1]PL1!$A$11:AP$1509,33,1)</f>
        <v>500</v>
      </c>
      <c r="AN1035" s="16">
        <f t="shared" si="233"/>
        <v>15147000</v>
      </c>
      <c r="AO1035" s="14">
        <f>VLOOKUP(B1035,[1]PL1!$A$11:AP$1509,35,1)</f>
        <v>0</v>
      </c>
      <c r="AP1035" s="16">
        <f t="shared" si="234"/>
        <v>0</v>
      </c>
      <c r="AQ1035" s="14">
        <f>VLOOKUP(B1035,[1]PL1!$A$11:AP$1509,37,1)</f>
        <v>0</v>
      </c>
      <c r="AR1035" s="16">
        <f t="shared" si="235"/>
        <v>0</v>
      </c>
      <c r="AS1035" s="14">
        <f>VLOOKUP(B1035,[1]PL1!$A$11:AP$1509,39,1)</f>
        <v>0</v>
      </c>
      <c r="AT1035" s="16">
        <f t="shared" si="236"/>
        <v>0</v>
      </c>
      <c r="AU1035" s="14">
        <f>VLOOKUP(B1035,[1]PL1!$A$11:AP$1509,41,1)</f>
        <v>150</v>
      </c>
      <c r="AV1035" s="16">
        <f t="shared" si="237"/>
        <v>4544100</v>
      </c>
    </row>
    <row r="1036" spans="1:48" ht="45" x14ac:dyDescent="0.25">
      <c r="A1036" s="18">
        <v>1030</v>
      </c>
      <c r="B1036" s="27" t="s">
        <v>4426</v>
      </c>
      <c r="C1036" s="18">
        <f>VLOOKUP(B1036,[1]PL1!A$9:AP$1509,4,1)</f>
        <v>72</v>
      </c>
      <c r="D1036" s="18" t="s">
        <v>73</v>
      </c>
      <c r="E1036" s="28" t="s">
        <v>5054</v>
      </c>
      <c r="F1036" s="28" t="s">
        <v>3086</v>
      </c>
      <c r="G1036" s="18" t="s">
        <v>290</v>
      </c>
      <c r="H1036" s="28" t="s">
        <v>70</v>
      </c>
      <c r="I1036" s="28" t="s">
        <v>40</v>
      </c>
      <c r="J1036" s="18" t="s">
        <v>197</v>
      </c>
      <c r="K1036" s="18" t="s">
        <v>133</v>
      </c>
      <c r="L1036" s="28" t="s">
        <v>8157</v>
      </c>
      <c r="M1036" s="28" t="s">
        <v>5645</v>
      </c>
      <c r="N1036" s="28" t="s">
        <v>498</v>
      </c>
      <c r="O1036" s="18" t="s">
        <v>45</v>
      </c>
      <c r="P1036" s="29">
        <v>11000</v>
      </c>
      <c r="Q1036" s="30">
        <v>6720</v>
      </c>
      <c r="R1036" s="30">
        <v>4600</v>
      </c>
      <c r="S1036" s="31">
        <f t="shared" si="224"/>
        <v>50600000</v>
      </c>
      <c r="T1036" s="28" t="s">
        <v>2420</v>
      </c>
      <c r="U1036" s="28" t="s">
        <v>47</v>
      </c>
      <c r="V1036" s="32" t="s">
        <v>6215</v>
      </c>
      <c r="W1036" s="14">
        <f>VLOOKUP(B1036,[1]PL1!$A$11:AP$1509,17,1)</f>
        <v>0</v>
      </c>
      <c r="X1036" s="15">
        <f t="shared" si="225"/>
        <v>0</v>
      </c>
      <c r="Y1036" s="14">
        <f>VLOOKUP(B1036,[1]PL1!$A$11:AP$1509,19,1)</f>
        <v>0</v>
      </c>
      <c r="Z1036" s="16">
        <f t="shared" si="226"/>
        <v>0</v>
      </c>
      <c r="AA1036" s="14">
        <f>VLOOKUP(B1036,[1]PL1!$A$11:AP$1509,21,1)</f>
        <v>0</v>
      </c>
      <c r="AB1036" s="16">
        <f t="shared" si="227"/>
        <v>0</v>
      </c>
      <c r="AC1036" s="14">
        <f>VLOOKUP(B1036,[1]PL1!$A$11:AP$1509,23,1)</f>
        <v>0</v>
      </c>
      <c r="AD1036" s="16">
        <f t="shared" si="228"/>
        <v>0</v>
      </c>
      <c r="AE1036" s="14">
        <f>VLOOKUP(B1036,[1]PL1!$A$11:AP$1509,25,1)</f>
        <v>0</v>
      </c>
      <c r="AF1036" s="16">
        <f t="shared" si="229"/>
        <v>0</v>
      </c>
      <c r="AG1036" s="14">
        <f>VLOOKUP(B1036,[1]PL1!$A$11:AP$1509,27,1)</f>
        <v>6000</v>
      </c>
      <c r="AH1036" s="16">
        <f t="shared" si="230"/>
        <v>27600000</v>
      </c>
      <c r="AI1036" s="14">
        <f>VLOOKUP(B1036,[1]PL1!$A$11:AP$1509,29,1)</f>
        <v>0</v>
      </c>
      <c r="AJ1036" s="16">
        <f t="shared" si="231"/>
        <v>0</v>
      </c>
      <c r="AK1036" s="14">
        <f>VLOOKUP(B1036,[1]PL1!$A$11:AP$1509,31,1)</f>
        <v>0</v>
      </c>
      <c r="AL1036" s="16">
        <f t="shared" si="232"/>
        <v>0</v>
      </c>
      <c r="AM1036" s="14">
        <f>VLOOKUP(B1036,[1]PL1!$A$11:AP$1509,33,1)</f>
        <v>0</v>
      </c>
      <c r="AN1036" s="16">
        <f t="shared" si="233"/>
        <v>0</v>
      </c>
      <c r="AO1036" s="14">
        <f>VLOOKUP(B1036,[1]PL1!$A$11:AP$1509,35,1)</f>
        <v>5000</v>
      </c>
      <c r="AP1036" s="16">
        <f t="shared" si="234"/>
        <v>23000000</v>
      </c>
      <c r="AQ1036" s="14">
        <f>VLOOKUP(B1036,[1]PL1!$A$11:AP$1509,37,1)</f>
        <v>0</v>
      </c>
      <c r="AR1036" s="16">
        <f t="shared" si="235"/>
        <v>0</v>
      </c>
      <c r="AS1036" s="14">
        <f>VLOOKUP(B1036,[1]PL1!$A$11:AP$1509,39,1)</f>
        <v>0</v>
      </c>
      <c r="AT1036" s="16">
        <f t="shared" si="236"/>
        <v>0</v>
      </c>
      <c r="AU1036" s="14">
        <f>VLOOKUP(B1036,[1]PL1!$A$11:AP$1509,41,1)</f>
        <v>0</v>
      </c>
      <c r="AV1036" s="16">
        <f t="shared" si="237"/>
        <v>0</v>
      </c>
    </row>
    <row r="1037" spans="1:48" ht="45" x14ac:dyDescent="0.25">
      <c r="A1037" s="18">
        <v>1031</v>
      </c>
      <c r="B1037" s="27" t="s">
        <v>514</v>
      </c>
      <c r="C1037" s="18">
        <f>VLOOKUP(B1037,[1]PL1!A$9:AP$1509,4,1)</f>
        <v>72</v>
      </c>
      <c r="D1037" s="18" t="s">
        <v>35</v>
      </c>
      <c r="E1037" s="28" t="s">
        <v>3085</v>
      </c>
      <c r="F1037" s="28" t="s">
        <v>3086</v>
      </c>
      <c r="G1037" s="18" t="s">
        <v>1559</v>
      </c>
      <c r="H1037" s="28" t="s">
        <v>243</v>
      </c>
      <c r="I1037" s="28" t="s">
        <v>76</v>
      </c>
      <c r="J1037" s="18" t="s">
        <v>3087</v>
      </c>
      <c r="K1037" s="18" t="s">
        <v>141</v>
      </c>
      <c r="L1037" s="28" t="s">
        <v>3088</v>
      </c>
      <c r="M1037" s="28" t="s">
        <v>2979</v>
      </c>
      <c r="N1037" s="28" t="s">
        <v>44</v>
      </c>
      <c r="O1037" s="18" t="s">
        <v>78</v>
      </c>
      <c r="P1037" s="29">
        <v>200</v>
      </c>
      <c r="Q1037" s="30">
        <v>18000</v>
      </c>
      <c r="R1037" s="30">
        <v>18000</v>
      </c>
      <c r="S1037" s="31">
        <f t="shared" si="224"/>
        <v>3600000</v>
      </c>
      <c r="T1037" s="28" t="s">
        <v>2979</v>
      </c>
      <c r="U1037" s="28" t="s">
        <v>110</v>
      </c>
      <c r="V1037" s="32" t="s">
        <v>6186</v>
      </c>
      <c r="W1037" s="14">
        <f>VLOOKUP(B1037,[1]PL1!$A$11:AP$1509,17,1)</f>
        <v>0</v>
      </c>
      <c r="X1037" s="15">
        <f t="shared" si="225"/>
        <v>0</v>
      </c>
      <c r="Y1037" s="14">
        <f>VLOOKUP(B1037,[1]PL1!$A$11:AP$1509,19,1)</f>
        <v>0</v>
      </c>
      <c r="Z1037" s="16">
        <f t="shared" si="226"/>
        <v>0</v>
      </c>
      <c r="AA1037" s="14">
        <f>VLOOKUP(B1037,[1]PL1!$A$11:AP$1509,21,1)</f>
        <v>0</v>
      </c>
      <c r="AB1037" s="16">
        <f t="shared" si="227"/>
        <v>0</v>
      </c>
      <c r="AC1037" s="14">
        <f>VLOOKUP(B1037,[1]PL1!$A$11:AP$1509,23,1)</f>
        <v>0</v>
      </c>
      <c r="AD1037" s="16">
        <f t="shared" si="228"/>
        <v>0</v>
      </c>
      <c r="AE1037" s="14">
        <f>VLOOKUP(B1037,[1]PL1!$A$11:AP$1509,25,1)</f>
        <v>0</v>
      </c>
      <c r="AF1037" s="16">
        <f t="shared" si="229"/>
        <v>0</v>
      </c>
      <c r="AG1037" s="14">
        <f>VLOOKUP(B1037,[1]PL1!$A$11:AP$1509,27,1)</f>
        <v>0</v>
      </c>
      <c r="AH1037" s="16">
        <f t="shared" si="230"/>
        <v>0</v>
      </c>
      <c r="AI1037" s="14">
        <f>VLOOKUP(B1037,[1]PL1!$A$11:AP$1509,29,1)</f>
        <v>0</v>
      </c>
      <c r="AJ1037" s="16">
        <f t="shared" si="231"/>
        <v>0</v>
      </c>
      <c r="AK1037" s="14">
        <f>VLOOKUP(B1037,[1]PL1!$A$11:AP$1509,31,1)</f>
        <v>0</v>
      </c>
      <c r="AL1037" s="16">
        <f t="shared" si="232"/>
        <v>0</v>
      </c>
      <c r="AM1037" s="14">
        <f>VLOOKUP(B1037,[1]PL1!$A$11:AP$1509,33,1)</f>
        <v>200</v>
      </c>
      <c r="AN1037" s="16">
        <f t="shared" si="233"/>
        <v>3600000</v>
      </c>
      <c r="AO1037" s="14">
        <f>VLOOKUP(B1037,[1]PL1!$A$11:AP$1509,35,1)</f>
        <v>0</v>
      </c>
      <c r="AP1037" s="16">
        <f t="shared" si="234"/>
        <v>0</v>
      </c>
      <c r="AQ1037" s="14">
        <f>VLOOKUP(B1037,[1]PL1!$A$11:AP$1509,37,1)</f>
        <v>0</v>
      </c>
      <c r="AR1037" s="16">
        <f t="shared" si="235"/>
        <v>0</v>
      </c>
      <c r="AS1037" s="14">
        <f>VLOOKUP(B1037,[1]PL1!$A$11:AP$1509,39,1)</f>
        <v>0</v>
      </c>
      <c r="AT1037" s="16">
        <f t="shared" si="236"/>
        <v>0</v>
      </c>
      <c r="AU1037" s="14">
        <f>VLOOKUP(B1037,[1]PL1!$A$11:AP$1509,41,1)</f>
        <v>0</v>
      </c>
      <c r="AV1037" s="16">
        <f t="shared" si="237"/>
        <v>0</v>
      </c>
    </row>
    <row r="1038" spans="1:48" ht="45" x14ac:dyDescent="0.25">
      <c r="A1038" s="18">
        <v>1032</v>
      </c>
      <c r="B1038" s="27" t="s">
        <v>2414</v>
      </c>
      <c r="C1038" s="18">
        <f>VLOOKUP(B1038,[1]PL1!A$9:AP$1509,4,1)</f>
        <v>855</v>
      </c>
      <c r="D1038" s="18" t="s">
        <v>80</v>
      </c>
      <c r="E1038" s="28" t="s">
        <v>5055</v>
      </c>
      <c r="F1038" s="28" t="s">
        <v>3700</v>
      </c>
      <c r="G1038" s="18" t="s">
        <v>6536</v>
      </c>
      <c r="H1038" s="28" t="s">
        <v>125</v>
      </c>
      <c r="I1038" s="28" t="s">
        <v>126</v>
      </c>
      <c r="J1038" s="18" t="s">
        <v>1431</v>
      </c>
      <c r="K1038" s="18" t="s">
        <v>141</v>
      </c>
      <c r="L1038" s="28" t="s">
        <v>4232</v>
      </c>
      <c r="M1038" s="28" t="s">
        <v>4233</v>
      </c>
      <c r="N1038" s="28" t="s">
        <v>623</v>
      </c>
      <c r="O1038" s="18" t="s">
        <v>78</v>
      </c>
      <c r="P1038" s="29">
        <v>6400</v>
      </c>
      <c r="Q1038" s="30">
        <v>66110</v>
      </c>
      <c r="R1038" s="30">
        <v>60100</v>
      </c>
      <c r="S1038" s="31">
        <f t="shared" si="224"/>
        <v>384640000</v>
      </c>
      <c r="T1038" s="28" t="s">
        <v>6127</v>
      </c>
      <c r="U1038" s="28" t="s">
        <v>47</v>
      </c>
      <c r="V1038" s="32" t="s">
        <v>6222</v>
      </c>
      <c r="W1038" s="14">
        <f>VLOOKUP(B1038,[1]PL1!$A$11:AP$1509,17,1)</f>
        <v>0</v>
      </c>
      <c r="X1038" s="15">
        <f t="shared" si="225"/>
        <v>0</v>
      </c>
      <c r="Y1038" s="14">
        <f>VLOOKUP(B1038,[1]PL1!$A$11:AP$1509,19,1)</f>
        <v>0</v>
      </c>
      <c r="Z1038" s="16">
        <f t="shared" si="226"/>
        <v>0</v>
      </c>
      <c r="AA1038" s="14">
        <f>VLOOKUP(B1038,[1]PL1!$A$11:AP$1509,21,1)</f>
        <v>2200</v>
      </c>
      <c r="AB1038" s="16">
        <f t="shared" si="227"/>
        <v>132220000</v>
      </c>
      <c r="AC1038" s="14">
        <f>VLOOKUP(B1038,[1]PL1!$A$11:AP$1509,23,1)</f>
        <v>0</v>
      </c>
      <c r="AD1038" s="16">
        <f t="shared" si="228"/>
        <v>0</v>
      </c>
      <c r="AE1038" s="14">
        <f>VLOOKUP(B1038,[1]PL1!$A$11:AP$1509,25,1)</f>
        <v>0</v>
      </c>
      <c r="AF1038" s="16">
        <f t="shared" si="229"/>
        <v>0</v>
      </c>
      <c r="AG1038" s="14">
        <f>VLOOKUP(B1038,[1]PL1!$A$11:AP$1509,27,1)</f>
        <v>0</v>
      </c>
      <c r="AH1038" s="16">
        <f t="shared" si="230"/>
        <v>0</v>
      </c>
      <c r="AI1038" s="14">
        <f>VLOOKUP(B1038,[1]PL1!$A$11:AP$1509,29,1)</f>
        <v>0</v>
      </c>
      <c r="AJ1038" s="16">
        <f t="shared" si="231"/>
        <v>0</v>
      </c>
      <c r="AK1038" s="14">
        <f>VLOOKUP(B1038,[1]PL1!$A$11:AP$1509,31,1)</f>
        <v>0</v>
      </c>
      <c r="AL1038" s="16">
        <f t="shared" si="232"/>
        <v>0</v>
      </c>
      <c r="AM1038" s="14">
        <f>VLOOKUP(B1038,[1]PL1!$A$11:AP$1509,33,1)</f>
        <v>0</v>
      </c>
      <c r="AN1038" s="16">
        <f t="shared" si="233"/>
        <v>0</v>
      </c>
      <c r="AO1038" s="14">
        <f>VLOOKUP(B1038,[1]PL1!$A$11:AP$1509,35,1)</f>
        <v>0</v>
      </c>
      <c r="AP1038" s="16">
        <f t="shared" si="234"/>
        <v>0</v>
      </c>
      <c r="AQ1038" s="14">
        <f>VLOOKUP(B1038,[1]PL1!$A$11:AP$1509,37,1)</f>
        <v>0</v>
      </c>
      <c r="AR1038" s="16">
        <f t="shared" si="235"/>
        <v>0</v>
      </c>
      <c r="AS1038" s="14">
        <f>VLOOKUP(B1038,[1]PL1!$A$11:AP$1509,39,1)</f>
        <v>0</v>
      </c>
      <c r="AT1038" s="16">
        <f t="shared" si="236"/>
        <v>0</v>
      </c>
      <c r="AU1038" s="14">
        <f>VLOOKUP(B1038,[1]PL1!$A$11:AP$1509,41,1)</f>
        <v>4200</v>
      </c>
      <c r="AV1038" s="16">
        <f t="shared" si="237"/>
        <v>252420000</v>
      </c>
    </row>
    <row r="1039" spans="1:48" ht="45" x14ac:dyDescent="0.25">
      <c r="A1039" s="18">
        <v>1033</v>
      </c>
      <c r="B1039" s="27" t="s">
        <v>2421</v>
      </c>
      <c r="C1039" s="18">
        <f>VLOOKUP(B1039,[1]PL1!A$9:AP$1509,4,1)</f>
        <v>855</v>
      </c>
      <c r="D1039" s="18" t="s">
        <v>35</v>
      </c>
      <c r="E1039" s="28" t="s">
        <v>3699</v>
      </c>
      <c r="F1039" s="28" t="s">
        <v>3700</v>
      </c>
      <c r="G1039" s="18" t="s">
        <v>6536</v>
      </c>
      <c r="H1039" s="28" t="s">
        <v>125</v>
      </c>
      <c r="I1039" s="28" t="s">
        <v>126</v>
      </c>
      <c r="J1039" s="18" t="s">
        <v>3060</v>
      </c>
      <c r="K1039" s="18" t="s">
        <v>133</v>
      </c>
      <c r="L1039" s="28" t="s">
        <v>3701</v>
      </c>
      <c r="M1039" s="28" t="s">
        <v>6059</v>
      </c>
      <c r="N1039" s="28" t="s">
        <v>44</v>
      </c>
      <c r="O1039" s="18" t="s">
        <v>55</v>
      </c>
      <c r="P1039" s="29">
        <v>2000</v>
      </c>
      <c r="Q1039" s="30">
        <v>60000</v>
      </c>
      <c r="R1039" s="30">
        <v>49980</v>
      </c>
      <c r="S1039" s="31">
        <f t="shared" si="224"/>
        <v>99960000</v>
      </c>
      <c r="T1039" s="28" t="s">
        <v>6160</v>
      </c>
      <c r="U1039" s="28" t="s">
        <v>47</v>
      </c>
      <c r="V1039" s="32" t="s">
        <v>6300</v>
      </c>
      <c r="W1039" s="14">
        <f>VLOOKUP(B1039,[1]PL1!$A$11:AP$1509,17,1)</f>
        <v>1000</v>
      </c>
      <c r="X1039" s="15">
        <f t="shared" si="225"/>
        <v>49980000</v>
      </c>
      <c r="Y1039" s="14">
        <f>VLOOKUP(B1039,[1]PL1!$A$11:AP$1509,19,1)</f>
        <v>0</v>
      </c>
      <c r="Z1039" s="16">
        <f t="shared" si="226"/>
        <v>0</v>
      </c>
      <c r="AA1039" s="14">
        <f>VLOOKUP(B1039,[1]PL1!$A$11:AP$1509,21,1)</f>
        <v>0</v>
      </c>
      <c r="AB1039" s="16">
        <f t="shared" si="227"/>
        <v>0</v>
      </c>
      <c r="AC1039" s="14">
        <f>VLOOKUP(B1039,[1]PL1!$A$11:AP$1509,23,1)</f>
        <v>0</v>
      </c>
      <c r="AD1039" s="16">
        <f t="shared" si="228"/>
        <v>0</v>
      </c>
      <c r="AE1039" s="14">
        <f>VLOOKUP(B1039,[1]PL1!$A$11:AP$1509,25,1)</f>
        <v>0</v>
      </c>
      <c r="AF1039" s="16">
        <f t="shared" si="229"/>
        <v>0</v>
      </c>
      <c r="AG1039" s="14">
        <f>VLOOKUP(B1039,[1]PL1!$A$11:AP$1509,27,1)</f>
        <v>0</v>
      </c>
      <c r="AH1039" s="16">
        <f t="shared" si="230"/>
        <v>0</v>
      </c>
      <c r="AI1039" s="14">
        <f>VLOOKUP(B1039,[1]PL1!$A$11:AP$1509,29,1)</f>
        <v>0</v>
      </c>
      <c r="AJ1039" s="16">
        <f t="shared" si="231"/>
        <v>0</v>
      </c>
      <c r="AK1039" s="14">
        <f>VLOOKUP(B1039,[1]PL1!$A$11:AP$1509,31,1)</f>
        <v>0</v>
      </c>
      <c r="AL1039" s="16">
        <f t="shared" si="232"/>
        <v>0</v>
      </c>
      <c r="AM1039" s="14">
        <f>VLOOKUP(B1039,[1]PL1!$A$11:AP$1509,33,1)</f>
        <v>1000</v>
      </c>
      <c r="AN1039" s="16">
        <f t="shared" si="233"/>
        <v>49980000</v>
      </c>
      <c r="AO1039" s="14">
        <f>VLOOKUP(B1039,[1]PL1!$A$11:AP$1509,35,1)</f>
        <v>0</v>
      </c>
      <c r="AP1039" s="16">
        <f t="shared" si="234"/>
        <v>0</v>
      </c>
      <c r="AQ1039" s="14">
        <f>VLOOKUP(B1039,[1]PL1!$A$11:AP$1509,37,1)</f>
        <v>0</v>
      </c>
      <c r="AR1039" s="16">
        <f t="shared" si="235"/>
        <v>0</v>
      </c>
      <c r="AS1039" s="14">
        <f>VLOOKUP(B1039,[1]PL1!$A$11:AP$1509,39,1)</f>
        <v>0</v>
      </c>
      <c r="AT1039" s="16">
        <f t="shared" si="236"/>
        <v>0</v>
      </c>
      <c r="AU1039" s="14">
        <f>VLOOKUP(B1039,[1]PL1!$A$11:AP$1509,41,1)</f>
        <v>0</v>
      </c>
      <c r="AV1039" s="16">
        <f t="shared" si="237"/>
        <v>0</v>
      </c>
    </row>
    <row r="1040" spans="1:48" ht="45" x14ac:dyDescent="0.25">
      <c r="A1040" s="18">
        <v>1034</v>
      </c>
      <c r="B1040" s="27" t="s">
        <v>4427</v>
      </c>
      <c r="C1040" s="18">
        <f>VLOOKUP(B1040,[1]PL1!A$9:AP$1509,4,1)</f>
        <v>855</v>
      </c>
      <c r="D1040" s="18" t="s">
        <v>35</v>
      </c>
      <c r="E1040" s="28" t="s">
        <v>3699</v>
      </c>
      <c r="F1040" s="28" t="s">
        <v>3700</v>
      </c>
      <c r="G1040" s="18" t="s">
        <v>6614</v>
      </c>
      <c r="H1040" s="28" t="s">
        <v>125</v>
      </c>
      <c r="I1040" s="28" t="s">
        <v>126</v>
      </c>
      <c r="J1040" s="18" t="s">
        <v>3034</v>
      </c>
      <c r="K1040" s="18" t="s">
        <v>133</v>
      </c>
      <c r="L1040" s="28" t="s">
        <v>3701</v>
      </c>
      <c r="M1040" s="28" t="s">
        <v>6059</v>
      </c>
      <c r="N1040" s="28" t="s">
        <v>44</v>
      </c>
      <c r="O1040" s="18" t="s">
        <v>55</v>
      </c>
      <c r="P1040" s="29">
        <v>2000</v>
      </c>
      <c r="Q1040" s="30">
        <v>80000</v>
      </c>
      <c r="R1040" s="30">
        <v>63000</v>
      </c>
      <c r="S1040" s="31">
        <f t="shared" si="224"/>
        <v>126000000</v>
      </c>
      <c r="T1040" s="28" t="s">
        <v>6160</v>
      </c>
      <c r="U1040" s="28" t="s">
        <v>47</v>
      </c>
      <c r="V1040" s="32" t="s">
        <v>6300</v>
      </c>
      <c r="W1040" s="14">
        <f>VLOOKUP(B1040,[1]PL1!$A$11:AP$1509,17,1)</f>
        <v>2000</v>
      </c>
      <c r="X1040" s="15">
        <f t="shared" si="225"/>
        <v>126000000</v>
      </c>
      <c r="Y1040" s="14">
        <f>VLOOKUP(B1040,[1]PL1!$A$11:AP$1509,19,1)</f>
        <v>0</v>
      </c>
      <c r="Z1040" s="16">
        <f t="shared" si="226"/>
        <v>0</v>
      </c>
      <c r="AA1040" s="14">
        <f>VLOOKUP(B1040,[1]PL1!$A$11:AP$1509,21,1)</f>
        <v>0</v>
      </c>
      <c r="AB1040" s="16">
        <f t="shared" si="227"/>
        <v>0</v>
      </c>
      <c r="AC1040" s="14">
        <f>VLOOKUP(B1040,[1]PL1!$A$11:AP$1509,23,1)</f>
        <v>0</v>
      </c>
      <c r="AD1040" s="16">
        <f t="shared" si="228"/>
        <v>0</v>
      </c>
      <c r="AE1040" s="14">
        <f>VLOOKUP(B1040,[1]PL1!$A$11:AP$1509,25,1)</f>
        <v>0</v>
      </c>
      <c r="AF1040" s="16">
        <f t="shared" si="229"/>
        <v>0</v>
      </c>
      <c r="AG1040" s="14">
        <f>VLOOKUP(B1040,[1]PL1!$A$11:AP$1509,27,1)</f>
        <v>0</v>
      </c>
      <c r="AH1040" s="16">
        <f t="shared" si="230"/>
        <v>0</v>
      </c>
      <c r="AI1040" s="14">
        <f>VLOOKUP(B1040,[1]PL1!$A$11:AP$1509,29,1)</f>
        <v>0</v>
      </c>
      <c r="AJ1040" s="16">
        <f t="shared" si="231"/>
        <v>0</v>
      </c>
      <c r="AK1040" s="14">
        <f>VLOOKUP(B1040,[1]PL1!$A$11:AP$1509,31,1)</f>
        <v>0</v>
      </c>
      <c r="AL1040" s="16">
        <f t="shared" si="232"/>
        <v>0</v>
      </c>
      <c r="AM1040" s="14">
        <f>VLOOKUP(B1040,[1]PL1!$A$11:AP$1509,33,1)</f>
        <v>0</v>
      </c>
      <c r="AN1040" s="16">
        <f t="shared" si="233"/>
        <v>0</v>
      </c>
      <c r="AO1040" s="14">
        <f>VLOOKUP(B1040,[1]PL1!$A$11:AP$1509,35,1)</f>
        <v>0</v>
      </c>
      <c r="AP1040" s="16">
        <f t="shared" si="234"/>
        <v>0</v>
      </c>
      <c r="AQ1040" s="14">
        <f>VLOOKUP(B1040,[1]PL1!$A$11:AP$1509,37,1)</f>
        <v>0</v>
      </c>
      <c r="AR1040" s="16">
        <f t="shared" si="235"/>
        <v>0</v>
      </c>
      <c r="AS1040" s="14">
        <f>VLOOKUP(B1040,[1]PL1!$A$11:AP$1509,39,1)</f>
        <v>0</v>
      </c>
      <c r="AT1040" s="16">
        <f t="shared" si="236"/>
        <v>0</v>
      </c>
      <c r="AU1040" s="14">
        <f>VLOOKUP(B1040,[1]PL1!$A$11:AP$1509,41,1)</f>
        <v>0</v>
      </c>
      <c r="AV1040" s="16">
        <f t="shared" si="237"/>
        <v>0</v>
      </c>
    </row>
    <row r="1041" spans="1:48" ht="45" x14ac:dyDescent="0.25">
      <c r="A1041" s="18">
        <v>1035</v>
      </c>
      <c r="B1041" s="27" t="s">
        <v>3389</v>
      </c>
      <c r="C1041" s="18">
        <f>VLOOKUP(B1041,[1]PL1!A$9:AP$1509,4,1)</f>
        <v>137</v>
      </c>
      <c r="D1041" s="18" t="s">
        <v>35</v>
      </c>
      <c r="E1041" s="28" t="s">
        <v>524</v>
      </c>
      <c r="F1041" s="28" t="s">
        <v>525</v>
      </c>
      <c r="G1041" s="18" t="s">
        <v>526</v>
      </c>
      <c r="H1041" s="28" t="s">
        <v>1295</v>
      </c>
      <c r="I1041" s="28" t="s">
        <v>40</v>
      </c>
      <c r="J1041" s="18" t="s">
        <v>527</v>
      </c>
      <c r="K1041" s="18" t="s">
        <v>133</v>
      </c>
      <c r="L1041" s="28" t="s">
        <v>528</v>
      </c>
      <c r="M1041" s="28" t="s">
        <v>5780</v>
      </c>
      <c r="N1041" s="28" t="s">
        <v>44</v>
      </c>
      <c r="O1041" s="18" t="s">
        <v>123</v>
      </c>
      <c r="P1041" s="29">
        <v>2000</v>
      </c>
      <c r="Q1041" s="30">
        <v>42000</v>
      </c>
      <c r="R1041" s="30">
        <v>41500</v>
      </c>
      <c r="S1041" s="31">
        <f t="shared" si="224"/>
        <v>83000000</v>
      </c>
      <c r="T1041" s="28" t="s">
        <v>6136</v>
      </c>
      <c r="U1041" s="28" t="s">
        <v>47</v>
      </c>
      <c r="V1041" s="32" t="s">
        <v>6246</v>
      </c>
      <c r="W1041" s="14">
        <f>VLOOKUP(B1041,[1]PL1!$A$11:AP$1509,17,1)</f>
        <v>2000</v>
      </c>
      <c r="X1041" s="15">
        <f t="shared" si="225"/>
        <v>83000000</v>
      </c>
      <c r="Y1041" s="14">
        <f>VLOOKUP(B1041,[1]PL1!$A$11:AP$1509,19,1)</f>
        <v>0</v>
      </c>
      <c r="Z1041" s="16">
        <f t="shared" si="226"/>
        <v>0</v>
      </c>
      <c r="AA1041" s="14">
        <f>VLOOKUP(B1041,[1]PL1!$A$11:AP$1509,21,1)</f>
        <v>0</v>
      </c>
      <c r="AB1041" s="16">
        <f t="shared" si="227"/>
        <v>0</v>
      </c>
      <c r="AC1041" s="14">
        <f>VLOOKUP(B1041,[1]PL1!$A$11:AP$1509,23,1)</f>
        <v>0</v>
      </c>
      <c r="AD1041" s="16">
        <f t="shared" si="228"/>
        <v>0</v>
      </c>
      <c r="AE1041" s="14">
        <f>VLOOKUP(B1041,[1]PL1!$A$11:AP$1509,25,1)</f>
        <v>0</v>
      </c>
      <c r="AF1041" s="16">
        <f t="shared" si="229"/>
        <v>0</v>
      </c>
      <c r="AG1041" s="14">
        <f>VLOOKUP(B1041,[1]PL1!$A$11:AP$1509,27,1)</f>
        <v>0</v>
      </c>
      <c r="AH1041" s="16">
        <f t="shared" si="230"/>
        <v>0</v>
      </c>
      <c r="AI1041" s="14">
        <f>VLOOKUP(B1041,[1]PL1!$A$11:AP$1509,29,1)</f>
        <v>0</v>
      </c>
      <c r="AJ1041" s="16">
        <f t="shared" si="231"/>
        <v>0</v>
      </c>
      <c r="AK1041" s="14">
        <f>VLOOKUP(B1041,[1]PL1!$A$11:AP$1509,31,1)</f>
        <v>0</v>
      </c>
      <c r="AL1041" s="16">
        <f t="shared" si="232"/>
        <v>0</v>
      </c>
      <c r="AM1041" s="14">
        <f>VLOOKUP(B1041,[1]PL1!$A$11:AP$1509,33,1)</f>
        <v>0</v>
      </c>
      <c r="AN1041" s="16">
        <f t="shared" si="233"/>
        <v>0</v>
      </c>
      <c r="AO1041" s="14">
        <f>VLOOKUP(B1041,[1]PL1!$A$11:AP$1509,35,1)</f>
        <v>0</v>
      </c>
      <c r="AP1041" s="16">
        <f t="shared" si="234"/>
        <v>0</v>
      </c>
      <c r="AQ1041" s="14">
        <f>VLOOKUP(B1041,[1]PL1!$A$11:AP$1509,37,1)</f>
        <v>0</v>
      </c>
      <c r="AR1041" s="16">
        <f t="shared" si="235"/>
        <v>0</v>
      </c>
      <c r="AS1041" s="14">
        <f>VLOOKUP(B1041,[1]PL1!$A$11:AP$1509,39,1)</f>
        <v>0</v>
      </c>
      <c r="AT1041" s="16">
        <f t="shared" si="236"/>
        <v>0</v>
      </c>
      <c r="AU1041" s="14">
        <f>VLOOKUP(B1041,[1]PL1!$A$11:AP$1509,41,1)</f>
        <v>0</v>
      </c>
      <c r="AV1041" s="16">
        <f t="shared" si="237"/>
        <v>0</v>
      </c>
    </row>
    <row r="1042" spans="1:48" ht="60" x14ac:dyDescent="0.25">
      <c r="A1042" s="18">
        <v>1036</v>
      </c>
      <c r="B1042" s="27" t="s">
        <v>520</v>
      </c>
      <c r="C1042" s="18">
        <f>VLOOKUP(B1042,[1]PL1!A$9:AP$1509,4,1)</f>
        <v>657</v>
      </c>
      <c r="D1042" s="18" t="s">
        <v>35</v>
      </c>
      <c r="E1042" s="28" t="s">
        <v>5056</v>
      </c>
      <c r="F1042" s="28" t="s">
        <v>703</v>
      </c>
      <c r="G1042" s="18" t="s">
        <v>6590</v>
      </c>
      <c r="H1042" s="28" t="s">
        <v>5057</v>
      </c>
      <c r="I1042" s="28" t="s">
        <v>105</v>
      </c>
      <c r="J1042" s="18" t="s">
        <v>2377</v>
      </c>
      <c r="K1042" s="18" t="s">
        <v>141</v>
      </c>
      <c r="L1042" s="28" t="s">
        <v>151</v>
      </c>
      <c r="M1042" s="28" t="s">
        <v>3290</v>
      </c>
      <c r="N1042" s="28" t="s">
        <v>44</v>
      </c>
      <c r="O1042" s="18" t="s">
        <v>108</v>
      </c>
      <c r="P1042" s="29">
        <v>750</v>
      </c>
      <c r="Q1042" s="30">
        <v>15000</v>
      </c>
      <c r="R1042" s="30">
        <v>7820</v>
      </c>
      <c r="S1042" s="31">
        <f t="shared" si="224"/>
        <v>5865000</v>
      </c>
      <c r="T1042" s="28" t="s">
        <v>6152</v>
      </c>
      <c r="U1042" s="28" t="s">
        <v>110</v>
      </c>
      <c r="V1042" s="32" t="s">
        <v>6283</v>
      </c>
      <c r="W1042" s="14">
        <f>VLOOKUP(B1042,[1]PL1!$A$11:AP$1509,17,1)</f>
        <v>0</v>
      </c>
      <c r="X1042" s="15">
        <f t="shared" si="225"/>
        <v>0</v>
      </c>
      <c r="Y1042" s="14">
        <f>VLOOKUP(B1042,[1]PL1!$A$11:AP$1509,19,1)</f>
        <v>0</v>
      </c>
      <c r="Z1042" s="16">
        <f t="shared" si="226"/>
        <v>0</v>
      </c>
      <c r="AA1042" s="14">
        <f>VLOOKUP(B1042,[1]PL1!$A$11:AP$1509,21,1)</f>
        <v>0</v>
      </c>
      <c r="AB1042" s="16">
        <f t="shared" si="227"/>
        <v>0</v>
      </c>
      <c r="AC1042" s="14">
        <f>VLOOKUP(B1042,[1]PL1!$A$11:AP$1509,23,1)</f>
        <v>0</v>
      </c>
      <c r="AD1042" s="16">
        <f t="shared" si="228"/>
        <v>0</v>
      </c>
      <c r="AE1042" s="14">
        <f>VLOOKUP(B1042,[1]PL1!$A$11:AP$1509,25,1)</f>
        <v>700</v>
      </c>
      <c r="AF1042" s="16">
        <f t="shared" si="229"/>
        <v>5474000</v>
      </c>
      <c r="AG1042" s="14">
        <f>VLOOKUP(B1042,[1]PL1!$A$11:AP$1509,27,1)</f>
        <v>50</v>
      </c>
      <c r="AH1042" s="16">
        <f t="shared" si="230"/>
        <v>391000</v>
      </c>
      <c r="AI1042" s="14">
        <f>VLOOKUP(B1042,[1]PL1!$A$11:AP$1509,29,1)</f>
        <v>0</v>
      </c>
      <c r="AJ1042" s="16">
        <f t="shared" si="231"/>
        <v>0</v>
      </c>
      <c r="AK1042" s="14">
        <f>VLOOKUP(B1042,[1]PL1!$A$11:AP$1509,31,1)</f>
        <v>0</v>
      </c>
      <c r="AL1042" s="16">
        <f t="shared" si="232"/>
        <v>0</v>
      </c>
      <c r="AM1042" s="14">
        <f>VLOOKUP(B1042,[1]PL1!$A$11:AP$1509,33,1)</f>
        <v>0</v>
      </c>
      <c r="AN1042" s="16">
        <f t="shared" si="233"/>
        <v>0</v>
      </c>
      <c r="AO1042" s="14">
        <f>VLOOKUP(B1042,[1]PL1!$A$11:AP$1509,35,1)</f>
        <v>0</v>
      </c>
      <c r="AP1042" s="16">
        <f t="shared" si="234"/>
        <v>0</v>
      </c>
      <c r="AQ1042" s="14">
        <f>VLOOKUP(B1042,[1]PL1!$A$11:AP$1509,37,1)</f>
        <v>0</v>
      </c>
      <c r="AR1042" s="16">
        <f t="shared" si="235"/>
        <v>0</v>
      </c>
      <c r="AS1042" s="14">
        <f>VLOOKUP(B1042,[1]PL1!$A$11:AP$1509,39,1)</f>
        <v>0</v>
      </c>
      <c r="AT1042" s="16">
        <f t="shared" si="236"/>
        <v>0</v>
      </c>
      <c r="AU1042" s="14">
        <f>VLOOKUP(B1042,[1]PL1!$A$11:AP$1509,41,1)</f>
        <v>0</v>
      </c>
      <c r="AV1042" s="16">
        <f t="shared" si="237"/>
        <v>0</v>
      </c>
    </row>
    <row r="1043" spans="1:48" ht="30" x14ac:dyDescent="0.25">
      <c r="A1043" s="18">
        <v>1037</v>
      </c>
      <c r="B1043" s="27" t="s">
        <v>3237</v>
      </c>
      <c r="C1043" s="18">
        <f>VLOOKUP(B1043,[1]PL1!A$9:AP$1509,4,1)</f>
        <v>657</v>
      </c>
      <c r="D1043" s="18" t="s">
        <v>35</v>
      </c>
      <c r="E1043" s="28" t="s">
        <v>264</v>
      </c>
      <c r="F1043" s="28" t="s">
        <v>703</v>
      </c>
      <c r="G1043" s="18" t="s">
        <v>6452</v>
      </c>
      <c r="H1043" s="28" t="s">
        <v>114</v>
      </c>
      <c r="I1043" s="28" t="s">
        <v>105</v>
      </c>
      <c r="J1043" s="18" t="s">
        <v>265</v>
      </c>
      <c r="K1043" s="18" t="s">
        <v>141</v>
      </c>
      <c r="L1043" s="28" t="s">
        <v>266</v>
      </c>
      <c r="M1043" s="28" t="s">
        <v>215</v>
      </c>
      <c r="N1043" s="28" t="s">
        <v>44</v>
      </c>
      <c r="O1043" s="18" t="s">
        <v>78</v>
      </c>
      <c r="P1043" s="29">
        <v>3150</v>
      </c>
      <c r="Q1043" s="30">
        <v>21000</v>
      </c>
      <c r="R1043" s="30">
        <v>9000</v>
      </c>
      <c r="S1043" s="31">
        <f t="shared" si="224"/>
        <v>28350000</v>
      </c>
      <c r="T1043" s="28" t="s">
        <v>215</v>
      </c>
      <c r="U1043" s="28" t="s">
        <v>110</v>
      </c>
      <c r="V1043" s="32" t="s">
        <v>6168</v>
      </c>
      <c r="W1043" s="14">
        <f>VLOOKUP(B1043,[1]PL1!$A$11:AP$1509,17,1)</f>
        <v>0</v>
      </c>
      <c r="X1043" s="15">
        <f t="shared" si="225"/>
        <v>0</v>
      </c>
      <c r="Y1043" s="14">
        <f>VLOOKUP(B1043,[1]PL1!$A$11:AP$1509,19,1)</f>
        <v>0</v>
      </c>
      <c r="Z1043" s="16">
        <f t="shared" si="226"/>
        <v>0</v>
      </c>
      <c r="AA1043" s="14">
        <f>VLOOKUP(B1043,[1]PL1!$A$11:AP$1509,21,1)</f>
        <v>150</v>
      </c>
      <c r="AB1043" s="16">
        <f t="shared" si="227"/>
        <v>1350000</v>
      </c>
      <c r="AC1043" s="14">
        <f>VLOOKUP(B1043,[1]PL1!$A$11:AP$1509,23,1)</f>
        <v>0</v>
      </c>
      <c r="AD1043" s="16">
        <f t="shared" si="228"/>
        <v>0</v>
      </c>
      <c r="AE1043" s="14">
        <f>VLOOKUP(B1043,[1]PL1!$A$11:AP$1509,25,1)</f>
        <v>0</v>
      </c>
      <c r="AF1043" s="16">
        <f t="shared" si="229"/>
        <v>0</v>
      </c>
      <c r="AG1043" s="14">
        <f>VLOOKUP(B1043,[1]PL1!$A$11:AP$1509,27,1)</f>
        <v>0</v>
      </c>
      <c r="AH1043" s="16">
        <f t="shared" si="230"/>
        <v>0</v>
      </c>
      <c r="AI1043" s="14">
        <f>VLOOKUP(B1043,[1]PL1!$A$11:AP$1509,29,1)</f>
        <v>0</v>
      </c>
      <c r="AJ1043" s="16">
        <f t="shared" si="231"/>
        <v>0</v>
      </c>
      <c r="AK1043" s="14">
        <f>VLOOKUP(B1043,[1]PL1!$A$11:AP$1509,31,1)</f>
        <v>0</v>
      </c>
      <c r="AL1043" s="16">
        <f t="shared" si="232"/>
        <v>0</v>
      </c>
      <c r="AM1043" s="14">
        <f>VLOOKUP(B1043,[1]PL1!$A$11:AP$1509,33,1)</f>
        <v>1000</v>
      </c>
      <c r="AN1043" s="16">
        <f t="shared" si="233"/>
        <v>9000000</v>
      </c>
      <c r="AO1043" s="14">
        <f>VLOOKUP(B1043,[1]PL1!$A$11:AP$1509,35,1)</f>
        <v>0</v>
      </c>
      <c r="AP1043" s="16">
        <f t="shared" si="234"/>
        <v>0</v>
      </c>
      <c r="AQ1043" s="14">
        <f>VLOOKUP(B1043,[1]PL1!$A$11:AP$1509,37,1)</f>
        <v>0</v>
      </c>
      <c r="AR1043" s="16">
        <f t="shared" si="235"/>
        <v>0</v>
      </c>
      <c r="AS1043" s="14">
        <f>VLOOKUP(B1043,[1]PL1!$A$11:AP$1509,39,1)</f>
        <v>0</v>
      </c>
      <c r="AT1043" s="16">
        <f t="shared" si="236"/>
        <v>0</v>
      </c>
      <c r="AU1043" s="14">
        <f>VLOOKUP(B1043,[1]PL1!$A$11:AP$1509,41,1)</f>
        <v>2000</v>
      </c>
      <c r="AV1043" s="16">
        <f t="shared" si="237"/>
        <v>18000000</v>
      </c>
    </row>
    <row r="1044" spans="1:48" ht="45" x14ac:dyDescent="0.25">
      <c r="A1044" s="18">
        <v>1038</v>
      </c>
      <c r="B1044" s="27" t="s">
        <v>2463</v>
      </c>
      <c r="C1044" s="18">
        <f>VLOOKUP(B1044,[1]PL1!A$9:AP$1509,4,1)</f>
        <v>657</v>
      </c>
      <c r="D1044" s="18" t="s">
        <v>35</v>
      </c>
      <c r="E1044" s="28" t="s">
        <v>264</v>
      </c>
      <c r="F1044" s="28" t="s">
        <v>703</v>
      </c>
      <c r="G1044" s="18" t="s">
        <v>704</v>
      </c>
      <c r="H1044" s="28" t="s">
        <v>2096</v>
      </c>
      <c r="I1044" s="28" t="s">
        <v>105</v>
      </c>
      <c r="J1044" s="18" t="s">
        <v>705</v>
      </c>
      <c r="K1044" s="18" t="s">
        <v>133</v>
      </c>
      <c r="L1044" s="28" t="s">
        <v>706</v>
      </c>
      <c r="M1044" s="28" t="s">
        <v>694</v>
      </c>
      <c r="N1044" s="28" t="s">
        <v>44</v>
      </c>
      <c r="O1044" s="18" t="s">
        <v>78</v>
      </c>
      <c r="P1044" s="29">
        <v>27950</v>
      </c>
      <c r="Q1044" s="30">
        <v>23000</v>
      </c>
      <c r="R1044" s="30">
        <v>23000</v>
      </c>
      <c r="S1044" s="31">
        <f t="shared" si="224"/>
        <v>642850000</v>
      </c>
      <c r="T1044" s="28" t="s">
        <v>695</v>
      </c>
      <c r="U1044" s="28" t="s">
        <v>47</v>
      </c>
      <c r="V1044" s="32" t="s">
        <v>6279</v>
      </c>
      <c r="W1044" s="14">
        <f>VLOOKUP(B1044,[1]PL1!$A$11:AP$1509,17,1)</f>
        <v>25000</v>
      </c>
      <c r="X1044" s="15">
        <f t="shared" si="225"/>
        <v>575000000</v>
      </c>
      <c r="Y1044" s="14">
        <f>VLOOKUP(B1044,[1]PL1!$A$11:AP$1509,19,1)</f>
        <v>0</v>
      </c>
      <c r="Z1044" s="16">
        <f t="shared" si="226"/>
        <v>0</v>
      </c>
      <c r="AA1044" s="14">
        <f>VLOOKUP(B1044,[1]PL1!$A$11:AP$1509,21,1)</f>
        <v>0</v>
      </c>
      <c r="AB1044" s="16">
        <f t="shared" si="227"/>
        <v>0</v>
      </c>
      <c r="AC1044" s="14">
        <f>VLOOKUP(B1044,[1]PL1!$A$11:AP$1509,23,1)</f>
        <v>0</v>
      </c>
      <c r="AD1044" s="16">
        <f t="shared" si="228"/>
        <v>0</v>
      </c>
      <c r="AE1044" s="14">
        <f>VLOOKUP(B1044,[1]PL1!$A$11:AP$1509,25,1)</f>
        <v>0</v>
      </c>
      <c r="AF1044" s="16">
        <f t="shared" si="229"/>
        <v>0</v>
      </c>
      <c r="AG1044" s="14">
        <f>VLOOKUP(B1044,[1]PL1!$A$11:AP$1509,27,1)</f>
        <v>0</v>
      </c>
      <c r="AH1044" s="16">
        <f t="shared" si="230"/>
        <v>0</v>
      </c>
      <c r="AI1044" s="14">
        <f>VLOOKUP(B1044,[1]PL1!$A$11:AP$1509,29,1)</f>
        <v>500</v>
      </c>
      <c r="AJ1044" s="16">
        <f t="shared" si="231"/>
        <v>11500000</v>
      </c>
      <c r="AK1044" s="14">
        <f>VLOOKUP(B1044,[1]PL1!$A$11:AP$1509,31,1)</f>
        <v>150</v>
      </c>
      <c r="AL1044" s="16">
        <f t="shared" si="232"/>
        <v>3450000</v>
      </c>
      <c r="AM1044" s="14">
        <f>VLOOKUP(B1044,[1]PL1!$A$11:AP$1509,33,1)</f>
        <v>0</v>
      </c>
      <c r="AN1044" s="16">
        <f t="shared" si="233"/>
        <v>0</v>
      </c>
      <c r="AO1044" s="14">
        <f>VLOOKUP(B1044,[1]PL1!$A$11:AP$1509,35,1)</f>
        <v>300</v>
      </c>
      <c r="AP1044" s="16">
        <f t="shared" si="234"/>
        <v>6900000</v>
      </c>
      <c r="AQ1044" s="14">
        <f>VLOOKUP(B1044,[1]PL1!$A$11:AP$1509,37,1)</f>
        <v>2000</v>
      </c>
      <c r="AR1044" s="16">
        <f t="shared" si="235"/>
        <v>46000000</v>
      </c>
      <c r="AS1044" s="14">
        <f>VLOOKUP(B1044,[1]PL1!$A$11:AP$1509,39,1)</f>
        <v>0</v>
      </c>
      <c r="AT1044" s="16">
        <f t="shared" si="236"/>
        <v>0</v>
      </c>
      <c r="AU1044" s="14">
        <f>VLOOKUP(B1044,[1]PL1!$A$11:AP$1509,41,1)</f>
        <v>0</v>
      </c>
      <c r="AV1044" s="16">
        <f t="shared" si="237"/>
        <v>0</v>
      </c>
    </row>
    <row r="1045" spans="1:48" ht="45" x14ac:dyDescent="0.25">
      <c r="A1045" s="18">
        <v>1039</v>
      </c>
      <c r="B1045" s="27" t="s">
        <v>3317</v>
      </c>
      <c r="C1045" s="18">
        <f>VLOOKUP(B1045,[1]PL1!A$9:AP$1509,4,1)</f>
        <v>657</v>
      </c>
      <c r="D1045" s="18" t="s">
        <v>35</v>
      </c>
      <c r="E1045" s="28" t="s">
        <v>3438</v>
      </c>
      <c r="F1045" s="28" t="s">
        <v>703</v>
      </c>
      <c r="G1045" s="18" t="s">
        <v>3439</v>
      </c>
      <c r="H1045" s="28" t="s">
        <v>3432</v>
      </c>
      <c r="I1045" s="28" t="s">
        <v>105</v>
      </c>
      <c r="J1045" s="18" t="s">
        <v>3440</v>
      </c>
      <c r="K1045" s="18" t="s">
        <v>141</v>
      </c>
      <c r="L1045" s="28" t="s">
        <v>3441</v>
      </c>
      <c r="M1045" s="28" t="s">
        <v>2558</v>
      </c>
      <c r="N1045" s="28" t="s">
        <v>44</v>
      </c>
      <c r="O1045" s="18" t="s">
        <v>108</v>
      </c>
      <c r="P1045" s="29">
        <v>20890</v>
      </c>
      <c r="Q1045" s="30">
        <v>27000</v>
      </c>
      <c r="R1045" s="30">
        <v>26880</v>
      </c>
      <c r="S1045" s="31">
        <f t="shared" si="224"/>
        <v>561523200</v>
      </c>
      <c r="T1045" s="28" t="s">
        <v>3914</v>
      </c>
      <c r="U1045" s="28" t="s">
        <v>47</v>
      </c>
      <c r="V1045" s="32" t="s">
        <v>6286</v>
      </c>
      <c r="W1045" s="14">
        <f>VLOOKUP(B1045,[1]PL1!$A$11:AP$1509,17,1)</f>
        <v>20000</v>
      </c>
      <c r="X1045" s="15">
        <f t="shared" si="225"/>
        <v>537600000</v>
      </c>
      <c r="Y1045" s="14">
        <f>VLOOKUP(B1045,[1]PL1!$A$11:AP$1509,19,1)</f>
        <v>0</v>
      </c>
      <c r="Z1045" s="16">
        <f t="shared" si="226"/>
        <v>0</v>
      </c>
      <c r="AA1045" s="14">
        <f>VLOOKUP(B1045,[1]PL1!$A$11:AP$1509,21,1)</f>
        <v>0</v>
      </c>
      <c r="AB1045" s="16">
        <f t="shared" si="227"/>
        <v>0</v>
      </c>
      <c r="AC1045" s="14">
        <f>VLOOKUP(B1045,[1]PL1!$A$11:AP$1509,23,1)</f>
        <v>350</v>
      </c>
      <c r="AD1045" s="16">
        <f t="shared" si="228"/>
        <v>9408000</v>
      </c>
      <c r="AE1045" s="14">
        <f>VLOOKUP(B1045,[1]PL1!$A$11:AP$1509,25,1)</f>
        <v>0</v>
      </c>
      <c r="AF1045" s="16">
        <f t="shared" si="229"/>
        <v>0</v>
      </c>
      <c r="AG1045" s="14">
        <f>VLOOKUP(B1045,[1]PL1!$A$11:AP$1509,27,1)</f>
        <v>40</v>
      </c>
      <c r="AH1045" s="16">
        <f t="shared" si="230"/>
        <v>1075200</v>
      </c>
      <c r="AI1045" s="14">
        <f>VLOOKUP(B1045,[1]PL1!$A$11:AP$1509,29,1)</f>
        <v>0</v>
      </c>
      <c r="AJ1045" s="16">
        <f t="shared" si="231"/>
        <v>0</v>
      </c>
      <c r="AK1045" s="14">
        <f>VLOOKUP(B1045,[1]PL1!$A$11:AP$1509,31,1)</f>
        <v>0</v>
      </c>
      <c r="AL1045" s="16">
        <f t="shared" si="232"/>
        <v>0</v>
      </c>
      <c r="AM1045" s="14">
        <f>VLOOKUP(B1045,[1]PL1!$A$11:AP$1509,33,1)</f>
        <v>500</v>
      </c>
      <c r="AN1045" s="16">
        <f t="shared" si="233"/>
        <v>13440000</v>
      </c>
      <c r="AO1045" s="14">
        <f>VLOOKUP(B1045,[1]PL1!$A$11:AP$1509,35,1)</f>
        <v>0</v>
      </c>
      <c r="AP1045" s="16">
        <f t="shared" si="234"/>
        <v>0</v>
      </c>
      <c r="AQ1045" s="14">
        <f>VLOOKUP(B1045,[1]PL1!$A$11:AP$1509,37,1)</f>
        <v>0</v>
      </c>
      <c r="AR1045" s="16">
        <f t="shared" si="235"/>
        <v>0</v>
      </c>
      <c r="AS1045" s="14">
        <f>VLOOKUP(B1045,[1]PL1!$A$11:AP$1509,39,1)</f>
        <v>0</v>
      </c>
      <c r="AT1045" s="16">
        <f t="shared" si="236"/>
        <v>0</v>
      </c>
      <c r="AU1045" s="14">
        <f>VLOOKUP(B1045,[1]PL1!$A$11:AP$1509,41,1)</f>
        <v>0</v>
      </c>
      <c r="AV1045" s="16">
        <f t="shared" si="237"/>
        <v>0</v>
      </c>
    </row>
    <row r="1046" spans="1:48" ht="30" x14ac:dyDescent="0.25">
      <c r="A1046" s="18">
        <v>1040</v>
      </c>
      <c r="B1046" s="27" t="s">
        <v>3173</v>
      </c>
      <c r="C1046" s="18">
        <f>VLOOKUP(B1046,[1]PL1!A$9:AP$1509,4,1)</f>
        <v>657</v>
      </c>
      <c r="D1046" s="18" t="s">
        <v>35</v>
      </c>
      <c r="E1046" s="28" t="s">
        <v>264</v>
      </c>
      <c r="F1046" s="28" t="s">
        <v>703</v>
      </c>
      <c r="G1046" s="18" t="s">
        <v>1527</v>
      </c>
      <c r="H1046" s="28" t="s">
        <v>114</v>
      </c>
      <c r="I1046" s="28" t="s">
        <v>105</v>
      </c>
      <c r="J1046" s="18" t="s">
        <v>268</v>
      </c>
      <c r="K1046" s="18" t="s">
        <v>141</v>
      </c>
      <c r="L1046" s="28" t="s">
        <v>266</v>
      </c>
      <c r="M1046" s="28" t="s">
        <v>215</v>
      </c>
      <c r="N1046" s="28" t="s">
        <v>44</v>
      </c>
      <c r="O1046" s="18" t="s">
        <v>78</v>
      </c>
      <c r="P1046" s="29">
        <v>1200</v>
      </c>
      <c r="Q1046" s="30">
        <v>84000</v>
      </c>
      <c r="R1046" s="30">
        <v>35500</v>
      </c>
      <c r="S1046" s="31">
        <f t="shared" si="224"/>
        <v>42600000</v>
      </c>
      <c r="T1046" s="28" t="s">
        <v>215</v>
      </c>
      <c r="U1046" s="28" t="s">
        <v>110</v>
      </c>
      <c r="V1046" s="32" t="s">
        <v>6168</v>
      </c>
      <c r="W1046" s="14">
        <f>VLOOKUP(B1046,[1]PL1!$A$11:AP$1509,17,1)</f>
        <v>0</v>
      </c>
      <c r="X1046" s="15">
        <f t="shared" si="225"/>
        <v>0</v>
      </c>
      <c r="Y1046" s="14">
        <f>VLOOKUP(B1046,[1]PL1!$A$11:AP$1509,19,1)</f>
        <v>0</v>
      </c>
      <c r="Z1046" s="16">
        <f t="shared" si="226"/>
        <v>0</v>
      </c>
      <c r="AA1046" s="14">
        <f>VLOOKUP(B1046,[1]PL1!$A$11:AP$1509,21,1)</f>
        <v>0</v>
      </c>
      <c r="AB1046" s="16">
        <f t="shared" si="227"/>
        <v>0</v>
      </c>
      <c r="AC1046" s="14">
        <f>VLOOKUP(B1046,[1]PL1!$A$11:AP$1509,23,1)</f>
        <v>0</v>
      </c>
      <c r="AD1046" s="16">
        <f t="shared" si="228"/>
        <v>0</v>
      </c>
      <c r="AE1046" s="14">
        <f>VLOOKUP(B1046,[1]PL1!$A$11:AP$1509,25,1)</f>
        <v>0</v>
      </c>
      <c r="AF1046" s="16">
        <f t="shared" si="229"/>
        <v>0</v>
      </c>
      <c r="AG1046" s="14">
        <f>VLOOKUP(B1046,[1]PL1!$A$11:AP$1509,27,1)</f>
        <v>0</v>
      </c>
      <c r="AH1046" s="16">
        <f t="shared" si="230"/>
        <v>0</v>
      </c>
      <c r="AI1046" s="14">
        <f>VLOOKUP(B1046,[1]PL1!$A$11:AP$1509,29,1)</f>
        <v>0</v>
      </c>
      <c r="AJ1046" s="16">
        <f t="shared" si="231"/>
        <v>0</v>
      </c>
      <c r="AK1046" s="14">
        <f>VLOOKUP(B1046,[1]PL1!$A$11:AP$1509,31,1)</f>
        <v>0</v>
      </c>
      <c r="AL1046" s="16">
        <f t="shared" si="232"/>
        <v>0</v>
      </c>
      <c r="AM1046" s="14">
        <f>VLOOKUP(B1046,[1]PL1!$A$11:AP$1509,33,1)</f>
        <v>0</v>
      </c>
      <c r="AN1046" s="16">
        <f t="shared" si="233"/>
        <v>0</v>
      </c>
      <c r="AO1046" s="14">
        <f>VLOOKUP(B1046,[1]PL1!$A$11:AP$1509,35,1)</f>
        <v>0</v>
      </c>
      <c r="AP1046" s="16">
        <f t="shared" si="234"/>
        <v>0</v>
      </c>
      <c r="AQ1046" s="14">
        <f>VLOOKUP(B1046,[1]PL1!$A$11:AP$1509,37,1)</f>
        <v>0</v>
      </c>
      <c r="AR1046" s="16">
        <f t="shared" si="235"/>
        <v>0</v>
      </c>
      <c r="AS1046" s="14">
        <f>VLOOKUP(B1046,[1]PL1!$A$11:AP$1509,39,1)</f>
        <v>0</v>
      </c>
      <c r="AT1046" s="16">
        <f t="shared" si="236"/>
        <v>0</v>
      </c>
      <c r="AU1046" s="14">
        <f>VLOOKUP(B1046,[1]PL1!$A$11:AP$1509,41,1)</f>
        <v>1200</v>
      </c>
      <c r="AV1046" s="16">
        <f t="shared" si="237"/>
        <v>42600000</v>
      </c>
    </row>
    <row r="1047" spans="1:48" ht="105" x14ac:dyDescent="0.25">
      <c r="A1047" s="18">
        <v>1041</v>
      </c>
      <c r="B1047" s="27" t="s">
        <v>2727</v>
      </c>
      <c r="C1047" s="18">
        <f>VLOOKUP(B1047,[1]PL1!A$9:AP$1509,4,1)</f>
        <v>657</v>
      </c>
      <c r="D1047" s="18" t="s">
        <v>35</v>
      </c>
      <c r="E1047" s="28" t="s">
        <v>150</v>
      </c>
      <c r="F1047" s="28" t="s">
        <v>703</v>
      </c>
      <c r="G1047" s="18" t="s">
        <v>5058</v>
      </c>
      <c r="H1047" s="28" t="s">
        <v>114</v>
      </c>
      <c r="I1047" s="28" t="s">
        <v>105</v>
      </c>
      <c r="J1047" s="18" t="s">
        <v>5381</v>
      </c>
      <c r="K1047" s="18" t="s">
        <v>141</v>
      </c>
      <c r="L1047" s="28" t="s">
        <v>151</v>
      </c>
      <c r="M1047" s="28" t="s">
        <v>2629</v>
      </c>
      <c r="N1047" s="28" t="s">
        <v>44</v>
      </c>
      <c r="O1047" s="18" t="s">
        <v>108</v>
      </c>
      <c r="P1047" s="29">
        <v>500</v>
      </c>
      <c r="Q1047" s="30">
        <v>140000</v>
      </c>
      <c r="R1047" s="30">
        <v>138000</v>
      </c>
      <c r="S1047" s="31">
        <f t="shared" si="224"/>
        <v>69000000</v>
      </c>
      <c r="T1047" s="28" t="s">
        <v>6122</v>
      </c>
      <c r="U1047" s="28" t="s">
        <v>47</v>
      </c>
      <c r="V1047" s="32" t="s">
        <v>6214</v>
      </c>
      <c r="W1047" s="14">
        <f>VLOOKUP(B1047,[1]PL1!$A$11:AP$1509,17,1)</f>
        <v>500</v>
      </c>
      <c r="X1047" s="15">
        <f t="shared" si="225"/>
        <v>69000000</v>
      </c>
      <c r="Y1047" s="14">
        <f>VLOOKUP(B1047,[1]PL1!$A$11:AP$1509,19,1)</f>
        <v>0</v>
      </c>
      <c r="Z1047" s="16">
        <f t="shared" si="226"/>
        <v>0</v>
      </c>
      <c r="AA1047" s="14">
        <f>VLOOKUP(B1047,[1]PL1!$A$11:AP$1509,21,1)</f>
        <v>0</v>
      </c>
      <c r="AB1047" s="16">
        <f t="shared" si="227"/>
        <v>0</v>
      </c>
      <c r="AC1047" s="14">
        <f>VLOOKUP(B1047,[1]PL1!$A$11:AP$1509,23,1)</f>
        <v>0</v>
      </c>
      <c r="AD1047" s="16">
        <f t="shared" si="228"/>
        <v>0</v>
      </c>
      <c r="AE1047" s="14">
        <f>VLOOKUP(B1047,[1]PL1!$A$11:AP$1509,25,1)</f>
        <v>0</v>
      </c>
      <c r="AF1047" s="16">
        <f t="shared" si="229"/>
        <v>0</v>
      </c>
      <c r="AG1047" s="14">
        <f>VLOOKUP(B1047,[1]PL1!$A$11:AP$1509,27,1)</f>
        <v>0</v>
      </c>
      <c r="AH1047" s="16">
        <f t="shared" si="230"/>
        <v>0</v>
      </c>
      <c r="AI1047" s="14">
        <f>VLOOKUP(B1047,[1]PL1!$A$11:AP$1509,29,1)</f>
        <v>0</v>
      </c>
      <c r="AJ1047" s="16">
        <f t="shared" si="231"/>
        <v>0</v>
      </c>
      <c r="AK1047" s="14">
        <f>VLOOKUP(B1047,[1]PL1!$A$11:AP$1509,31,1)</f>
        <v>0</v>
      </c>
      <c r="AL1047" s="16">
        <f t="shared" si="232"/>
        <v>0</v>
      </c>
      <c r="AM1047" s="14">
        <f>VLOOKUP(B1047,[1]PL1!$A$11:AP$1509,33,1)</f>
        <v>0</v>
      </c>
      <c r="AN1047" s="16">
        <f t="shared" si="233"/>
        <v>0</v>
      </c>
      <c r="AO1047" s="14">
        <f>VLOOKUP(B1047,[1]PL1!$A$11:AP$1509,35,1)</f>
        <v>0</v>
      </c>
      <c r="AP1047" s="16">
        <f t="shared" si="234"/>
        <v>0</v>
      </c>
      <c r="AQ1047" s="14">
        <f>VLOOKUP(B1047,[1]PL1!$A$11:AP$1509,37,1)</f>
        <v>0</v>
      </c>
      <c r="AR1047" s="16">
        <f t="shared" si="235"/>
        <v>0</v>
      </c>
      <c r="AS1047" s="14">
        <f>VLOOKUP(B1047,[1]PL1!$A$11:AP$1509,39,1)</f>
        <v>0</v>
      </c>
      <c r="AT1047" s="16">
        <f t="shared" si="236"/>
        <v>0</v>
      </c>
      <c r="AU1047" s="14">
        <f>VLOOKUP(B1047,[1]PL1!$A$11:AP$1509,41,1)</f>
        <v>0</v>
      </c>
      <c r="AV1047" s="16">
        <f t="shared" si="237"/>
        <v>0</v>
      </c>
    </row>
    <row r="1048" spans="1:48" ht="45" x14ac:dyDescent="0.25">
      <c r="A1048" s="18">
        <v>1042</v>
      </c>
      <c r="B1048" s="27" t="s">
        <v>4428</v>
      </c>
      <c r="C1048" s="18">
        <f>VLOOKUP(B1048,[1]PL1!A$9:AP$1509,4,1)</f>
        <v>657</v>
      </c>
      <c r="D1048" s="18" t="s">
        <v>35</v>
      </c>
      <c r="E1048" s="28" t="s">
        <v>264</v>
      </c>
      <c r="F1048" s="28" t="s">
        <v>703</v>
      </c>
      <c r="G1048" s="18" t="s">
        <v>5059</v>
      </c>
      <c r="H1048" s="28" t="s">
        <v>2096</v>
      </c>
      <c r="I1048" s="28" t="s">
        <v>105</v>
      </c>
      <c r="J1048" s="18" t="s">
        <v>5382</v>
      </c>
      <c r="K1048" s="18" t="s">
        <v>133</v>
      </c>
      <c r="L1048" s="28" t="s">
        <v>706</v>
      </c>
      <c r="M1048" s="28" t="s">
        <v>694</v>
      </c>
      <c r="N1048" s="28" t="s">
        <v>44</v>
      </c>
      <c r="O1048" s="18" t="s">
        <v>78</v>
      </c>
      <c r="P1048" s="29">
        <v>500</v>
      </c>
      <c r="Q1048" s="30">
        <v>155000</v>
      </c>
      <c r="R1048" s="30">
        <v>155000</v>
      </c>
      <c r="S1048" s="31">
        <f t="shared" si="224"/>
        <v>77500000</v>
      </c>
      <c r="T1048" s="28" t="s">
        <v>695</v>
      </c>
      <c r="U1048" s="28" t="s">
        <v>47</v>
      </c>
      <c r="V1048" s="32" t="s">
        <v>6279</v>
      </c>
      <c r="W1048" s="14">
        <f>VLOOKUP(B1048,[1]PL1!$A$11:AP$1509,17,1)</f>
        <v>500</v>
      </c>
      <c r="X1048" s="15">
        <f t="shared" si="225"/>
        <v>77500000</v>
      </c>
      <c r="Y1048" s="14">
        <f>VLOOKUP(B1048,[1]PL1!$A$11:AP$1509,19,1)</f>
        <v>0</v>
      </c>
      <c r="Z1048" s="16">
        <f t="shared" si="226"/>
        <v>0</v>
      </c>
      <c r="AA1048" s="14">
        <f>VLOOKUP(B1048,[1]PL1!$A$11:AP$1509,21,1)</f>
        <v>0</v>
      </c>
      <c r="AB1048" s="16">
        <f t="shared" si="227"/>
        <v>0</v>
      </c>
      <c r="AC1048" s="14">
        <f>VLOOKUP(B1048,[1]PL1!$A$11:AP$1509,23,1)</f>
        <v>0</v>
      </c>
      <c r="AD1048" s="16">
        <f t="shared" si="228"/>
        <v>0</v>
      </c>
      <c r="AE1048" s="14">
        <f>VLOOKUP(B1048,[1]PL1!$A$11:AP$1509,25,1)</f>
        <v>0</v>
      </c>
      <c r="AF1048" s="16">
        <f t="shared" si="229"/>
        <v>0</v>
      </c>
      <c r="AG1048" s="14">
        <f>VLOOKUP(B1048,[1]PL1!$A$11:AP$1509,27,1)</f>
        <v>0</v>
      </c>
      <c r="AH1048" s="16">
        <f t="shared" si="230"/>
        <v>0</v>
      </c>
      <c r="AI1048" s="14">
        <f>VLOOKUP(B1048,[1]PL1!$A$11:AP$1509,29,1)</f>
        <v>0</v>
      </c>
      <c r="AJ1048" s="16">
        <f t="shared" si="231"/>
        <v>0</v>
      </c>
      <c r="AK1048" s="14">
        <f>VLOOKUP(B1048,[1]PL1!$A$11:AP$1509,31,1)</f>
        <v>0</v>
      </c>
      <c r="AL1048" s="16">
        <f t="shared" si="232"/>
        <v>0</v>
      </c>
      <c r="AM1048" s="14">
        <f>VLOOKUP(B1048,[1]PL1!$A$11:AP$1509,33,1)</f>
        <v>0</v>
      </c>
      <c r="AN1048" s="16">
        <f t="shared" si="233"/>
        <v>0</v>
      </c>
      <c r="AO1048" s="14">
        <f>VLOOKUP(B1048,[1]PL1!$A$11:AP$1509,35,1)</f>
        <v>0</v>
      </c>
      <c r="AP1048" s="16">
        <f t="shared" si="234"/>
        <v>0</v>
      </c>
      <c r="AQ1048" s="14">
        <f>VLOOKUP(B1048,[1]PL1!$A$11:AP$1509,37,1)</f>
        <v>0</v>
      </c>
      <c r="AR1048" s="16">
        <f t="shared" si="235"/>
        <v>0</v>
      </c>
      <c r="AS1048" s="14">
        <f>VLOOKUP(B1048,[1]PL1!$A$11:AP$1509,39,1)</f>
        <v>0</v>
      </c>
      <c r="AT1048" s="16">
        <f t="shared" si="236"/>
        <v>0</v>
      </c>
      <c r="AU1048" s="14">
        <f>VLOOKUP(B1048,[1]PL1!$A$11:AP$1509,41,1)</f>
        <v>0</v>
      </c>
      <c r="AV1048" s="16">
        <f t="shared" si="237"/>
        <v>0</v>
      </c>
    </row>
    <row r="1049" spans="1:48" ht="60" x14ac:dyDescent="0.25">
      <c r="A1049" s="18">
        <v>1043</v>
      </c>
      <c r="B1049" s="27" t="s">
        <v>3084</v>
      </c>
      <c r="C1049" s="18">
        <f>VLOOKUP(B1049,[1]PL1!A$9:AP$1509,4,1)</f>
        <v>575</v>
      </c>
      <c r="D1049" s="18" t="s">
        <v>73</v>
      </c>
      <c r="E1049" s="28" t="s">
        <v>3900</v>
      </c>
      <c r="F1049" s="28" t="s">
        <v>388</v>
      </c>
      <c r="G1049" s="18" t="s">
        <v>164</v>
      </c>
      <c r="H1049" s="28" t="s">
        <v>88</v>
      </c>
      <c r="I1049" s="28" t="s">
        <v>40</v>
      </c>
      <c r="J1049" s="18" t="s">
        <v>89</v>
      </c>
      <c r="K1049" s="18" t="s">
        <v>133</v>
      </c>
      <c r="L1049" s="28" t="s">
        <v>3901</v>
      </c>
      <c r="M1049" s="28" t="s">
        <v>3868</v>
      </c>
      <c r="N1049" s="28" t="s">
        <v>44</v>
      </c>
      <c r="O1049" s="18" t="s">
        <v>45</v>
      </c>
      <c r="P1049" s="29">
        <v>16000</v>
      </c>
      <c r="Q1049" s="30">
        <v>4200</v>
      </c>
      <c r="R1049" s="30">
        <v>4200</v>
      </c>
      <c r="S1049" s="31">
        <f t="shared" si="224"/>
        <v>67200000</v>
      </c>
      <c r="T1049" s="28" t="s">
        <v>8081</v>
      </c>
      <c r="U1049" s="28" t="s">
        <v>47</v>
      </c>
      <c r="V1049" s="32" t="s">
        <v>6236</v>
      </c>
      <c r="W1049" s="14">
        <f>VLOOKUP(B1049,[1]PL1!$A$11:AP$1509,17,1)</f>
        <v>10000</v>
      </c>
      <c r="X1049" s="15">
        <f t="shared" si="225"/>
        <v>42000000</v>
      </c>
      <c r="Y1049" s="14">
        <f>VLOOKUP(B1049,[1]PL1!$A$11:AP$1509,19,1)</f>
        <v>0</v>
      </c>
      <c r="Z1049" s="16">
        <f t="shared" si="226"/>
        <v>0</v>
      </c>
      <c r="AA1049" s="14">
        <f>VLOOKUP(B1049,[1]PL1!$A$11:AP$1509,21,1)</f>
        <v>0</v>
      </c>
      <c r="AB1049" s="16">
        <f t="shared" si="227"/>
        <v>0</v>
      </c>
      <c r="AC1049" s="14">
        <f>VLOOKUP(B1049,[1]PL1!$A$11:AP$1509,23,1)</f>
        <v>0</v>
      </c>
      <c r="AD1049" s="16">
        <f t="shared" si="228"/>
        <v>0</v>
      </c>
      <c r="AE1049" s="14">
        <f>VLOOKUP(B1049,[1]PL1!$A$11:AP$1509,25,1)</f>
        <v>0</v>
      </c>
      <c r="AF1049" s="16">
        <f t="shared" si="229"/>
        <v>0</v>
      </c>
      <c r="AG1049" s="14">
        <f>VLOOKUP(B1049,[1]PL1!$A$11:AP$1509,27,1)</f>
        <v>6000</v>
      </c>
      <c r="AH1049" s="16">
        <f t="shared" si="230"/>
        <v>25200000</v>
      </c>
      <c r="AI1049" s="14">
        <f>VLOOKUP(B1049,[1]PL1!$A$11:AP$1509,29,1)</f>
        <v>0</v>
      </c>
      <c r="AJ1049" s="16">
        <f t="shared" si="231"/>
        <v>0</v>
      </c>
      <c r="AK1049" s="14">
        <f>VLOOKUP(B1049,[1]PL1!$A$11:AP$1509,31,1)</f>
        <v>0</v>
      </c>
      <c r="AL1049" s="16">
        <f t="shared" si="232"/>
        <v>0</v>
      </c>
      <c r="AM1049" s="14">
        <f>VLOOKUP(B1049,[1]PL1!$A$11:AP$1509,33,1)</f>
        <v>0</v>
      </c>
      <c r="AN1049" s="16">
        <f t="shared" si="233"/>
        <v>0</v>
      </c>
      <c r="AO1049" s="14">
        <f>VLOOKUP(B1049,[1]PL1!$A$11:AP$1509,35,1)</f>
        <v>0</v>
      </c>
      <c r="AP1049" s="16">
        <f t="shared" si="234"/>
        <v>0</v>
      </c>
      <c r="AQ1049" s="14">
        <f>VLOOKUP(B1049,[1]PL1!$A$11:AP$1509,37,1)</f>
        <v>0</v>
      </c>
      <c r="AR1049" s="16">
        <f t="shared" si="235"/>
        <v>0</v>
      </c>
      <c r="AS1049" s="14">
        <f>VLOOKUP(B1049,[1]PL1!$A$11:AP$1509,39,1)</f>
        <v>0</v>
      </c>
      <c r="AT1049" s="16">
        <f t="shared" si="236"/>
        <v>0</v>
      </c>
      <c r="AU1049" s="14">
        <f>VLOOKUP(B1049,[1]PL1!$A$11:AP$1509,41,1)</f>
        <v>0</v>
      </c>
      <c r="AV1049" s="16">
        <f t="shared" si="237"/>
        <v>0</v>
      </c>
    </row>
    <row r="1050" spans="1:48" ht="45" x14ac:dyDescent="0.25">
      <c r="A1050" s="18">
        <v>1044</v>
      </c>
      <c r="B1050" s="27" t="s">
        <v>4231</v>
      </c>
      <c r="C1050" s="18">
        <f>VLOOKUP(B1050,[1]PL1!A$9:AP$1509,4,1)</f>
        <v>575</v>
      </c>
      <c r="D1050" s="18" t="s">
        <v>35</v>
      </c>
      <c r="E1050" s="28" t="s">
        <v>3735</v>
      </c>
      <c r="F1050" s="28" t="s">
        <v>388</v>
      </c>
      <c r="G1050" s="18" t="s">
        <v>164</v>
      </c>
      <c r="H1050" s="28" t="s">
        <v>140</v>
      </c>
      <c r="I1050" s="28" t="s">
        <v>40</v>
      </c>
      <c r="J1050" s="18" t="s">
        <v>179</v>
      </c>
      <c r="K1050" s="18" t="s">
        <v>133</v>
      </c>
      <c r="L1050" s="28" t="s">
        <v>3736</v>
      </c>
      <c r="M1050" s="28" t="s">
        <v>5811</v>
      </c>
      <c r="N1050" s="28" t="s">
        <v>44</v>
      </c>
      <c r="O1050" s="18" t="s">
        <v>45</v>
      </c>
      <c r="P1050" s="29">
        <v>30000</v>
      </c>
      <c r="Q1050" s="30">
        <v>4050</v>
      </c>
      <c r="R1050" s="30">
        <v>3100</v>
      </c>
      <c r="S1050" s="31">
        <f t="shared" si="224"/>
        <v>93000000</v>
      </c>
      <c r="T1050" s="28" t="s">
        <v>6138</v>
      </c>
      <c r="U1050" s="28" t="s">
        <v>47</v>
      </c>
      <c r="V1050" s="32" t="s">
        <v>6251</v>
      </c>
      <c r="W1050" s="14">
        <f>VLOOKUP(B1050,[1]PL1!$A$11:AP$1509,17,1)</f>
        <v>30000</v>
      </c>
      <c r="X1050" s="15">
        <f t="shared" si="225"/>
        <v>93000000</v>
      </c>
      <c r="Y1050" s="14">
        <f>VLOOKUP(B1050,[1]PL1!$A$11:AP$1509,19,1)</f>
        <v>0</v>
      </c>
      <c r="Z1050" s="16">
        <f t="shared" si="226"/>
        <v>0</v>
      </c>
      <c r="AA1050" s="14">
        <f>VLOOKUP(B1050,[1]PL1!$A$11:AP$1509,21,1)</f>
        <v>0</v>
      </c>
      <c r="AB1050" s="16">
        <f t="shared" si="227"/>
        <v>0</v>
      </c>
      <c r="AC1050" s="14">
        <f>VLOOKUP(B1050,[1]PL1!$A$11:AP$1509,23,1)</f>
        <v>0</v>
      </c>
      <c r="AD1050" s="16">
        <f t="shared" si="228"/>
        <v>0</v>
      </c>
      <c r="AE1050" s="14">
        <f>VLOOKUP(B1050,[1]PL1!$A$11:AP$1509,25,1)</f>
        <v>0</v>
      </c>
      <c r="AF1050" s="16">
        <f t="shared" si="229"/>
        <v>0</v>
      </c>
      <c r="AG1050" s="14">
        <f>VLOOKUP(B1050,[1]PL1!$A$11:AP$1509,27,1)</f>
        <v>0</v>
      </c>
      <c r="AH1050" s="16">
        <f t="shared" si="230"/>
        <v>0</v>
      </c>
      <c r="AI1050" s="14">
        <f>VLOOKUP(B1050,[1]PL1!$A$11:AP$1509,29,1)</f>
        <v>0</v>
      </c>
      <c r="AJ1050" s="16">
        <f t="shared" si="231"/>
        <v>0</v>
      </c>
      <c r="AK1050" s="14">
        <f>VLOOKUP(B1050,[1]PL1!$A$11:AP$1509,31,1)</f>
        <v>0</v>
      </c>
      <c r="AL1050" s="16">
        <f t="shared" si="232"/>
        <v>0</v>
      </c>
      <c r="AM1050" s="14">
        <f>VLOOKUP(B1050,[1]PL1!$A$11:AP$1509,33,1)</f>
        <v>0</v>
      </c>
      <c r="AN1050" s="16">
        <f t="shared" si="233"/>
        <v>0</v>
      </c>
      <c r="AO1050" s="14">
        <f>VLOOKUP(B1050,[1]PL1!$A$11:AP$1509,35,1)</f>
        <v>0</v>
      </c>
      <c r="AP1050" s="16">
        <f t="shared" si="234"/>
        <v>0</v>
      </c>
      <c r="AQ1050" s="14">
        <f>VLOOKUP(B1050,[1]PL1!$A$11:AP$1509,37,1)</f>
        <v>0</v>
      </c>
      <c r="AR1050" s="16">
        <f t="shared" si="235"/>
        <v>0</v>
      </c>
      <c r="AS1050" s="14">
        <f>VLOOKUP(B1050,[1]PL1!$A$11:AP$1509,39,1)</f>
        <v>0</v>
      </c>
      <c r="AT1050" s="16">
        <f t="shared" si="236"/>
        <v>0</v>
      </c>
      <c r="AU1050" s="14">
        <f>VLOOKUP(B1050,[1]PL1!$A$11:AP$1509,41,1)</f>
        <v>0</v>
      </c>
      <c r="AV1050" s="16">
        <f t="shared" si="237"/>
        <v>0</v>
      </c>
    </row>
    <row r="1051" spans="1:48" ht="45" x14ac:dyDescent="0.25">
      <c r="A1051" s="18">
        <v>1045</v>
      </c>
      <c r="B1051" s="27" t="s">
        <v>3698</v>
      </c>
      <c r="C1051" s="18">
        <f>VLOOKUP(B1051,[1]PL1!A$9:AP$1509,4,1)</f>
        <v>575</v>
      </c>
      <c r="D1051" s="18" t="s">
        <v>73</v>
      </c>
      <c r="E1051" s="28" t="s">
        <v>387</v>
      </c>
      <c r="F1051" s="28" t="s">
        <v>388</v>
      </c>
      <c r="G1051" s="18" t="s">
        <v>290</v>
      </c>
      <c r="H1051" s="28" t="s">
        <v>88</v>
      </c>
      <c r="I1051" s="28" t="s">
        <v>40</v>
      </c>
      <c r="J1051" s="18" t="s">
        <v>161</v>
      </c>
      <c r="K1051" s="18" t="s">
        <v>133</v>
      </c>
      <c r="L1051" s="28" t="s">
        <v>389</v>
      </c>
      <c r="M1051" s="28" t="s">
        <v>348</v>
      </c>
      <c r="N1051" s="28" t="s">
        <v>44</v>
      </c>
      <c r="O1051" s="18" t="s">
        <v>45</v>
      </c>
      <c r="P1051" s="29">
        <v>35000</v>
      </c>
      <c r="Q1051" s="30">
        <v>7150</v>
      </c>
      <c r="R1051" s="30">
        <v>7150</v>
      </c>
      <c r="S1051" s="31">
        <f t="shared" si="224"/>
        <v>250250000</v>
      </c>
      <c r="T1051" s="28" t="s">
        <v>336</v>
      </c>
      <c r="U1051" s="28" t="s">
        <v>47</v>
      </c>
      <c r="V1051" s="32" t="s">
        <v>6243</v>
      </c>
      <c r="W1051" s="14">
        <f>VLOOKUP(B1051,[1]PL1!$A$11:AP$1509,17,1)</f>
        <v>20000</v>
      </c>
      <c r="X1051" s="15">
        <f t="shared" si="225"/>
        <v>143000000</v>
      </c>
      <c r="Y1051" s="14">
        <f>VLOOKUP(B1051,[1]PL1!$A$11:AP$1509,19,1)</f>
        <v>0</v>
      </c>
      <c r="Z1051" s="16">
        <f t="shared" si="226"/>
        <v>0</v>
      </c>
      <c r="AA1051" s="14">
        <f>VLOOKUP(B1051,[1]PL1!$A$11:AP$1509,21,1)</f>
        <v>0</v>
      </c>
      <c r="AB1051" s="16">
        <f t="shared" si="227"/>
        <v>0</v>
      </c>
      <c r="AC1051" s="14">
        <f>VLOOKUP(B1051,[1]PL1!$A$11:AP$1509,23,1)</f>
        <v>0</v>
      </c>
      <c r="AD1051" s="16">
        <f t="shared" si="228"/>
        <v>0</v>
      </c>
      <c r="AE1051" s="14">
        <f>VLOOKUP(B1051,[1]PL1!$A$11:AP$1509,25,1)</f>
        <v>0</v>
      </c>
      <c r="AF1051" s="16">
        <f t="shared" si="229"/>
        <v>0</v>
      </c>
      <c r="AG1051" s="14">
        <f>VLOOKUP(B1051,[1]PL1!$A$11:AP$1509,27,1)</f>
        <v>0</v>
      </c>
      <c r="AH1051" s="16">
        <f t="shared" si="230"/>
        <v>0</v>
      </c>
      <c r="AI1051" s="14">
        <f>VLOOKUP(B1051,[1]PL1!$A$11:AP$1509,29,1)</f>
        <v>5000</v>
      </c>
      <c r="AJ1051" s="16">
        <f t="shared" si="231"/>
        <v>35750000</v>
      </c>
      <c r="AK1051" s="14">
        <f>VLOOKUP(B1051,[1]PL1!$A$11:AP$1509,31,1)</f>
        <v>0</v>
      </c>
      <c r="AL1051" s="16">
        <f t="shared" si="232"/>
        <v>0</v>
      </c>
      <c r="AM1051" s="14">
        <f>VLOOKUP(B1051,[1]PL1!$A$11:AP$1509,33,1)</f>
        <v>0</v>
      </c>
      <c r="AN1051" s="16">
        <f t="shared" si="233"/>
        <v>0</v>
      </c>
      <c r="AO1051" s="14">
        <f>VLOOKUP(B1051,[1]PL1!$A$11:AP$1509,35,1)</f>
        <v>0</v>
      </c>
      <c r="AP1051" s="16">
        <f t="shared" si="234"/>
        <v>0</v>
      </c>
      <c r="AQ1051" s="14">
        <f>VLOOKUP(B1051,[1]PL1!$A$11:AP$1509,37,1)</f>
        <v>10000</v>
      </c>
      <c r="AR1051" s="16">
        <f t="shared" si="235"/>
        <v>71500000</v>
      </c>
      <c r="AS1051" s="14">
        <f>VLOOKUP(B1051,[1]PL1!$A$11:AP$1509,39,1)</f>
        <v>0</v>
      </c>
      <c r="AT1051" s="16">
        <f t="shared" si="236"/>
        <v>0</v>
      </c>
      <c r="AU1051" s="14">
        <f>VLOOKUP(B1051,[1]PL1!$A$11:AP$1509,41,1)</f>
        <v>0</v>
      </c>
      <c r="AV1051" s="16">
        <f t="shared" si="237"/>
        <v>0</v>
      </c>
    </row>
    <row r="1052" spans="1:48" ht="45" x14ac:dyDescent="0.25">
      <c r="A1052" s="18">
        <v>1046</v>
      </c>
      <c r="B1052" s="27" t="s">
        <v>3702</v>
      </c>
      <c r="C1052" s="18">
        <f>VLOOKUP(B1052,[1]PL1!A$9:AP$1509,4,1)</f>
        <v>575</v>
      </c>
      <c r="D1052" s="18" t="s">
        <v>35</v>
      </c>
      <c r="E1052" s="28" t="s">
        <v>3408</v>
      </c>
      <c r="F1052" s="28" t="s">
        <v>388</v>
      </c>
      <c r="G1052" s="18" t="s">
        <v>290</v>
      </c>
      <c r="H1052" s="28" t="s">
        <v>140</v>
      </c>
      <c r="I1052" s="28" t="s">
        <v>40</v>
      </c>
      <c r="J1052" s="18" t="s">
        <v>89</v>
      </c>
      <c r="K1052" s="18" t="s">
        <v>133</v>
      </c>
      <c r="L1052" s="28" t="s">
        <v>3409</v>
      </c>
      <c r="M1052" s="28" t="s">
        <v>3410</v>
      </c>
      <c r="N1052" s="28" t="s">
        <v>44</v>
      </c>
      <c r="O1052" s="18" t="s">
        <v>45</v>
      </c>
      <c r="P1052" s="29">
        <v>40000</v>
      </c>
      <c r="Q1052" s="30">
        <v>7100</v>
      </c>
      <c r="R1052" s="30">
        <v>6450</v>
      </c>
      <c r="S1052" s="31">
        <f t="shared" si="224"/>
        <v>258000000</v>
      </c>
      <c r="T1052" s="28" t="s">
        <v>2420</v>
      </c>
      <c r="U1052" s="28" t="s">
        <v>47</v>
      </c>
      <c r="V1052" s="32" t="s">
        <v>6215</v>
      </c>
      <c r="W1052" s="14">
        <f>VLOOKUP(B1052,[1]PL1!$A$11:AP$1509,17,1)</f>
        <v>30000</v>
      </c>
      <c r="X1052" s="15">
        <f t="shared" si="225"/>
        <v>193500000</v>
      </c>
      <c r="Y1052" s="14">
        <f>VLOOKUP(B1052,[1]PL1!$A$11:AP$1509,19,1)</f>
        <v>0</v>
      </c>
      <c r="Z1052" s="16">
        <f t="shared" si="226"/>
        <v>0</v>
      </c>
      <c r="AA1052" s="14">
        <f>VLOOKUP(B1052,[1]PL1!$A$11:AP$1509,21,1)</f>
        <v>0</v>
      </c>
      <c r="AB1052" s="16">
        <f t="shared" si="227"/>
        <v>0</v>
      </c>
      <c r="AC1052" s="14">
        <f>VLOOKUP(B1052,[1]PL1!$A$11:AP$1509,23,1)</f>
        <v>0</v>
      </c>
      <c r="AD1052" s="16">
        <f t="shared" si="228"/>
        <v>0</v>
      </c>
      <c r="AE1052" s="14">
        <f>VLOOKUP(B1052,[1]PL1!$A$11:AP$1509,25,1)</f>
        <v>0</v>
      </c>
      <c r="AF1052" s="16">
        <f t="shared" si="229"/>
        <v>0</v>
      </c>
      <c r="AG1052" s="14">
        <f>VLOOKUP(B1052,[1]PL1!$A$11:AP$1509,27,1)</f>
        <v>5000</v>
      </c>
      <c r="AH1052" s="16">
        <f t="shared" si="230"/>
        <v>32250000</v>
      </c>
      <c r="AI1052" s="14">
        <f>VLOOKUP(B1052,[1]PL1!$A$11:AP$1509,29,1)</f>
        <v>5000</v>
      </c>
      <c r="AJ1052" s="16">
        <f t="shared" si="231"/>
        <v>32250000</v>
      </c>
      <c r="AK1052" s="14">
        <f>VLOOKUP(B1052,[1]PL1!$A$11:AP$1509,31,1)</f>
        <v>0</v>
      </c>
      <c r="AL1052" s="16">
        <f t="shared" si="232"/>
        <v>0</v>
      </c>
      <c r="AM1052" s="14">
        <f>VLOOKUP(B1052,[1]PL1!$A$11:AP$1509,33,1)</f>
        <v>0</v>
      </c>
      <c r="AN1052" s="16">
        <f t="shared" si="233"/>
        <v>0</v>
      </c>
      <c r="AO1052" s="14">
        <f>VLOOKUP(B1052,[1]PL1!$A$11:AP$1509,35,1)</f>
        <v>0</v>
      </c>
      <c r="AP1052" s="16">
        <f t="shared" si="234"/>
        <v>0</v>
      </c>
      <c r="AQ1052" s="14">
        <f>VLOOKUP(B1052,[1]PL1!$A$11:AP$1509,37,1)</f>
        <v>0</v>
      </c>
      <c r="AR1052" s="16">
        <f t="shared" si="235"/>
        <v>0</v>
      </c>
      <c r="AS1052" s="14">
        <f>VLOOKUP(B1052,[1]PL1!$A$11:AP$1509,39,1)</f>
        <v>0</v>
      </c>
      <c r="AT1052" s="16">
        <f t="shared" si="236"/>
        <v>0</v>
      </c>
      <c r="AU1052" s="14">
        <f>VLOOKUP(B1052,[1]PL1!$A$11:AP$1509,41,1)</f>
        <v>0</v>
      </c>
      <c r="AV1052" s="16">
        <f t="shared" si="237"/>
        <v>0</v>
      </c>
    </row>
    <row r="1053" spans="1:48" ht="45" x14ac:dyDescent="0.25">
      <c r="A1053" s="18">
        <v>1047</v>
      </c>
      <c r="B1053" s="27" t="s">
        <v>3703</v>
      </c>
      <c r="C1053" s="18">
        <f>VLOOKUP(B1053,[1]PL1!A$9:AP$1509,4,1)</f>
        <v>575</v>
      </c>
      <c r="D1053" s="18" t="s">
        <v>35</v>
      </c>
      <c r="E1053" s="28" t="s">
        <v>5060</v>
      </c>
      <c r="F1053" s="28" t="s">
        <v>388</v>
      </c>
      <c r="G1053" s="18" t="s">
        <v>415</v>
      </c>
      <c r="H1053" s="28" t="s">
        <v>178</v>
      </c>
      <c r="I1053" s="28" t="s">
        <v>40</v>
      </c>
      <c r="J1053" s="18" t="s">
        <v>292</v>
      </c>
      <c r="K1053" s="18" t="s">
        <v>133</v>
      </c>
      <c r="L1053" s="28" t="s">
        <v>6015</v>
      </c>
      <c r="M1053" s="28" t="s">
        <v>6010</v>
      </c>
      <c r="N1053" s="28" t="s">
        <v>44</v>
      </c>
      <c r="O1053" s="18" t="s">
        <v>45</v>
      </c>
      <c r="P1053" s="29">
        <v>20000</v>
      </c>
      <c r="Q1053" s="30">
        <v>6000</v>
      </c>
      <c r="R1053" s="30">
        <v>2499</v>
      </c>
      <c r="S1053" s="31">
        <f t="shared" si="224"/>
        <v>49980000</v>
      </c>
      <c r="T1053" s="28" t="s">
        <v>1902</v>
      </c>
      <c r="U1053" s="28" t="s">
        <v>47</v>
      </c>
      <c r="V1053" s="32" t="s">
        <v>6293</v>
      </c>
      <c r="W1053" s="14">
        <f>VLOOKUP(B1053,[1]PL1!$A$11:AP$1509,17,1)</f>
        <v>20000</v>
      </c>
      <c r="X1053" s="15">
        <f t="shared" si="225"/>
        <v>49980000</v>
      </c>
      <c r="Y1053" s="14">
        <f>VLOOKUP(B1053,[1]PL1!$A$11:AP$1509,19,1)</f>
        <v>0</v>
      </c>
      <c r="Z1053" s="16">
        <f t="shared" si="226"/>
        <v>0</v>
      </c>
      <c r="AA1053" s="14">
        <f>VLOOKUP(B1053,[1]PL1!$A$11:AP$1509,21,1)</f>
        <v>0</v>
      </c>
      <c r="AB1053" s="16">
        <f t="shared" si="227"/>
        <v>0</v>
      </c>
      <c r="AC1053" s="14">
        <f>VLOOKUP(B1053,[1]PL1!$A$11:AP$1509,23,1)</f>
        <v>0</v>
      </c>
      <c r="AD1053" s="16">
        <f t="shared" si="228"/>
        <v>0</v>
      </c>
      <c r="AE1053" s="14">
        <f>VLOOKUP(B1053,[1]PL1!$A$11:AP$1509,25,1)</f>
        <v>0</v>
      </c>
      <c r="AF1053" s="16">
        <f t="shared" si="229"/>
        <v>0</v>
      </c>
      <c r="AG1053" s="14">
        <f>VLOOKUP(B1053,[1]PL1!$A$11:AP$1509,27,1)</f>
        <v>0</v>
      </c>
      <c r="AH1053" s="16">
        <f t="shared" si="230"/>
        <v>0</v>
      </c>
      <c r="AI1053" s="14">
        <f>VLOOKUP(B1053,[1]PL1!$A$11:AP$1509,29,1)</f>
        <v>0</v>
      </c>
      <c r="AJ1053" s="16">
        <f t="shared" si="231"/>
        <v>0</v>
      </c>
      <c r="AK1053" s="14">
        <f>VLOOKUP(B1053,[1]PL1!$A$11:AP$1509,31,1)</f>
        <v>0</v>
      </c>
      <c r="AL1053" s="16">
        <f t="shared" si="232"/>
        <v>0</v>
      </c>
      <c r="AM1053" s="14">
        <f>VLOOKUP(B1053,[1]PL1!$A$11:AP$1509,33,1)</f>
        <v>0</v>
      </c>
      <c r="AN1053" s="16">
        <f t="shared" si="233"/>
        <v>0</v>
      </c>
      <c r="AO1053" s="14">
        <f>VLOOKUP(B1053,[1]PL1!$A$11:AP$1509,35,1)</f>
        <v>0</v>
      </c>
      <c r="AP1053" s="16">
        <f t="shared" si="234"/>
        <v>0</v>
      </c>
      <c r="AQ1053" s="14">
        <f>VLOOKUP(B1053,[1]PL1!$A$11:AP$1509,37,1)</f>
        <v>0</v>
      </c>
      <c r="AR1053" s="16">
        <f t="shared" si="235"/>
        <v>0</v>
      </c>
      <c r="AS1053" s="14">
        <f>VLOOKUP(B1053,[1]PL1!$A$11:AP$1509,39,1)</f>
        <v>0</v>
      </c>
      <c r="AT1053" s="16">
        <f t="shared" si="236"/>
        <v>0</v>
      </c>
      <c r="AU1053" s="14">
        <f>VLOOKUP(B1053,[1]PL1!$A$11:AP$1509,41,1)</f>
        <v>0</v>
      </c>
      <c r="AV1053" s="16">
        <f t="shared" si="237"/>
        <v>0</v>
      </c>
    </row>
    <row r="1054" spans="1:48" ht="45" x14ac:dyDescent="0.25">
      <c r="A1054" s="18">
        <v>1048</v>
      </c>
      <c r="B1054" s="27" t="s">
        <v>523</v>
      </c>
      <c r="C1054" s="18">
        <f>VLOOKUP(B1054,[1]PL1!A$9:AP$1509,4,1)</f>
        <v>749</v>
      </c>
      <c r="D1054" s="18" t="s">
        <v>35</v>
      </c>
      <c r="E1054" s="28" t="s">
        <v>2087</v>
      </c>
      <c r="F1054" s="28" t="s">
        <v>962</v>
      </c>
      <c r="G1054" s="18" t="s">
        <v>453</v>
      </c>
      <c r="H1054" s="28" t="s">
        <v>160</v>
      </c>
      <c r="I1054" s="28" t="s">
        <v>40</v>
      </c>
      <c r="J1054" s="18" t="s">
        <v>89</v>
      </c>
      <c r="K1054" s="18" t="s">
        <v>133</v>
      </c>
      <c r="L1054" s="28" t="s">
        <v>2088</v>
      </c>
      <c r="M1054" s="28" t="s">
        <v>2035</v>
      </c>
      <c r="N1054" s="28" t="s">
        <v>44</v>
      </c>
      <c r="O1054" s="18" t="s">
        <v>45</v>
      </c>
      <c r="P1054" s="29">
        <v>110000</v>
      </c>
      <c r="Q1054" s="30">
        <v>2200</v>
      </c>
      <c r="R1054" s="30">
        <v>2200</v>
      </c>
      <c r="S1054" s="31">
        <f t="shared" si="224"/>
        <v>242000000</v>
      </c>
      <c r="T1054" s="28" t="s">
        <v>2036</v>
      </c>
      <c r="U1054" s="28" t="s">
        <v>47</v>
      </c>
      <c r="V1054" s="32" t="s">
        <v>6289</v>
      </c>
      <c r="W1054" s="14">
        <f>VLOOKUP(B1054,[1]PL1!$A$11:AP$1509,17,1)</f>
        <v>50000</v>
      </c>
      <c r="X1054" s="15">
        <f t="shared" si="225"/>
        <v>110000000</v>
      </c>
      <c r="Y1054" s="14">
        <f>VLOOKUP(B1054,[1]PL1!$A$11:AP$1509,19,1)</f>
        <v>0</v>
      </c>
      <c r="Z1054" s="16">
        <f t="shared" si="226"/>
        <v>0</v>
      </c>
      <c r="AA1054" s="14">
        <f>VLOOKUP(B1054,[1]PL1!$A$11:AP$1509,21,1)</f>
        <v>0</v>
      </c>
      <c r="AB1054" s="16">
        <f t="shared" si="227"/>
        <v>0</v>
      </c>
      <c r="AC1054" s="14">
        <f>VLOOKUP(B1054,[1]PL1!$A$11:AP$1509,23,1)</f>
        <v>0</v>
      </c>
      <c r="AD1054" s="16">
        <f t="shared" si="228"/>
        <v>0</v>
      </c>
      <c r="AE1054" s="14">
        <f>VLOOKUP(B1054,[1]PL1!$A$11:AP$1509,25,1)</f>
        <v>0</v>
      </c>
      <c r="AF1054" s="16">
        <f t="shared" si="229"/>
        <v>0</v>
      </c>
      <c r="AG1054" s="14">
        <f>VLOOKUP(B1054,[1]PL1!$A$11:AP$1509,27,1)</f>
        <v>0</v>
      </c>
      <c r="AH1054" s="16">
        <f t="shared" si="230"/>
        <v>0</v>
      </c>
      <c r="AI1054" s="14">
        <f>VLOOKUP(B1054,[1]PL1!$A$11:AP$1509,29,1)</f>
        <v>0</v>
      </c>
      <c r="AJ1054" s="16">
        <f t="shared" si="231"/>
        <v>0</v>
      </c>
      <c r="AK1054" s="14">
        <f>VLOOKUP(B1054,[1]PL1!$A$11:AP$1509,31,1)</f>
        <v>0</v>
      </c>
      <c r="AL1054" s="16">
        <f t="shared" si="232"/>
        <v>0</v>
      </c>
      <c r="AM1054" s="14">
        <f>VLOOKUP(B1054,[1]PL1!$A$11:AP$1509,33,1)</f>
        <v>20000</v>
      </c>
      <c r="AN1054" s="16">
        <f t="shared" si="233"/>
        <v>44000000</v>
      </c>
      <c r="AO1054" s="14">
        <f>VLOOKUP(B1054,[1]PL1!$A$11:AP$1509,35,1)</f>
        <v>20000</v>
      </c>
      <c r="AP1054" s="16">
        <f t="shared" si="234"/>
        <v>44000000</v>
      </c>
      <c r="AQ1054" s="14">
        <f>VLOOKUP(B1054,[1]PL1!$A$11:AP$1509,37,1)</f>
        <v>0</v>
      </c>
      <c r="AR1054" s="16">
        <f t="shared" si="235"/>
        <v>0</v>
      </c>
      <c r="AS1054" s="14">
        <f>VLOOKUP(B1054,[1]PL1!$A$11:AP$1509,39,1)</f>
        <v>0</v>
      </c>
      <c r="AT1054" s="16">
        <f t="shared" si="236"/>
        <v>0</v>
      </c>
      <c r="AU1054" s="14">
        <f>VLOOKUP(B1054,[1]PL1!$A$11:AP$1509,41,1)</f>
        <v>20000</v>
      </c>
      <c r="AV1054" s="16">
        <f t="shared" si="237"/>
        <v>44000000</v>
      </c>
    </row>
    <row r="1055" spans="1:48" ht="45" x14ac:dyDescent="0.25">
      <c r="A1055" s="18">
        <v>1049</v>
      </c>
      <c r="B1055" s="27" t="s">
        <v>4429</v>
      </c>
      <c r="C1055" s="18">
        <f>VLOOKUP(B1055,[1]PL1!A$9:AP$1509,4,1)</f>
        <v>749</v>
      </c>
      <c r="D1055" s="18" t="s">
        <v>35</v>
      </c>
      <c r="E1055" s="28" t="s">
        <v>5061</v>
      </c>
      <c r="F1055" s="28" t="s">
        <v>962</v>
      </c>
      <c r="G1055" s="18" t="s">
        <v>453</v>
      </c>
      <c r="H1055" s="28" t="s">
        <v>178</v>
      </c>
      <c r="I1055" s="28" t="s">
        <v>40</v>
      </c>
      <c r="J1055" s="18" t="s">
        <v>972</v>
      </c>
      <c r="K1055" s="18" t="s">
        <v>133</v>
      </c>
      <c r="L1055" s="28" t="s">
        <v>5642</v>
      </c>
      <c r="M1055" s="28" t="s">
        <v>2356</v>
      </c>
      <c r="N1055" s="28" t="s">
        <v>44</v>
      </c>
      <c r="O1055" s="18" t="s">
        <v>45</v>
      </c>
      <c r="P1055" s="29">
        <v>1030500</v>
      </c>
      <c r="Q1055" s="30">
        <v>267</v>
      </c>
      <c r="R1055" s="30">
        <v>90</v>
      </c>
      <c r="S1055" s="31">
        <f t="shared" si="224"/>
        <v>92745000</v>
      </c>
      <c r="T1055" s="28" t="s">
        <v>2356</v>
      </c>
      <c r="U1055" s="28" t="s">
        <v>110</v>
      </c>
      <c r="V1055" s="32" t="s">
        <v>6213</v>
      </c>
      <c r="W1055" s="14">
        <f>VLOOKUP(B1055,[1]PL1!$A$11:AP$1509,17,1)</f>
        <v>120000</v>
      </c>
      <c r="X1055" s="15">
        <f t="shared" si="225"/>
        <v>10800000</v>
      </c>
      <c r="Y1055" s="14">
        <f>VLOOKUP(B1055,[1]PL1!$A$11:AP$1509,19,1)</f>
        <v>0</v>
      </c>
      <c r="Z1055" s="16">
        <f t="shared" si="226"/>
        <v>0</v>
      </c>
      <c r="AA1055" s="14">
        <f>VLOOKUP(B1055,[1]PL1!$A$11:AP$1509,21,1)</f>
        <v>0</v>
      </c>
      <c r="AB1055" s="16">
        <f t="shared" si="227"/>
        <v>0</v>
      </c>
      <c r="AC1055" s="14">
        <f>VLOOKUP(B1055,[1]PL1!$A$11:AP$1509,23,1)</f>
        <v>40000</v>
      </c>
      <c r="AD1055" s="16">
        <f t="shared" si="228"/>
        <v>3600000</v>
      </c>
      <c r="AE1055" s="14">
        <f>VLOOKUP(B1055,[1]PL1!$A$11:AP$1509,25,1)</f>
        <v>0</v>
      </c>
      <c r="AF1055" s="16">
        <f t="shared" si="229"/>
        <v>0</v>
      </c>
      <c r="AG1055" s="14">
        <f>VLOOKUP(B1055,[1]PL1!$A$11:AP$1509,27,1)</f>
        <v>10000</v>
      </c>
      <c r="AH1055" s="16">
        <f t="shared" si="230"/>
        <v>900000</v>
      </c>
      <c r="AI1055" s="14">
        <f>VLOOKUP(B1055,[1]PL1!$A$11:AP$1509,29,1)</f>
        <v>200000</v>
      </c>
      <c r="AJ1055" s="16">
        <f t="shared" si="231"/>
        <v>18000000</v>
      </c>
      <c r="AK1055" s="14">
        <f>VLOOKUP(B1055,[1]PL1!$A$11:AP$1509,31,1)</f>
        <v>380500</v>
      </c>
      <c r="AL1055" s="16">
        <f t="shared" si="232"/>
        <v>34245000</v>
      </c>
      <c r="AM1055" s="14">
        <f>VLOOKUP(B1055,[1]PL1!$A$11:AP$1509,33,1)</f>
        <v>140000</v>
      </c>
      <c r="AN1055" s="16">
        <f t="shared" si="233"/>
        <v>12600000</v>
      </c>
      <c r="AO1055" s="14">
        <f>VLOOKUP(B1055,[1]PL1!$A$11:AP$1509,35,1)</f>
        <v>0</v>
      </c>
      <c r="AP1055" s="16">
        <f t="shared" si="234"/>
        <v>0</v>
      </c>
      <c r="AQ1055" s="14">
        <f>VLOOKUP(B1055,[1]PL1!$A$11:AP$1509,37,1)</f>
        <v>40000</v>
      </c>
      <c r="AR1055" s="16">
        <f t="shared" si="235"/>
        <v>3600000</v>
      </c>
      <c r="AS1055" s="14">
        <f>VLOOKUP(B1055,[1]PL1!$A$11:AP$1509,39,1)</f>
        <v>100000</v>
      </c>
      <c r="AT1055" s="16">
        <f t="shared" si="236"/>
        <v>9000000</v>
      </c>
      <c r="AU1055" s="14">
        <f>VLOOKUP(B1055,[1]PL1!$A$11:AP$1509,41,1)</f>
        <v>0</v>
      </c>
      <c r="AV1055" s="16">
        <f t="shared" si="237"/>
        <v>0</v>
      </c>
    </row>
    <row r="1056" spans="1:48" ht="45" x14ac:dyDescent="0.25">
      <c r="A1056" s="18">
        <v>1050</v>
      </c>
      <c r="B1056" s="27" t="s">
        <v>4430</v>
      </c>
      <c r="C1056" s="18">
        <f>VLOOKUP(B1056,[1]PL1!A$9:AP$1509,4,1)</f>
        <v>749</v>
      </c>
      <c r="D1056" s="18" t="s">
        <v>80</v>
      </c>
      <c r="E1056" s="28" t="s">
        <v>5062</v>
      </c>
      <c r="F1056" s="28" t="s">
        <v>962</v>
      </c>
      <c r="G1056" s="18" t="s">
        <v>6537</v>
      </c>
      <c r="H1056" s="28" t="s">
        <v>1428</v>
      </c>
      <c r="I1056" s="28" t="s">
        <v>126</v>
      </c>
      <c r="J1056" s="18" t="s">
        <v>3306</v>
      </c>
      <c r="K1056" s="18" t="s">
        <v>141</v>
      </c>
      <c r="L1056" s="28" t="s">
        <v>4235</v>
      </c>
      <c r="M1056" s="28" t="s">
        <v>4104</v>
      </c>
      <c r="N1056" s="28" t="s">
        <v>825</v>
      </c>
      <c r="O1056" s="18" t="s">
        <v>108</v>
      </c>
      <c r="P1056" s="29">
        <v>3800</v>
      </c>
      <c r="Q1056" s="30">
        <v>33987</v>
      </c>
      <c r="R1056" s="30">
        <v>31762</v>
      </c>
      <c r="S1056" s="31">
        <f t="shared" si="224"/>
        <v>120695600</v>
      </c>
      <c r="T1056" s="28" t="s">
        <v>6127</v>
      </c>
      <c r="U1056" s="28" t="s">
        <v>47</v>
      </c>
      <c r="V1056" s="32" t="s">
        <v>6222</v>
      </c>
      <c r="W1056" s="14">
        <f>VLOOKUP(B1056,[1]PL1!$A$11:AP$1509,17,1)</f>
        <v>0</v>
      </c>
      <c r="X1056" s="15">
        <f t="shared" si="225"/>
        <v>0</v>
      </c>
      <c r="Y1056" s="14">
        <f>VLOOKUP(B1056,[1]PL1!$A$11:AP$1509,19,1)</f>
        <v>0</v>
      </c>
      <c r="Z1056" s="16">
        <f t="shared" si="226"/>
        <v>0</v>
      </c>
      <c r="AA1056" s="14">
        <f>VLOOKUP(B1056,[1]PL1!$A$11:AP$1509,21,1)</f>
        <v>3500</v>
      </c>
      <c r="AB1056" s="16">
        <f t="shared" si="227"/>
        <v>111167000</v>
      </c>
      <c r="AC1056" s="14">
        <f>VLOOKUP(B1056,[1]PL1!$A$11:AP$1509,23,1)</f>
        <v>0</v>
      </c>
      <c r="AD1056" s="16">
        <f t="shared" si="228"/>
        <v>0</v>
      </c>
      <c r="AE1056" s="14">
        <f>VLOOKUP(B1056,[1]PL1!$A$11:AP$1509,25,1)</f>
        <v>0</v>
      </c>
      <c r="AF1056" s="16">
        <f t="shared" si="229"/>
        <v>0</v>
      </c>
      <c r="AG1056" s="14">
        <f>VLOOKUP(B1056,[1]PL1!$A$11:AP$1509,27,1)</f>
        <v>0</v>
      </c>
      <c r="AH1056" s="16">
        <f t="shared" si="230"/>
        <v>0</v>
      </c>
      <c r="AI1056" s="14">
        <f>VLOOKUP(B1056,[1]PL1!$A$11:AP$1509,29,1)</f>
        <v>0</v>
      </c>
      <c r="AJ1056" s="16">
        <f t="shared" si="231"/>
        <v>0</v>
      </c>
      <c r="AK1056" s="14">
        <f>VLOOKUP(B1056,[1]PL1!$A$11:AP$1509,31,1)</f>
        <v>0</v>
      </c>
      <c r="AL1056" s="16">
        <f t="shared" si="232"/>
        <v>0</v>
      </c>
      <c r="AM1056" s="14">
        <f>VLOOKUP(B1056,[1]PL1!$A$11:AP$1509,33,1)</f>
        <v>0</v>
      </c>
      <c r="AN1056" s="16">
        <f t="shared" si="233"/>
        <v>0</v>
      </c>
      <c r="AO1056" s="14">
        <f>VLOOKUP(B1056,[1]PL1!$A$11:AP$1509,35,1)</f>
        <v>0</v>
      </c>
      <c r="AP1056" s="16">
        <f t="shared" si="234"/>
        <v>0</v>
      </c>
      <c r="AQ1056" s="14">
        <f>VLOOKUP(B1056,[1]PL1!$A$11:AP$1509,37,1)</f>
        <v>0</v>
      </c>
      <c r="AR1056" s="16">
        <f t="shared" si="235"/>
        <v>0</v>
      </c>
      <c r="AS1056" s="14">
        <f>VLOOKUP(B1056,[1]PL1!$A$11:AP$1509,39,1)</f>
        <v>0</v>
      </c>
      <c r="AT1056" s="16">
        <f t="shared" si="236"/>
        <v>0</v>
      </c>
      <c r="AU1056" s="14">
        <f>VLOOKUP(B1056,[1]PL1!$A$11:AP$1509,41,1)</f>
        <v>300</v>
      </c>
      <c r="AV1056" s="16">
        <f t="shared" si="237"/>
        <v>9528600</v>
      </c>
    </row>
    <row r="1057" spans="1:48" ht="45" x14ac:dyDescent="0.25">
      <c r="A1057" s="18">
        <v>1051</v>
      </c>
      <c r="B1057" s="27" t="s">
        <v>3784</v>
      </c>
      <c r="C1057" s="18">
        <f>VLOOKUP(B1057,[1]PL1!A$9:AP$1509,4,1)</f>
        <v>750</v>
      </c>
      <c r="D1057" s="18" t="s">
        <v>35</v>
      </c>
      <c r="E1057" s="28" t="s">
        <v>2607</v>
      </c>
      <c r="F1057" s="28" t="s">
        <v>2608</v>
      </c>
      <c r="G1057" s="18" t="s">
        <v>290</v>
      </c>
      <c r="H1057" s="28" t="s">
        <v>178</v>
      </c>
      <c r="I1057" s="28" t="s">
        <v>40</v>
      </c>
      <c r="J1057" s="18" t="s">
        <v>179</v>
      </c>
      <c r="K1057" s="18" t="s">
        <v>133</v>
      </c>
      <c r="L1057" s="28" t="s">
        <v>2609</v>
      </c>
      <c r="M1057" s="28" t="s">
        <v>2485</v>
      </c>
      <c r="N1057" s="28" t="s">
        <v>44</v>
      </c>
      <c r="O1057" s="18" t="s">
        <v>45</v>
      </c>
      <c r="P1057" s="29">
        <v>2000</v>
      </c>
      <c r="Q1057" s="30">
        <v>3600</v>
      </c>
      <c r="R1057" s="30">
        <v>2100</v>
      </c>
      <c r="S1057" s="31">
        <f t="shared" si="224"/>
        <v>4200000</v>
      </c>
      <c r="T1057" s="28" t="s">
        <v>6158</v>
      </c>
      <c r="U1057" s="28" t="s">
        <v>47</v>
      </c>
      <c r="V1057" s="32" t="s">
        <v>6298</v>
      </c>
      <c r="W1057" s="14">
        <f>VLOOKUP(B1057,[1]PL1!$A$11:AP$1509,17,1)</f>
        <v>0</v>
      </c>
      <c r="X1057" s="15">
        <f t="shared" si="225"/>
        <v>0</v>
      </c>
      <c r="Y1057" s="14">
        <f>VLOOKUP(B1057,[1]PL1!$A$11:AP$1509,19,1)</f>
        <v>0</v>
      </c>
      <c r="Z1057" s="16">
        <f t="shared" si="226"/>
        <v>0</v>
      </c>
      <c r="AA1057" s="14">
        <f>VLOOKUP(B1057,[1]PL1!$A$11:AP$1509,21,1)</f>
        <v>0</v>
      </c>
      <c r="AB1057" s="16">
        <f t="shared" si="227"/>
        <v>0</v>
      </c>
      <c r="AC1057" s="14">
        <f>VLOOKUP(B1057,[1]PL1!$A$11:AP$1509,23,1)</f>
        <v>0</v>
      </c>
      <c r="AD1057" s="16">
        <f t="shared" si="228"/>
        <v>0</v>
      </c>
      <c r="AE1057" s="14">
        <f>VLOOKUP(B1057,[1]PL1!$A$11:AP$1509,25,1)</f>
        <v>0</v>
      </c>
      <c r="AF1057" s="16">
        <f t="shared" si="229"/>
        <v>0</v>
      </c>
      <c r="AG1057" s="14">
        <f>VLOOKUP(B1057,[1]PL1!$A$11:AP$1509,27,1)</f>
        <v>0</v>
      </c>
      <c r="AH1057" s="16">
        <f t="shared" si="230"/>
        <v>0</v>
      </c>
      <c r="AI1057" s="14">
        <f>VLOOKUP(B1057,[1]PL1!$A$11:AP$1509,29,1)</f>
        <v>0</v>
      </c>
      <c r="AJ1057" s="16">
        <f t="shared" si="231"/>
        <v>0</v>
      </c>
      <c r="AK1057" s="14">
        <f>VLOOKUP(B1057,[1]PL1!$A$11:AP$1509,31,1)</f>
        <v>0</v>
      </c>
      <c r="AL1057" s="16">
        <f t="shared" si="232"/>
        <v>0</v>
      </c>
      <c r="AM1057" s="14">
        <f>VLOOKUP(B1057,[1]PL1!$A$11:AP$1509,33,1)</f>
        <v>2000</v>
      </c>
      <c r="AN1057" s="16">
        <f t="shared" si="233"/>
        <v>4200000</v>
      </c>
      <c r="AO1057" s="14">
        <f>VLOOKUP(B1057,[1]PL1!$A$11:AP$1509,35,1)</f>
        <v>0</v>
      </c>
      <c r="AP1057" s="16">
        <f t="shared" si="234"/>
        <v>0</v>
      </c>
      <c r="AQ1057" s="14">
        <f>VLOOKUP(B1057,[1]PL1!$A$11:AP$1509,37,1)</f>
        <v>0</v>
      </c>
      <c r="AR1057" s="16">
        <f t="shared" si="235"/>
        <v>0</v>
      </c>
      <c r="AS1057" s="14">
        <f>VLOOKUP(B1057,[1]PL1!$A$11:AP$1509,39,1)</f>
        <v>0</v>
      </c>
      <c r="AT1057" s="16">
        <f t="shared" si="236"/>
        <v>0</v>
      </c>
      <c r="AU1057" s="14">
        <f>VLOOKUP(B1057,[1]PL1!$A$11:AP$1509,41,1)</f>
        <v>0</v>
      </c>
      <c r="AV1057" s="16">
        <f t="shared" si="237"/>
        <v>0</v>
      </c>
    </row>
    <row r="1058" spans="1:48" ht="45" x14ac:dyDescent="0.25">
      <c r="A1058" s="18">
        <v>1052</v>
      </c>
      <c r="B1058" s="27" t="s">
        <v>263</v>
      </c>
      <c r="C1058" s="18">
        <f>VLOOKUP(B1058,[1]PL1!A$9:AP$1509,4,1)</f>
        <v>155</v>
      </c>
      <c r="D1058" s="18" t="s">
        <v>80</v>
      </c>
      <c r="E1058" s="28" t="s">
        <v>5063</v>
      </c>
      <c r="F1058" s="28" t="s">
        <v>2090</v>
      </c>
      <c r="G1058" s="18" t="s">
        <v>346</v>
      </c>
      <c r="H1058" s="28" t="s">
        <v>140</v>
      </c>
      <c r="I1058" s="28" t="s">
        <v>40</v>
      </c>
      <c r="J1058" s="18" t="s">
        <v>5383</v>
      </c>
      <c r="K1058" s="18" t="s">
        <v>522</v>
      </c>
      <c r="L1058" s="28" t="s">
        <v>5565</v>
      </c>
      <c r="M1058" s="28" t="s">
        <v>428</v>
      </c>
      <c r="N1058" s="28" t="s">
        <v>1711</v>
      </c>
      <c r="O1058" s="18" t="s">
        <v>45</v>
      </c>
      <c r="P1058" s="29">
        <v>10000</v>
      </c>
      <c r="Q1058" s="30">
        <v>11000</v>
      </c>
      <c r="R1058" s="30">
        <v>11000</v>
      </c>
      <c r="S1058" s="31">
        <f t="shared" si="224"/>
        <v>110000000</v>
      </c>
      <c r="T1058" s="28" t="s">
        <v>2412</v>
      </c>
      <c r="U1058" s="28" t="s">
        <v>425</v>
      </c>
      <c r="V1058" s="32" t="s">
        <v>6192</v>
      </c>
      <c r="W1058" s="14">
        <f>VLOOKUP(B1058,[1]PL1!$A$11:AP$1509,17,1)</f>
        <v>10000</v>
      </c>
      <c r="X1058" s="15">
        <f t="shared" si="225"/>
        <v>110000000</v>
      </c>
      <c r="Y1058" s="14">
        <f>VLOOKUP(B1058,[1]PL1!$A$11:AP$1509,19,1)</f>
        <v>0</v>
      </c>
      <c r="Z1058" s="16">
        <f t="shared" si="226"/>
        <v>0</v>
      </c>
      <c r="AA1058" s="14">
        <f>VLOOKUP(B1058,[1]PL1!$A$11:AP$1509,21,1)</f>
        <v>0</v>
      </c>
      <c r="AB1058" s="16">
        <f t="shared" si="227"/>
        <v>0</v>
      </c>
      <c r="AC1058" s="14">
        <f>VLOOKUP(B1058,[1]PL1!$A$11:AP$1509,23,1)</f>
        <v>0</v>
      </c>
      <c r="AD1058" s="16">
        <f t="shared" si="228"/>
        <v>0</v>
      </c>
      <c r="AE1058" s="14">
        <f>VLOOKUP(B1058,[1]PL1!$A$11:AP$1509,25,1)</f>
        <v>0</v>
      </c>
      <c r="AF1058" s="16">
        <f t="shared" si="229"/>
        <v>0</v>
      </c>
      <c r="AG1058" s="14">
        <f>VLOOKUP(B1058,[1]PL1!$A$11:AP$1509,27,1)</f>
        <v>0</v>
      </c>
      <c r="AH1058" s="16">
        <f t="shared" si="230"/>
        <v>0</v>
      </c>
      <c r="AI1058" s="14">
        <f>VLOOKUP(B1058,[1]PL1!$A$11:AP$1509,29,1)</f>
        <v>0</v>
      </c>
      <c r="AJ1058" s="16">
        <f t="shared" si="231"/>
        <v>0</v>
      </c>
      <c r="AK1058" s="14">
        <f>VLOOKUP(B1058,[1]PL1!$A$11:AP$1509,31,1)</f>
        <v>0</v>
      </c>
      <c r="AL1058" s="16">
        <f t="shared" si="232"/>
        <v>0</v>
      </c>
      <c r="AM1058" s="14">
        <f>VLOOKUP(B1058,[1]PL1!$A$11:AP$1509,33,1)</f>
        <v>0</v>
      </c>
      <c r="AN1058" s="16">
        <f t="shared" si="233"/>
        <v>0</v>
      </c>
      <c r="AO1058" s="14">
        <f>VLOOKUP(B1058,[1]PL1!$A$11:AP$1509,35,1)</f>
        <v>0</v>
      </c>
      <c r="AP1058" s="16">
        <f t="shared" si="234"/>
        <v>0</v>
      </c>
      <c r="AQ1058" s="14">
        <f>VLOOKUP(B1058,[1]PL1!$A$11:AP$1509,37,1)</f>
        <v>0</v>
      </c>
      <c r="AR1058" s="16">
        <f t="shared" si="235"/>
        <v>0</v>
      </c>
      <c r="AS1058" s="14">
        <f>VLOOKUP(B1058,[1]PL1!$A$11:AP$1509,39,1)</f>
        <v>0</v>
      </c>
      <c r="AT1058" s="16">
        <f t="shared" si="236"/>
        <v>0</v>
      </c>
      <c r="AU1058" s="14">
        <f>VLOOKUP(B1058,[1]PL1!$A$11:AP$1509,41,1)</f>
        <v>0</v>
      </c>
      <c r="AV1058" s="16">
        <f t="shared" si="237"/>
        <v>0</v>
      </c>
    </row>
    <row r="1059" spans="1:48" ht="150" x14ac:dyDescent="0.25">
      <c r="A1059" s="18">
        <v>1053</v>
      </c>
      <c r="B1059" s="27" t="s">
        <v>3437</v>
      </c>
      <c r="C1059" s="18">
        <f>VLOOKUP(B1059,[1]PL1!A$9:AP$1509,4,1)</f>
        <v>155</v>
      </c>
      <c r="D1059" s="18" t="s">
        <v>80</v>
      </c>
      <c r="E1059" s="28" t="s">
        <v>5064</v>
      </c>
      <c r="F1059" s="28" t="s">
        <v>2090</v>
      </c>
      <c r="G1059" s="18" t="s">
        <v>356</v>
      </c>
      <c r="H1059" s="28" t="s">
        <v>140</v>
      </c>
      <c r="I1059" s="28" t="s">
        <v>40</v>
      </c>
      <c r="J1059" s="18" t="s">
        <v>5384</v>
      </c>
      <c r="K1059" s="18" t="s">
        <v>133</v>
      </c>
      <c r="L1059" s="28" t="s">
        <v>5461</v>
      </c>
      <c r="M1059" s="28" t="s">
        <v>2182</v>
      </c>
      <c r="N1059" s="28" t="s">
        <v>1836</v>
      </c>
      <c r="O1059" s="18" t="s">
        <v>45</v>
      </c>
      <c r="P1059" s="29">
        <v>30000</v>
      </c>
      <c r="Q1059" s="30">
        <v>15700</v>
      </c>
      <c r="R1059" s="30">
        <v>5349</v>
      </c>
      <c r="S1059" s="31">
        <f t="shared" si="224"/>
        <v>160470000</v>
      </c>
      <c r="T1059" s="28" t="s">
        <v>6103</v>
      </c>
      <c r="U1059" s="28" t="s">
        <v>47</v>
      </c>
      <c r="V1059" s="32" t="s">
        <v>6172</v>
      </c>
      <c r="W1059" s="14">
        <f>VLOOKUP(B1059,[1]PL1!$A$11:AP$1509,17,1)</f>
        <v>0</v>
      </c>
      <c r="X1059" s="15">
        <f t="shared" si="225"/>
        <v>0</v>
      </c>
      <c r="Y1059" s="14">
        <f>VLOOKUP(B1059,[1]PL1!$A$11:AP$1509,19,1)</f>
        <v>0</v>
      </c>
      <c r="Z1059" s="16">
        <f t="shared" si="226"/>
        <v>0</v>
      </c>
      <c r="AA1059" s="14">
        <f>VLOOKUP(B1059,[1]PL1!$A$11:AP$1509,21,1)</f>
        <v>0</v>
      </c>
      <c r="AB1059" s="16">
        <f t="shared" si="227"/>
        <v>0</v>
      </c>
      <c r="AC1059" s="14">
        <f>VLOOKUP(B1059,[1]PL1!$A$11:AP$1509,23,1)</f>
        <v>0</v>
      </c>
      <c r="AD1059" s="16">
        <f t="shared" si="228"/>
        <v>0</v>
      </c>
      <c r="AE1059" s="14">
        <f>VLOOKUP(B1059,[1]PL1!$A$11:AP$1509,25,1)</f>
        <v>0</v>
      </c>
      <c r="AF1059" s="16">
        <f t="shared" si="229"/>
        <v>0</v>
      </c>
      <c r="AG1059" s="14">
        <f>VLOOKUP(B1059,[1]PL1!$A$11:AP$1509,27,1)</f>
        <v>0</v>
      </c>
      <c r="AH1059" s="16">
        <f t="shared" si="230"/>
        <v>0</v>
      </c>
      <c r="AI1059" s="14">
        <f>VLOOKUP(B1059,[1]PL1!$A$11:AP$1509,29,1)</f>
        <v>0</v>
      </c>
      <c r="AJ1059" s="16">
        <f t="shared" si="231"/>
        <v>0</v>
      </c>
      <c r="AK1059" s="14">
        <f>VLOOKUP(B1059,[1]PL1!$A$11:AP$1509,31,1)</f>
        <v>0</v>
      </c>
      <c r="AL1059" s="16">
        <f t="shared" si="232"/>
        <v>0</v>
      </c>
      <c r="AM1059" s="14">
        <f>VLOOKUP(B1059,[1]PL1!$A$11:AP$1509,33,1)</f>
        <v>0</v>
      </c>
      <c r="AN1059" s="16">
        <f t="shared" si="233"/>
        <v>0</v>
      </c>
      <c r="AO1059" s="14">
        <f>VLOOKUP(B1059,[1]PL1!$A$11:AP$1509,35,1)</f>
        <v>0</v>
      </c>
      <c r="AP1059" s="16">
        <f t="shared" si="234"/>
        <v>0</v>
      </c>
      <c r="AQ1059" s="14">
        <f>VLOOKUP(B1059,[1]PL1!$A$11:AP$1509,37,1)</f>
        <v>0</v>
      </c>
      <c r="AR1059" s="16">
        <f t="shared" si="235"/>
        <v>0</v>
      </c>
      <c r="AS1059" s="14">
        <f>VLOOKUP(B1059,[1]PL1!$A$11:AP$1509,39,1)</f>
        <v>0</v>
      </c>
      <c r="AT1059" s="16">
        <f t="shared" si="236"/>
        <v>0</v>
      </c>
      <c r="AU1059" s="14">
        <f>VLOOKUP(B1059,[1]PL1!$A$11:AP$1509,41,1)</f>
        <v>30000</v>
      </c>
      <c r="AV1059" s="16">
        <f t="shared" si="237"/>
        <v>160470000</v>
      </c>
    </row>
    <row r="1060" spans="1:48" ht="30" x14ac:dyDescent="0.25">
      <c r="A1060" s="18">
        <v>1054</v>
      </c>
      <c r="B1060" s="27" t="s">
        <v>149</v>
      </c>
      <c r="C1060" s="18">
        <f>VLOOKUP(B1060,[1]PL1!A$9:AP$1509,4,1)</f>
        <v>155</v>
      </c>
      <c r="D1060" s="18" t="s">
        <v>68</v>
      </c>
      <c r="E1060" s="28" t="s">
        <v>5065</v>
      </c>
      <c r="F1060" s="28" t="s">
        <v>2090</v>
      </c>
      <c r="G1060" s="18" t="s">
        <v>356</v>
      </c>
      <c r="H1060" s="28" t="s">
        <v>140</v>
      </c>
      <c r="I1060" s="28" t="s">
        <v>314</v>
      </c>
      <c r="J1060" s="18" t="s">
        <v>89</v>
      </c>
      <c r="K1060" s="18" t="s">
        <v>133</v>
      </c>
      <c r="L1060" s="28" t="s">
        <v>5492</v>
      </c>
      <c r="M1060" s="28" t="s">
        <v>5489</v>
      </c>
      <c r="N1060" s="28" t="s">
        <v>44</v>
      </c>
      <c r="O1060" s="18" t="s">
        <v>317</v>
      </c>
      <c r="P1060" s="29">
        <v>30000</v>
      </c>
      <c r="Q1060" s="30">
        <v>7500</v>
      </c>
      <c r="R1060" s="30">
        <v>7098</v>
      </c>
      <c r="S1060" s="31">
        <f t="shared" si="224"/>
        <v>212940000</v>
      </c>
      <c r="T1060" s="28" t="s">
        <v>6107</v>
      </c>
      <c r="U1060" s="28" t="s">
        <v>47</v>
      </c>
      <c r="V1060" s="32" t="s">
        <v>6179</v>
      </c>
      <c r="W1060" s="14">
        <f>VLOOKUP(B1060,[1]PL1!$A$11:AP$1509,17,1)</f>
        <v>30000</v>
      </c>
      <c r="X1060" s="15">
        <f t="shared" si="225"/>
        <v>212940000</v>
      </c>
      <c r="Y1060" s="14">
        <f>VLOOKUP(B1060,[1]PL1!$A$11:AP$1509,19,1)</f>
        <v>0</v>
      </c>
      <c r="Z1060" s="16">
        <f t="shared" si="226"/>
        <v>0</v>
      </c>
      <c r="AA1060" s="14">
        <f>VLOOKUP(B1060,[1]PL1!$A$11:AP$1509,21,1)</f>
        <v>0</v>
      </c>
      <c r="AB1060" s="16">
        <f t="shared" si="227"/>
        <v>0</v>
      </c>
      <c r="AC1060" s="14">
        <f>VLOOKUP(B1060,[1]PL1!$A$11:AP$1509,23,1)</f>
        <v>0</v>
      </c>
      <c r="AD1060" s="16">
        <f t="shared" si="228"/>
        <v>0</v>
      </c>
      <c r="AE1060" s="14">
        <f>VLOOKUP(B1060,[1]PL1!$A$11:AP$1509,25,1)</f>
        <v>0</v>
      </c>
      <c r="AF1060" s="16">
        <f t="shared" si="229"/>
        <v>0</v>
      </c>
      <c r="AG1060" s="14">
        <f>VLOOKUP(B1060,[1]PL1!$A$11:AP$1509,27,1)</f>
        <v>0</v>
      </c>
      <c r="AH1060" s="16">
        <f t="shared" si="230"/>
        <v>0</v>
      </c>
      <c r="AI1060" s="14">
        <f>VLOOKUP(B1060,[1]PL1!$A$11:AP$1509,29,1)</f>
        <v>0</v>
      </c>
      <c r="AJ1060" s="16">
        <f t="shared" si="231"/>
        <v>0</v>
      </c>
      <c r="AK1060" s="14">
        <f>VLOOKUP(B1060,[1]PL1!$A$11:AP$1509,31,1)</f>
        <v>0</v>
      </c>
      <c r="AL1060" s="16">
        <f t="shared" si="232"/>
        <v>0</v>
      </c>
      <c r="AM1060" s="14">
        <f>VLOOKUP(B1060,[1]PL1!$A$11:AP$1509,33,1)</f>
        <v>0</v>
      </c>
      <c r="AN1060" s="16">
        <f t="shared" si="233"/>
        <v>0</v>
      </c>
      <c r="AO1060" s="14">
        <f>VLOOKUP(B1060,[1]PL1!$A$11:AP$1509,35,1)</f>
        <v>0</v>
      </c>
      <c r="AP1060" s="16">
        <f t="shared" si="234"/>
        <v>0</v>
      </c>
      <c r="AQ1060" s="14">
        <f>VLOOKUP(B1060,[1]PL1!$A$11:AP$1509,37,1)</f>
        <v>0</v>
      </c>
      <c r="AR1060" s="16">
        <f t="shared" si="235"/>
        <v>0</v>
      </c>
      <c r="AS1060" s="14">
        <f>VLOOKUP(B1060,[1]PL1!$A$11:AP$1509,39,1)</f>
        <v>0</v>
      </c>
      <c r="AT1060" s="16">
        <f t="shared" si="236"/>
        <v>0</v>
      </c>
      <c r="AU1060" s="14">
        <f>VLOOKUP(B1060,[1]PL1!$A$11:AP$1509,41,1)</f>
        <v>0</v>
      </c>
      <c r="AV1060" s="16">
        <f t="shared" si="237"/>
        <v>0</v>
      </c>
    </row>
    <row r="1061" spans="1:48" ht="45" x14ac:dyDescent="0.25">
      <c r="A1061" s="18">
        <v>1055</v>
      </c>
      <c r="B1061" s="27" t="s">
        <v>267</v>
      </c>
      <c r="C1061" s="18">
        <f>VLOOKUP(B1061,[1]PL1!A$9:AP$1509,4,1)</f>
        <v>155</v>
      </c>
      <c r="D1061" s="18" t="s">
        <v>35</v>
      </c>
      <c r="E1061" s="28" t="s">
        <v>2092</v>
      </c>
      <c r="F1061" s="28" t="s">
        <v>2090</v>
      </c>
      <c r="G1061" s="18" t="s">
        <v>3320</v>
      </c>
      <c r="H1061" s="28" t="s">
        <v>140</v>
      </c>
      <c r="I1061" s="28" t="s">
        <v>40</v>
      </c>
      <c r="J1061" s="18" t="s">
        <v>89</v>
      </c>
      <c r="K1061" s="18" t="s">
        <v>141</v>
      </c>
      <c r="L1061" s="28" t="s">
        <v>2093</v>
      </c>
      <c r="M1061" s="28" t="s">
        <v>2035</v>
      </c>
      <c r="N1061" s="28" t="s">
        <v>44</v>
      </c>
      <c r="O1061" s="18" t="s">
        <v>45</v>
      </c>
      <c r="P1061" s="29">
        <v>10000</v>
      </c>
      <c r="Q1061" s="30">
        <v>11800</v>
      </c>
      <c r="R1061" s="30">
        <v>9500</v>
      </c>
      <c r="S1061" s="31">
        <f t="shared" si="224"/>
        <v>95000000</v>
      </c>
      <c r="T1061" s="28" t="s">
        <v>2036</v>
      </c>
      <c r="U1061" s="28" t="s">
        <v>47</v>
      </c>
      <c r="V1061" s="32" t="s">
        <v>6289</v>
      </c>
      <c r="W1061" s="14">
        <f>VLOOKUP(B1061,[1]PL1!$A$11:AP$1509,17,1)</f>
        <v>10000</v>
      </c>
      <c r="X1061" s="15">
        <f t="shared" si="225"/>
        <v>95000000</v>
      </c>
      <c r="Y1061" s="14">
        <f>VLOOKUP(B1061,[1]PL1!$A$11:AP$1509,19,1)</f>
        <v>0</v>
      </c>
      <c r="Z1061" s="16">
        <f t="shared" si="226"/>
        <v>0</v>
      </c>
      <c r="AA1061" s="14">
        <f>VLOOKUP(B1061,[1]PL1!$A$11:AP$1509,21,1)</f>
        <v>0</v>
      </c>
      <c r="AB1061" s="16">
        <f t="shared" si="227"/>
        <v>0</v>
      </c>
      <c r="AC1061" s="14">
        <f>VLOOKUP(B1061,[1]PL1!$A$11:AP$1509,23,1)</f>
        <v>0</v>
      </c>
      <c r="AD1061" s="16">
        <f t="shared" si="228"/>
        <v>0</v>
      </c>
      <c r="AE1061" s="14">
        <f>VLOOKUP(B1061,[1]PL1!$A$11:AP$1509,25,1)</f>
        <v>0</v>
      </c>
      <c r="AF1061" s="16">
        <f t="shared" si="229"/>
        <v>0</v>
      </c>
      <c r="AG1061" s="14">
        <f>VLOOKUP(B1061,[1]PL1!$A$11:AP$1509,27,1)</f>
        <v>0</v>
      </c>
      <c r="AH1061" s="16">
        <f t="shared" si="230"/>
        <v>0</v>
      </c>
      <c r="AI1061" s="14">
        <f>VLOOKUP(B1061,[1]PL1!$A$11:AP$1509,29,1)</f>
        <v>0</v>
      </c>
      <c r="AJ1061" s="16">
        <f t="shared" si="231"/>
        <v>0</v>
      </c>
      <c r="AK1061" s="14">
        <f>VLOOKUP(B1061,[1]PL1!$A$11:AP$1509,31,1)</f>
        <v>0</v>
      </c>
      <c r="AL1061" s="16">
        <f t="shared" si="232"/>
        <v>0</v>
      </c>
      <c r="AM1061" s="14">
        <f>VLOOKUP(B1061,[1]PL1!$A$11:AP$1509,33,1)</f>
        <v>0</v>
      </c>
      <c r="AN1061" s="16">
        <f t="shared" si="233"/>
        <v>0</v>
      </c>
      <c r="AO1061" s="14">
        <f>VLOOKUP(B1061,[1]PL1!$A$11:AP$1509,35,1)</f>
        <v>0</v>
      </c>
      <c r="AP1061" s="16">
        <f t="shared" si="234"/>
        <v>0</v>
      </c>
      <c r="AQ1061" s="14">
        <f>VLOOKUP(B1061,[1]PL1!$A$11:AP$1509,37,1)</f>
        <v>0</v>
      </c>
      <c r="AR1061" s="16">
        <f t="shared" si="235"/>
        <v>0</v>
      </c>
      <c r="AS1061" s="14">
        <f>VLOOKUP(B1061,[1]PL1!$A$11:AP$1509,39,1)</f>
        <v>0</v>
      </c>
      <c r="AT1061" s="16">
        <f t="shared" si="236"/>
        <v>0</v>
      </c>
      <c r="AU1061" s="14">
        <f>VLOOKUP(B1061,[1]PL1!$A$11:AP$1509,41,1)</f>
        <v>0</v>
      </c>
      <c r="AV1061" s="16">
        <f t="shared" si="237"/>
        <v>0</v>
      </c>
    </row>
    <row r="1062" spans="1:48" ht="45" x14ac:dyDescent="0.25">
      <c r="A1062" s="18">
        <v>1056</v>
      </c>
      <c r="B1062" s="27" t="s">
        <v>152</v>
      </c>
      <c r="C1062" s="18">
        <f>VLOOKUP(B1062,[1]PL1!A$9:AP$1509,4,1)</f>
        <v>155</v>
      </c>
      <c r="D1062" s="18" t="s">
        <v>35</v>
      </c>
      <c r="E1062" s="28" t="s">
        <v>2611</v>
      </c>
      <c r="F1062" s="28" t="s">
        <v>2090</v>
      </c>
      <c r="G1062" s="18" t="s">
        <v>213</v>
      </c>
      <c r="H1062" s="28" t="s">
        <v>140</v>
      </c>
      <c r="I1062" s="28" t="s">
        <v>40</v>
      </c>
      <c r="J1062" s="18" t="s">
        <v>89</v>
      </c>
      <c r="K1062" s="18" t="s">
        <v>133</v>
      </c>
      <c r="L1062" s="28" t="s">
        <v>2612</v>
      </c>
      <c r="M1062" s="28" t="s">
        <v>5921</v>
      </c>
      <c r="N1062" s="28" t="s">
        <v>44</v>
      </c>
      <c r="O1062" s="18" t="s">
        <v>45</v>
      </c>
      <c r="P1062" s="29">
        <v>5000</v>
      </c>
      <c r="Q1062" s="30">
        <v>12000</v>
      </c>
      <c r="R1062" s="30">
        <v>8400</v>
      </c>
      <c r="S1062" s="31">
        <f t="shared" si="224"/>
        <v>42000000</v>
      </c>
      <c r="T1062" s="28" t="s">
        <v>6158</v>
      </c>
      <c r="U1062" s="28" t="s">
        <v>47</v>
      </c>
      <c r="V1062" s="32" t="s">
        <v>6298</v>
      </c>
      <c r="W1062" s="14">
        <f>VLOOKUP(B1062,[1]PL1!$A$11:AP$1509,17,1)</f>
        <v>5000</v>
      </c>
      <c r="X1062" s="15">
        <f t="shared" si="225"/>
        <v>42000000</v>
      </c>
      <c r="Y1062" s="14">
        <f>VLOOKUP(B1062,[1]PL1!$A$11:AP$1509,19,1)</f>
        <v>0</v>
      </c>
      <c r="Z1062" s="16">
        <f t="shared" si="226"/>
        <v>0</v>
      </c>
      <c r="AA1062" s="14">
        <f>VLOOKUP(B1062,[1]PL1!$A$11:AP$1509,21,1)</f>
        <v>0</v>
      </c>
      <c r="AB1062" s="16">
        <f t="shared" si="227"/>
        <v>0</v>
      </c>
      <c r="AC1062" s="14">
        <f>VLOOKUP(B1062,[1]PL1!$A$11:AP$1509,23,1)</f>
        <v>0</v>
      </c>
      <c r="AD1062" s="16">
        <f t="shared" si="228"/>
        <v>0</v>
      </c>
      <c r="AE1062" s="14">
        <f>VLOOKUP(B1062,[1]PL1!$A$11:AP$1509,25,1)</f>
        <v>0</v>
      </c>
      <c r="AF1062" s="16">
        <f t="shared" si="229"/>
        <v>0</v>
      </c>
      <c r="AG1062" s="14">
        <f>VLOOKUP(B1062,[1]PL1!$A$11:AP$1509,27,1)</f>
        <v>0</v>
      </c>
      <c r="AH1062" s="16">
        <f t="shared" si="230"/>
        <v>0</v>
      </c>
      <c r="AI1062" s="14">
        <f>VLOOKUP(B1062,[1]PL1!$A$11:AP$1509,29,1)</f>
        <v>0</v>
      </c>
      <c r="AJ1062" s="16">
        <f t="shared" si="231"/>
        <v>0</v>
      </c>
      <c r="AK1062" s="14">
        <f>VLOOKUP(B1062,[1]PL1!$A$11:AP$1509,31,1)</f>
        <v>0</v>
      </c>
      <c r="AL1062" s="16">
        <f t="shared" si="232"/>
        <v>0</v>
      </c>
      <c r="AM1062" s="14">
        <f>VLOOKUP(B1062,[1]PL1!$A$11:AP$1509,33,1)</f>
        <v>0</v>
      </c>
      <c r="AN1062" s="16">
        <f t="shared" si="233"/>
        <v>0</v>
      </c>
      <c r="AO1062" s="14">
        <f>VLOOKUP(B1062,[1]PL1!$A$11:AP$1509,35,1)</f>
        <v>0</v>
      </c>
      <c r="AP1062" s="16">
        <f t="shared" si="234"/>
        <v>0</v>
      </c>
      <c r="AQ1062" s="14">
        <f>VLOOKUP(B1062,[1]PL1!$A$11:AP$1509,37,1)</f>
        <v>0</v>
      </c>
      <c r="AR1062" s="16">
        <f t="shared" si="235"/>
        <v>0</v>
      </c>
      <c r="AS1062" s="14">
        <f>VLOOKUP(B1062,[1]PL1!$A$11:AP$1509,39,1)</f>
        <v>0</v>
      </c>
      <c r="AT1062" s="16">
        <f t="shared" si="236"/>
        <v>0</v>
      </c>
      <c r="AU1062" s="14">
        <f>VLOOKUP(B1062,[1]PL1!$A$11:AP$1509,41,1)</f>
        <v>0</v>
      </c>
      <c r="AV1062" s="16">
        <f t="shared" si="237"/>
        <v>0</v>
      </c>
    </row>
    <row r="1063" spans="1:48" ht="45" x14ac:dyDescent="0.25">
      <c r="A1063" s="18">
        <v>1057</v>
      </c>
      <c r="B1063" s="27" t="s">
        <v>3899</v>
      </c>
      <c r="C1063" s="18">
        <f>VLOOKUP(B1063,[1]PL1!A$9:AP$1509,4,1)</f>
        <v>78</v>
      </c>
      <c r="D1063" s="18" t="s">
        <v>35</v>
      </c>
      <c r="E1063" s="28" t="s">
        <v>5067</v>
      </c>
      <c r="F1063" s="28" t="s">
        <v>5066</v>
      </c>
      <c r="G1063" s="18" t="s">
        <v>69</v>
      </c>
      <c r="H1063" s="28" t="s">
        <v>178</v>
      </c>
      <c r="I1063" s="28" t="s">
        <v>40</v>
      </c>
      <c r="J1063" s="18" t="s">
        <v>179</v>
      </c>
      <c r="K1063" s="18" t="s">
        <v>133</v>
      </c>
      <c r="L1063" s="28" t="s">
        <v>5627</v>
      </c>
      <c r="M1063" s="28" t="s">
        <v>5628</v>
      </c>
      <c r="N1063" s="28" t="s">
        <v>44</v>
      </c>
      <c r="O1063" s="18" t="s">
        <v>45</v>
      </c>
      <c r="P1063" s="29">
        <v>3000</v>
      </c>
      <c r="Q1063" s="30">
        <v>4800</v>
      </c>
      <c r="R1063" s="30">
        <v>4795</v>
      </c>
      <c r="S1063" s="31">
        <f t="shared" si="224"/>
        <v>14385000</v>
      </c>
      <c r="T1063" s="28" t="s">
        <v>6119</v>
      </c>
      <c r="U1063" s="28" t="s">
        <v>47</v>
      </c>
      <c r="V1063" s="32" t="s">
        <v>6207</v>
      </c>
      <c r="W1063" s="14">
        <f>VLOOKUP(B1063,[1]PL1!$A$11:AP$1509,17,1)</f>
        <v>0</v>
      </c>
      <c r="X1063" s="15">
        <f t="shared" si="225"/>
        <v>0</v>
      </c>
      <c r="Y1063" s="14">
        <f>VLOOKUP(B1063,[1]PL1!$A$11:AP$1509,19,1)</f>
        <v>0</v>
      </c>
      <c r="Z1063" s="16">
        <f t="shared" si="226"/>
        <v>0</v>
      </c>
      <c r="AA1063" s="14">
        <f>VLOOKUP(B1063,[1]PL1!$A$11:AP$1509,21,1)</f>
        <v>0</v>
      </c>
      <c r="AB1063" s="16">
        <f t="shared" si="227"/>
        <v>0</v>
      </c>
      <c r="AC1063" s="14">
        <f>VLOOKUP(B1063,[1]PL1!$A$11:AP$1509,23,1)</f>
        <v>0</v>
      </c>
      <c r="AD1063" s="16">
        <f t="shared" si="228"/>
        <v>0</v>
      </c>
      <c r="AE1063" s="14">
        <f>VLOOKUP(B1063,[1]PL1!$A$11:AP$1509,25,1)</f>
        <v>0</v>
      </c>
      <c r="AF1063" s="16">
        <f t="shared" si="229"/>
        <v>0</v>
      </c>
      <c r="AG1063" s="14">
        <f>VLOOKUP(B1063,[1]PL1!$A$11:AP$1509,27,1)</f>
        <v>0</v>
      </c>
      <c r="AH1063" s="16">
        <f t="shared" si="230"/>
        <v>0</v>
      </c>
      <c r="AI1063" s="14">
        <f>VLOOKUP(B1063,[1]PL1!$A$11:AP$1509,29,1)</f>
        <v>0</v>
      </c>
      <c r="AJ1063" s="16">
        <f t="shared" si="231"/>
        <v>0</v>
      </c>
      <c r="AK1063" s="14">
        <f>VLOOKUP(B1063,[1]PL1!$A$11:AP$1509,31,1)</f>
        <v>0</v>
      </c>
      <c r="AL1063" s="16">
        <f t="shared" si="232"/>
        <v>0</v>
      </c>
      <c r="AM1063" s="14">
        <f>VLOOKUP(B1063,[1]PL1!$A$11:AP$1509,33,1)</f>
        <v>3000</v>
      </c>
      <c r="AN1063" s="16">
        <f t="shared" si="233"/>
        <v>14385000</v>
      </c>
      <c r="AO1063" s="14">
        <f>VLOOKUP(B1063,[1]PL1!$A$11:AP$1509,35,1)</f>
        <v>0</v>
      </c>
      <c r="AP1063" s="16">
        <f t="shared" si="234"/>
        <v>0</v>
      </c>
      <c r="AQ1063" s="14">
        <f>VLOOKUP(B1063,[1]PL1!$A$11:AP$1509,37,1)</f>
        <v>0</v>
      </c>
      <c r="AR1063" s="16">
        <f t="shared" si="235"/>
        <v>0</v>
      </c>
      <c r="AS1063" s="14">
        <f>VLOOKUP(B1063,[1]PL1!$A$11:AP$1509,39,1)</f>
        <v>0</v>
      </c>
      <c r="AT1063" s="16">
        <f t="shared" si="236"/>
        <v>0</v>
      </c>
      <c r="AU1063" s="14">
        <f>VLOOKUP(B1063,[1]PL1!$A$11:AP$1509,41,1)</f>
        <v>0</v>
      </c>
      <c r="AV1063" s="16">
        <f t="shared" si="237"/>
        <v>0</v>
      </c>
    </row>
    <row r="1064" spans="1:48" ht="45" x14ac:dyDescent="0.25">
      <c r="A1064" s="18">
        <v>1058</v>
      </c>
      <c r="B1064" s="27" t="s">
        <v>3734</v>
      </c>
      <c r="C1064" s="18">
        <f>VLOOKUP(B1064,[1]PL1!A$9:AP$1509,4,1)</f>
        <v>19</v>
      </c>
      <c r="D1064" s="18" t="s">
        <v>35</v>
      </c>
      <c r="E1064" s="28" t="s">
        <v>5068</v>
      </c>
      <c r="F1064" s="28" t="s">
        <v>6440</v>
      </c>
      <c r="G1064" s="18" t="s">
        <v>6604</v>
      </c>
      <c r="H1064" s="28" t="s">
        <v>243</v>
      </c>
      <c r="I1064" s="28" t="s">
        <v>76</v>
      </c>
      <c r="J1064" s="18" t="s">
        <v>5243</v>
      </c>
      <c r="K1064" s="18" t="s">
        <v>133</v>
      </c>
      <c r="L1064" s="28" t="s">
        <v>6039</v>
      </c>
      <c r="M1064" s="28" t="s">
        <v>2184</v>
      </c>
      <c r="N1064" s="28" t="s">
        <v>44</v>
      </c>
      <c r="O1064" s="18" t="s">
        <v>55</v>
      </c>
      <c r="P1064" s="29">
        <v>70000</v>
      </c>
      <c r="Q1064" s="30">
        <v>780</v>
      </c>
      <c r="R1064" s="30">
        <v>498</v>
      </c>
      <c r="S1064" s="31">
        <f t="shared" si="224"/>
        <v>34860000</v>
      </c>
      <c r="T1064" s="28" t="s">
        <v>3257</v>
      </c>
      <c r="U1064" s="28" t="s">
        <v>110</v>
      </c>
      <c r="V1064" s="32" t="s">
        <v>6296</v>
      </c>
      <c r="W1064" s="14">
        <f>VLOOKUP(B1064,[1]PL1!$A$11:AP$1509,17,1)</f>
        <v>70000</v>
      </c>
      <c r="X1064" s="15">
        <f t="shared" si="225"/>
        <v>34860000</v>
      </c>
      <c r="Y1064" s="14">
        <f>VLOOKUP(B1064,[1]PL1!$A$11:AP$1509,19,1)</f>
        <v>0</v>
      </c>
      <c r="Z1064" s="16">
        <f t="shared" si="226"/>
        <v>0</v>
      </c>
      <c r="AA1064" s="14">
        <f>VLOOKUP(B1064,[1]PL1!$A$11:AP$1509,21,1)</f>
        <v>0</v>
      </c>
      <c r="AB1064" s="16">
        <f t="shared" si="227"/>
        <v>0</v>
      </c>
      <c r="AC1064" s="14">
        <f>VLOOKUP(B1064,[1]PL1!$A$11:AP$1509,23,1)</f>
        <v>0</v>
      </c>
      <c r="AD1064" s="16">
        <f t="shared" si="228"/>
        <v>0</v>
      </c>
      <c r="AE1064" s="14">
        <f>VLOOKUP(B1064,[1]PL1!$A$11:AP$1509,25,1)</f>
        <v>0</v>
      </c>
      <c r="AF1064" s="16">
        <f t="shared" si="229"/>
        <v>0</v>
      </c>
      <c r="AG1064" s="14">
        <f>VLOOKUP(B1064,[1]PL1!$A$11:AP$1509,27,1)</f>
        <v>0</v>
      </c>
      <c r="AH1064" s="16">
        <f t="shared" si="230"/>
        <v>0</v>
      </c>
      <c r="AI1064" s="14">
        <f>VLOOKUP(B1064,[1]PL1!$A$11:AP$1509,29,1)</f>
        <v>0</v>
      </c>
      <c r="AJ1064" s="16">
        <f t="shared" si="231"/>
        <v>0</v>
      </c>
      <c r="AK1064" s="14">
        <f>VLOOKUP(B1064,[1]PL1!$A$11:AP$1509,31,1)</f>
        <v>0</v>
      </c>
      <c r="AL1064" s="16">
        <f t="shared" si="232"/>
        <v>0</v>
      </c>
      <c r="AM1064" s="14">
        <f>VLOOKUP(B1064,[1]PL1!$A$11:AP$1509,33,1)</f>
        <v>0</v>
      </c>
      <c r="AN1064" s="16">
        <f t="shared" si="233"/>
        <v>0</v>
      </c>
      <c r="AO1064" s="14">
        <f>VLOOKUP(B1064,[1]PL1!$A$11:AP$1509,35,1)</f>
        <v>0</v>
      </c>
      <c r="AP1064" s="16">
        <f t="shared" si="234"/>
        <v>0</v>
      </c>
      <c r="AQ1064" s="14">
        <f>VLOOKUP(B1064,[1]PL1!$A$11:AP$1509,37,1)</f>
        <v>0</v>
      </c>
      <c r="AR1064" s="16">
        <f t="shared" si="235"/>
        <v>0</v>
      </c>
      <c r="AS1064" s="14">
        <f>VLOOKUP(B1064,[1]PL1!$A$11:AP$1509,39,1)</f>
        <v>0</v>
      </c>
      <c r="AT1064" s="16">
        <f t="shared" si="236"/>
        <v>0</v>
      </c>
      <c r="AU1064" s="14">
        <f>VLOOKUP(B1064,[1]PL1!$A$11:AP$1509,41,1)</f>
        <v>0</v>
      </c>
      <c r="AV1064" s="16">
        <f t="shared" si="237"/>
        <v>0</v>
      </c>
    </row>
    <row r="1065" spans="1:48" ht="120" x14ac:dyDescent="0.25">
      <c r="A1065" s="18">
        <v>1059</v>
      </c>
      <c r="B1065" s="27" t="s">
        <v>386</v>
      </c>
      <c r="C1065" s="18">
        <f>VLOOKUP(B1065,[1]PL1!A$9:AP$1509,4,1)</f>
        <v>767</v>
      </c>
      <c r="D1065" s="18" t="s">
        <v>80</v>
      </c>
      <c r="E1065" s="28" t="s">
        <v>1827</v>
      </c>
      <c r="F1065" s="28" t="s">
        <v>2920</v>
      </c>
      <c r="G1065" s="18" t="s">
        <v>202</v>
      </c>
      <c r="H1065" s="28" t="s">
        <v>183</v>
      </c>
      <c r="I1065" s="28" t="s">
        <v>40</v>
      </c>
      <c r="J1065" s="18" t="s">
        <v>1828</v>
      </c>
      <c r="K1065" s="18" t="s">
        <v>133</v>
      </c>
      <c r="L1065" s="28" t="s">
        <v>1829</v>
      </c>
      <c r="M1065" s="28" t="s">
        <v>5530</v>
      </c>
      <c r="N1065" s="28" t="s">
        <v>849</v>
      </c>
      <c r="O1065" s="18" t="s">
        <v>45</v>
      </c>
      <c r="P1065" s="29">
        <v>3200</v>
      </c>
      <c r="Q1065" s="30">
        <v>14850</v>
      </c>
      <c r="R1065" s="30">
        <v>13000</v>
      </c>
      <c r="S1065" s="31">
        <f t="shared" si="224"/>
        <v>41600000</v>
      </c>
      <c r="T1065" s="28" t="s">
        <v>8080</v>
      </c>
      <c r="U1065" s="28" t="s">
        <v>47</v>
      </c>
      <c r="V1065" s="32" t="s">
        <v>6185</v>
      </c>
      <c r="W1065" s="14">
        <f>VLOOKUP(B1065,[1]PL1!$A$11:AP$1509,17,1)</f>
        <v>0</v>
      </c>
      <c r="X1065" s="15">
        <f t="shared" si="225"/>
        <v>0</v>
      </c>
      <c r="Y1065" s="14">
        <f>VLOOKUP(B1065,[1]PL1!$A$11:AP$1509,19,1)</f>
        <v>0</v>
      </c>
      <c r="Z1065" s="16">
        <f t="shared" si="226"/>
        <v>0</v>
      </c>
      <c r="AA1065" s="14">
        <f>VLOOKUP(B1065,[1]PL1!$A$11:AP$1509,21,1)</f>
        <v>0</v>
      </c>
      <c r="AB1065" s="16">
        <f t="shared" si="227"/>
        <v>0</v>
      </c>
      <c r="AC1065" s="14">
        <f>VLOOKUP(B1065,[1]PL1!$A$11:AP$1509,23,1)</f>
        <v>0</v>
      </c>
      <c r="AD1065" s="16">
        <f t="shared" si="228"/>
        <v>0</v>
      </c>
      <c r="AE1065" s="14">
        <f>VLOOKUP(B1065,[1]PL1!$A$11:AP$1509,25,1)</f>
        <v>0</v>
      </c>
      <c r="AF1065" s="16">
        <f t="shared" si="229"/>
        <v>0</v>
      </c>
      <c r="AG1065" s="14">
        <f>VLOOKUP(B1065,[1]PL1!$A$11:AP$1509,27,1)</f>
        <v>0</v>
      </c>
      <c r="AH1065" s="16">
        <f t="shared" si="230"/>
        <v>0</v>
      </c>
      <c r="AI1065" s="14">
        <f>VLOOKUP(B1065,[1]PL1!$A$11:AP$1509,29,1)</f>
        <v>0</v>
      </c>
      <c r="AJ1065" s="16">
        <f t="shared" si="231"/>
        <v>0</v>
      </c>
      <c r="AK1065" s="14">
        <f>VLOOKUP(B1065,[1]PL1!$A$11:AP$1509,31,1)</f>
        <v>200</v>
      </c>
      <c r="AL1065" s="16">
        <f t="shared" si="232"/>
        <v>2600000</v>
      </c>
      <c r="AM1065" s="14">
        <f>VLOOKUP(B1065,[1]PL1!$A$11:AP$1509,33,1)</f>
        <v>0</v>
      </c>
      <c r="AN1065" s="16">
        <f t="shared" si="233"/>
        <v>0</v>
      </c>
      <c r="AO1065" s="14">
        <f>VLOOKUP(B1065,[1]PL1!$A$11:AP$1509,35,1)</f>
        <v>0</v>
      </c>
      <c r="AP1065" s="16">
        <f t="shared" si="234"/>
        <v>0</v>
      </c>
      <c r="AQ1065" s="14">
        <f>VLOOKUP(B1065,[1]PL1!$A$11:AP$1509,37,1)</f>
        <v>0</v>
      </c>
      <c r="AR1065" s="16">
        <f t="shared" si="235"/>
        <v>0</v>
      </c>
      <c r="AS1065" s="14">
        <f>VLOOKUP(B1065,[1]PL1!$A$11:AP$1509,39,1)</f>
        <v>0</v>
      </c>
      <c r="AT1065" s="16">
        <f t="shared" si="236"/>
        <v>0</v>
      </c>
      <c r="AU1065" s="14">
        <f>VLOOKUP(B1065,[1]PL1!$A$11:AP$1509,41,1)</f>
        <v>3000</v>
      </c>
      <c r="AV1065" s="16">
        <f t="shared" si="237"/>
        <v>39000000</v>
      </c>
    </row>
    <row r="1066" spans="1:48" ht="45" x14ac:dyDescent="0.25">
      <c r="A1066" s="18">
        <v>1060</v>
      </c>
      <c r="B1066" s="27" t="s">
        <v>3407</v>
      </c>
      <c r="C1066" s="18">
        <f>VLOOKUP(B1066,[1]PL1!A$9:AP$1509,4,1)</f>
        <v>767</v>
      </c>
      <c r="D1066" s="18" t="s">
        <v>35</v>
      </c>
      <c r="E1066" s="28" t="s">
        <v>1057</v>
      </c>
      <c r="F1066" s="28" t="s">
        <v>2920</v>
      </c>
      <c r="G1066" s="18" t="s">
        <v>202</v>
      </c>
      <c r="H1066" s="28" t="s">
        <v>1058</v>
      </c>
      <c r="I1066" s="28" t="s">
        <v>382</v>
      </c>
      <c r="J1066" s="18" t="s">
        <v>89</v>
      </c>
      <c r="K1066" s="18" t="s">
        <v>133</v>
      </c>
      <c r="L1066" s="28" t="s">
        <v>1059</v>
      </c>
      <c r="M1066" s="28" t="s">
        <v>1025</v>
      </c>
      <c r="N1066" s="28" t="s">
        <v>44</v>
      </c>
      <c r="O1066" s="18" t="s">
        <v>317</v>
      </c>
      <c r="P1066" s="29">
        <v>2000</v>
      </c>
      <c r="Q1066" s="30">
        <v>10000</v>
      </c>
      <c r="R1066" s="30">
        <v>7600</v>
      </c>
      <c r="S1066" s="31">
        <f t="shared" si="224"/>
        <v>15200000</v>
      </c>
      <c r="T1066" s="28" t="s">
        <v>1026</v>
      </c>
      <c r="U1066" s="28" t="s">
        <v>47</v>
      </c>
      <c r="V1066" s="32" t="s">
        <v>6238</v>
      </c>
      <c r="W1066" s="14">
        <f>VLOOKUP(B1066,[1]PL1!$A$11:AP$1509,17,1)</f>
        <v>0</v>
      </c>
      <c r="X1066" s="15">
        <f t="shared" si="225"/>
        <v>0</v>
      </c>
      <c r="Y1066" s="14">
        <f>VLOOKUP(B1066,[1]PL1!$A$11:AP$1509,19,1)</f>
        <v>0</v>
      </c>
      <c r="Z1066" s="16">
        <f t="shared" si="226"/>
        <v>0</v>
      </c>
      <c r="AA1066" s="14">
        <f>VLOOKUP(B1066,[1]PL1!$A$11:AP$1509,21,1)</f>
        <v>0</v>
      </c>
      <c r="AB1066" s="16">
        <f t="shared" si="227"/>
        <v>0</v>
      </c>
      <c r="AC1066" s="14">
        <f>VLOOKUP(B1066,[1]PL1!$A$11:AP$1509,23,1)</f>
        <v>0</v>
      </c>
      <c r="AD1066" s="16">
        <f t="shared" si="228"/>
        <v>0</v>
      </c>
      <c r="AE1066" s="14">
        <f>VLOOKUP(B1066,[1]PL1!$A$11:AP$1509,25,1)</f>
        <v>0</v>
      </c>
      <c r="AF1066" s="16">
        <f t="shared" si="229"/>
        <v>0</v>
      </c>
      <c r="AG1066" s="14">
        <f>VLOOKUP(B1066,[1]PL1!$A$11:AP$1509,27,1)</f>
        <v>0</v>
      </c>
      <c r="AH1066" s="16">
        <f t="shared" si="230"/>
        <v>0</v>
      </c>
      <c r="AI1066" s="14">
        <f>VLOOKUP(B1066,[1]PL1!$A$11:AP$1509,29,1)</f>
        <v>500</v>
      </c>
      <c r="AJ1066" s="16">
        <f t="shared" si="231"/>
        <v>3800000</v>
      </c>
      <c r="AK1066" s="14">
        <f>VLOOKUP(B1066,[1]PL1!$A$11:AP$1509,31,1)</f>
        <v>0</v>
      </c>
      <c r="AL1066" s="16">
        <f t="shared" si="232"/>
        <v>0</v>
      </c>
      <c r="AM1066" s="14">
        <f>VLOOKUP(B1066,[1]PL1!$A$11:AP$1509,33,1)</f>
        <v>0</v>
      </c>
      <c r="AN1066" s="16">
        <f t="shared" si="233"/>
        <v>0</v>
      </c>
      <c r="AO1066" s="14">
        <f>VLOOKUP(B1066,[1]PL1!$A$11:AP$1509,35,1)</f>
        <v>0</v>
      </c>
      <c r="AP1066" s="16">
        <f t="shared" si="234"/>
        <v>0</v>
      </c>
      <c r="AQ1066" s="14">
        <f>VLOOKUP(B1066,[1]PL1!$A$11:AP$1509,37,1)</f>
        <v>1500</v>
      </c>
      <c r="AR1066" s="16">
        <f t="shared" si="235"/>
        <v>11400000</v>
      </c>
      <c r="AS1066" s="14">
        <f>VLOOKUP(B1066,[1]PL1!$A$11:AP$1509,39,1)</f>
        <v>0</v>
      </c>
      <c r="AT1066" s="16">
        <f t="shared" si="236"/>
        <v>0</v>
      </c>
      <c r="AU1066" s="14">
        <f>VLOOKUP(B1066,[1]PL1!$A$11:AP$1509,41,1)</f>
        <v>0</v>
      </c>
      <c r="AV1066" s="16">
        <f t="shared" si="237"/>
        <v>0</v>
      </c>
    </row>
    <row r="1067" spans="1:48" ht="90" x14ac:dyDescent="0.25">
      <c r="A1067" s="18">
        <v>1061</v>
      </c>
      <c r="B1067" s="27" t="s">
        <v>2086</v>
      </c>
      <c r="C1067" s="18">
        <f>VLOOKUP(B1067,[1]PL1!A$9:AP$1509,4,1)</f>
        <v>767</v>
      </c>
      <c r="D1067" s="18" t="s">
        <v>80</v>
      </c>
      <c r="E1067" s="28" t="s">
        <v>3634</v>
      </c>
      <c r="F1067" s="28" t="s">
        <v>2920</v>
      </c>
      <c r="G1067" s="18" t="s">
        <v>6511</v>
      </c>
      <c r="H1067" s="28" t="s">
        <v>243</v>
      </c>
      <c r="I1067" s="28" t="s">
        <v>76</v>
      </c>
      <c r="J1067" s="18" t="s">
        <v>244</v>
      </c>
      <c r="K1067" s="18" t="s">
        <v>522</v>
      </c>
      <c r="L1067" s="28" t="s">
        <v>3635</v>
      </c>
      <c r="M1067" s="28" t="s">
        <v>5616</v>
      </c>
      <c r="N1067" s="28" t="s">
        <v>660</v>
      </c>
      <c r="O1067" s="18" t="s">
        <v>55</v>
      </c>
      <c r="P1067" s="29">
        <v>5550</v>
      </c>
      <c r="Q1067" s="30">
        <v>20150</v>
      </c>
      <c r="R1067" s="30">
        <v>18900</v>
      </c>
      <c r="S1067" s="31">
        <f t="shared" si="224"/>
        <v>104895000</v>
      </c>
      <c r="T1067" s="28" t="s">
        <v>8083</v>
      </c>
      <c r="U1067" s="28" t="s">
        <v>425</v>
      </c>
      <c r="V1067" s="32" t="s">
        <v>6206</v>
      </c>
      <c r="W1067" s="14">
        <f>VLOOKUP(B1067,[1]PL1!$A$11:AP$1509,17,1)</f>
        <v>5000</v>
      </c>
      <c r="X1067" s="15">
        <f t="shared" si="225"/>
        <v>94500000</v>
      </c>
      <c r="Y1067" s="14">
        <f>VLOOKUP(B1067,[1]PL1!$A$11:AP$1509,19,1)</f>
        <v>0</v>
      </c>
      <c r="Z1067" s="16">
        <f t="shared" si="226"/>
        <v>0</v>
      </c>
      <c r="AA1067" s="14">
        <f>VLOOKUP(B1067,[1]PL1!$A$11:AP$1509,21,1)</f>
        <v>0</v>
      </c>
      <c r="AB1067" s="16">
        <f t="shared" si="227"/>
        <v>0</v>
      </c>
      <c r="AC1067" s="14">
        <f>VLOOKUP(B1067,[1]PL1!$A$11:AP$1509,23,1)</f>
        <v>0</v>
      </c>
      <c r="AD1067" s="16">
        <f t="shared" si="228"/>
        <v>0</v>
      </c>
      <c r="AE1067" s="14">
        <f>VLOOKUP(B1067,[1]PL1!$A$11:AP$1509,25,1)</f>
        <v>0</v>
      </c>
      <c r="AF1067" s="16">
        <f t="shared" si="229"/>
        <v>0</v>
      </c>
      <c r="AG1067" s="14">
        <f>VLOOKUP(B1067,[1]PL1!$A$11:AP$1509,27,1)</f>
        <v>0</v>
      </c>
      <c r="AH1067" s="16">
        <f t="shared" si="230"/>
        <v>0</v>
      </c>
      <c r="AI1067" s="14">
        <f>VLOOKUP(B1067,[1]PL1!$A$11:AP$1509,29,1)</f>
        <v>0</v>
      </c>
      <c r="AJ1067" s="16">
        <f t="shared" si="231"/>
        <v>0</v>
      </c>
      <c r="AK1067" s="14">
        <f>VLOOKUP(B1067,[1]PL1!$A$11:AP$1509,31,1)</f>
        <v>0</v>
      </c>
      <c r="AL1067" s="16">
        <f t="shared" si="232"/>
        <v>0</v>
      </c>
      <c r="AM1067" s="14">
        <f>VLOOKUP(B1067,[1]PL1!$A$11:AP$1509,33,1)</f>
        <v>200</v>
      </c>
      <c r="AN1067" s="16">
        <f t="shared" si="233"/>
        <v>3780000</v>
      </c>
      <c r="AO1067" s="14">
        <f>VLOOKUP(B1067,[1]PL1!$A$11:AP$1509,35,1)</f>
        <v>0</v>
      </c>
      <c r="AP1067" s="16">
        <f t="shared" si="234"/>
        <v>0</v>
      </c>
      <c r="AQ1067" s="14">
        <f>VLOOKUP(B1067,[1]PL1!$A$11:AP$1509,37,1)</f>
        <v>200</v>
      </c>
      <c r="AR1067" s="16">
        <f t="shared" si="235"/>
        <v>3780000</v>
      </c>
      <c r="AS1067" s="14">
        <f>VLOOKUP(B1067,[1]PL1!$A$11:AP$1509,39,1)</f>
        <v>0</v>
      </c>
      <c r="AT1067" s="16">
        <f t="shared" si="236"/>
        <v>0</v>
      </c>
      <c r="AU1067" s="14">
        <f>VLOOKUP(B1067,[1]PL1!$A$11:AP$1509,41,1)</f>
        <v>150</v>
      </c>
      <c r="AV1067" s="16">
        <f t="shared" si="237"/>
        <v>2835000</v>
      </c>
    </row>
    <row r="1068" spans="1:48" ht="45" x14ac:dyDescent="0.25">
      <c r="A1068" s="18">
        <v>1062</v>
      </c>
      <c r="B1068" s="27" t="s">
        <v>961</v>
      </c>
      <c r="C1068" s="18">
        <f>VLOOKUP(B1068,[1]PL1!A$9:AP$1509,4,1)</f>
        <v>767</v>
      </c>
      <c r="D1068" s="18" t="s">
        <v>35</v>
      </c>
      <c r="E1068" s="28" t="s">
        <v>5069</v>
      </c>
      <c r="F1068" s="28" t="s">
        <v>2920</v>
      </c>
      <c r="G1068" s="18" t="s">
        <v>5070</v>
      </c>
      <c r="H1068" s="28" t="s">
        <v>1808</v>
      </c>
      <c r="I1068" s="28" t="s">
        <v>105</v>
      </c>
      <c r="J1068" s="18" t="s">
        <v>5385</v>
      </c>
      <c r="K1068" s="18" t="s">
        <v>133</v>
      </c>
      <c r="L1068" s="28" t="s">
        <v>5907</v>
      </c>
      <c r="M1068" s="28" t="s">
        <v>5800</v>
      </c>
      <c r="N1068" s="28" t="s">
        <v>44</v>
      </c>
      <c r="O1068" s="18" t="s">
        <v>558</v>
      </c>
      <c r="P1068" s="29">
        <v>100</v>
      </c>
      <c r="Q1068" s="30">
        <v>150000</v>
      </c>
      <c r="R1068" s="30">
        <v>148000</v>
      </c>
      <c r="S1068" s="31">
        <f t="shared" si="224"/>
        <v>14800000</v>
      </c>
      <c r="T1068" s="28" t="s">
        <v>8082</v>
      </c>
      <c r="U1068" s="28" t="s">
        <v>47</v>
      </c>
      <c r="V1068" s="32" t="s">
        <v>6270</v>
      </c>
      <c r="W1068" s="14">
        <f>VLOOKUP(B1068,[1]PL1!$A$11:AP$1509,17,1)</f>
        <v>0</v>
      </c>
      <c r="X1068" s="15">
        <f t="shared" si="225"/>
        <v>0</v>
      </c>
      <c r="Y1068" s="14">
        <f>VLOOKUP(B1068,[1]PL1!$A$11:AP$1509,19,1)</f>
        <v>0</v>
      </c>
      <c r="Z1068" s="16">
        <f t="shared" si="226"/>
        <v>0</v>
      </c>
      <c r="AA1068" s="14">
        <f>VLOOKUP(B1068,[1]PL1!$A$11:AP$1509,21,1)</f>
        <v>0</v>
      </c>
      <c r="AB1068" s="16">
        <f t="shared" si="227"/>
        <v>0</v>
      </c>
      <c r="AC1068" s="14">
        <f>VLOOKUP(B1068,[1]PL1!$A$11:AP$1509,23,1)</f>
        <v>0</v>
      </c>
      <c r="AD1068" s="16">
        <f t="shared" si="228"/>
        <v>0</v>
      </c>
      <c r="AE1068" s="14">
        <f>VLOOKUP(B1068,[1]PL1!$A$11:AP$1509,25,1)</f>
        <v>0</v>
      </c>
      <c r="AF1068" s="16">
        <f t="shared" si="229"/>
        <v>0</v>
      </c>
      <c r="AG1068" s="14">
        <f>VLOOKUP(B1068,[1]PL1!$A$11:AP$1509,27,1)</f>
        <v>0</v>
      </c>
      <c r="AH1068" s="16">
        <f t="shared" si="230"/>
        <v>0</v>
      </c>
      <c r="AI1068" s="14">
        <f>VLOOKUP(B1068,[1]PL1!$A$11:AP$1509,29,1)</f>
        <v>0</v>
      </c>
      <c r="AJ1068" s="16">
        <f t="shared" si="231"/>
        <v>0</v>
      </c>
      <c r="AK1068" s="14">
        <f>VLOOKUP(B1068,[1]PL1!$A$11:AP$1509,31,1)</f>
        <v>0</v>
      </c>
      <c r="AL1068" s="16">
        <f t="shared" si="232"/>
        <v>0</v>
      </c>
      <c r="AM1068" s="14">
        <f>VLOOKUP(B1068,[1]PL1!$A$11:AP$1509,33,1)</f>
        <v>100</v>
      </c>
      <c r="AN1068" s="16">
        <f t="shared" si="233"/>
        <v>14800000</v>
      </c>
      <c r="AO1068" s="14">
        <f>VLOOKUP(B1068,[1]PL1!$A$11:AP$1509,35,1)</f>
        <v>0</v>
      </c>
      <c r="AP1068" s="16">
        <f t="shared" si="234"/>
        <v>0</v>
      </c>
      <c r="AQ1068" s="14">
        <f>VLOOKUP(B1068,[1]PL1!$A$11:AP$1509,37,1)</f>
        <v>0</v>
      </c>
      <c r="AR1068" s="16">
        <f t="shared" si="235"/>
        <v>0</v>
      </c>
      <c r="AS1068" s="14">
        <f>VLOOKUP(B1068,[1]PL1!$A$11:AP$1509,39,1)</f>
        <v>0</v>
      </c>
      <c r="AT1068" s="16">
        <f t="shared" si="236"/>
        <v>0</v>
      </c>
      <c r="AU1068" s="14">
        <f>VLOOKUP(B1068,[1]PL1!$A$11:AP$1509,41,1)</f>
        <v>0</v>
      </c>
      <c r="AV1068" s="16">
        <f t="shared" si="237"/>
        <v>0</v>
      </c>
    </row>
    <row r="1069" spans="1:48" ht="60" x14ac:dyDescent="0.25">
      <c r="A1069" s="18">
        <v>1063</v>
      </c>
      <c r="B1069" s="27" t="s">
        <v>4234</v>
      </c>
      <c r="C1069" s="18">
        <f>VLOOKUP(B1069,[1]PL1!A$9:AP$1509,4,1)</f>
        <v>112</v>
      </c>
      <c r="D1069" s="18" t="s">
        <v>80</v>
      </c>
      <c r="E1069" s="28" t="s">
        <v>2729</v>
      </c>
      <c r="F1069" s="28" t="s">
        <v>5071</v>
      </c>
      <c r="G1069" s="18" t="s">
        <v>2730</v>
      </c>
      <c r="H1069" s="28" t="s">
        <v>2731</v>
      </c>
      <c r="I1069" s="28" t="s">
        <v>76</v>
      </c>
      <c r="J1069" s="18" t="s">
        <v>2732</v>
      </c>
      <c r="K1069" s="18" t="s">
        <v>495</v>
      </c>
      <c r="L1069" s="28" t="s">
        <v>2733</v>
      </c>
      <c r="M1069" s="28" t="s">
        <v>2718</v>
      </c>
      <c r="N1069" s="28" t="s">
        <v>295</v>
      </c>
      <c r="O1069" s="18" t="s">
        <v>55</v>
      </c>
      <c r="P1069" s="29">
        <v>1250</v>
      </c>
      <c r="Q1069" s="30">
        <v>15000</v>
      </c>
      <c r="R1069" s="30">
        <v>15000</v>
      </c>
      <c r="S1069" s="31">
        <f t="shared" si="224"/>
        <v>18750000</v>
      </c>
      <c r="T1069" s="28" t="s">
        <v>2703</v>
      </c>
      <c r="U1069" s="28" t="s">
        <v>425</v>
      </c>
      <c r="V1069" s="32" t="s">
        <v>6231</v>
      </c>
      <c r="W1069" s="14">
        <f>VLOOKUP(B1069,[1]PL1!$A$11:AP$1509,17,1)</f>
        <v>500</v>
      </c>
      <c r="X1069" s="15">
        <f t="shared" si="225"/>
        <v>7500000</v>
      </c>
      <c r="Y1069" s="14">
        <f>VLOOKUP(B1069,[1]PL1!$A$11:AP$1509,19,1)</f>
        <v>0</v>
      </c>
      <c r="Z1069" s="16">
        <f t="shared" si="226"/>
        <v>0</v>
      </c>
      <c r="AA1069" s="14">
        <f>VLOOKUP(B1069,[1]PL1!$A$11:AP$1509,21,1)</f>
        <v>0</v>
      </c>
      <c r="AB1069" s="16">
        <f t="shared" si="227"/>
        <v>0</v>
      </c>
      <c r="AC1069" s="14">
        <f>VLOOKUP(B1069,[1]PL1!$A$11:AP$1509,23,1)</f>
        <v>0</v>
      </c>
      <c r="AD1069" s="16">
        <f t="shared" si="228"/>
        <v>0</v>
      </c>
      <c r="AE1069" s="14">
        <f>VLOOKUP(B1069,[1]PL1!$A$11:AP$1509,25,1)</f>
        <v>0</v>
      </c>
      <c r="AF1069" s="16">
        <f t="shared" si="229"/>
        <v>0</v>
      </c>
      <c r="AG1069" s="14">
        <f>VLOOKUP(B1069,[1]PL1!$A$11:AP$1509,27,1)</f>
        <v>0</v>
      </c>
      <c r="AH1069" s="16">
        <f t="shared" si="230"/>
        <v>0</v>
      </c>
      <c r="AI1069" s="14">
        <f>VLOOKUP(B1069,[1]PL1!$A$11:AP$1509,29,1)</f>
        <v>0</v>
      </c>
      <c r="AJ1069" s="16">
        <f t="shared" si="231"/>
        <v>0</v>
      </c>
      <c r="AK1069" s="14">
        <f>VLOOKUP(B1069,[1]PL1!$A$11:AP$1509,31,1)</f>
        <v>500</v>
      </c>
      <c r="AL1069" s="16">
        <f t="shared" si="232"/>
        <v>7500000</v>
      </c>
      <c r="AM1069" s="14">
        <f>VLOOKUP(B1069,[1]PL1!$A$11:AP$1509,33,1)</f>
        <v>0</v>
      </c>
      <c r="AN1069" s="16">
        <f t="shared" si="233"/>
        <v>0</v>
      </c>
      <c r="AO1069" s="14">
        <f>VLOOKUP(B1069,[1]PL1!$A$11:AP$1509,35,1)</f>
        <v>0</v>
      </c>
      <c r="AP1069" s="16">
        <f t="shared" si="234"/>
        <v>0</v>
      </c>
      <c r="AQ1069" s="14">
        <f>VLOOKUP(B1069,[1]PL1!$A$11:AP$1509,37,1)</f>
        <v>0</v>
      </c>
      <c r="AR1069" s="16">
        <f t="shared" si="235"/>
        <v>0</v>
      </c>
      <c r="AS1069" s="14">
        <f>VLOOKUP(B1069,[1]PL1!$A$11:AP$1509,39,1)</f>
        <v>0</v>
      </c>
      <c r="AT1069" s="16">
        <f t="shared" si="236"/>
        <v>0</v>
      </c>
      <c r="AU1069" s="14">
        <f>VLOOKUP(B1069,[1]PL1!$A$11:AP$1509,41,1)</f>
        <v>250</v>
      </c>
      <c r="AV1069" s="16">
        <f t="shared" si="237"/>
        <v>3750000</v>
      </c>
    </row>
    <row r="1070" spans="1:48" ht="45" x14ac:dyDescent="0.25">
      <c r="A1070" s="18">
        <v>1064</v>
      </c>
      <c r="B1070" s="27" t="s">
        <v>1447</v>
      </c>
      <c r="C1070" s="18">
        <f>VLOOKUP(B1070,[1]PL1!A$9:AP$1509,4,1)</f>
        <v>112</v>
      </c>
      <c r="D1070" s="18" t="s">
        <v>35</v>
      </c>
      <c r="E1070" s="28" t="s">
        <v>4057</v>
      </c>
      <c r="F1070" s="28" t="s">
        <v>5071</v>
      </c>
      <c r="G1070" s="18" t="s">
        <v>4058</v>
      </c>
      <c r="H1070" s="28" t="s">
        <v>692</v>
      </c>
      <c r="I1070" s="28" t="s">
        <v>105</v>
      </c>
      <c r="J1070" s="18" t="s">
        <v>4059</v>
      </c>
      <c r="K1070" s="18" t="s">
        <v>133</v>
      </c>
      <c r="L1070" s="28" t="s">
        <v>4060</v>
      </c>
      <c r="M1070" s="28" t="s">
        <v>3972</v>
      </c>
      <c r="N1070" s="28" t="s">
        <v>44</v>
      </c>
      <c r="O1070" s="18" t="s">
        <v>558</v>
      </c>
      <c r="P1070" s="29">
        <v>1000</v>
      </c>
      <c r="Q1070" s="30">
        <v>8800</v>
      </c>
      <c r="R1070" s="30">
        <v>6300</v>
      </c>
      <c r="S1070" s="31">
        <f t="shared" si="224"/>
        <v>6300000</v>
      </c>
      <c r="T1070" s="28" t="s">
        <v>3914</v>
      </c>
      <c r="U1070" s="28" t="s">
        <v>47</v>
      </c>
      <c r="V1070" s="32" t="s">
        <v>6286</v>
      </c>
      <c r="W1070" s="14">
        <f>VLOOKUP(B1070,[1]PL1!$A$11:AP$1509,17,1)</f>
        <v>0</v>
      </c>
      <c r="X1070" s="15">
        <f t="shared" si="225"/>
        <v>0</v>
      </c>
      <c r="Y1070" s="14">
        <f>VLOOKUP(B1070,[1]PL1!$A$11:AP$1509,19,1)</f>
        <v>0</v>
      </c>
      <c r="Z1070" s="16">
        <f t="shared" si="226"/>
        <v>0</v>
      </c>
      <c r="AA1070" s="14">
        <f>VLOOKUP(B1070,[1]PL1!$A$11:AP$1509,21,1)</f>
        <v>0</v>
      </c>
      <c r="AB1070" s="16">
        <f t="shared" si="227"/>
        <v>0</v>
      </c>
      <c r="AC1070" s="14">
        <f>VLOOKUP(B1070,[1]PL1!$A$11:AP$1509,23,1)</f>
        <v>0</v>
      </c>
      <c r="AD1070" s="16">
        <f t="shared" si="228"/>
        <v>0</v>
      </c>
      <c r="AE1070" s="14">
        <f>VLOOKUP(B1070,[1]PL1!$A$11:AP$1509,25,1)</f>
        <v>0</v>
      </c>
      <c r="AF1070" s="16">
        <f t="shared" si="229"/>
        <v>0</v>
      </c>
      <c r="AG1070" s="14">
        <f>VLOOKUP(B1070,[1]PL1!$A$11:AP$1509,27,1)</f>
        <v>500</v>
      </c>
      <c r="AH1070" s="16">
        <f t="shared" si="230"/>
        <v>3150000</v>
      </c>
      <c r="AI1070" s="14">
        <f>VLOOKUP(B1070,[1]PL1!$A$11:AP$1509,29,1)</f>
        <v>0</v>
      </c>
      <c r="AJ1070" s="16">
        <f t="shared" si="231"/>
        <v>0</v>
      </c>
      <c r="AK1070" s="14">
        <f>VLOOKUP(B1070,[1]PL1!$A$11:AP$1509,31,1)</f>
        <v>0</v>
      </c>
      <c r="AL1070" s="16">
        <f t="shared" si="232"/>
        <v>0</v>
      </c>
      <c r="AM1070" s="14">
        <f>VLOOKUP(B1070,[1]PL1!$A$11:AP$1509,33,1)</f>
        <v>0</v>
      </c>
      <c r="AN1070" s="16">
        <f t="shared" si="233"/>
        <v>0</v>
      </c>
      <c r="AO1070" s="14">
        <f>VLOOKUP(B1070,[1]PL1!$A$11:AP$1509,35,1)</f>
        <v>500</v>
      </c>
      <c r="AP1070" s="16">
        <f t="shared" si="234"/>
        <v>3150000</v>
      </c>
      <c r="AQ1070" s="14">
        <f>VLOOKUP(B1070,[1]PL1!$A$11:AP$1509,37,1)</f>
        <v>0</v>
      </c>
      <c r="AR1070" s="16">
        <f t="shared" si="235"/>
        <v>0</v>
      </c>
      <c r="AS1070" s="14">
        <f>VLOOKUP(B1070,[1]PL1!$A$11:AP$1509,39,1)</f>
        <v>0</v>
      </c>
      <c r="AT1070" s="16">
        <f t="shared" si="236"/>
        <v>0</v>
      </c>
      <c r="AU1070" s="14">
        <f>VLOOKUP(B1070,[1]PL1!$A$11:AP$1509,41,1)</f>
        <v>0</v>
      </c>
      <c r="AV1070" s="16">
        <f t="shared" si="237"/>
        <v>0</v>
      </c>
    </row>
    <row r="1071" spans="1:48" ht="45" x14ac:dyDescent="0.25">
      <c r="A1071" s="18">
        <v>1065</v>
      </c>
      <c r="B1071" s="27" t="s">
        <v>2089</v>
      </c>
      <c r="C1071" s="18">
        <f>VLOOKUP(B1071,[1]PL1!A$9:AP$1509,4,1)</f>
        <v>20</v>
      </c>
      <c r="D1071" s="18" t="s">
        <v>80</v>
      </c>
      <c r="E1071" s="28" t="s">
        <v>5072</v>
      </c>
      <c r="F1071" s="28" t="s">
        <v>6380</v>
      </c>
      <c r="G1071" s="18" t="s">
        <v>6538</v>
      </c>
      <c r="H1071" s="28" t="s">
        <v>125</v>
      </c>
      <c r="I1071" s="28" t="s">
        <v>126</v>
      </c>
      <c r="J1071" s="18" t="s">
        <v>1412</v>
      </c>
      <c r="K1071" s="18" t="s">
        <v>1774</v>
      </c>
      <c r="L1071" s="28" t="s">
        <v>4238</v>
      </c>
      <c r="M1071" s="28" t="s">
        <v>1888</v>
      </c>
      <c r="N1071" s="28" t="s">
        <v>1726</v>
      </c>
      <c r="O1071" s="18" t="s">
        <v>78</v>
      </c>
      <c r="P1071" s="29">
        <v>80</v>
      </c>
      <c r="Q1071" s="30">
        <v>39380</v>
      </c>
      <c r="R1071" s="30">
        <v>39380</v>
      </c>
      <c r="S1071" s="31">
        <f t="shared" si="224"/>
        <v>3150400</v>
      </c>
      <c r="T1071" s="28" t="s">
        <v>6127</v>
      </c>
      <c r="U1071" s="28" t="s">
        <v>47</v>
      </c>
      <c r="V1071" s="32" t="s">
        <v>6222</v>
      </c>
      <c r="W1071" s="14">
        <f>VLOOKUP(B1071,[1]PL1!$A$11:AP$1509,17,1)</f>
        <v>0</v>
      </c>
      <c r="X1071" s="15">
        <f t="shared" si="225"/>
        <v>0</v>
      </c>
      <c r="Y1071" s="14">
        <f>VLOOKUP(B1071,[1]PL1!$A$11:AP$1509,19,1)</f>
        <v>0</v>
      </c>
      <c r="Z1071" s="16">
        <f t="shared" si="226"/>
        <v>0</v>
      </c>
      <c r="AA1071" s="14">
        <f>VLOOKUP(B1071,[1]PL1!$A$11:AP$1509,21,1)</f>
        <v>30</v>
      </c>
      <c r="AB1071" s="16">
        <f t="shared" si="227"/>
        <v>1181400</v>
      </c>
      <c r="AC1071" s="14">
        <f>VLOOKUP(B1071,[1]PL1!$A$11:AP$1509,23,1)</f>
        <v>0</v>
      </c>
      <c r="AD1071" s="16">
        <f t="shared" si="228"/>
        <v>0</v>
      </c>
      <c r="AE1071" s="14">
        <f>VLOOKUP(B1071,[1]PL1!$A$11:AP$1509,25,1)</f>
        <v>0</v>
      </c>
      <c r="AF1071" s="16">
        <f t="shared" si="229"/>
        <v>0</v>
      </c>
      <c r="AG1071" s="14">
        <f>VLOOKUP(B1071,[1]PL1!$A$11:AP$1509,27,1)</f>
        <v>0</v>
      </c>
      <c r="AH1071" s="16">
        <f t="shared" si="230"/>
        <v>0</v>
      </c>
      <c r="AI1071" s="14">
        <f>VLOOKUP(B1071,[1]PL1!$A$11:AP$1509,29,1)</f>
        <v>0</v>
      </c>
      <c r="AJ1071" s="16">
        <f t="shared" si="231"/>
        <v>0</v>
      </c>
      <c r="AK1071" s="14">
        <f>VLOOKUP(B1071,[1]PL1!$A$11:AP$1509,31,1)</f>
        <v>0</v>
      </c>
      <c r="AL1071" s="16">
        <f t="shared" si="232"/>
        <v>0</v>
      </c>
      <c r="AM1071" s="14">
        <f>VLOOKUP(B1071,[1]PL1!$A$11:AP$1509,33,1)</f>
        <v>0</v>
      </c>
      <c r="AN1071" s="16">
        <f t="shared" si="233"/>
        <v>0</v>
      </c>
      <c r="AO1071" s="14">
        <f>VLOOKUP(B1071,[1]PL1!$A$11:AP$1509,35,1)</f>
        <v>0</v>
      </c>
      <c r="AP1071" s="16">
        <f t="shared" si="234"/>
        <v>0</v>
      </c>
      <c r="AQ1071" s="14">
        <f>VLOOKUP(B1071,[1]PL1!$A$11:AP$1509,37,1)</f>
        <v>0</v>
      </c>
      <c r="AR1071" s="16">
        <f t="shared" si="235"/>
        <v>0</v>
      </c>
      <c r="AS1071" s="14">
        <f>VLOOKUP(B1071,[1]PL1!$A$11:AP$1509,39,1)</f>
        <v>0</v>
      </c>
      <c r="AT1071" s="16">
        <f t="shared" si="236"/>
        <v>0</v>
      </c>
      <c r="AU1071" s="14">
        <f>VLOOKUP(B1071,[1]PL1!$A$11:AP$1509,41,1)</f>
        <v>50</v>
      </c>
      <c r="AV1071" s="16">
        <f t="shared" si="237"/>
        <v>1969000</v>
      </c>
    </row>
    <row r="1072" spans="1:48" ht="75" x14ac:dyDescent="0.25">
      <c r="A1072" s="18">
        <v>1066</v>
      </c>
      <c r="B1072" s="27" t="s">
        <v>2942</v>
      </c>
      <c r="C1072" s="18">
        <f>VLOOKUP(B1072,[1]PL1!A$9:AP$1509,4,1)</f>
        <v>21</v>
      </c>
      <c r="D1072" s="18" t="s">
        <v>80</v>
      </c>
      <c r="E1072" s="28" t="s">
        <v>5073</v>
      </c>
      <c r="F1072" s="28" t="s">
        <v>6339</v>
      </c>
      <c r="G1072" s="18" t="s">
        <v>6483</v>
      </c>
      <c r="H1072" s="28" t="s">
        <v>1831</v>
      </c>
      <c r="I1072" s="28" t="s">
        <v>76</v>
      </c>
      <c r="J1072" s="18" t="s">
        <v>1832</v>
      </c>
      <c r="K1072" s="18" t="s">
        <v>133</v>
      </c>
      <c r="L1072" s="28" t="s">
        <v>1833</v>
      </c>
      <c r="M1072" s="28" t="s">
        <v>1704</v>
      </c>
      <c r="N1072" s="28" t="s">
        <v>1705</v>
      </c>
      <c r="O1072" s="18" t="s">
        <v>55</v>
      </c>
      <c r="P1072" s="29">
        <v>5000</v>
      </c>
      <c r="Q1072" s="30">
        <v>88001</v>
      </c>
      <c r="R1072" s="30">
        <v>25200</v>
      </c>
      <c r="S1072" s="31">
        <f t="shared" si="224"/>
        <v>126000000</v>
      </c>
      <c r="T1072" s="28" t="s">
        <v>8080</v>
      </c>
      <c r="U1072" s="28" t="s">
        <v>47</v>
      </c>
      <c r="V1072" s="32" t="s">
        <v>6185</v>
      </c>
      <c r="W1072" s="14">
        <f>VLOOKUP(B1072,[1]PL1!$A$11:AP$1509,17,1)</f>
        <v>4000</v>
      </c>
      <c r="X1072" s="15">
        <f t="shared" si="225"/>
        <v>100800000</v>
      </c>
      <c r="Y1072" s="14">
        <f>VLOOKUP(B1072,[1]PL1!$A$11:AP$1509,19,1)</f>
        <v>0</v>
      </c>
      <c r="Z1072" s="16">
        <f t="shared" si="226"/>
        <v>0</v>
      </c>
      <c r="AA1072" s="14">
        <f>VLOOKUP(B1072,[1]PL1!$A$11:AP$1509,21,1)</f>
        <v>0</v>
      </c>
      <c r="AB1072" s="16">
        <f t="shared" si="227"/>
        <v>0</v>
      </c>
      <c r="AC1072" s="14">
        <f>VLOOKUP(B1072,[1]PL1!$A$11:AP$1509,23,1)</f>
        <v>0</v>
      </c>
      <c r="AD1072" s="16">
        <f t="shared" si="228"/>
        <v>0</v>
      </c>
      <c r="AE1072" s="14">
        <f>VLOOKUP(B1072,[1]PL1!$A$11:AP$1509,25,1)</f>
        <v>0</v>
      </c>
      <c r="AF1072" s="16">
        <f t="shared" si="229"/>
        <v>0</v>
      </c>
      <c r="AG1072" s="14">
        <f>VLOOKUP(B1072,[1]PL1!$A$11:AP$1509,27,1)</f>
        <v>0</v>
      </c>
      <c r="AH1072" s="16">
        <f t="shared" si="230"/>
        <v>0</v>
      </c>
      <c r="AI1072" s="14">
        <f>VLOOKUP(B1072,[1]PL1!$A$11:AP$1509,29,1)</f>
        <v>0</v>
      </c>
      <c r="AJ1072" s="16">
        <f t="shared" si="231"/>
        <v>0</v>
      </c>
      <c r="AK1072" s="14">
        <f>VLOOKUP(B1072,[1]PL1!$A$11:AP$1509,31,1)</f>
        <v>0</v>
      </c>
      <c r="AL1072" s="16">
        <f t="shared" si="232"/>
        <v>0</v>
      </c>
      <c r="AM1072" s="14">
        <f>VLOOKUP(B1072,[1]PL1!$A$11:AP$1509,33,1)</f>
        <v>0</v>
      </c>
      <c r="AN1072" s="16">
        <f t="shared" si="233"/>
        <v>0</v>
      </c>
      <c r="AO1072" s="14">
        <f>VLOOKUP(B1072,[1]PL1!$A$11:AP$1509,35,1)</f>
        <v>0</v>
      </c>
      <c r="AP1072" s="16">
        <f t="shared" si="234"/>
        <v>0</v>
      </c>
      <c r="AQ1072" s="14">
        <f>VLOOKUP(B1072,[1]PL1!$A$11:AP$1509,37,1)</f>
        <v>0</v>
      </c>
      <c r="AR1072" s="16">
        <f t="shared" si="235"/>
        <v>0</v>
      </c>
      <c r="AS1072" s="14">
        <f>VLOOKUP(B1072,[1]PL1!$A$11:AP$1509,39,1)</f>
        <v>0</v>
      </c>
      <c r="AT1072" s="16">
        <f t="shared" si="236"/>
        <v>0</v>
      </c>
      <c r="AU1072" s="14">
        <f>VLOOKUP(B1072,[1]PL1!$A$11:AP$1509,41,1)</f>
        <v>1000</v>
      </c>
      <c r="AV1072" s="16">
        <f t="shared" si="237"/>
        <v>25200000</v>
      </c>
    </row>
    <row r="1073" spans="1:48" ht="75" x14ac:dyDescent="0.25">
      <c r="A1073" s="18">
        <v>1067</v>
      </c>
      <c r="B1073" s="27" t="s">
        <v>4236</v>
      </c>
      <c r="C1073" s="18">
        <f>VLOOKUP(B1073,[1]PL1!A$9:AP$1509,4,1)</f>
        <v>21</v>
      </c>
      <c r="D1073" s="18" t="s">
        <v>378</v>
      </c>
      <c r="E1073" s="28" t="s">
        <v>5073</v>
      </c>
      <c r="F1073" s="28" t="s">
        <v>6339</v>
      </c>
      <c r="G1073" s="18" t="s">
        <v>6484</v>
      </c>
      <c r="H1073" s="28" t="s">
        <v>1831</v>
      </c>
      <c r="I1073" s="28" t="s">
        <v>76</v>
      </c>
      <c r="J1073" s="18" t="s">
        <v>1832</v>
      </c>
      <c r="K1073" s="18" t="s">
        <v>133</v>
      </c>
      <c r="L1073" s="28" t="s">
        <v>1833</v>
      </c>
      <c r="M1073" s="28" t="s">
        <v>1704</v>
      </c>
      <c r="N1073" s="28" t="s">
        <v>1705</v>
      </c>
      <c r="O1073" s="18" t="s">
        <v>55</v>
      </c>
      <c r="P1073" s="29">
        <v>10000</v>
      </c>
      <c r="Q1073" s="30">
        <v>88001</v>
      </c>
      <c r="R1073" s="30">
        <v>25200</v>
      </c>
      <c r="S1073" s="31">
        <f t="shared" si="224"/>
        <v>252000000</v>
      </c>
      <c r="T1073" s="28" t="s">
        <v>8080</v>
      </c>
      <c r="U1073" s="28" t="s">
        <v>47</v>
      </c>
      <c r="V1073" s="32" t="s">
        <v>6185</v>
      </c>
      <c r="W1073" s="14">
        <f>VLOOKUP(B1073,[1]PL1!$A$11:AP$1509,17,1)</f>
        <v>10000</v>
      </c>
      <c r="X1073" s="15">
        <f t="shared" si="225"/>
        <v>252000000</v>
      </c>
      <c r="Y1073" s="14">
        <f>VLOOKUP(B1073,[1]PL1!$A$11:AP$1509,19,1)</f>
        <v>0</v>
      </c>
      <c r="Z1073" s="16">
        <f t="shared" si="226"/>
        <v>0</v>
      </c>
      <c r="AA1073" s="14">
        <f>VLOOKUP(B1073,[1]PL1!$A$11:AP$1509,21,1)</f>
        <v>0</v>
      </c>
      <c r="AB1073" s="16">
        <f t="shared" si="227"/>
        <v>0</v>
      </c>
      <c r="AC1073" s="14">
        <f>VLOOKUP(B1073,[1]PL1!$A$11:AP$1509,23,1)</f>
        <v>0</v>
      </c>
      <c r="AD1073" s="16">
        <f t="shared" si="228"/>
        <v>0</v>
      </c>
      <c r="AE1073" s="14">
        <f>VLOOKUP(B1073,[1]PL1!$A$11:AP$1509,25,1)</f>
        <v>0</v>
      </c>
      <c r="AF1073" s="16">
        <f t="shared" si="229"/>
        <v>0</v>
      </c>
      <c r="AG1073" s="14">
        <f>VLOOKUP(B1073,[1]PL1!$A$11:AP$1509,27,1)</f>
        <v>0</v>
      </c>
      <c r="AH1073" s="16">
        <f t="shared" si="230"/>
        <v>0</v>
      </c>
      <c r="AI1073" s="14">
        <f>VLOOKUP(B1073,[1]PL1!$A$11:AP$1509,29,1)</f>
        <v>0</v>
      </c>
      <c r="AJ1073" s="16">
        <f t="shared" si="231"/>
        <v>0</v>
      </c>
      <c r="AK1073" s="14">
        <f>VLOOKUP(B1073,[1]PL1!$A$11:AP$1509,31,1)</f>
        <v>0</v>
      </c>
      <c r="AL1073" s="16">
        <f t="shared" si="232"/>
        <v>0</v>
      </c>
      <c r="AM1073" s="14">
        <f>VLOOKUP(B1073,[1]PL1!$A$11:AP$1509,33,1)</f>
        <v>0</v>
      </c>
      <c r="AN1073" s="16">
        <f t="shared" si="233"/>
        <v>0</v>
      </c>
      <c r="AO1073" s="14">
        <f>VLOOKUP(B1073,[1]PL1!$A$11:AP$1509,35,1)</f>
        <v>0</v>
      </c>
      <c r="AP1073" s="16">
        <f t="shared" si="234"/>
        <v>0</v>
      </c>
      <c r="AQ1073" s="14">
        <f>VLOOKUP(B1073,[1]PL1!$A$11:AP$1509,37,1)</f>
        <v>0</v>
      </c>
      <c r="AR1073" s="16">
        <f t="shared" si="235"/>
        <v>0</v>
      </c>
      <c r="AS1073" s="14">
        <f>VLOOKUP(B1073,[1]PL1!$A$11:AP$1509,39,1)</f>
        <v>0</v>
      </c>
      <c r="AT1073" s="16">
        <f t="shared" si="236"/>
        <v>0</v>
      </c>
      <c r="AU1073" s="14">
        <f>VLOOKUP(B1073,[1]PL1!$A$11:AP$1509,41,1)</f>
        <v>0</v>
      </c>
      <c r="AV1073" s="16">
        <f t="shared" si="237"/>
        <v>0</v>
      </c>
    </row>
    <row r="1074" spans="1:48" ht="45" x14ac:dyDescent="0.25">
      <c r="A1074" s="18">
        <v>1068</v>
      </c>
      <c r="B1074" s="27" t="s">
        <v>4431</v>
      </c>
      <c r="C1074" s="18">
        <f>VLOOKUP(B1074,[1]PL1!A$9:AP$1509,4,1)</f>
        <v>490</v>
      </c>
      <c r="D1074" s="18" t="s">
        <v>35</v>
      </c>
      <c r="E1074" s="28" t="s">
        <v>2379</v>
      </c>
      <c r="F1074" s="28" t="s">
        <v>2380</v>
      </c>
      <c r="G1074" s="18" t="s">
        <v>209</v>
      </c>
      <c r="H1074" s="28" t="s">
        <v>178</v>
      </c>
      <c r="I1074" s="28" t="s">
        <v>40</v>
      </c>
      <c r="J1074" s="18" t="s">
        <v>179</v>
      </c>
      <c r="K1074" s="18" t="s">
        <v>133</v>
      </c>
      <c r="L1074" s="28" t="s">
        <v>2381</v>
      </c>
      <c r="M1074" s="28" t="s">
        <v>2356</v>
      </c>
      <c r="N1074" s="28" t="s">
        <v>44</v>
      </c>
      <c r="O1074" s="18" t="s">
        <v>45</v>
      </c>
      <c r="P1074" s="29">
        <v>56000</v>
      </c>
      <c r="Q1074" s="30">
        <v>600</v>
      </c>
      <c r="R1074" s="30">
        <v>600</v>
      </c>
      <c r="S1074" s="31">
        <f t="shared" si="224"/>
        <v>33600000</v>
      </c>
      <c r="T1074" s="28" t="s">
        <v>2356</v>
      </c>
      <c r="U1074" s="28" t="s">
        <v>110</v>
      </c>
      <c r="V1074" s="32" t="s">
        <v>6213</v>
      </c>
      <c r="W1074" s="14">
        <f>VLOOKUP(B1074,[1]PL1!$A$11:AP$1509,17,1)</f>
        <v>50000</v>
      </c>
      <c r="X1074" s="15">
        <f t="shared" si="225"/>
        <v>30000000</v>
      </c>
      <c r="Y1074" s="14">
        <f>VLOOKUP(B1074,[1]PL1!$A$11:AP$1509,19,1)</f>
        <v>0</v>
      </c>
      <c r="Z1074" s="16">
        <f t="shared" si="226"/>
        <v>0</v>
      </c>
      <c r="AA1074" s="14">
        <f>VLOOKUP(B1074,[1]PL1!$A$11:AP$1509,21,1)</f>
        <v>0</v>
      </c>
      <c r="AB1074" s="16">
        <f t="shared" si="227"/>
        <v>0</v>
      </c>
      <c r="AC1074" s="14">
        <f>VLOOKUP(B1074,[1]PL1!$A$11:AP$1509,23,1)</f>
        <v>0</v>
      </c>
      <c r="AD1074" s="16">
        <f t="shared" si="228"/>
        <v>0</v>
      </c>
      <c r="AE1074" s="14">
        <f>VLOOKUP(B1074,[1]PL1!$A$11:AP$1509,25,1)</f>
        <v>0</v>
      </c>
      <c r="AF1074" s="16">
        <f t="shared" si="229"/>
        <v>0</v>
      </c>
      <c r="AG1074" s="14">
        <f>VLOOKUP(B1074,[1]PL1!$A$11:AP$1509,27,1)</f>
        <v>0</v>
      </c>
      <c r="AH1074" s="16">
        <f t="shared" si="230"/>
        <v>0</v>
      </c>
      <c r="AI1074" s="14">
        <f>VLOOKUP(B1074,[1]PL1!$A$11:AP$1509,29,1)</f>
        <v>0</v>
      </c>
      <c r="AJ1074" s="16">
        <f t="shared" si="231"/>
        <v>0</v>
      </c>
      <c r="AK1074" s="14">
        <f>VLOOKUP(B1074,[1]PL1!$A$11:AP$1509,31,1)</f>
        <v>0</v>
      </c>
      <c r="AL1074" s="16">
        <f t="shared" si="232"/>
        <v>0</v>
      </c>
      <c r="AM1074" s="14">
        <f>VLOOKUP(B1074,[1]PL1!$A$11:AP$1509,33,1)</f>
        <v>1000</v>
      </c>
      <c r="AN1074" s="16">
        <f t="shared" si="233"/>
        <v>600000</v>
      </c>
      <c r="AO1074" s="14">
        <f>VLOOKUP(B1074,[1]PL1!$A$11:AP$1509,35,1)</f>
        <v>2000</v>
      </c>
      <c r="AP1074" s="16">
        <f t="shared" si="234"/>
        <v>1200000</v>
      </c>
      <c r="AQ1074" s="14">
        <f>VLOOKUP(B1074,[1]PL1!$A$11:AP$1509,37,1)</f>
        <v>0</v>
      </c>
      <c r="AR1074" s="16">
        <f t="shared" si="235"/>
        <v>0</v>
      </c>
      <c r="AS1074" s="14">
        <f>VLOOKUP(B1074,[1]PL1!$A$11:AP$1509,39,1)</f>
        <v>0</v>
      </c>
      <c r="AT1074" s="16">
        <f t="shared" si="236"/>
        <v>0</v>
      </c>
      <c r="AU1074" s="14">
        <f>VLOOKUP(B1074,[1]PL1!$A$11:AP$1509,41,1)</f>
        <v>3000</v>
      </c>
      <c r="AV1074" s="16">
        <f t="shared" si="237"/>
        <v>1800000</v>
      </c>
    </row>
    <row r="1075" spans="1:48" ht="45" x14ac:dyDescent="0.25">
      <c r="A1075" s="18">
        <v>1069</v>
      </c>
      <c r="B1075" s="27" t="s">
        <v>2091</v>
      </c>
      <c r="C1075" s="18">
        <f>VLOOKUP(B1075,[1]PL1!A$9:AP$1509,4,1)</f>
        <v>490</v>
      </c>
      <c r="D1075" s="18" t="s">
        <v>35</v>
      </c>
      <c r="E1075" s="28" t="s">
        <v>5074</v>
      </c>
      <c r="F1075" s="28" t="s">
        <v>2380</v>
      </c>
      <c r="G1075" s="18" t="s">
        <v>4208</v>
      </c>
      <c r="H1075" s="28" t="s">
        <v>243</v>
      </c>
      <c r="I1075" s="28" t="s">
        <v>76</v>
      </c>
      <c r="J1075" s="18" t="s">
        <v>5386</v>
      </c>
      <c r="K1075" s="18" t="s">
        <v>141</v>
      </c>
      <c r="L1075" s="28" t="s">
        <v>5547</v>
      </c>
      <c r="M1075" s="28" t="s">
        <v>2979</v>
      </c>
      <c r="N1075" s="28" t="s">
        <v>44</v>
      </c>
      <c r="O1075" s="18" t="s">
        <v>78</v>
      </c>
      <c r="P1075" s="29">
        <v>150</v>
      </c>
      <c r="Q1075" s="30">
        <v>25000</v>
      </c>
      <c r="R1075" s="30">
        <v>25000</v>
      </c>
      <c r="S1075" s="31">
        <f t="shared" si="224"/>
        <v>3750000</v>
      </c>
      <c r="T1075" s="28" t="s">
        <v>2979</v>
      </c>
      <c r="U1075" s="28" t="s">
        <v>110</v>
      </c>
      <c r="V1075" s="32" t="s">
        <v>6186</v>
      </c>
      <c r="W1075" s="14">
        <f>VLOOKUP(B1075,[1]PL1!$A$11:AP$1509,17,1)</f>
        <v>150</v>
      </c>
      <c r="X1075" s="15">
        <f t="shared" si="225"/>
        <v>3750000</v>
      </c>
      <c r="Y1075" s="14">
        <f>VLOOKUP(B1075,[1]PL1!$A$11:AP$1509,19,1)</f>
        <v>0</v>
      </c>
      <c r="Z1075" s="16">
        <f t="shared" si="226"/>
        <v>0</v>
      </c>
      <c r="AA1075" s="14">
        <f>VLOOKUP(B1075,[1]PL1!$A$11:AP$1509,21,1)</f>
        <v>0</v>
      </c>
      <c r="AB1075" s="16">
        <f t="shared" si="227"/>
        <v>0</v>
      </c>
      <c r="AC1075" s="14">
        <f>VLOOKUP(B1075,[1]PL1!$A$11:AP$1509,23,1)</f>
        <v>0</v>
      </c>
      <c r="AD1075" s="16">
        <f t="shared" si="228"/>
        <v>0</v>
      </c>
      <c r="AE1075" s="14">
        <f>VLOOKUP(B1075,[1]PL1!$A$11:AP$1509,25,1)</f>
        <v>0</v>
      </c>
      <c r="AF1075" s="16">
        <f t="shared" si="229"/>
        <v>0</v>
      </c>
      <c r="AG1075" s="14">
        <f>VLOOKUP(B1075,[1]PL1!$A$11:AP$1509,27,1)</f>
        <v>0</v>
      </c>
      <c r="AH1075" s="16">
        <f t="shared" si="230"/>
        <v>0</v>
      </c>
      <c r="AI1075" s="14">
        <f>VLOOKUP(B1075,[1]PL1!$A$11:AP$1509,29,1)</f>
        <v>0</v>
      </c>
      <c r="AJ1075" s="16">
        <f t="shared" si="231"/>
        <v>0</v>
      </c>
      <c r="AK1075" s="14">
        <f>VLOOKUP(B1075,[1]PL1!$A$11:AP$1509,31,1)</f>
        <v>0</v>
      </c>
      <c r="AL1075" s="16">
        <f t="shared" si="232"/>
        <v>0</v>
      </c>
      <c r="AM1075" s="14">
        <f>VLOOKUP(B1075,[1]PL1!$A$11:AP$1509,33,1)</f>
        <v>0</v>
      </c>
      <c r="AN1075" s="16">
        <f t="shared" si="233"/>
        <v>0</v>
      </c>
      <c r="AO1075" s="14">
        <f>VLOOKUP(B1075,[1]PL1!$A$11:AP$1509,35,1)</f>
        <v>0</v>
      </c>
      <c r="AP1075" s="16">
        <f t="shared" si="234"/>
        <v>0</v>
      </c>
      <c r="AQ1075" s="14">
        <f>VLOOKUP(B1075,[1]PL1!$A$11:AP$1509,37,1)</f>
        <v>0</v>
      </c>
      <c r="AR1075" s="16">
        <f t="shared" si="235"/>
        <v>0</v>
      </c>
      <c r="AS1075" s="14">
        <f>VLOOKUP(B1075,[1]PL1!$A$11:AP$1509,39,1)</f>
        <v>0</v>
      </c>
      <c r="AT1075" s="16">
        <f t="shared" si="236"/>
        <v>0</v>
      </c>
      <c r="AU1075" s="14">
        <f>VLOOKUP(B1075,[1]PL1!$A$11:AP$1509,41,1)</f>
        <v>0</v>
      </c>
      <c r="AV1075" s="16">
        <f t="shared" si="237"/>
        <v>0</v>
      </c>
    </row>
    <row r="1076" spans="1:48" ht="45" x14ac:dyDescent="0.25">
      <c r="A1076" s="18">
        <v>1070</v>
      </c>
      <c r="B1076" s="27" t="s">
        <v>2610</v>
      </c>
      <c r="C1076" s="18">
        <f>VLOOKUP(B1076,[1]PL1!A$9:AP$1509,4,1)</f>
        <v>798</v>
      </c>
      <c r="D1076" s="18" t="s">
        <v>35</v>
      </c>
      <c r="E1076" s="28" t="s">
        <v>1968</v>
      </c>
      <c r="F1076" s="28" t="s">
        <v>5075</v>
      </c>
      <c r="G1076" s="18" t="s">
        <v>139</v>
      </c>
      <c r="H1076" s="28" t="s">
        <v>40</v>
      </c>
      <c r="I1076" s="28" t="s">
        <v>40</v>
      </c>
      <c r="J1076" s="18" t="s">
        <v>1969</v>
      </c>
      <c r="K1076" s="18" t="s">
        <v>141</v>
      </c>
      <c r="L1076" s="28" t="s">
        <v>1970</v>
      </c>
      <c r="M1076" s="28" t="s">
        <v>748</v>
      </c>
      <c r="N1076" s="28" t="s">
        <v>44</v>
      </c>
      <c r="O1076" s="18" t="s">
        <v>45</v>
      </c>
      <c r="P1076" s="29">
        <v>240000</v>
      </c>
      <c r="Q1076" s="30">
        <v>1050</v>
      </c>
      <c r="R1076" s="30">
        <v>735</v>
      </c>
      <c r="S1076" s="31">
        <f t="shared" si="224"/>
        <v>176400000</v>
      </c>
      <c r="T1076" s="28" t="s">
        <v>1946</v>
      </c>
      <c r="U1076" s="28" t="s">
        <v>47</v>
      </c>
      <c r="V1076" s="32" t="s">
        <v>6294</v>
      </c>
      <c r="W1076" s="14">
        <f>VLOOKUP(B1076,[1]PL1!$A$11:AP$1509,17,1)</f>
        <v>200000</v>
      </c>
      <c r="X1076" s="15">
        <f t="shared" si="225"/>
        <v>147000000</v>
      </c>
      <c r="Y1076" s="14">
        <f>VLOOKUP(B1076,[1]PL1!$A$11:AP$1509,19,1)</f>
        <v>0</v>
      </c>
      <c r="Z1076" s="16">
        <f t="shared" si="226"/>
        <v>0</v>
      </c>
      <c r="AA1076" s="14">
        <f>VLOOKUP(B1076,[1]PL1!$A$11:AP$1509,21,1)</f>
        <v>0</v>
      </c>
      <c r="AB1076" s="16">
        <f t="shared" si="227"/>
        <v>0</v>
      </c>
      <c r="AC1076" s="14">
        <f>VLOOKUP(B1076,[1]PL1!$A$11:AP$1509,23,1)</f>
        <v>0</v>
      </c>
      <c r="AD1076" s="16">
        <f t="shared" si="228"/>
        <v>0</v>
      </c>
      <c r="AE1076" s="14">
        <f>VLOOKUP(B1076,[1]PL1!$A$11:AP$1509,25,1)</f>
        <v>0</v>
      </c>
      <c r="AF1076" s="16">
        <f t="shared" si="229"/>
        <v>0</v>
      </c>
      <c r="AG1076" s="14">
        <f>VLOOKUP(B1076,[1]PL1!$A$11:AP$1509,27,1)</f>
        <v>0</v>
      </c>
      <c r="AH1076" s="16">
        <f t="shared" si="230"/>
        <v>0</v>
      </c>
      <c r="AI1076" s="14">
        <f>VLOOKUP(B1076,[1]PL1!$A$11:AP$1509,29,1)</f>
        <v>0</v>
      </c>
      <c r="AJ1076" s="16">
        <f t="shared" si="231"/>
        <v>0</v>
      </c>
      <c r="AK1076" s="14">
        <f>VLOOKUP(B1076,[1]PL1!$A$11:AP$1509,31,1)</f>
        <v>0</v>
      </c>
      <c r="AL1076" s="16">
        <f t="shared" si="232"/>
        <v>0</v>
      </c>
      <c r="AM1076" s="14">
        <f>VLOOKUP(B1076,[1]PL1!$A$11:AP$1509,33,1)</f>
        <v>0</v>
      </c>
      <c r="AN1076" s="16">
        <f t="shared" si="233"/>
        <v>0</v>
      </c>
      <c r="AO1076" s="14">
        <f>VLOOKUP(B1076,[1]PL1!$A$11:AP$1509,35,1)</f>
        <v>0</v>
      </c>
      <c r="AP1076" s="16">
        <f t="shared" si="234"/>
        <v>0</v>
      </c>
      <c r="AQ1076" s="14">
        <f>VLOOKUP(B1076,[1]PL1!$A$11:AP$1509,37,1)</f>
        <v>0</v>
      </c>
      <c r="AR1076" s="16">
        <f t="shared" si="235"/>
        <v>0</v>
      </c>
      <c r="AS1076" s="14">
        <f>VLOOKUP(B1076,[1]PL1!$A$11:AP$1509,39,1)</f>
        <v>0</v>
      </c>
      <c r="AT1076" s="16">
        <f t="shared" si="236"/>
        <v>0</v>
      </c>
      <c r="AU1076" s="14">
        <f>VLOOKUP(B1076,[1]PL1!$A$11:AP$1509,41,1)</f>
        <v>40000</v>
      </c>
      <c r="AV1076" s="16">
        <f t="shared" si="237"/>
        <v>29400000</v>
      </c>
    </row>
    <row r="1077" spans="1:48" ht="45" x14ac:dyDescent="0.25">
      <c r="A1077" s="18">
        <v>1071</v>
      </c>
      <c r="B1077" s="27" t="s">
        <v>4432</v>
      </c>
      <c r="C1077" s="18">
        <f>VLOOKUP(B1077,[1]PL1!A$9:AP$1509,4,1)</f>
        <v>139</v>
      </c>
      <c r="D1077" s="18" t="s">
        <v>378</v>
      </c>
      <c r="E1077" s="28" t="s">
        <v>5076</v>
      </c>
      <c r="F1077" s="28" t="s">
        <v>6415</v>
      </c>
      <c r="G1077" s="18" t="s">
        <v>6565</v>
      </c>
      <c r="H1077" s="28" t="s">
        <v>243</v>
      </c>
      <c r="I1077" s="28" t="s">
        <v>76</v>
      </c>
      <c r="J1077" s="18" t="s">
        <v>2124</v>
      </c>
      <c r="K1077" s="18" t="s">
        <v>522</v>
      </c>
      <c r="L1077" s="28" t="s">
        <v>5784</v>
      </c>
      <c r="M1077" s="28" t="s">
        <v>5785</v>
      </c>
      <c r="N1077" s="28" t="s">
        <v>6097</v>
      </c>
      <c r="O1077" s="18" t="s">
        <v>55</v>
      </c>
      <c r="P1077" s="29">
        <v>250</v>
      </c>
      <c r="Q1077" s="30">
        <v>289000</v>
      </c>
      <c r="R1077" s="30">
        <v>287000</v>
      </c>
      <c r="S1077" s="31">
        <f t="shared" si="224"/>
        <v>71750000</v>
      </c>
      <c r="T1077" s="28" t="s">
        <v>1998</v>
      </c>
      <c r="U1077" s="28" t="s">
        <v>47</v>
      </c>
      <c r="V1077" s="32" t="s">
        <v>6247</v>
      </c>
      <c r="W1077" s="14">
        <f>VLOOKUP(B1077,[1]PL1!$A$11:AP$1509,17,1)</f>
        <v>250</v>
      </c>
      <c r="X1077" s="15">
        <f t="shared" si="225"/>
        <v>71750000</v>
      </c>
      <c r="Y1077" s="14">
        <f>VLOOKUP(B1077,[1]PL1!$A$11:AP$1509,19,1)</f>
        <v>0</v>
      </c>
      <c r="Z1077" s="16">
        <f t="shared" si="226"/>
        <v>0</v>
      </c>
      <c r="AA1077" s="14">
        <f>VLOOKUP(B1077,[1]PL1!$A$11:AP$1509,21,1)</f>
        <v>0</v>
      </c>
      <c r="AB1077" s="16">
        <f t="shared" si="227"/>
        <v>0</v>
      </c>
      <c r="AC1077" s="14">
        <f>VLOOKUP(B1077,[1]PL1!$A$11:AP$1509,23,1)</f>
        <v>0</v>
      </c>
      <c r="AD1077" s="16">
        <f t="shared" si="228"/>
        <v>0</v>
      </c>
      <c r="AE1077" s="14">
        <f>VLOOKUP(B1077,[1]PL1!$A$11:AP$1509,25,1)</f>
        <v>0</v>
      </c>
      <c r="AF1077" s="16">
        <f t="shared" si="229"/>
        <v>0</v>
      </c>
      <c r="AG1077" s="14">
        <f>VLOOKUP(B1077,[1]PL1!$A$11:AP$1509,27,1)</f>
        <v>0</v>
      </c>
      <c r="AH1077" s="16">
        <f t="shared" si="230"/>
        <v>0</v>
      </c>
      <c r="AI1077" s="14">
        <f>VLOOKUP(B1077,[1]PL1!$A$11:AP$1509,29,1)</f>
        <v>0</v>
      </c>
      <c r="AJ1077" s="16">
        <f t="shared" si="231"/>
        <v>0</v>
      </c>
      <c r="AK1077" s="14">
        <f>VLOOKUP(B1077,[1]PL1!$A$11:AP$1509,31,1)</f>
        <v>0</v>
      </c>
      <c r="AL1077" s="16">
        <f t="shared" si="232"/>
        <v>0</v>
      </c>
      <c r="AM1077" s="14">
        <f>VLOOKUP(B1077,[1]PL1!$A$11:AP$1509,33,1)</f>
        <v>0</v>
      </c>
      <c r="AN1077" s="16">
        <f t="shared" si="233"/>
        <v>0</v>
      </c>
      <c r="AO1077" s="14">
        <f>VLOOKUP(B1077,[1]PL1!$A$11:AP$1509,35,1)</f>
        <v>0</v>
      </c>
      <c r="AP1077" s="16">
        <f t="shared" si="234"/>
        <v>0</v>
      </c>
      <c r="AQ1077" s="14">
        <f>VLOOKUP(B1077,[1]PL1!$A$11:AP$1509,37,1)</f>
        <v>0</v>
      </c>
      <c r="AR1077" s="16">
        <f t="shared" si="235"/>
        <v>0</v>
      </c>
      <c r="AS1077" s="14">
        <f>VLOOKUP(B1077,[1]PL1!$A$11:AP$1509,39,1)</f>
        <v>0</v>
      </c>
      <c r="AT1077" s="16">
        <f t="shared" si="236"/>
        <v>0</v>
      </c>
      <c r="AU1077" s="14">
        <f>VLOOKUP(B1077,[1]PL1!$A$11:AP$1509,41,1)</f>
        <v>0</v>
      </c>
      <c r="AV1077" s="16">
        <f t="shared" si="237"/>
        <v>0</v>
      </c>
    </row>
    <row r="1078" spans="1:48" ht="45" x14ac:dyDescent="0.25">
      <c r="A1078" s="18">
        <v>1072</v>
      </c>
      <c r="B1078" s="27" t="s">
        <v>1826</v>
      </c>
      <c r="C1078" s="18">
        <f>VLOOKUP(B1078,[1]PL1!A$9:AP$1509,4,1)</f>
        <v>812</v>
      </c>
      <c r="D1078" s="18" t="s">
        <v>35</v>
      </c>
      <c r="E1078" s="28" t="s">
        <v>5078</v>
      </c>
      <c r="F1078" s="28" t="s">
        <v>5077</v>
      </c>
      <c r="G1078" s="18" t="s">
        <v>94</v>
      </c>
      <c r="H1078" s="28" t="s">
        <v>88</v>
      </c>
      <c r="I1078" s="28" t="s">
        <v>40</v>
      </c>
      <c r="J1078" s="18" t="s">
        <v>1175</v>
      </c>
      <c r="K1078" s="18" t="s">
        <v>133</v>
      </c>
      <c r="L1078" s="28" t="s">
        <v>5637</v>
      </c>
      <c r="M1078" s="28" t="s">
        <v>1177</v>
      </c>
      <c r="N1078" s="28" t="s">
        <v>44</v>
      </c>
      <c r="O1078" s="18" t="s">
        <v>317</v>
      </c>
      <c r="P1078" s="29">
        <v>2000</v>
      </c>
      <c r="Q1078" s="30">
        <v>4300</v>
      </c>
      <c r="R1078" s="30">
        <v>2295</v>
      </c>
      <c r="S1078" s="31">
        <f t="shared" si="224"/>
        <v>4590000</v>
      </c>
      <c r="T1078" s="28" t="s">
        <v>1178</v>
      </c>
      <c r="U1078" s="28" t="s">
        <v>47</v>
      </c>
      <c r="V1078" s="32" t="s">
        <v>6210</v>
      </c>
      <c r="W1078" s="14">
        <f>VLOOKUP(B1078,[1]PL1!$A$11:AP$1509,17,1)</f>
        <v>2000</v>
      </c>
      <c r="X1078" s="15">
        <f t="shared" si="225"/>
        <v>4590000</v>
      </c>
      <c r="Y1078" s="14">
        <f>VLOOKUP(B1078,[1]PL1!$A$11:AP$1509,19,1)</f>
        <v>0</v>
      </c>
      <c r="Z1078" s="16">
        <f t="shared" si="226"/>
        <v>0</v>
      </c>
      <c r="AA1078" s="14">
        <f>VLOOKUP(B1078,[1]PL1!$A$11:AP$1509,21,1)</f>
        <v>0</v>
      </c>
      <c r="AB1078" s="16">
        <f t="shared" si="227"/>
        <v>0</v>
      </c>
      <c r="AC1078" s="14">
        <f>VLOOKUP(B1078,[1]PL1!$A$11:AP$1509,23,1)</f>
        <v>0</v>
      </c>
      <c r="AD1078" s="16">
        <f t="shared" si="228"/>
        <v>0</v>
      </c>
      <c r="AE1078" s="14">
        <f>VLOOKUP(B1078,[1]PL1!$A$11:AP$1509,25,1)</f>
        <v>0</v>
      </c>
      <c r="AF1078" s="16">
        <f t="shared" si="229"/>
        <v>0</v>
      </c>
      <c r="AG1078" s="14">
        <f>VLOOKUP(B1078,[1]PL1!$A$11:AP$1509,27,1)</f>
        <v>0</v>
      </c>
      <c r="AH1078" s="16">
        <f t="shared" si="230"/>
        <v>0</v>
      </c>
      <c r="AI1078" s="14">
        <f>VLOOKUP(B1078,[1]PL1!$A$11:AP$1509,29,1)</f>
        <v>0</v>
      </c>
      <c r="AJ1078" s="16">
        <f t="shared" si="231"/>
        <v>0</v>
      </c>
      <c r="AK1078" s="14">
        <f>VLOOKUP(B1078,[1]PL1!$A$11:AP$1509,31,1)</f>
        <v>0</v>
      </c>
      <c r="AL1078" s="16">
        <f t="shared" si="232"/>
        <v>0</v>
      </c>
      <c r="AM1078" s="14">
        <f>VLOOKUP(B1078,[1]PL1!$A$11:AP$1509,33,1)</f>
        <v>0</v>
      </c>
      <c r="AN1078" s="16">
        <f t="shared" si="233"/>
        <v>0</v>
      </c>
      <c r="AO1078" s="14">
        <f>VLOOKUP(B1078,[1]PL1!$A$11:AP$1509,35,1)</f>
        <v>0</v>
      </c>
      <c r="AP1078" s="16">
        <f t="shared" si="234"/>
        <v>0</v>
      </c>
      <c r="AQ1078" s="14">
        <f>VLOOKUP(B1078,[1]PL1!$A$11:AP$1509,37,1)</f>
        <v>0</v>
      </c>
      <c r="AR1078" s="16">
        <f t="shared" si="235"/>
        <v>0</v>
      </c>
      <c r="AS1078" s="14">
        <f>VLOOKUP(B1078,[1]PL1!$A$11:AP$1509,39,1)</f>
        <v>0</v>
      </c>
      <c r="AT1078" s="16">
        <f t="shared" si="236"/>
        <v>0</v>
      </c>
      <c r="AU1078" s="14">
        <f>VLOOKUP(B1078,[1]PL1!$A$11:AP$1509,41,1)</f>
        <v>0</v>
      </c>
      <c r="AV1078" s="16">
        <f t="shared" si="237"/>
        <v>0</v>
      </c>
    </row>
    <row r="1079" spans="1:48" ht="45" x14ac:dyDescent="0.25">
      <c r="A1079" s="18">
        <v>1073</v>
      </c>
      <c r="B1079" s="27" t="s">
        <v>2919</v>
      </c>
      <c r="C1079" s="18">
        <f>VLOOKUP(B1079,[1]PL1!A$9:AP$1509,4,1)</f>
        <v>678</v>
      </c>
      <c r="D1079" s="18" t="s">
        <v>80</v>
      </c>
      <c r="E1079" s="28" t="s">
        <v>2624</v>
      </c>
      <c r="F1079" s="28" t="s">
        <v>2665</v>
      </c>
      <c r="G1079" s="18" t="s">
        <v>290</v>
      </c>
      <c r="H1079" s="28" t="s">
        <v>517</v>
      </c>
      <c r="I1079" s="28" t="s">
        <v>76</v>
      </c>
      <c r="J1079" s="18" t="s">
        <v>1122</v>
      </c>
      <c r="K1079" s="18" t="s">
        <v>133</v>
      </c>
      <c r="L1079" s="28" t="s">
        <v>2625</v>
      </c>
      <c r="M1079" s="28" t="s">
        <v>1987</v>
      </c>
      <c r="N1079" s="28" t="s">
        <v>205</v>
      </c>
      <c r="O1079" s="18" t="s">
        <v>78</v>
      </c>
      <c r="P1079" s="29">
        <v>15000</v>
      </c>
      <c r="Q1079" s="30">
        <v>139000</v>
      </c>
      <c r="R1079" s="30">
        <v>133300</v>
      </c>
      <c r="S1079" s="31">
        <f t="shared" si="224"/>
        <v>1999500000</v>
      </c>
      <c r="T1079" s="28" t="s">
        <v>6145</v>
      </c>
      <c r="U1079" s="28" t="s">
        <v>47</v>
      </c>
      <c r="V1079" s="32" t="s">
        <v>6268</v>
      </c>
      <c r="W1079" s="14">
        <f>VLOOKUP(B1079,[1]PL1!$A$11:AP$1509,17,1)</f>
        <v>15000</v>
      </c>
      <c r="X1079" s="15">
        <f t="shared" si="225"/>
        <v>1999500000</v>
      </c>
      <c r="Y1079" s="14">
        <f>VLOOKUP(B1079,[1]PL1!$A$11:AP$1509,19,1)</f>
        <v>0</v>
      </c>
      <c r="Z1079" s="16">
        <f t="shared" si="226"/>
        <v>0</v>
      </c>
      <c r="AA1079" s="14">
        <f>VLOOKUP(B1079,[1]PL1!$A$11:AP$1509,21,1)</f>
        <v>0</v>
      </c>
      <c r="AB1079" s="16">
        <f t="shared" si="227"/>
        <v>0</v>
      </c>
      <c r="AC1079" s="14">
        <f>VLOOKUP(B1079,[1]PL1!$A$11:AP$1509,23,1)</f>
        <v>0</v>
      </c>
      <c r="AD1079" s="16">
        <f t="shared" si="228"/>
        <v>0</v>
      </c>
      <c r="AE1079" s="14">
        <f>VLOOKUP(B1079,[1]PL1!$A$11:AP$1509,25,1)</f>
        <v>0</v>
      </c>
      <c r="AF1079" s="16">
        <f t="shared" si="229"/>
        <v>0</v>
      </c>
      <c r="AG1079" s="14">
        <f>VLOOKUP(B1079,[1]PL1!$A$11:AP$1509,27,1)</f>
        <v>0</v>
      </c>
      <c r="AH1079" s="16">
        <f t="shared" si="230"/>
        <v>0</v>
      </c>
      <c r="AI1079" s="14">
        <f>VLOOKUP(B1079,[1]PL1!$A$11:AP$1509,29,1)</f>
        <v>0</v>
      </c>
      <c r="AJ1079" s="16">
        <f t="shared" si="231"/>
        <v>0</v>
      </c>
      <c r="AK1079" s="14">
        <f>VLOOKUP(B1079,[1]PL1!$A$11:AP$1509,31,1)</f>
        <v>0</v>
      </c>
      <c r="AL1079" s="16">
        <f t="shared" si="232"/>
        <v>0</v>
      </c>
      <c r="AM1079" s="14">
        <f>VLOOKUP(B1079,[1]PL1!$A$11:AP$1509,33,1)</f>
        <v>0</v>
      </c>
      <c r="AN1079" s="16">
        <f t="shared" si="233"/>
        <v>0</v>
      </c>
      <c r="AO1079" s="14">
        <f>VLOOKUP(B1079,[1]PL1!$A$11:AP$1509,35,1)</f>
        <v>0</v>
      </c>
      <c r="AP1079" s="16">
        <f t="shared" si="234"/>
        <v>0</v>
      </c>
      <c r="AQ1079" s="14">
        <f>VLOOKUP(B1079,[1]PL1!$A$11:AP$1509,37,1)</f>
        <v>0</v>
      </c>
      <c r="AR1079" s="16">
        <f t="shared" si="235"/>
        <v>0</v>
      </c>
      <c r="AS1079" s="14">
        <f>VLOOKUP(B1079,[1]PL1!$A$11:AP$1509,39,1)</f>
        <v>0</v>
      </c>
      <c r="AT1079" s="16">
        <f t="shared" si="236"/>
        <v>0</v>
      </c>
      <c r="AU1079" s="14">
        <f>VLOOKUP(B1079,[1]PL1!$A$11:AP$1509,41,1)</f>
        <v>0</v>
      </c>
      <c r="AV1079" s="16">
        <f t="shared" si="237"/>
        <v>0</v>
      </c>
    </row>
    <row r="1080" spans="1:48" ht="45" x14ac:dyDescent="0.25">
      <c r="A1080" s="18">
        <v>1074</v>
      </c>
      <c r="B1080" s="27" t="s">
        <v>3633</v>
      </c>
      <c r="C1080" s="18">
        <f>VLOOKUP(B1080,[1]PL1!A$9:AP$1509,4,1)</f>
        <v>678</v>
      </c>
      <c r="D1080" s="18" t="s">
        <v>73</v>
      </c>
      <c r="E1080" s="28" t="s">
        <v>2698</v>
      </c>
      <c r="F1080" s="28" t="s">
        <v>2665</v>
      </c>
      <c r="G1080" s="18" t="s">
        <v>290</v>
      </c>
      <c r="H1080" s="28" t="s">
        <v>517</v>
      </c>
      <c r="I1080" s="28" t="s">
        <v>76</v>
      </c>
      <c r="J1080" s="18" t="s">
        <v>2699</v>
      </c>
      <c r="K1080" s="18" t="s">
        <v>141</v>
      </c>
      <c r="L1080" s="28" t="s">
        <v>2700</v>
      </c>
      <c r="M1080" s="28" t="s">
        <v>2701</v>
      </c>
      <c r="N1080" s="28" t="s">
        <v>205</v>
      </c>
      <c r="O1080" s="18" t="s">
        <v>78</v>
      </c>
      <c r="P1080" s="29">
        <v>1000</v>
      </c>
      <c r="Q1080" s="30">
        <v>115000</v>
      </c>
      <c r="R1080" s="30">
        <v>115000</v>
      </c>
      <c r="S1080" s="31">
        <f t="shared" si="224"/>
        <v>115000000</v>
      </c>
      <c r="T1080" s="28" t="s">
        <v>2685</v>
      </c>
      <c r="U1080" s="28" t="s">
        <v>425</v>
      </c>
      <c r="V1080" s="32" t="s">
        <v>6228</v>
      </c>
      <c r="W1080" s="14">
        <f>VLOOKUP(B1080,[1]PL1!$A$11:AP$1509,17,1)</f>
        <v>1000</v>
      </c>
      <c r="X1080" s="15">
        <f t="shared" si="225"/>
        <v>115000000</v>
      </c>
      <c r="Y1080" s="14">
        <f>VLOOKUP(B1080,[1]PL1!$A$11:AP$1509,19,1)</f>
        <v>0</v>
      </c>
      <c r="Z1080" s="16">
        <f t="shared" si="226"/>
        <v>0</v>
      </c>
      <c r="AA1080" s="14">
        <f>VLOOKUP(B1080,[1]PL1!$A$11:AP$1509,21,1)</f>
        <v>0</v>
      </c>
      <c r="AB1080" s="16">
        <f t="shared" si="227"/>
        <v>0</v>
      </c>
      <c r="AC1080" s="14">
        <f>VLOOKUP(B1080,[1]PL1!$A$11:AP$1509,23,1)</f>
        <v>0</v>
      </c>
      <c r="AD1080" s="16">
        <f t="shared" si="228"/>
        <v>0</v>
      </c>
      <c r="AE1080" s="14">
        <f>VLOOKUP(B1080,[1]PL1!$A$11:AP$1509,25,1)</f>
        <v>0</v>
      </c>
      <c r="AF1080" s="16">
        <f t="shared" si="229"/>
        <v>0</v>
      </c>
      <c r="AG1080" s="14">
        <f>VLOOKUP(B1080,[1]PL1!$A$11:AP$1509,27,1)</f>
        <v>0</v>
      </c>
      <c r="AH1080" s="16">
        <f t="shared" si="230"/>
        <v>0</v>
      </c>
      <c r="AI1080" s="14">
        <f>VLOOKUP(B1080,[1]PL1!$A$11:AP$1509,29,1)</f>
        <v>0</v>
      </c>
      <c r="AJ1080" s="16">
        <f t="shared" si="231"/>
        <v>0</v>
      </c>
      <c r="AK1080" s="14">
        <f>VLOOKUP(B1080,[1]PL1!$A$11:AP$1509,31,1)</f>
        <v>0</v>
      </c>
      <c r="AL1080" s="16">
        <f t="shared" si="232"/>
        <v>0</v>
      </c>
      <c r="AM1080" s="14">
        <f>VLOOKUP(B1080,[1]PL1!$A$11:AP$1509,33,1)</f>
        <v>0</v>
      </c>
      <c r="AN1080" s="16">
        <f t="shared" si="233"/>
        <v>0</v>
      </c>
      <c r="AO1080" s="14">
        <f>VLOOKUP(B1080,[1]PL1!$A$11:AP$1509,35,1)</f>
        <v>0</v>
      </c>
      <c r="AP1080" s="16">
        <f t="shared" si="234"/>
        <v>0</v>
      </c>
      <c r="AQ1080" s="14">
        <f>VLOOKUP(B1080,[1]PL1!$A$11:AP$1509,37,1)</f>
        <v>0</v>
      </c>
      <c r="AR1080" s="16">
        <f t="shared" si="235"/>
        <v>0</v>
      </c>
      <c r="AS1080" s="14">
        <f>VLOOKUP(B1080,[1]PL1!$A$11:AP$1509,39,1)</f>
        <v>0</v>
      </c>
      <c r="AT1080" s="16">
        <f t="shared" si="236"/>
        <v>0</v>
      </c>
      <c r="AU1080" s="14">
        <f>VLOOKUP(B1080,[1]PL1!$A$11:AP$1509,41,1)</f>
        <v>0</v>
      </c>
      <c r="AV1080" s="16">
        <f t="shared" si="237"/>
        <v>0</v>
      </c>
    </row>
    <row r="1081" spans="1:48" ht="30" x14ac:dyDescent="0.25">
      <c r="A1081" s="18">
        <v>1075</v>
      </c>
      <c r="B1081" s="27" t="s">
        <v>2728</v>
      </c>
      <c r="C1081" s="18">
        <f>VLOOKUP(B1081,[1]PL1!A$9:AP$1509,4,1)</f>
        <v>721</v>
      </c>
      <c r="D1081" s="18" t="s">
        <v>35</v>
      </c>
      <c r="E1081" s="28" t="s">
        <v>5080</v>
      </c>
      <c r="F1081" s="28" t="s">
        <v>5079</v>
      </c>
      <c r="G1081" s="18" t="s">
        <v>415</v>
      </c>
      <c r="H1081" s="28" t="s">
        <v>5081</v>
      </c>
      <c r="I1081" s="28" t="s">
        <v>40</v>
      </c>
      <c r="J1081" s="18" t="s">
        <v>89</v>
      </c>
      <c r="K1081" s="18" t="s">
        <v>133</v>
      </c>
      <c r="L1081" s="28" t="s">
        <v>6003</v>
      </c>
      <c r="M1081" s="28" t="s">
        <v>694</v>
      </c>
      <c r="N1081" s="28" t="s">
        <v>44</v>
      </c>
      <c r="O1081" s="18" t="s">
        <v>45</v>
      </c>
      <c r="P1081" s="29">
        <v>3000</v>
      </c>
      <c r="Q1081" s="30">
        <v>4200</v>
      </c>
      <c r="R1081" s="30">
        <v>4200</v>
      </c>
      <c r="S1081" s="31">
        <f t="shared" si="224"/>
        <v>12600000</v>
      </c>
      <c r="T1081" s="28" t="s">
        <v>6155</v>
      </c>
      <c r="U1081" s="28" t="s">
        <v>47</v>
      </c>
      <c r="V1081" s="32" t="s">
        <v>6291</v>
      </c>
      <c r="W1081" s="14">
        <f>VLOOKUP(B1081,[1]PL1!$A$11:AP$1509,17,1)</f>
        <v>3000</v>
      </c>
      <c r="X1081" s="15">
        <f t="shared" si="225"/>
        <v>12600000</v>
      </c>
      <c r="Y1081" s="14">
        <f>VLOOKUP(B1081,[1]PL1!$A$11:AP$1509,19,1)</f>
        <v>0</v>
      </c>
      <c r="Z1081" s="16">
        <f t="shared" si="226"/>
        <v>0</v>
      </c>
      <c r="AA1081" s="14">
        <f>VLOOKUP(B1081,[1]PL1!$A$11:AP$1509,21,1)</f>
        <v>0</v>
      </c>
      <c r="AB1081" s="16">
        <f t="shared" si="227"/>
        <v>0</v>
      </c>
      <c r="AC1081" s="14">
        <f>VLOOKUP(B1081,[1]PL1!$A$11:AP$1509,23,1)</f>
        <v>0</v>
      </c>
      <c r="AD1081" s="16">
        <f t="shared" si="228"/>
        <v>0</v>
      </c>
      <c r="AE1081" s="14">
        <f>VLOOKUP(B1081,[1]PL1!$A$11:AP$1509,25,1)</f>
        <v>0</v>
      </c>
      <c r="AF1081" s="16">
        <f t="shared" si="229"/>
        <v>0</v>
      </c>
      <c r="AG1081" s="14">
        <f>VLOOKUP(B1081,[1]PL1!$A$11:AP$1509,27,1)</f>
        <v>0</v>
      </c>
      <c r="AH1081" s="16">
        <f t="shared" si="230"/>
        <v>0</v>
      </c>
      <c r="AI1081" s="14">
        <f>VLOOKUP(B1081,[1]PL1!$A$11:AP$1509,29,1)</f>
        <v>0</v>
      </c>
      <c r="AJ1081" s="16">
        <f t="shared" si="231"/>
        <v>0</v>
      </c>
      <c r="AK1081" s="14">
        <f>VLOOKUP(B1081,[1]PL1!$A$11:AP$1509,31,1)</f>
        <v>0</v>
      </c>
      <c r="AL1081" s="16">
        <f t="shared" si="232"/>
        <v>0</v>
      </c>
      <c r="AM1081" s="14">
        <f>VLOOKUP(B1081,[1]PL1!$A$11:AP$1509,33,1)</f>
        <v>0</v>
      </c>
      <c r="AN1081" s="16">
        <f t="shared" si="233"/>
        <v>0</v>
      </c>
      <c r="AO1081" s="14">
        <f>VLOOKUP(B1081,[1]PL1!$A$11:AP$1509,35,1)</f>
        <v>0</v>
      </c>
      <c r="AP1081" s="16">
        <f t="shared" si="234"/>
        <v>0</v>
      </c>
      <c r="AQ1081" s="14">
        <f>VLOOKUP(B1081,[1]PL1!$A$11:AP$1509,37,1)</f>
        <v>0</v>
      </c>
      <c r="AR1081" s="16">
        <f t="shared" si="235"/>
        <v>0</v>
      </c>
      <c r="AS1081" s="14">
        <f>VLOOKUP(B1081,[1]PL1!$A$11:AP$1509,39,1)</f>
        <v>0</v>
      </c>
      <c r="AT1081" s="16">
        <f t="shared" si="236"/>
        <v>0</v>
      </c>
      <c r="AU1081" s="14">
        <f>VLOOKUP(B1081,[1]PL1!$A$11:AP$1509,41,1)</f>
        <v>0</v>
      </c>
      <c r="AV1081" s="16">
        <f t="shared" si="237"/>
        <v>0</v>
      </c>
    </row>
    <row r="1082" spans="1:48" ht="45" x14ac:dyDescent="0.25">
      <c r="A1082" s="18">
        <v>1076</v>
      </c>
      <c r="B1082" s="27" t="s">
        <v>4237</v>
      </c>
      <c r="C1082" s="18">
        <f>VLOOKUP(B1082,[1]PL1!A$9:AP$1509,4,1)</f>
        <v>721</v>
      </c>
      <c r="D1082" s="18" t="s">
        <v>35</v>
      </c>
      <c r="E1082" s="28" t="s">
        <v>5082</v>
      </c>
      <c r="F1082" s="28" t="s">
        <v>5079</v>
      </c>
      <c r="G1082" s="18" t="s">
        <v>415</v>
      </c>
      <c r="H1082" s="28" t="s">
        <v>4763</v>
      </c>
      <c r="I1082" s="28" t="s">
        <v>40</v>
      </c>
      <c r="J1082" s="18" t="s">
        <v>5387</v>
      </c>
      <c r="K1082" s="18" t="s">
        <v>133</v>
      </c>
      <c r="L1082" s="28" t="s">
        <v>5922</v>
      </c>
      <c r="M1082" s="28" t="s">
        <v>5921</v>
      </c>
      <c r="N1082" s="28" t="s">
        <v>44</v>
      </c>
      <c r="O1082" s="18" t="s">
        <v>123</v>
      </c>
      <c r="P1082" s="29">
        <v>2000</v>
      </c>
      <c r="Q1082" s="30">
        <v>4200</v>
      </c>
      <c r="R1082" s="30">
        <v>1145</v>
      </c>
      <c r="S1082" s="31">
        <f t="shared" si="224"/>
        <v>2290000</v>
      </c>
      <c r="T1082" s="28" t="s">
        <v>6149</v>
      </c>
      <c r="U1082" s="28" t="s">
        <v>47</v>
      </c>
      <c r="V1082" s="32" t="s">
        <v>6273</v>
      </c>
      <c r="W1082" s="14">
        <f>VLOOKUP(B1082,[1]PL1!$A$11:AP$1509,17,1)</f>
        <v>2000</v>
      </c>
      <c r="X1082" s="15">
        <f t="shared" si="225"/>
        <v>2290000</v>
      </c>
      <c r="Y1082" s="14">
        <f>VLOOKUP(B1082,[1]PL1!$A$11:AP$1509,19,1)</f>
        <v>0</v>
      </c>
      <c r="Z1082" s="16">
        <f t="shared" si="226"/>
        <v>0</v>
      </c>
      <c r="AA1082" s="14">
        <f>VLOOKUP(B1082,[1]PL1!$A$11:AP$1509,21,1)</f>
        <v>0</v>
      </c>
      <c r="AB1082" s="16">
        <f t="shared" si="227"/>
        <v>0</v>
      </c>
      <c r="AC1082" s="14">
        <f>VLOOKUP(B1082,[1]PL1!$A$11:AP$1509,23,1)</f>
        <v>0</v>
      </c>
      <c r="AD1082" s="16">
        <f t="shared" si="228"/>
        <v>0</v>
      </c>
      <c r="AE1082" s="14">
        <f>VLOOKUP(B1082,[1]PL1!$A$11:AP$1509,25,1)</f>
        <v>0</v>
      </c>
      <c r="AF1082" s="16">
        <f t="shared" si="229"/>
        <v>0</v>
      </c>
      <c r="AG1082" s="14">
        <f>VLOOKUP(B1082,[1]PL1!$A$11:AP$1509,27,1)</f>
        <v>0</v>
      </c>
      <c r="AH1082" s="16">
        <f t="shared" si="230"/>
        <v>0</v>
      </c>
      <c r="AI1082" s="14">
        <f>VLOOKUP(B1082,[1]PL1!$A$11:AP$1509,29,1)</f>
        <v>0</v>
      </c>
      <c r="AJ1082" s="16">
        <f t="shared" si="231"/>
        <v>0</v>
      </c>
      <c r="AK1082" s="14">
        <f>VLOOKUP(B1082,[1]PL1!$A$11:AP$1509,31,1)</f>
        <v>0</v>
      </c>
      <c r="AL1082" s="16">
        <f t="shared" si="232"/>
        <v>0</v>
      </c>
      <c r="AM1082" s="14">
        <f>VLOOKUP(B1082,[1]PL1!$A$11:AP$1509,33,1)</f>
        <v>0</v>
      </c>
      <c r="AN1082" s="16">
        <f t="shared" si="233"/>
        <v>0</v>
      </c>
      <c r="AO1082" s="14">
        <f>VLOOKUP(B1082,[1]PL1!$A$11:AP$1509,35,1)</f>
        <v>0</v>
      </c>
      <c r="AP1082" s="16">
        <f t="shared" si="234"/>
        <v>0</v>
      </c>
      <c r="AQ1082" s="14">
        <f>VLOOKUP(B1082,[1]PL1!$A$11:AP$1509,37,1)</f>
        <v>0</v>
      </c>
      <c r="AR1082" s="16">
        <f t="shared" si="235"/>
        <v>0</v>
      </c>
      <c r="AS1082" s="14">
        <f>VLOOKUP(B1082,[1]PL1!$A$11:AP$1509,39,1)</f>
        <v>0</v>
      </c>
      <c r="AT1082" s="16">
        <f t="shared" si="236"/>
        <v>0</v>
      </c>
      <c r="AU1082" s="14">
        <f>VLOOKUP(B1082,[1]PL1!$A$11:AP$1509,41,1)</f>
        <v>0</v>
      </c>
      <c r="AV1082" s="16">
        <f t="shared" si="237"/>
        <v>0</v>
      </c>
    </row>
    <row r="1083" spans="1:48" ht="60" x14ac:dyDescent="0.25">
      <c r="A1083" s="18">
        <v>1077</v>
      </c>
      <c r="B1083" s="27" t="s">
        <v>1830</v>
      </c>
      <c r="C1083" s="18">
        <f>VLOOKUP(B1083,[1]PL1!A$9:AP$1509,4,1)</f>
        <v>539</v>
      </c>
      <c r="D1083" s="18" t="s">
        <v>80</v>
      </c>
      <c r="E1083" s="28" t="s">
        <v>2115</v>
      </c>
      <c r="F1083" s="28" t="s">
        <v>2116</v>
      </c>
      <c r="G1083" s="18" t="s">
        <v>824</v>
      </c>
      <c r="H1083" s="28" t="s">
        <v>140</v>
      </c>
      <c r="I1083" s="28" t="s">
        <v>40</v>
      </c>
      <c r="J1083" s="18" t="s">
        <v>2117</v>
      </c>
      <c r="K1083" s="18" t="s">
        <v>141</v>
      </c>
      <c r="L1083" s="28" t="s">
        <v>5890</v>
      </c>
      <c r="M1083" s="28" t="s">
        <v>2118</v>
      </c>
      <c r="N1083" s="28" t="s">
        <v>335</v>
      </c>
      <c r="O1083" s="18" t="s">
        <v>45</v>
      </c>
      <c r="P1083" s="29">
        <v>20000</v>
      </c>
      <c r="Q1083" s="30">
        <v>4000</v>
      </c>
      <c r="R1083" s="30">
        <v>3990</v>
      </c>
      <c r="S1083" s="31">
        <f t="shared" si="224"/>
        <v>79800000</v>
      </c>
      <c r="T1083" s="28" t="s">
        <v>2102</v>
      </c>
      <c r="U1083" s="28" t="s">
        <v>47</v>
      </c>
      <c r="V1083" s="32" t="s">
        <v>6267</v>
      </c>
      <c r="W1083" s="14">
        <f>VLOOKUP(B1083,[1]PL1!$A$11:AP$1509,17,1)</f>
        <v>20000</v>
      </c>
      <c r="X1083" s="15">
        <f t="shared" si="225"/>
        <v>79800000</v>
      </c>
      <c r="Y1083" s="14">
        <f>VLOOKUP(B1083,[1]PL1!$A$11:AP$1509,19,1)</f>
        <v>0</v>
      </c>
      <c r="Z1083" s="16">
        <f t="shared" si="226"/>
        <v>0</v>
      </c>
      <c r="AA1083" s="14">
        <f>VLOOKUP(B1083,[1]PL1!$A$11:AP$1509,21,1)</f>
        <v>0</v>
      </c>
      <c r="AB1083" s="16">
        <f t="shared" si="227"/>
        <v>0</v>
      </c>
      <c r="AC1083" s="14">
        <f>VLOOKUP(B1083,[1]PL1!$A$11:AP$1509,23,1)</f>
        <v>0</v>
      </c>
      <c r="AD1083" s="16">
        <f t="shared" si="228"/>
        <v>0</v>
      </c>
      <c r="AE1083" s="14">
        <f>VLOOKUP(B1083,[1]PL1!$A$11:AP$1509,25,1)</f>
        <v>0</v>
      </c>
      <c r="AF1083" s="16">
        <f t="shared" si="229"/>
        <v>0</v>
      </c>
      <c r="AG1083" s="14">
        <f>VLOOKUP(B1083,[1]PL1!$A$11:AP$1509,27,1)</f>
        <v>0</v>
      </c>
      <c r="AH1083" s="16">
        <f t="shared" si="230"/>
        <v>0</v>
      </c>
      <c r="AI1083" s="14">
        <f>VLOOKUP(B1083,[1]PL1!$A$11:AP$1509,29,1)</f>
        <v>0</v>
      </c>
      <c r="AJ1083" s="16">
        <f t="shared" si="231"/>
        <v>0</v>
      </c>
      <c r="AK1083" s="14">
        <f>VLOOKUP(B1083,[1]PL1!$A$11:AP$1509,31,1)</f>
        <v>0</v>
      </c>
      <c r="AL1083" s="16">
        <f t="shared" si="232"/>
        <v>0</v>
      </c>
      <c r="AM1083" s="14">
        <f>VLOOKUP(B1083,[1]PL1!$A$11:AP$1509,33,1)</f>
        <v>0</v>
      </c>
      <c r="AN1083" s="16">
        <f t="shared" si="233"/>
        <v>0</v>
      </c>
      <c r="AO1083" s="14">
        <f>VLOOKUP(B1083,[1]PL1!$A$11:AP$1509,35,1)</f>
        <v>0</v>
      </c>
      <c r="AP1083" s="16">
        <f t="shared" si="234"/>
        <v>0</v>
      </c>
      <c r="AQ1083" s="14">
        <f>VLOOKUP(B1083,[1]PL1!$A$11:AP$1509,37,1)</f>
        <v>0</v>
      </c>
      <c r="AR1083" s="16">
        <f t="shared" si="235"/>
        <v>0</v>
      </c>
      <c r="AS1083" s="14">
        <f>VLOOKUP(B1083,[1]PL1!$A$11:AP$1509,39,1)</f>
        <v>0</v>
      </c>
      <c r="AT1083" s="16">
        <f t="shared" si="236"/>
        <v>0</v>
      </c>
      <c r="AU1083" s="14">
        <f>VLOOKUP(B1083,[1]PL1!$A$11:AP$1509,41,1)</f>
        <v>0</v>
      </c>
      <c r="AV1083" s="16">
        <f t="shared" si="237"/>
        <v>0</v>
      </c>
    </row>
    <row r="1084" spans="1:48" ht="45" x14ac:dyDescent="0.25">
      <c r="A1084" s="18">
        <v>1078</v>
      </c>
      <c r="B1084" s="27" t="s">
        <v>1981</v>
      </c>
      <c r="C1084" s="18">
        <f>VLOOKUP(B1084,[1]PL1!A$9:AP$1509,4,1)</f>
        <v>539</v>
      </c>
      <c r="D1084" s="18" t="s">
        <v>73</v>
      </c>
      <c r="E1084" s="28" t="s">
        <v>2573</v>
      </c>
      <c r="F1084" s="28" t="s">
        <v>2116</v>
      </c>
      <c r="G1084" s="18" t="s">
        <v>824</v>
      </c>
      <c r="H1084" s="28" t="s">
        <v>178</v>
      </c>
      <c r="I1084" s="28" t="s">
        <v>40</v>
      </c>
      <c r="J1084" s="18" t="s">
        <v>89</v>
      </c>
      <c r="K1084" s="18" t="s">
        <v>133</v>
      </c>
      <c r="L1084" s="28" t="s">
        <v>2574</v>
      </c>
      <c r="M1084" s="28" t="s">
        <v>2393</v>
      </c>
      <c r="N1084" s="28" t="s">
        <v>44</v>
      </c>
      <c r="O1084" s="18" t="s">
        <v>45</v>
      </c>
      <c r="P1084" s="29">
        <v>60000</v>
      </c>
      <c r="Q1084" s="30">
        <v>2800</v>
      </c>
      <c r="R1084" s="30">
        <v>2650</v>
      </c>
      <c r="S1084" s="31">
        <f t="shared" si="224"/>
        <v>159000000</v>
      </c>
      <c r="T1084" s="28" t="s">
        <v>6156</v>
      </c>
      <c r="U1084" s="28" t="s">
        <v>47</v>
      </c>
      <c r="V1084" s="32" t="s">
        <v>6295</v>
      </c>
      <c r="W1084" s="14">
        <f>VLOOKUP(B1084,[1]PL1!$A$11:AP$1509,17,1)</f>
        <v>50000</v>
      </c>
      <c r="X1084" s="15">
        <f t="shared" si="225"/>
        <v>132500000</v>
      </c>
      <c r="Y1084" s="14">
        <f>VLOOKUP(B1084,[1]PL1!$A$11:AP$1509,19,1)</f>
        <v>0</v>
      </c>
      <c r="Z1084" s="16">
        <f t="shared" si="226"/>
        <v>0</v>
      </c>
      <c r="AA1084" s="14">
        <f>VLOOKUP(B1084,[1]PL1!$A$11:AP$1509,21,1)</f>
        <v>0</v>
      </c>
      <c r="AB1084" s="16">
        <f t="shared" si="227"/>
        <v>0</v>
      </c>
      <c r="AC1084" s="14">
        <f>VLOOKUP(B1084,[1]PL1!$A$11:AP$1509,23,1)</f>
        <v>0</v>
      </c>
      <c r="AD1084" s="16">
        <f t="shared" si="228"/>
        <v>0</v>
      </c>
      <c r="AE1084" s="14">
        <f>VLOOKUP(B1084,[1]PL1!$A$11:AP$1509,25,1)</f>
        <v>0</v>
      </c>
      <c r="AF1084" s="16">
        <f t="shared" si="229"/>
        <v>0</v>
      </c>
      <c r="AG1084" s="14">
        <f>VLOOKUP(B1084,[1]PL1!$A$11:AP$1509,27,1)</f>
        <v>10000</v>
      </c>
      <c r="AH1084" s="16">
        <f t="shared" si="230"/>
        <v>26500000</v>
      </c>
      <c r="AI1084" s="14">
        <f>VLOOKUP(B1084,[1]PL1!$A$11:AP$1509,29,1)</f>
        <v>0</v>
      </c>
      <c r="AJ1084" s="16">
        <f t="shared" si="231"/>
        <v>0</v>
      </c>
      <c r="AK1084" s="14">
        <f>VLOOKUP(B1084,[1]PL1!$A$11:AP$1509,31,1)</f>
        <v>0</v>
      </c>
      <c r="AL1084" s="16">
        <f t="shared" si="232"/>
        <v>0</v>
      </c>
      <c r="AM1084" s="14">
        <f>VLOOKUP(B1084,[1]PL1!$A$11:AP$1509,33,1)</f>
        <v>0</v>
      </c>
      <c r="AN1084" s="16">
        <f t="shared" si="233"/>
        <v>0</v>
      </c>
      <c r="AO1084" s="14">
        <f>VLOOKUP(B1084,[1]PL1!$A$11:AP$1509,35,1)</f>
        <v>0</v>
      </c>
      <c r="AP1084" s="16">
        <f t="shared" si="234"/>
        <v>0</v>
      </c>
      <c r="AQ1084" s="14">
        <f>VLOOKUP(B1084,[1]PL1!$A$11:AP$1509,37,1)</f>
        <v>0</v>
      </c>
      <c r="AR1084" s="16">
        <f t="shared" si="235"/>
        <v>0</v>
      </c>
      <c r="AS1084" s="14">
        <f>VLOOKUP(B1084,[1]PL1!$A$11:AP$1509,39,1)</f>
        <v>0</v>
      </c>
      <c r="AT1084" s="16">
        <f t="shared" si="236"/>
        <v>0</v>
      </c>
      <c r="AU1084" s="14">
        <f>VLOOKUP(B1084,[1]PL1!$A$11:AP$1509,41,1)</f>
        <v>0</v>
      </c>
      <c r="AV1084" s="16">
        <f t="shared" si="237"/>
        <v>0</v>
      </c>
    </row>
    <row r="1085" spans="1:48" ht="45" x14ac:dyDescent="0.25">
      <c r="A1085" s="18">
        <v>1079</v>
      </c>
      <c r="B1085" s="27" t="s">
        <v>4433</v>
      </c>
      <c r="C1085" s="18">
        <f>VLOOKUP(B1085,[1]PL1!A$9:AP$1509,4,1)</f>
        <v>539</v>
      </c>
      <c r="D1085" s="18" t="s">
        <v>73</v>
      </c>
      <c r="E1085" s="28" t="s">
        <v>5083</v>
      </c>
      <c r="F1085" s="28" t="s">
        <v>2116</v>
      </c>
      <c r="G1085" s="18" t="s">
        <v>453</v>
      </c>
      <c r="H1085" s="28" t="s">
        <v>140</v>
      </c>
      <c r="I1085" s="28" t="s">
        <v>40</v>
      </c>
      <c r="J1085" s="18" t="s">
        <v>179</v>
      </c>
      <c r="K1085" s="18" t="s">
        <v>141</v>
      </c>
      <c r="L1085" s="28" t="s">
        <v>3242</v>
      </c>
      <c r="M1085" s="28" t="s">
        <v>5755</v>
      </c>
      <c r="N1085" s="28" t="s">
        <v>205</v>
      </c>
      <c r="O1085" s="18" t="s">
        <v>45</v>
      </c>
      <c r="P1085" s="29">
        <v>60000</v>
      </c>
      <c r="Q1085" s="30">
        <v>3300</v>
      </c>
      <c r="R1085" s="30">
        <v>3300</v>
      </c>
      <c r="S1085" s="31">
        <f t="shared" si="224"/>
        <v>198000000</v>
      </c>
      <c r="T1085" s="28" t="s">
        <v>6133</v>
      </c>
      <c r="U1085" s="28" t="s">
        <v>47</v>
      </c>
      <c r="V1085" s="32" t="s">
        <v>6240</v>
      </c>
      <c r="W1085" s="14">
        <f>VLOOKUP(B1085,[1]PL1!$A$11:AP$1509,17,1)</f>
        <v>50000</v>
      </c>
      <c r="X1085" s="15">
        <f t="shared" si="225"/>
        <v>165000000</v>
      </c>
      <c r="Y1085" s="14">
        <f>VLOOKUP(B1085,[1]PL1!$A$11:AP$1509,19,1)</f>
        <v>0</v>
      </c>
      <c r="Z1085" s="16">
        <f t="shared" si="226"/>
        <v>0</v>
      </c>
      <c r="AA1085" s="14">
        <f>VLOOKUP(B1085,[1]PL1!$A$11:AP$1509,21,1)</f>
        <v>0</v>
      </c>
      <c r="AB1085" s="16">
        <f t="shared" si="227"/>
        <v>0</v>
      </c>
      <c r="AC1085" s="14">
        <f>VLOOKUP(B1085,[1]PL1!$A$11:AP$1509,23,1)</f>
        <v>0</v>
      </c>
      <c r="AD1085" s="16">
        <f t="shared" si="228"/>
        <v>0</v>
      </c>
      <c r="AE1085" s="14">
        <f>VLOOKUP(B1085,[1]PL1!$A$11:AP$1509,25,1)</f>
        <v>0</v>
      </c>
      <c r="AF1085" s="16">
        <f t="shared" si="229"/>
        <v>0</v>
      </c>
      <c r="AG1085" s="14">
        <f>VLOOKUP(B1085,[1]PL1!$A$11:AP$1509,27,1)</f>
        <v>10000</v>
      </c>
      <c r="AH1085" s="16">
        <f t="shared" si="230"/>
        <v>33000000</v>
      </c>
      <c r="AI1085" s="14">
        <f>VLOOKUP(B1085,[1]PL1!$A$11:AP$1509,29,1)</f>
        <v>0</v>
      </c>
      <c r="AJ1085" s="16">
        <f t="shared" si="231"/>
        <v>0</v>
      </c>
      <c r="AK1085" s="14">
        <f>VLOOKUP(B1085,[1]PL1!$A$11:AP$1509,31,1)</f>
        <v>0</v>
      </c>
      <c r="AL1085" s="16">
        <f t="shared" si="232"/>
        <v>0</v>
      </c>
      <c r="AM1085" s="14">
        <f>VLOOKUP(B1085,[1]PL1!$A$11:AP$1509,33,1)</f>
        <v>0</v>
      </c>
      <c r="AN1085" s="16">
        <f t="shared" si="233"/>
        <v>0</v>
      </c>
      <c r="AO1085" s="14">
        <f>VLOOKUP(B1085,[1]PL1!$A$11:AP$1509,35,1)</f>
        <v>0</v>
      </c>
      <c r="AP1085" s="16">
        <f t="shared" si="234"/>
        <v>0</v>
      </c>
      <c r="AQ1085" s="14">
        <f>VLOOKUP(B1085,[1]PL1!$A$11:AP$1509,37,1)</f>
        <v>0</v>
      </c>
      <c r="AR1085" s="16">
        <f t="shared" si="235"/>
        <v>0</v>
      </c>
      <c r="AS1085" s="14">
        <f>VLOOKUP(B1085,[1]PL1!$A$11:AP$1509,39,1)</f>
        <v>0</v>
      </c>
      <c r="AT1085" s="16">
        <f t="shared" si="236"/>
        <v>0</v>
      </c>
      <c r="AU1085" s="14">
        <f>VLOOKUP(B1085,[1]PL1!$A$11:AP$1509,41,1)</f>
        <v>0</v>
      </c>
      <c r="AV1085" s="16">
        <f t="shared" si="237"/>
        <v>0</v>
      </c>
    </row>
    <row r="1086" spans="1:48" ht="45" x14ac:dyDescent="0.25">
      <c r="A1086" s="18">
        <v>1080</v>
      </c>
      <c r="B1086" s="27" t="s">
        <v>4434</v>
      </c>
      <c r="C1086" s="18">
        <f>VLOOKUP(B1086,[1]PL1!A$9:AP$1509,4,1)</f>
        <v>681</v>
      </c>
      <c r="D1086" s="18" t="s">
        <v>68</v>
      </c>
      <c r="E1086" s="28" t="s">
        <v>5085</v>
      </c>
      <c r="F1086" s="28" t="s">
        <v>5084</v>
      </c>
      <c r="G1086" s="18" t="s">
        <v>3320</v>
      </c>
      <c r="H1086" s="28" t="s">
        <v>88</v>
      </c>
      <c r="I1086" s="28" t="s">
        <v>40</v>
      </c>
      <c r="J1086" s="18" t="s">
        <v>1476</v>
      </c>
      <c r="K1086" s="18" t="s">
        <v>133</v>
      </c>
      <c r="L1086" s="28" t="s">
        <v>5908</v>
      </c>
      <c r="M1086" s="28" t="s">
        <v>1478</v>
      </c>
      <c r="N1086" s="28" t="s">
        <v>44</v>
      </c>
      <c r="O1086" s="18" t="s">
        <v>45</v>
      </c>
      <c r="P1086" s="29">
        <v>5000</v>
      </c>
      <c r="Q1086" s="30">
        <v>4000</v>
      </c>
      <c r="R1086" s="30">
        <v>3200</v>
      </c>
      <c r="S1086" s="31">
        <f t="shared" si="224"/>
        <v>16000000</v>
      </c>
      <c r="T1086" s="28" t="s">
        <v>8082</v>
      </c>
      <c r="U1086" s="28" t="s">
        <v>47</v>
      </c>
      <c r="V1086" s="32" t="s">
        <v>6270</v>
      </c>
      <c r="W1086" s="14">
        <f>VLOOKUP(B1086,[1]PL1!$A$11:AP$1509,17,1)</f>
        <v>0</v>
      </c>
      <c r="X1086" s="15">
        <f t="shared" si="225"/>
        <v>0</v>
      </c>
      <c r="Y1086" s="14">
        <f>VLOOKUP(B1086,[1]PL1!$A$11:AP$1509,19,1)</f>
        <v>0</v>
      </c>
      <c r="Z1086" s="16">
        <f t="shared" si="226"/>
        <v>0</v>
      </c>
      <c r="AA1086" s="14">
        <f>VLOOKUP(B1086,[1]PL1!$A$11:AP$1509,21,1)</f>
        <v>0</v>
      </c>
      <c r="AB1086" s="16">
        <f t="shared" si="227"/>
        <v>0</v>
      </c>
      <c r="AC1086" s="14">
        <f>VLOOKUP(B1086,[1]PL1!$A$11:AP$1509,23,1)</f>
        <v>0</v>
      </c>
      <c r="AD1086" s="16">
        <f t="shared" si="228"/>
        <v>0</v>
      </c>
      <c r="AE1086" s="14">
        <f>VLOOKUP(B1086,[1]PL1!$A$11:AP$1509,25,1)</f>
        <v>0</v>
      </c>
      <c r="AF1086" s="16">
        <f t="shared" si="229"/>
        <v>0</v>
      </c>
      <c r="AG1086" s="14">
        <f>VLOOKUP(B1086,[1]PL1!$A$11:AP$1509,27,1)</f>
        <v>0</v>
      </c>
      <c r="AH1086" s="16">
        <f t="shared" si="230"/>
        <v>0</v>
      </c>
      <c r="AI1086" s="14">
        <f>VLOOKUP(B1086,[1]PL1!$A$11:AP$1509,29,1)</f>
        <v>5000</v>
      </c>
      <c r="AJ1086" s="16">
        <f t="shared" si="231"/>
        <v>16000000</v>
      </c>
      <c r="AK1086" s="14">
        <f>VLOOKUP(B1086,[1]PL1!$A$11:AP$1509,31,1)</f>
        <v>0</v>
      </c>
      <c r="AL1086" s="16">
        <f t="shared" si="232"/>
        <v>0</v>
      </c>
      <c r="AM1086" s="14">
        <f>VLOOKUP(B1086,[1]PL1!$A$11:AP$1509,33,1)</f>
        <v>0</v>
      </c>
      <c r="AN1086" s="16">
        <f t="shared" si="233"/>
        <v>0</v>
      </c>
      <c r="AO1086" s="14">
        <f>VLOOKUP(B1086,[1]PL1!$A$11:AP$1509,35,1)</f>
        <v>0</v>
      </c>
      <c r="AP1086" s="16">
        <f t="shared" si="234"/>
        <v>0</v>
      </c>
      <c r="AQ1086" s="14">
        <f>VLOOKUP(B1086,[1]PL1!$A$11:AP$1509,37,1)</f>
        <v>0</v>
      </c>
      <c r="AR1086" s="16">
        <f t="shared" si="235"/>
        <v>0</v>
      </c>
      <c r="AS1086" s="14">
        <f>VLOOKUP(B1086,[1]PL1!$A$11:AP$1509,39,1)</f>
        <v>0</v>
      </c>
      <c r="AT1086" s="16">
        <f t="shared" si="236"/>
        <v>0</v>
      </c>
      <c r="AU1086" s="14">
        <f>VLOOKUP(B1086,[1]PL1!$A$11:AP$1509,41,1)</f>
        <v>0</v>
      </c>
      <c r="AV1086" s="16">
        <f t="shared" si="237"/>
        <v>0</v>
      </c>
    </row>
    <row r="1087" spans="1:48" ht="60" x14ac:dyDescent="0.25">
      <c r="A1087" s="18">
        <v>1081</v>
      </c>
      <c r="B1087" s="27" t="s">
        <v>2378</v>
      </c>
      <c r="C1087" s="18">
        <f>VLOOKUP(B1087,[1]PL1!A$9:AP$1509,4,1)</f>
        <v>789</v>
      </c>
      <c r="D1087" s="18" t="s">
        <v>80</v>
      </c>
      <c r="E1087" s="28" t="s">
        <v>5086</v>
      </c>
      <c r="F1087" s="28" t="s">
        <v>1649</v>
      </c>
      <c r="G1087" s="18" t="s">
        <v>932</v>
      </c>
      <c r="H1087" s="28" t="s">
        <v>178</v>
      </c>
      <c r="I1087" s="28" t="s">
        <v>40</v>
      </c>
      <c r="J1087" s="18" t="s">
        <v>89</v>
      </c>
      <c r="K1087" s="18" t="s">
        <v>133</v>
      </c>
      <c r="L1087" s="28" t="s">
        <v>5622</v>
      </c>
      <c r="M1087" s="28" t="s">
        <v>5623</v>
      </c>
      <c r="N1087" s="28" t="s">
        <v>418</v>
      </c>
      <c r="O1087" s="18" t="s">
        <v>45</v>
      </c>
      <c r="P1087" s="29">
        <v>5000</v>
      </c>
      <c r="Q1087" s="30">
        <v>4380</v>
      </c>
      <c r="R1087" s="30">
        <v>3990</v>
      </c>
      <c r="S1087" s="31">
        <f t="shared" si="224"/>
        <v>19950000</v>
      </c>
      <c r="T1087" s="28" t="s">
        <v>8083</v>
      </c>
      <c r="U1087" s="28" t="s">
        <v>47</v>
      </c>
      <c r="V1087" s="32" t="s">
        <v>6206</v>
      </c>
      <c r="W1087" s="14">
        <f>VLOOKUP(B1087,[1]PL1!$A$11:AP$1509,17,1)</f>
        <v>5000</v>
      </c>
      <c r="X1087" s="15">
        <f t="shared" si="225"/>
        <v>19950000</v>
      </c>
      <c r="Y1087" s="14">
        <f>VLOOKUP(B1087,[1]PL1!$A$11:AP$1509,19,1)</f>
        <v>0</v>
      </c>
      <c r="Z1087" s="16">
        <f t="shared" si="226"/>
        <v>0</v>
      </c>
      <c r="AA1087" s="14">
        <f>VLOOKUP(B1087,[1]PL1!$A$11:AP$1509,21,1)</f>
        <v>0</v>
      </c>
      <c r="AB1087" s="16">
        <f t="shared" si="227"/>
        <v>0</v>
      </c>
      <c r="AC1087" s="14">
        <f>VLOOKUP(B1087,[1]PL1!$A$11:AP$1509,23,1)</f>
        <v>0</v>
      </c>
      <c r="AD1087" s="16">
        <f t="shared" si="228"/>
        <v>0</v>
      </c>
      <c r="AE1087" s="14">
        <f>VLOOKUP(B1087,[1]PL1!$A$11:AP$1509,25,1)</f>
        <v>0</v>
      </c>
      <c r="AF1087" s="16">
        <f t="shared" si="229"/>
        <v>0</v>
      </c>
      <c r="AG1087" s="14">
        <f>VLOOKUP(B1087,[1]PL1!$A$11:AP$1509,27,1)</f>
        <v>0</v>
      </c>
      <c r="AH1087" s="16">
        <f t="shared" si="230"/>
        <v>0</v>
      </c>
      <c r="AI1087" s="14">
        <f>VLOOKUP(B1087,[1]PL1!$A$11:AP$1509,29,1)</f>
        <v>0</v>
      </c>
      <c r="AJ1087" s="16">
        <f t="shared" si="231"/>
        <v>0</v>
      </c>
      <c r="AK1087" s="14">
        <f>VLOOKUP(B1087,[1]PL1!$A$11:AP$1509,31,1)</f>
        <v>0</v>
      </c>
      <c r="AL1087" s="16">
        <f t="shared" si="232"/>
        <v>0</v>
      </c>
      <c r="AM1087" s="14">
        <f>VLOOKUP(B1087,[1]PL1!$A$11:AP$1509,33,1)</f>
        <v>0</v>
      </c>
      <c r="AN1087" s="16">
        <f t="shared" si="233"/>
        <v>0</v>
      </c>
      <c r="AO1087" s="14">
        <f>VLOOKUP(B1087,[1]PL1!$A$11:AP$1509,35,1)</f>
        <v>0</v>
      </c>
      <c r="AP1087" s="16">
        <f t="shared" si="234"/>
        <v>0</v>
      </c>
      <c r="AQ1087" s="14">
        <f>VLOOKUP(B1087,[1]PL1!$A$11:AP$1509,37,1)</f>
        <v>0</v>
      </c>
      <c r="AR1087" s="16">
        <f t="shared" si="235"/>
        <v>0</v>
      </c>
      <c r="AS1087" s="14">
        <f>VLOOKUP(B1087,[1]PL1!$A$11:AP$1509,39,1)</f>
        <v>0</v>
      </c>
      <c r="AT1087" s="16">
        <f t="shared" si="236"/>
        <v>0</v>
      </c>
      <c r="AU1087" s="14">
        <f>VLOOKUP(B1087,[1]PL1!$A$11:AP$1509,41,1)</f>
        <v>0</v>
      </c>
      <c r="AV1087" s="16">
        <f t="shared" si="237"/>
        <v>0</v>
      </c>
    </row>
    <row r="1088" spans="1:48" ht="45" x14ac:dyDescent="0.25">
      <c r="A1088" s="18">
        <v>1082</v>
      </c>
      <c r="B1088" s="27" t="s">
        <v>4435</v>
      </c>
      <c r="C1088" s="18">
        <f>VLOOKUP(B1088,[1]PL1!A$9:AP$1509,4,1)</f>
        <v>789</v>
      </c>
      <c r="D1088" s="18" t="s">
        <v>73</v>
      </c>
      <c r="E1088" s="28" t="s">
        <v>1648</v>
      </c>
      <c r="F1088" s="28" t="s">
        <v>1649</v>
      </c>
      <c r="G1088" s="18" t="s">
        <v>238</v>
      </c>
      <c r="H1088" s="28" t="s">
        <v>178</v>
      </c>
      <c r="I1088" s="28" t="s">
        <v>40</v>
      </c>
      <c r="J1088" s="18" t="s">
        <v>292</v>
      </c>
      <c r="K1088" s="18" t="s">
        <v>133</v>
      </c>
      <c r="L1088" s="28" t="s">
        <v>1650</v>
      </c>
      <c r="M1088" s="28" t="s">
        <v>1478</v>
      </c>
      <c r="N1088" s="28" t="s">
        <v>44</v>
      </c>
      <c r="O1088" s="18" t="s">
        <v>45</v>
      </c>
      <c r="P1088" s="29">
        <v>5000</v>
      </c>
      <c r="Q1088" s="30">
        <v>5950</v>
      </c>
      <c r="R1088" s="30">
        <v>5950</v>
      </c>
      <c r="S1088" s="31">
        <f t="shared" si="224"/>
        <v>29750000</v>
      </c>
      <c r="T1088" s="28" t="s">
        <v>8082</v>
      </c>
      <c r="U1088" s="28" t="s">
        <v>47</v>
      </c>
      <c r="V1088" s="32" t="s">
        <v>6270</v>
      </c>
      <c r="W1088" s="14">
        <f>VLOOKUP(B1088,[1]PL1!$A$11:AP$1509,17,1)</f>
        <v>5000</v>
      </c>
      <c r="X1088" s="15">
        <f t="shared" si="225"/>
        <v>29750000</v>
      </c>
      <c r="Y1088" s="14">
        <f>VLOOKUP(B1088,[1]PL1!$A$11:AP$1509,19,1)</f>
        <v>0</v>
      </c>
      <c r="Z1088" s="16">
        <f t="shared" si="226"/>
        <v>0</v>
      </c>
      <c r="AA1088" s="14">
        <f>VLOOKUP(B1088,[1]PL1!$A$11:AP$1509,21,1)</f>
        <v>0</v>
      </c>
      <c r="AB1088" s="16">
        <f t="shared" si="227"/>
        <v>0</v>
      </c>
      <c r="AC1088" s="14">
        <f>VLOOKUP(B1088,[1]PL1!$A$11:AP$1509,23,1)</f>
        <v>0</v>
      </c>
      <c r="AD1088" s="16">
        <f t="shared" si="228"/>
        <v>0</v>
      </c>
      <c r="AE1088" s="14">
        <f>VLOOKUP(B1088,[1]PL1!$A$11:AP$1509,25,1)</f>
        <v>0</v>
      </c>
      <c r="AF1088" s="16">
        <f t="shared" si="229"/>
        <v>0</v>
      </c>
      <c r="AG1088" s="14">
        <f>VLOOKUP(B1088,[1]PL1!$A$11:AP$1509,27,1)</f>
        <v>0</v>
      </c>
      <c r="AH1088" s="16">
        <f t="shared" si="230"/>
        <v>0</v>
      </c>
      <c r="AI1088" s="14">
        <f>VLOOKUP(B1088,[1]PL1!$A$11:AP$1509,29,1)</f>
        <v>0</v>
      </c>
      <c r="AJ1088" s="16">
        <f t="shared" si="231"/>
        <v>0</v>
      </c>
      <c r="AK1088" s="14">
        <f>VLOOKUP(B1088,[1]PL1!$A$11:AP$1509,31,1)</f>
        <v>0</v>
      </c>
      <c r="AL1088" s="16">
        <f t="shared" si="232"/>
        <v>0</v>
      </c>
      <c r="AM1088" s="14">
        <f>VLOOKUP(B1088,[1]PL1!$A$11:AP$1509,33,1)</f>
        <v>0</v>
      </c>
      <c r="AN1088" s="16">
        <f t="shared" si="233"/>
        <v>0</v>
      </c>
      <c r="AO1088" s="14">
        <f>VLOOKUP(B1088,[1]PL1!$A$11:AP$1509,35,1)</f>
        <v>0</v>
      </c>
      <c r="AP1088" s="16">
        <f t="shared" si="234"/>
        <v>0</v>
      </c>
      <c r="AQ1088" s="14">
        <f>VLOOKUP(B1088,[1]PL1!$A$11:AP$1509,37,1)</f>
        <v>0</v>
      </c>
      <c r="AR1088" s="16">
        <f t="shared" si="235"/>
        <v>0</v>
      </c>
      <c r="AS1088" s="14">
        <f>VLOOKUP(B1088,[1]PL1!$A$11:AP$1509,39,1)</f>
        <v>0</v>
      </c>
      <c r="AT1088" s="16">
        <f t="shared" si="236"/>
        <v>0</v>
      </c>
      <c r="AU1088" s="14">
        <f>VLOOKUP(B1088,[1]PL1!$A$11:AP$1509,41,1)</f>
        <v>0</v>
      </c>
      <c r="AV1088" s="16">
        <f t="shared" si="237"/>
        <v>0</v>
      </c>
    </row>
    <row r="1089" spans="1:48" ht="30" x14ac:dyDescent="0.25">
      <c r="A1089" s="18">
        <v>1083</v>
      </c>
      <c r="B1089" s="27" t="s">
        <v>1967</v>
      </c>
      <c r="C1089" s="18">
        <f>VLOOKUP(B1089,[1]PL1!A$9:AP$1509,4,1)</f>
        <v>872</v>
      </c>
      <c r="D1089" s="18" t="s">
        <v>35</v>
      </c>
      <c r="E1089" s="28" t="s">
        <v>1432</v>
      </c>
      <c r="F1089" s="28" t="s">
        <v>1433</v>
      </c>
      <c r="G1089" s="18" t="s">
        <v>1434</v>
      </c>
      <c r="H1089" s="28" t="s">
        <v>1435</v>
      </c>
      <c r="I1089" s="28" t="s">
        <v>1436</v>
      </c>
      <c r="J1089" s="18" t="s">
        <v>127</v>
      </c>
      <c r="K1089" s="18" t="s">
        <v>141</v>
      </c>
      <c r="L1089" s="28" t="s">
        <v>1437</v>
      </c>
      <c r="M1089" s="28" t="s">
        <v>1388</v>
      </c>
      <c r="N1089" s="28" t="s">
        <v>44</v>
      </c>
      <c r="O1089" s="18" t="s">
        <v>78</v>
      </c>
      <c r="P1089" s="29">
        <v>300</v>
      </c>
      <c r="Q1089" s="30">
        <v>75000</v>
      </c>
      <c r="R1089" s="30">
        <v>65000</v>
      </c>
      <c r="S1089" s="31">
        <f t="shared" si="224"/>
        <v>19500000</v>
      </c>
      <c r="T1089" s="28" t="s">
        <v>1389</v>
      </c>
      <c r="U1089" s="28" t="s">
        <v>47</v>
      </c>
      <c r="V1089" s="32" t="s">
        <v>6164</v>
      </c>
      <c r="W1089" s="14">
        <f>VLOOKUP(B1089,[1]PL1!$A$11:AP$1509,17,1)</f>
        <v>300</v>
      </c>
      <c r="X1089" s="15">
        <f t="shared" si="225"/>
        <v>19500000</v>
      </c>
      <c r="Y1089" s="14">
        <f>VLOOKUP(B1089,[1]PL1!$A$11:AP$1509,19,1)</f>
        <v>0</v>
      </c>
      <c r="Z1089" s="16">
        <f t="shared" si="226"/>
        <v>0</v>
      </c>
      <c r="AA1089" s="14">
        <f>VLOOKUP(B1089,[1]PL1!$A$11:AP$1509,21,1)</f>
        <v>0</v>
      </c>
      <c r="AB1089" s="16">
        <f t="shared" si="227"/>
        <v>0</v>
      </c>
      <c r="AC1089" s="14">
        <f>VLOOKUP(B1089,[1]PL1!$A$11:AP$1509,23,1)</f>
        <v>0</v>
      </c>
      <c r="AD1089" s="16">
        <f t="shared" si="228"/>
        <v>0</v>
      </c>
      <c r="AE1089" s="14">
        <f>VLOOKUP(B1089,[1]PL1!$A$11:AP$1509,25,1)</f>
        <v>0</v>
      </c>
      <c r="AF1089" s="16">
        <f t="shared" si="229"/>
        <v>0</v>
      </c>
      <c r="AG1089" s="14">
        <f>VLOOKUP(B1089,[1]PL1!$A$11:AP$1509,27,1)</f>
        <v>0</v>
      </c>
      <c r="AH1089" s="16">
        <f t="shared" si="230"/>
        <v>0</v>
      </c>
      <c r="AI1089" s="14">
        <f>VLOOKUP(B1089,[1]PL1!$A$11:AP$1509,29,1)</f>
        <v>0</v>
      </c>
      <c r="AJ1089" s="16">
        <f t="shared" si="231"/>
        <v>0</v>
      </c>
      <c r="AK1089" s="14">
        <f>VLOOKUP(B1089,[1]PL1!$A$11:AP$1509,31,1)</f>
        <v>0</v>
      </c>
      <c r="AL1089" s="16">
        <f t="shared" si="232"/>
        <v>0</v>
      </c>
      <c r="AM1089" s="14">
        <f>VLOOKUP(B1089,[1]PL1!$A$11:AP$1509,33,1)</f>
        <v>0</v>
      </c>
      <c r="AN1089" s="16">
        <f t="shared" si="233"/>
        <v>0</v>
      </c>
      <c r="AO1089" s="14">
        <f>VLOOKUP(B1089,[1]PL1!$A$11:AP$1509,35,1)</f>
        <v>0</v>
      </c>
      <c r="AP1089" s="16">
        <f t="shared" si="234"/>
        <v>0</v>
      </c>
      <c r="AQ1089" s="14">
        <f>VLOOKUP(B1089,[1]PL1!$A$11:AP$1509,37,1)</f>
        <v>0</v>
      </c>
      <c r="AR1089" s="16">
        <f t="shared" si="235"/>
        <v>0</v>
      </c>
      <c r="AS1089" s="14">
        <f>VLOOKUP(B1089,[1]PL1!$A$11:AP$1509,39,1)</f>
        <v>0</v>
      </c>
      <c r="AT1089" s="16">
        <f t="shared" si="236"/>
        <v>0</v>
      </c>
      <c r="AU1089" s="14">
        <f>VLOOKUP(B1089,[1]PL1!$A$11:AP$1509,41,1)</f>
        <v>0</v>
      </c>
      <c r="AV1089" s="16">
        <f t="shared" si="237"/>
        <v>0</v>
      </c>
    </row>
    <row r="1090" spans="1:48" ht="45" x14ac:dyDescent="0.25">
      <c r="A1090" s="18">
        <v>1084</v>
      </c>
      <c r="B1090" s="27" t="s">
        <v>2664</v>
      </c>
      <c r="C1090" s="18">
        <f>VLOOKUP(B1090,[1]PL1!A$9:AP$1509,4,1)</f>
        <v>994</v>
      </c>
      <c r="D1090" s="18" t="s">
        <v>35</v>
      </c>
      <c r="E1090" s="28" t="s">
        <v>1651</v>
      </c>
      <c r="F1090" s="28" t="s">
        <v>1652</v>
      </c>
      <c r="G1090" s="18" t="s">
        <v>1620</v>
      </c>
      <c r="H1090" s="28" t="s">
        <v>103</v>
      </c>
      <c r="I1090" s="28" t="s">
        <v>465</v>
      </c>
      <c r="J1090" s="18" t="s">
        <v>1523</v>
      </c>
      <c r="K1090" s="18" t="s">
        <v>133</v>
      </c>
      <c r="L1090" s="28" t="s">
        <v>1653</v>
      </c>
      <c r="M1090" s="28" t="s">
        <v>1458</v>
      </c>
      <c r="N1090" s="28" t="s">
        <v>44</v>
      </c>
      <c r="O1090" s="18" t="s">
        <v>108</v>
      </c>
      <c r="P1090" s="29">
        <v>77630</v>
      </c>
      <c r="Q1090" s="30">
        <v>10500</v>
      </c>
      <c r="R1090" s="30">
        <v>6690</v>
      </c>
      <c r="S1090" s="31">
        <f t="shared" si="224"/>
        <v>519344700</v>
      </c>
      <c r="T1090" s="28" t="s">
        <v>8082</v>
      </c>
      <c r="U1090" s="28" t="s">
        <v>47</v>
      </c>
      <c r="V1090" s="32" t="s">
        <v>6270</v>
      </c>
      <c r="W1090" s="14">
        <f>VLOOKUP(B1090,[1]PL1!$A$11:AP$1509,17,1)</f>
        <v>35000</v>
      </c>
      <c r="X1090" s="15">
        <f t="shared" si="225"/>
        <v>234150000</v>
      </c>
      <c r="Y1090" s="14">
        <f>VLOOKUP(B1090,[1]PL1!$A$11:AP$1509,19,1)</f>
        <v>0</v>
      </c>
      <c r="Z1090" s="16">
        <f t="shared" si="226"/>
        <v>0</v>
      </c>
      <c r="AA1090" s="14">
        <f>VLOOKUP(B1090,[1]PL1!$A$11:AP$1509,21,1)</f>
        <v>1500</v>
      </c>
      <c r="AB1090" s="16">
        <f t="shared" si="227"/>
        <v>10035000</v>
      </c>
      <c r="AC1090" s="14">
        <f>VLOOKUP(B1090,[1]PL1!$A$11:AP$1509,23,1)</f>
        <v>4000</v>
      </c>
      <c r="AD1090" s="16">
        <f t="shared" si="228"/>
        <v>26760000</v>
      </c>
      <c r="AE1090" s="14">
        <f>VLOOKUP(B1090,[1]PL1!$A$11:AP$1509,25,1)</f>
        <v>100</v>
      </c>
      <c r="AF1090" s="16">
        <f t="shared" si="229"/>
        <v>669000</v>
      </c>
      <c r="AG1090" s="14">
        <f>VLOOKUP(B1090,[1]PL1!$A$11:AP$1509,27,1)</f>
        <v>30</v>
      </c>
      <c r="AH1090" s="16">
        <f t="shared" si="230"/>
        <v>200700</v>
      </c>
      <c r="AI1090" s="14">
        <f>VLOOKUP(B1090,[1]PL1!$A$11:AP$1509,29,1)</f>
        <v>2000</v>
      </c>
      <c r="AJ1090" s="16">
        <f t="shared" si="231"/>
        <v>13380000</v>
      </c>
      <c r="AK1090" s="14">
        <f>VLOOKUP(B1090,[1]PL1!$A$11:AP$1509,31,1)</f>
        <v>10000</v>
      </c>
      <c r="AL1090" s="16">
        <f t="shared" si="232"/>
        <v>66900000</v>
      </c>
      <c r="AM1090" s="14">
        <f>VLOOKUP(B1090,[1]PL1!$A$11:AP$1509,33,1)</f>
        <v>7000</v>
      </c>
      <c r="AN1090" s="16">
        <f t="shared" si="233"/>
        <v>46830000</v>
      </c>
      <c r="AO1090" s="14">
        <f>VLOOKUP(B1090,[1]PL1!$A$11:AP$1509,35,1)</f>
        <v>10000</v>
      </c>
      <c r="AP1090" s="16">
        <f t="shared" si="234"/>
        <v>66900000</v>
      </c>
      <c r="AQ1090" s="14">
        <f>VLOOKUP(B1090,[1]PL1!$A$11:AP$1509,37,1)</f>
        <v>1500</v>
      </c>
      <c r="AR1090" s="16">
        <f t="shared" si="235"/>
        <v>10035000</v>
      </c>
      <c r="AS1090" s="14">
        <f>VLOOKUP(B1090,[1]PL1!$A$11:AP$1509,39,1)</f>
        <v>500</v>
      </c>
      <c r="AT1090" s="16">
        <f t="shared" si="236"/>
        <v>3345000</v>
      </c>
      <c r="AU1090" s="14">
        <f>VLOOKUP(B1090,[1]PL1!$A$11:AP$1509,41,1)</f>
        <v>6000</v>
      </c>
      <c r="AV1090" s="16">
        <f t="shared" si="237"/>
        <v>40140000</v>
      </c>
    </row>
    <row r="1091" spans="1:48" ht="45" x14ac:dyDescent="0.25">
      <c r="A1091" s="18">
        <v>1085</v>
      </c>
      <c r="B1091" s="27" t="s">
        <v>2623</v>
      </c>
      <c r="C1091" s="18">
        <f>VLOOKUP(B1091,[1]PL1!A$9:AP$1509,4,1)</f>
        <v>91</v>
      </c>
      <c r="D1091" s="18" t="s">
        <v>80</v>
      </c>
      <c r="E1091" s="28" t="s">
        <v>869</v>
      </c>
      <c r="F1091" s="28" t="s">
        <v>6381</v>
      </c>
      <c r="G1091" s="18" t="s">
        <v>870</v>
      </c>
      <c r="H1091" s="28" t="s">
        <v>88</v>
      </c>
      <c r="I1091" s="28" t="s">
        <v>40</v>
      </c>
      <c r="J1091" s="18" t="s">
        <v>871</v>
      </c>
      <c r="K1091" s="18" t="s">
        <v>495</v>
      </c>
      <c r="L1091" s="28" t="s">
        <v>872</v>
      </c>
      <c r="M1091" s="28" t="s">
        <v>822</v>
      </c>
      <c r="N1091" s="28" t="s">
        <v>457</v>
      </c>
      <c r="O1091" s="18" t="s">
        <v>45</v>
      </c>
      <c r="P1091" s="29">
        <v>500</v>
      </c>
      <c r="Q1091" s="30">
        <v>55000</v>
      </c>
      <c r="R1091" s="30">
        <v>55000</v>
      </c>
      <c r="S1091" s="31">
        <f t="shared" si="224"/>
        <v>27500000</v>
      </c>
      <c r="T1091" s="28" t="s">
        <v>6127</v>
      </c>
      <c r="U1091" s="28" t="s">
        <v>425</v>
      </c>
      <c r="V1091" s="32" t="s">
        <v>6222</v>
      </c>
      <c r="W1091" s="14">
        <f>VLOOKUP(B1091,[1]PL1!$A$11:AP$1509,17,1)</f>
        <v>0</v>
      </c>
      <c r="X1091" s="15">
        <f t="shared" si="225"/>
        <v>0</v>
      </c>
      <c r="Y1091" s="14">
        <f>VLOOKUP(B1091,[1]PL1!$A$11:AP$1509,19,1)</f>
        <v>0</v>
      </c>
      <c r="Z1091" s="16">
        <f t="shared" si="226"/>
        <v>0</v>
      </c>
      <c r="AA1091" s="14">
        <f>VLOOKUP(B1091,[1]PL1!$A$11:AP$1509,21,1)</f>
        <v>0</v>
      </c>
      <c r="AB1091" s="16">
        <f t="shared" si="227"/>
        <v>0</v>
      </c>
      <c r="AC1091" s="14">
        <f>VLOOKUP(B1091,[1]PL1!$A$11:AP$1509,23,1)</f>
        <v>0</v>
      </c>
      <c r="AD1091" s="16">
        <f t="shared" si="228"/>
        <v>0</v>
      </c>
      <c r="AE1091" s="14">
        <f>VLOOKUP(B1091,[1]PL1!$A$11:AP$1509,25,1)</f>
        <v>0</v>
      </c>
      <c r="AF1091" s="16">
        <f t="shared" si="229"/>
        <v>0</v>
      </c>
      <c r="AG1091" s="14">
        <f>VLOOKUP(B1091,[1]PL1!$A$11:AP$1509,27,1)</f>
        <v>0</v>
      </c>
      <c r="AH1091" s="16">
        <f t="shared" si="230"/>
        <v>0</v>
      </c>
      <c r="AI1091" s="14">
        <f>VLOOKUP(B1091,[1]PL1!$A$11:AP$1509,29,1)</f>
        <v>0</v>
      </c>
      <c r="AJ1091" s="16">
        <f t="shared" si="231"/>
        <v>0</v>
      </c>
      <c r="AK1091" s="14">
        <f>VLOOKUP(B1091,[1]PL1!$A$11:AP$1509,31,1)</f>
        <v>0</v>
      </c>
      <c r="AL1091" s="16">
        <f t="shared" si="232"/>
        <v>0</v>
      </c>
      <c r="AM1091" s="14">
        <f>VLOOKUP(B1091,[1]PL1!$A$11:AP$1509,33,1)</f>
        <v>0</v>
      </c>
      <c r="AN1091" s="16">
        <f t="shared" si="233"/>
        <v>0</v>
      </c>
      <c r="AO1091" s="14">
        <f>VLOOKUP(B1091,[1]PL1!$A$11:AP$1509,35,1)</f>
        <v>0</v>
      </c>
      <c r="AP1091" s="16">
        <f t="shared" si="234"/>
        <v>0</v>
      </c>
      <c r="AQ1091" s="14">
        <f>VLOOKUP(B1091,[1]PL1!$A$11:AP$1509,37,1)</f>
        <v>0</v>
      </c>
      <c r="AR1091" s="16">
        <f t="shared" si="235"/>
        <v>0</v>
      </c>
      <c r="AS1091" s="14">
        <f>VLOOKUP(B1091,[1]PL1!$A$11:AP$1509,39,1)</f>
        <v>0</v>
      </c>
      <c r="AT1091" s="16">
        <f t="shared" si="236"/>
        <v>0</v>
      </c>
      <c r="AU1091" s="14">
        <f>VLOOKUP(B1091,[1]PL1!$A$11:AP$1509,41,1)</f>
        <v>500</v>
      </c>
      <c r="AV1091" s="16">
        <f t="shared" si="237"/>
        <v>27500000</v>
      </c>
    </row>
    <row r="1092" spans="1:48" ht="45" x14ac:dyDescent="0.25">
      <c r="A1092" s="18">
        <v>1086</v>
      </c>
      <c r="B1092" s="27" t="s">
        <v>2697</v>
      </c>
      <c r="C1092" s="18">
        <f>VLOOKUP(B1092,[1]PL1!A$9:AP$1509,4,1)</f>
        <v>91</v>
      </c>
      <c r="D1092" s="18" t="s">
        <v>73</v>
      </c>
      <c r="E1092" s="28" t="s">
        <v>5087</v>
      </c>
      <c r="F1092" s="28" t="s">
        <v>6381</v>
      </c>
      <c r="G1092" s="18" t="s">
        <v>870</v>
      </c>
      <c r="H1092" s="28" t="s">
        <v>88</v>
      </c>
      <c r="I1092" s="28" t="s">
        <v>40</v>
      </c>
      <c r="J1092" s="18" t="s">
        <v>5388</v>
      </c>
      <c r="K1092" s="18" t="s">
        <v>133</v>
      </c>
      <c r="L1092" s="28" t="s">
        <v>6086</v>
      </c>
      <c r="M1092" s="28" t="s">
        <v>2393</v>
      </c>
      <c r="N1092" s="28" t="s">
        <v>44</v>
      </c>
      <c r="O1092" s="18" t="s">
        <v>45</v>
      </c>
      <c r="P1092" s="29">
        <v>10000</v>
      </c>
      <c r="Q1092" s="30">
        <v>40000</v>
      </c>
      <c r="R1092" s="30">
        <v>36000</v>
      </c>
      <c r="S1092" s="31">
        <f t="shared" si="224"/>
        <v>360000000</v>
      </c>
      <c r="T1092" s="28" t="s">
        <v>8084</v>
      </c>
      <c r="U1092" s="28" t="s">
        <v>47</v>
      </c>
      <c r="V1092" s="32" t="s">
        <v>6302</v>
      </c>
      <c r="W1092" s="14">
        <f>VLOOKUP(B1092,[1]PL1!$A$11:AP$1509,17,1)</f>
        <v>10000</v>
      </c>
      <c r="X1092" s="15">
        <f t="shared" si="225"/>
        <v>360000000</v>
      </c>
      <c r="Y1092" s="14">
        <f>VLOOKUP(B1092,[1]PL1!$A$11:AP$1509,19,1)</f>
        <v>0</v>
      </c>
      <c r="Z1092" s="16">
        <f t="shared" si="226"/>
        <v>0</v>
      </c>
      <c r="AA1092" s="14">
        <f>VLOOKUP(B1092,[1]PL1!$A$11:AP$1509,21,1)</f>
        <v>0</v>
      </c>
      <c r="AB1092" s="16">
        <f t="shared" si="227"/>
        <v>0</v>
      </c>
      <c r="AC1092" s="14">
        <f>VLOOKUP(B1092,[1]PL1!$A$11:AP$1509,23,1)</f>
        <v>0</v>
      </c>
      <c r="AD1092" s="16">
        <f t="shared" si="228"/>
        <v>0</v>
      </c>
      <c r="AE1092" s="14">
        <f>VLOOKUP(B1092,[1]PL1!$A$11:AP$1509,25,1)</f>
        <v>0</v>
      </c>
      <c r="AF1092" s="16">
        <f t="shared" si="229"/>
        <v>0</v>
      </c>
      <c r="AG1092" s="14">
        <f>VLOOKUP(B1092,[1]PL1!$A$11:AP$1509,27,1)</f>
        <v>0</v>
      </c>
      <c r="AH1092" s="16">
        <f t="shared" si="230"/>
        <v>0</v>
      </c>
      <c r="AI1092" s="14">
        <f>VLOOKUP(B1092,[1]PL1!$A$11:AP$1509,29,1)</f>
        <v>0</v>
      </c>
      <c r="AJ1092" s="16">
        <f t="shared" si="231"/>
        <v>0</v>
      </c>
      <c r="AK1092" s="14">
        <f>VLOOKUP(B1092,[1]PL1!$A$11:AP$1509,31,1)</f>
        <v>0</v>
      </c>
      <c r="AL1092" s="16">
        <f t="shared" si="232"/>
        <v>0</v>
      </c>
      <c r="AM1092" s="14">
        <f>VLOOKUP(B1092,[1]PL1!$A$11:AP$1509,33,1)</f>
        <v>0</v>
      </c>
      <c r="AN1092" s="16">
        <f t="shared" si="233"/>
        <v>0</v>
      </c>
      <c r="AO1092" s="14">
        <f>VLOOKUP(B1092,[1]PL1!$A$11:AP$1509,35,1)</f>
        <v>0</v>
      </c>
      <c r="AP1092" s="16">
        <f t="shared" si="234"/>
        <v>0</v>
      </c>
      <c r="AQ1092" s="14">
        <f>VLOOKUP(B1092,[1]PL1!$A$11:AP$1509,37,1)</f>
        <v>0</v>
      </c>
      <c r="AR1092" s="16">
        <f t="shared" si="235"/>
        <v>0</v>
      </c>
      <c r="AS1092" s="14">
        <f>VLOOKUP(B1092,[1]PL1!$A$11:AP$1509,39,1)</f>
        <v>0</v>
      </c>
      <c r="AT1092" s="16">
        <f t="shared" si="236"/>
        <v>0</v>
      </c>
      <c r="AU1092" s="14">
        <f>VLOOKUP(B1092,[1]PL1!$A$11:AP$1509,41,1)</f>
        <v>0</v>
      </c>
      <c r="AV1092" s="16">
        <f t="shared" si="237"/>
        <v>0</v>
      </c>
    </row>
    <row r="1093" spans="1:48" ht="45" x14ac:dyDescent="0.25">
      <c r="A1093" s="18">
        <v>1087</v>
      </c>
      <c r="B1093" s="27" t="s">
        <v>4436</v>
      </c>
      <c r="C1093" s="18">
        <f>VLOOKUP(B1093,[1]PL1!A$9:AP$1509,4,1)</f>
        <v>915</v>
      </c>
      <c r="D1093" s="18" t="s">
        <v>68</v>
      </c>
      <c r="E1093" s="28" t="s">
        <v>5088</v>
      </c>
      <c r="F1093" s="28" t="s">
        <v>270</v>
      </c>
      <c r="G1093" s="18" t="s">
        <v>238</v>
      </c>
      <c r="H1093" s="28" t="s">
        <v>88</v>
      </c>
      <c r="I1093" s="28" t="s">
        <v>40</v>
      </c>
      <c r="J1093" s="18" t="s">
        <v>179</v>
      </c>
      <c r="K1093" s="18" t="s">
        <v>133</v>
      </c>
      <c r="L1093" s="28" t="s">
        <v>5864</v>
      </c>
      <c r="M1093" s="28" t="s">
        <v>5865</v>
      </c>
      <c r="N1093" s="28" t="s">
        <v>44</v>
      </c>
      <c r="O1093" s="18" t="s">
        <v>45</v>
      </c>
      <c r="P1093" s="29">
        <v>69500</v>
      </c>
      <c r="Q1093" s="30">
        <v>2000</v>
      </c>
      <c r="R1093" s="30">
        <v>2000</v>
      </c>
      <c r="S1093" s="31">
        <f t="shared" si="224"/>
        <v>139000000</v>
      </c>
      <c r="T1093" s="28" t="s">
        <v>570</v>
      </c>
      <c r="U1093" s="28" t="s">
        <v>47</v>
      </c>
      <c r="V1093" s="32" t="s">
        <v>6262</v>
      </c>
      <c r="W1093" s="14">
        <f>VLOOKUP(B1093,[1]PL1!$A$11:AP$1509,17,1)</f>
        <v>5000</v>
      </c>
      <c r="X1093" s="15">
        <f t="shared" si="225"/>
        <v>10000000</v>
      </c>
      <c r="Y1093" s="14">
        <f>VLOOKUP(B1093,[1]PL1!$A$11:AP$1509,19,1)</f>
        <v>0</v>
      </c>
      <c r="Z1093" s="16">
        <f t="shared" si="226"/>
        <v>0</v>
      </c>
      <c r="AA1093" s="14">
        <f>VLOOKUP(B1093,[1]PL1!$A$11:AP$1509,21,1)</f>
        <v>0</v>
      </c>
      <c r="AB1093" s="16">
        <f t="shared" si="227"/>
        <v>0</v>
      </c>
      <c r="AC1093" s="14">
        <f>VLOOKUP(B1093,[1]PL1!$A$11:AP$1509,23,1)</f>
        <v>0</v>
      </c>
      <c r="AD1093" s="16">
        <f t="shared" si="228"/>
        <v>0</v>
      </c>
      <c r="AE1093" s="14">
        <f>VLOOKUP(B1093,[1]PL1!$A$11:AP$1509,25,1)</f>
        <v>52000</v>
      </c>
      <c r="AF1093" s="16">
        <f t="shared" si="229"/>
        <v>104000000</v>
      </c>
      <c r="AG1093" s="14">
        <f>VLOOKUP(B1093,[1]PL1!$A$11:AP$1509,27,1)</f>
        <v>0</v>
      </c>
      <c r="AH1093" s="16">
        <f t="shared" si="230"/>
        <v>0</v>
      </c>
      <c r="AI1093" s="14">
        <f>VLOOKUP(B1093,[1]PL1!$A$11:AP$1509,29,1)</f>
        <v>6000</v>
      </c>
      <c r="AJ1093" s="16">
        <f t="shared" si="231"/>
        <v>12000000</v>
      </c>
      <c r="AK1093" s="14">
        <f>VLOOKUP(B1093,[1]PL1!$A$11:AP$1509,31,1)</f>
        <v>6500</v>
      </c>
      <c r="AL1093" s="16">
        <f t="shared" si="232"/>
        <v>13000000</v>
      </c>
      <c r="AM1093" s="14">
        <f>VLOOKUP(B1093,[1]PL1!$A$11:AP$1509,33,1)</f>
        <v>0</v>
      </c>
      <c r="AN1093" s="16">
        <f t="shared" si="233"/>
        <v>0</v>
      </c>
      <c r="AO1093" s="14">
        <f>VLOOKUP(B1093,[1]PL1!$A$11:AP$1509,35,1)</f>
        <v>0</v>
      </c>
      <c r="AP1093" s="16">
        <f t="shared" si="234"/>
        <v>0</v>
      </c>
      <c r="AQ1093" s="14">
        <f>VLOOKUP(B1093,[1]PL1!$A$11:AP$1509,37,1)</f>
        <v>0</v>
      </c>
      <c r="AR1093" s="16">
        <f t="shared" si="235"/>
        <v>0</v>
      </c>
      <c r="AS1093" s="14">
        <f>VLOOKUP(B1093,[1]PL1!$A$11:AP$1509,39,1)</f>
        <v>0</v>
      </c>
      <c r="AT1093" s="16">
        <f t="shared" si="236"/>
        <v>0</v>
      </c>
      <c r="AU1093" s="14">
        <f>VLOOKUP(B1093,[1]PL1!$A$11:AP$1509,41,1)</f>
        <v>0</v>
      </c>
      <c r="AV1093" s="16">
        <f t="shared" si="237"/>
        <v>0</v>
      </c>
    </row>
    <row r="1094" spans="1:48" ht="60" x14ac:dyDescent="0.25">
      <c r="A1094" s="18">
        <v>1088</v>
      </c>
      <c r="B1094" s="27" t="s">
        <v>2572</v>
      </c>
      <c r="C1094" s="18">
        <f>VLOOKUP(B1094,[1]PL1!A$9:AP$1509,4,1)</f>
        <v>561</v>
      </c>
      <c r="D1094" s="18" t="s">
        <v>73</v>
      </c>
      <c r="E1094" s="28" t="s">
        <v>1656</v>
      </c>
      <c r="F1094" s="28" t="s">
        <v>1657</v>
      </c>
      <c r="G1094" s="18" t="s">
        <v>164</v>
      </c>
      <c r="H1094" s="28" t="s">
        <v>88</v>
      </c>
      <c r="I1094" s="28" t="s">
        <v>40</v>
      </c>
      <c r="J1094" s="18" t="s">
        <v>1471</v>
      </c>
      <c r="K1094" s="18" t="s">
        <v>141</v>
      </c>
      <c r="L1094" s="28" t="s">
        <v>1658</v>
      </c>
      <c r="M1094" s="28" t="s">
        <v>1488</v>
      </c>
      <c r="N1094" s="28" t="s">
        <v>44</v>
      </c>
      <c r="O1094" s="18" t="s">
        <v>45</v>
      </c>
      <c r="P1094" s="29">
        <v>5500</v>
      </c>
      <c r="Q1094" s="30">
        <v>35000</v>
      </c>
      <c r="R1094" s="30">
        <v>28000</v>
      </c>
      <c r="S1094" s="31">
        <f t="shared" si="224"/>
        <v>154000000</v>
      </c>
      <c r="T1094" s="28" t="s">
        <v>8082</v>
      </c>
      <c r="U1094" s="28" t="s">
        <v>47</v>
      </c>
      <c r="V1094" s="32" t="s">
        <v>6270</v>
      </c>
      <c r="W1094" s="14">
        <f>VLOOKUP(B1094,[1]PL1!$A$11:AP$1509,17,1)</f>
        <v>3000</v>
      </c>
      <c r="X1094" s="15">
        <f t="shared" si="225"/>
        <v>84000000</v>
      </c>
      <c r="Y1094" s="14">
        <f>VLOOKUP(B1094,[1]PL1!$A$11:AP$1509,19,1)</f>
        <v>0</v>
      </c>
      <c r="Z1094" s="16">
        <f t="shared" si="226"/>
        <v>0</v>
      </c>
      <c r="AA1094" s="14">
        <f>VLOOKUP(B1094,[1]PL1!$A$11:AP$1509,21,1)</f>
        <v>0</v>
      </c>
      <c r="AB1094" s="16">
        <f t="shared" si="227"/>
        <v>0</v>
      </c>
      <c r="AC1094" s="14">
        <f>VLOOKUP(B1094,[1]PL1!$A$11:AP$1509,23,1)</f>
        <v>1000</v>
      </c>
      <c r="AD1094" s="16">
        <f t="shared" si="228"/>
        <v>28000000</v>
      </c>
      <c r="AE1094" s="14">
        <f>VLOOKUP(B1094,[1]PL1!$A$11:AP$1509,25,1)</f>
        <v>0</v>
      </c>
      <c r="AF1094" s="16">
        <f t="shared" si="229"/>
        <v>0</v>
      </c>
      <c r="AG1094" s="14">
        <f>VLOOKUP(B1094,[1]PL1!$A$11:AP$1509,27,1)</f>
        <v>0</v>
      </c>
      <c r="AH1094" s="16">
        <f t="shared" si="230"/>
        <v>0</v>
      </c>
      <c r="AI1094" s="14">
        <f>VLOOKUP(B1094,[1]PL1!$A$11:AP$1509,29,1)</f>
        <v>0</v>
      </c>
      <c r="AJ1094" s="16">
        <f t="shared" si="231"/>
        <v>0</v>
      </c>
      <c r="AK1094" s="14">
        <f>VLOOKUP(B1094,[1]PL1!$A$11:AP$1509,31,1)</f>
        <v>0</v>
      </c>
      <c r="AL1094" s="16">
        <f t="shared" si="232"/>
        <v>0</v>
      </c>
      <c r="AM1094" s="14">
        <f>VLOOKUP(B1094,[1]PL1!$A$11:AP$1509,33,1)</f>
        <v>0</v>
      </c>
      <c r="AN1094" s="16">
        <f t="shared" si="233"/>
        <v>0</v>
      </c>
      <c r="AO1094" s="14">
        <f>VLOOKUP(B1094,[1]PL1!$A$11:AP$1509,35,1)</f>
        <v>0</v>
      </c>
      <c r="AP1094" s="16">
        <f t="shared" si="234"/>
        <v>0</v>
      </c>
      <c r="AQ1094" s="14">
        <f>VLOOKUP(B1094,[1]PL1!$A$11:AP$1509,37,1)</f>
        <v>0</v>
      </c>
      <c r="AR1094" s="16">
        <f t="shared" si="235"/>
        <v>0</v>
      </c>
      <c r="AS1094" s="14">
        <f>VLOOKUP(B1094,[1]PL1!$A$11:AP$1509,39,1)</f>
        <v>0</v>
      </c>
      <c r="AT1094" s="16">
        <f t="shared" si="236"/>
        <v>0</v>
      </c>
      <c r="AU1094" s="14">
        <f>VLOOKUP(B1094,[1]PL1!$A$11:AP$1509,41,1)</f>
        <v>1500</v>
      </c>
      <c r="AV1094" s="16">
        <f t="shared" si="237"/>
        <v>42000000</v>
      </c>
    </row>
    <row r="1095" spans="1:48" ht="45" x14ac:dyDescent="0.25">
      <c r="A1095" s="18">
        <v>1089</v>
      </c>
      <c r="B1095" s="27" t="s">
        <v>1834</v>
      </c>
      <c r="C1095" s="18">
        <f>VLOOKUP(B1095,[1]PL1!A$9:AP$1509,4,1)</f>
        <v>561</v>
      </c>
      <c r="D1095" s="18" t="s">
        <v>35</v>
      </c>
      <c r="E1095" s="28" t="s">
        <v>5089</v>
      </c>
      <c r="F1095" s="28" t="s">
        <v>1657</v>
      </c>
      <c r="G1095" s="18" t="s">
        <v>164</v>
      </c>
      <c r="H1095" s="28" t="s">
        <v>88</v>
      </c>
      <c r="I1095" s="28" t="s">
        <v>40</v>
      </c>
      <c r="J1095" s="18" t="s">
        <v>89</v>
      </c>
      <c r="K1095" s="18" t="s">
        <v>133</v>
      </c>
      <c r="L1095" s="28" t="s">
        <v>5652</v>
      </c>
      <c r="M1095" s="28" t="s">
        <v>5653</v>
      </c>
      <c r="N1095" s="28" t="s">
        <v>44</v>
      </c>
      <c r="O1095" s="18" t="s">
        <v>45</v>
      </c>
      <c r="P1095" s="29">
        <v>3500</v>
      </c>
      <c r="Q1095" s="30">
        <v>28800</v>
      </c>
      <c r="R1095" s="30">
        <v>16200</v>
      </c>
      <c r="S1095" s="31">
        <f t="shared" ref="S1095:S1158" si="238">R1095*P1095</f>
        <v>56700000</v>
      </c>
      <c r="T1095" s="28" t="s">
        <v>6125</v>
      </c>
      <c r="U1095" s="28" t="s">
        <v>47</v>
      </c>
      <c r="V1095" s="32" t="s">
        <v>6218</v>
      </c>
      <c r="W1095" s="14">
        <f>VLOOKUP(B1095,[1]PL1!$A$11:AP$1509,17,1)</f>
        <v>0</v>
      </c>
      <c r="X1095" s="15">
        <f t="shared" ref="X1095:X1158" si="239">W1095*R1095</f>
        <v>0</v>
      </c>
      <c r="Y1095" s="14">
        <f>VLOOKUP(B1095,[1]PL1!$A$11:AP$1509,19,1)</f>
        <v>0</v>
      </c>
      <c r="Z1095" s="16">
        <f t="shared" ref="Z1095:Z1158" si="240">Y1095*R1095</f>
        <v>0</v>
      </c>
      <c r="AA1095" s="14">
        <f>VLOOKUP(B1095,[1]PL1!$A$11:AP$1509,21,1)</f>
        <v>0</v>
      </c>
      <c r="AB1095" s="16">
        <f t="shared" ref="AB1095:AB1158" si="241">AA1095*R1095</f>
        <v>0</v>
      </c>
      <c r="AC1095" s="14">
        <f>VLOOKUP(B1095,[1]PL1!$A$11:AP$1509,23,1)</f>
        <v>0</v>
      </c>
      <c r="AD1095" s="16">
        <f t="shared" ref="AD1095:AD1158" si="242">AC1095*R1095</f>
        <v>0</v>
      </c>
      <c r="AE1095" s="14">
        <f>VLOOKUP(B1095,[1]PL1!$A$11:AP$1509,25,1)</f>
        <v>0</v>
      </c>
      <c r="AF1095" s="16">
        <f t="shared" ref="AF1095:AF1158" si="243">AE1095*R1095</f>
        <v>0</v>
      </c>
      <c r="AG1095" s="14">
        <f>VLOOKUP(B1095,[1]PL1!$A$11:AP$1509,27,1)</f>
        <v>0</v>
      </c>
      <c r="AH1095" s="16">
        <f t="shared" ref="AH1095:AH1158" si="244">AG1095*R1095</f>
        <v>0</v>
      </c>
      <c r="AI1095" s="14">
        <f>VLOOKUP(B1095,[1]PL1!$A$11:AP$1509,29,1)</f>
        <v>2000</v>
      </c>
      <c r="AJ1095" s="16">
        <f t="shared" ref="AJ1095:AJ1158" si="245">AI1095*R1095</f>
        <v>32400000</v>
      </c>
      <c r="AK1095" s="14">
        <f>VLOOKUP(B1095,[1]PL1!$A$11:AP$1509,31,1)</f>
        <v>0</v>
      </c>
      <c r="AL1095" s="16">
        <f t="shared" ref="AL1095:AL1158" si="246">AK1095*R1095</f>
        <v>0</v>
      </c>
      <c r="AM1095" s="14">
        <f>VLOOKUP(B1095,[1]PL1!$A$11:AP$1509,33,1)</f>
        <v>0</v>
      </c>
      <c r="AN1095" s="16">
        <f t="shared" ref="AN1095:AN1158" si="247">AM1095*R1095</f>
        <v>0</v>
      </c>
      <c r="AO1095" s="14">
        <f>VLOOKUP(B1095,[1]PL1!$A$11:AP$1509,35,1)</f>
        <v>0</v>
      </c>
      <c r="AP1095" s="16">
        <f t="shared" ref="AP1095:AP1158" si="248">AO1095*R1095</f>
        <v>0</v>
      </c>
      <c r="AQ1095" s="14">
        <f>VLOOKUP(B1095,[1]PL1!$A$11:AP$1509,37,1)</f>
        <v>1500</v>
      </c>
      <c r="AR1095" s="16">
        <f t="shared" ref="AR1095:AR1158" si="249">AQ1095*R1095</f>
        <v>24300000</v>
      </c>
      <c r="AS1095" s="14">
        <f>VLOOKUP(B1095,[1]PL1!$A$11:AP$1509,39,1)</f>
        <v>0</v>
      </c>
      <c r="AT1095" s="16">
        <f t="shared" ref="AT1095:AT1158" si="250">AS1095*R1095</f>
        <v>0</v>
      </c>
      <c r="AU1095" s="14">
        <f>VLOOKUP(B1095,[1]PL1!$A$11:AP$1509,41,1)</f>
        <v>0</v>
      </c>
      <c r="AV1095" s="16">
        <f t="shared" ref="AV1095:AV1158" si="251">AU1095*R1095</f>
        <v>0</v>
      </c>
    </row>
    <row r="1096" spans="1:48" ht="60" x14ac:dyDescent="0.25">
      <c r="A1096" s="18">
        <v>1090</v>
      </c>
      <c r="B1096" s="27" t="s">
        <v>2114</v>
      </c>
      <c r="C1096" s="18">
        <f>VLOOKUP(B1096,[1]PL1!A$9:AP$1509,4,1)</f>
        <v>561</v>
      </c>
      <c r="D1096" s="18" t="s">
        <v>73</v>
      </c>
      <c r="E1096" s="28" t="s">
        <v>5090</v>
      </c>
      <c r="F1096" s="28" t="s">
        <v>1657</v>
      </c>
      <c r="G1096" s="18" t="s">
        <v>290</v>
      </c>
      <c r="H1096" s="28" t="s">
        <v>88</v>
      </c>
      <c r="I1096" s="28" t="s">
        <v>40</v>
      </c>
      <c r="J1096" s="18" t="s">
        <v>5389</v>
      </c>
      <c r="K1096" s="18" t="s">
        <v>141</v>
      </c>
      <c r="L1096" s="28" t="s">
        <v>5909</v>
      </c>
      <c r="M1096" s="28" t="s">
        <v>1488</v>
      </c>
      <c r="N1096" s="28" t="s">
        <v>44</v>
      </c>
      <c r="O1096" s="18" t="s">
        <v>45</v>
      </c>
      <c r="P1096" s="29">
        <v>2000</v>
      </c>
      <c r="Q1096" s="30">
        <v>48000</v>
      </c>
      <c r="R1096" s="30">
        <v>28000</v>
      </c>
      <c r="S1096" s="31">
        <f t="shared" si="238"/>
        <v>56000000</v>
      </c>
      <c r="T1096" s="28" t="s">
        <v>8082</v>
      </c>
      <c r="U1096" s="28" t="s">
        <v>47</v>
      </c>
      <c r="V1096" s="32" t="s">
        <v>6270</v>
      </c>
      <c r="W1096" s="14">
        <f>VLOOKUP(B1096,[1]PL1!$A$11:AP$1509,17,1)</f>
        <v>0</v>
      </c>
      <c r="X1096" s="15">
        <f t="shared" si="239"/>
        <v>0</v>
      </c>
      <c r="Y1096" s="14">
        <f>VLOOKUP(B1096,[1]PL1!$A$11:AP$1509,19,1)</f>
        <v>0</v>
      </c>
      <c r="Z1096" s="16">
        <f t="shared" si="240"/>
        <v>0</v>
      </c>
      <c r="AA1096" s="14">
        <f>VLOOKUP(B1096,[1]PL1!$A$11:AP$1509,21,1)</f>
        <v>0</v>
      </c>
      <c r="AB1096" s="16">
        <f t="shared" si="241"/>
        <v>0</v>
      </c>
      <c r="AC1096" s="14">
        <f>VLOOKUP(B1096,[1]PL1!$A$11:AP$1509,23,1)</f>
        <v>0</v>
      </c>
      <c r="AD1096" s="16">
        <f t="shared" si="242"/>
        <v>0</v>
      </c>
      <c r="AE1096" s="14">
        <f>VLOOKUP(B1096,[1]PL1!$A$11:AP$1509,25,1)</f>
        <v>0</v>
      </c>
      <c r="AF1096" s="16">
        <f t="shared" si="243"/>
        <v>0</v>
      </c>
      <c r="AG1096" s="14">
        <f>VLOOKUP(B1096,[1]PL1!$A$11:AP$1509,27,1)</f>
        <v>0</v>
      </c>
      <c r="AH1096" s="16">
        <f t="shared" si="244"/>
        <v>0</v>
      </c>
      <c r="AI1096" s="14">
        <f>VLOOKUP(B1096,[1]PL1!$A$11:AP$1509,29,1)</f>
        <v>1000</v>
      </c>
      <c r="AJ1096" s="16">
        <f t="shared" si="245"/>
        <v>28000000</v>
      </c>
      <c r="AK1096" s="14">
        <f>VLOOKUP(B1096,[1]PL1!$A$11:AP$1509,31,1)</f>
        <v>0</v>
      </c>
      <c r="AL1096" s="16">
        <f t="shared" si="246"/>
        <v>0</v>
      </c>
      <c r="AM1096" s="14">
        <f>VLOOKUP(B1096,[1]PL1!$A$11:AP$1509,33,1)</f>
        <v>0</v>
      </c>
      <c r="AN1096" s="16">
        <f t="shared" si="247"/>
        <v>0</v>
      </c>
      <c r="AO1096" s="14">
        <f>VLOOKUP(B1096,[1]PL1!$A$11:AP$1509,35,1)</f>
        <v>0</v>
      </c>
      <c r="AP1096" s="16">
        <f t="shared" si="248"/>
        <v>0</v>
      </c>
      <c r="AQ1096" s="14">
        <f>VLOOKUP(B1096,[1]PL1!$A$11:AP$1509,37,1)</f>
        <v>0</v>
      </c>
      <c r="AR1096" s="16">
        <f t="shared" si="249"/>
        <v>0</v>
      </c>
      <c r="AS1096" s="14">
        <f>VLOOKUP(B1096,[1]PL1!$A$11:AP$1509,39,1)</f>
        <v>0</v>
      </c>
      <c r="AT1096" s="16">
        <f t="shared" si="250"/>
        <v>0</v>
      </c>
      <c r="AU1096" s="14">
        <f>VLOOKUP(B1096,[1]PL1!$A$11:AP$1509,41,1)</f>
        <v>1000</v>
      </c>
      <c r="AV1096" s="16">
        <f t="shared" si="251"/>
        <v>28000000</v>
      </c>
    </row>
    <row r="1097" spans="1:48" ht="45" x14ac:dyDescent="0.25">
      <c r="A1097" s="18">
        <v>1091</v>
      </c>
      <c r="B1097" s="27" t="s">
        <v>3241</v>
      </c>
      <c r="C1097" s="18">
        <f>VLOOKUP(B1097,[1]PL1!A$9:AP$1509,4,1)</f>
        <v>561</v>
      </c>
      <c r="D1097" s="18" t="s">
        <v>35</v>
      </c>
      <c r="E1097" s="28" t="s">
        <v>5091</v>
      </c>
      <c r="F1097" s="28" t="s">
        <v>1657</v>
      </c>
      <c r="G1097" s="18" t="s">
        <v>290</v>
      </c>
      <c r="H1097" s="28" t="s">
        <v>88</v>
      </c>
      <c r="I1097" s="28" t="s">
        <v>40</v>
      </c>
      <c r="J1097" s="18" t="s">
        <v>197</v>
      </c>
      <c r="K1097" s="18" t="s">
        <v>133</v>
      </c>
      <c r="L1097" s="28" t="s">
        <v>6087</v>
      </c>
      <c r="M1097" s="28" t="s">
        <v>650</v>
      </c>
      <c r="N1097" s="28" t="s">
        <v>44</v>
      </c>
      <c r="O1097" s="18" t="s">
        <v>45</v>
      </c>
      <c r="P1097" s="29">
        <v>15000</v>
      </c>
      <c r="Q1097" s="30">
        <v>38000</v>
      </c>
      <c r="R1097" s="30">
        <v>35994</v>
      </c>
      <c r="S1097" s="31">
        <f t="shared" si="238"/>
        <v>539910000</v>
      </c>
      <c r="T1097" s="28" t="s">
        <v>8084</v>
      </c>
      <c r="U1097" s="28" t="s">
        <v>47</v>
      </c>
      <c r="V1097" s="32" t="s">
        <v>6302</v>
      </c>
      <c r="W1097" s="14">
        <f>VLOOKUP(B1097,[1]PL1!$A$11:AP$1509,17,1)</f>
        <v>15000</v>
      </c>
      <c r="X1097" s="15">
        <f t="shared" si="239"/>
        <v>539910000</v>
      </c>
      <c r="Y1097" s="14">
        <f>VLOOKUP(B1097,[1]PL1!$A$11:AP$1509,19,1)</f>
        <v>0</v>
      </c>
      <c r="Z1097" s="16">
        <f t="shared" si="240"/>
        <v>0</v>
      </c>
      <c r="AA1097" s="14">
        <f>VLOOKUP(B1097,[1]PL1!$A$11:AP$1509,21,1)</f>
        <v>0</v>
      </c>
      <c r="AB1097" s="16">
        <f t="shared" si="241"/>
        <v>0</v>
      </c>
      <c r="AC1097" s="14">
        <f>VLOOKUP(B1097,[1]PL1!$A$11:AP$1509,23,1)</f>
        <v>0</v>
      </c>
      <c r="AD1097" s="16">
        <f t="shared" si="242"/>
        <v>0</v>
      </c>
      <c r="AE1097" s="14">
        <f>VLOOKUP(B1097,[1]PL1!$A$11:AP$1509,25,1)</f>
        <v>0</v>
      </c>
      <c r="AF1097" s="16">
        <f t="shared" si="243"/>
        <v>0</v>
      </c>
      <c r="AG1097" s="14">
        <f>VLOOKUP(B1097,[1]PL1!$A$11:AP$1509,27,1)</f>
        <v>0</v>
      </c>
      <c r="AH1097" s="16">
        <f t="shared" si="244"/>
        <v>0</v>
      </c>
      <c r="AI1097" s="14">
        <f>VLOOKUP(B1097,[1]PL1!$A$11:AP$1509,29,1)</f>
        <v>0</v>
      </c>
      <c r="AJ1097" s="16">
        <f t="shared" si="245"/>
        <v>0</v>
      </c>
      <c r="AK1097" s="14">
        <f>VLOOKUP(B1097,[1]PL1!$A$11:AP$1509,31,1)</f>
        <v>0</v>
      </c>
      <c r="AL1097" s="16">
        <f t="shared" si="246"/>
        <v>0</v>
      </c>
      <c r="AM1097" s="14">
        <f>VLOOKUP(B1097,[1]PL1!$A$11:AP$1509,33,1)</f>
        <v>0</v>
      </c>
      <c r="AN1097" s="16">
        <f t="shared" si="247"/>
        <v>0</v>
      </c>
      <c r="AO1097" s="14">
        <f>VLOOKUP(B1097,[1]PL1!$A$11:AP$1509,35,1)</f>
        <v>0</v>
      </c>
      <c r="AP1097" s="16">
        <f t="shared" si="248"/>
        <v>0</v>
      </c>
      <c r="AQ1097" s="14">
        <f>VLOOKUP(B1097,[1]PL1!$A$11:AP$1509,37,1)</f>
        <v>0</v>
      </c>
      <c r="AR1097" s="16">
        <f t="shared" si="249"/>
        <v>0</v>
      </c>
      <c r="AS1097" s="14">
        <f>VLOOKUP(B1097,[1]PL1!$A$11:AP$1509,39,1)</f>
        <v>0</v>
      </c>
      <c r="AT1097" s="16">
        <f t="shared" si="250"/>
        <v>0</v>
      </c>
      <c r="AU1097" s="14">
        <f>VLOOKUP(B1097,[1]PL1!$A$11:AP$1509,41,1)</f>
        <v>0</v>
      </c>
      <c r="AV1097" s="16">
        <f t="shared" si="251"/>
        <v>0</v>
      </c>
    </row>
    <row r="1098" spans="1:48" ht="60" x14ac:dyDescent="0.25">
      <c r="A1098" s="18">
        <v>1092</v>
      </c>
      <c r="B1098" s="27" t="s">
        <v>4437</v>
      </c>
      <c r="C1098" s="18">
        <f>VLOOKUP(B1098,[1]PL1!A$9:AP$1509,4,1)</f>
        <v>30</v>
      </c>
      <c r="D1098" s="18" t="s">
        <v>80</v>
      </c>
      <c r="E1098" s="28" t="s">
        <v>1838</v>
      </c>
      <c r="F1098" s="28" t="s">
        <v>6340</v>
      </c>
      <c r="G1098" s="18" t="s">
        <v>6485</v>
      </c>
      <c r="H1098" s="28" t="s">
        <v>1839</v>
      </c>
      <c r="I1098" s="28" t="s">
        <v>76</v>
      </c>
      <c r="J1098" s="18" t="s">
        <v>5317</v>
      </c>
      <c r="K1098" s="18" t="s">
        <v>133</v>
      </c>
      <c r="L1098" s="28" t="s">
        <v>5531</v>
      </c>
      <c r="M1098" s="28" t="s">
        <v>1704</v>
      </c>
      <c r="N1098" s="28" t="s">
        <v>1705</v>
      </c>
      <c r="O1098" s="18" t="s">
        <v>78</v>
      </c>
      <c r="P1098" s="29">
        <v>10700</v>
      </c>
      <c r="Q1098" s="30">
        <v>87300</v>
      </c>
      <c r="R1098" s="30">
        <v>46300</v>
      </c>
      <c r="S1098" s="31">
        <f t="shared" si="238"/>
        <v>495410000</v>
      </c>
      <c r="T1098" s="28" t="s">
        <v>8080</v>
      </c>
      <c r="U1098" s="28" t="s">
        <v>47</v>
      </c>
      <c r="V1098" s="32" t="s">
        <v>6185</v>
      </c>
      <c r="W1098" s="14">
        <f>VLOOKUP(B1098,[1]PL1!$A$11:AP$1509,17,1)</f>
        <v>10000</v>
      </c>
      <c r="X1098" s="15">
        <f t="shared" si="239"/>
        <v>463000000</v>
      </c>
      <c r="Y1098" s="14">
        <f>VLOOKUP(B1098,[1]PL1!$A$11:AP$1509,19,1)</f>
        <v>0</v>
      </c>
      <c r="Z1098" s="16">
        <f t="shared" si="240"/>
        <v>0</v>
      </c>
      <c r="AA1098" s="14">
        <f>VLOOKUP(B1098,[1]PL1!$A$11:AP$1509,21,1)</f>
        <v>0</v>
      </c>
      <c r="AB1098" s="16">
        <f t="shared" si="241"/>
        <v>0</v>
      </c>
      <c r="AC1098" s="14">
        <f>VLOOKUP(B1098,[1]PL1!$A$11:AP$1509,23,1)</f>
        <v>0</v>
      </c>
      <c r="AD1098" s="16">
        <f t="shared" si="242"/>
        <v>0</v>
      </c>
      <c r="AE1098" s="14">
        <f>VLOOKUP(B1098,[1]PL1!$A$11:AP$1509,25,1)</f>
        <v>0</v>
      </c>
      <c r="AF1098" s="16">
        <f t="shared" si="243"/>
        <v>0</v>
      </c>
      <c r="AG1098" s="14">
        <f>VLOOKUP(B1098,[1]PL1!$A$11:AP$1509,27,1)</f>
        <v>0</v>
      </c>
      <c r="AH1098" s="16">
        <f t="shared" si="244"/>
        <v>0</v>
      </c>
      <c r="AI1098" s="14">
        <f>VLOOKUP(B1098,[1]PL1!$A$11:AP$1509,29,1)</f>
        <v>0</v>
      </c>
      <c r="AJ1098" s="16">
        <f t="shared" si="245"/>
        <v>0</v>
      </c>
      <c r="AK1098" s="14">
        <f>VLOOKUP(B1098,[1]PL1!$A$11:AP$1509,31,1)</f>
        <v>0</v>
      </c>
      <c r="AL1098" s="16">
        <f t="shared" si="246"/>
        <v>0</v>
      </c>
      <c r="AM1098" s="14">
        <f>VLOOKUP(B1098,[1]PL1!$A$11:AP$1509,33,1)</f>
        <v>0</v>
      </c>
      <c r="AN1098" s="16">
        <f t="shared" si="247"/>
        <v>0</v>
      </c>
      <c r="AO1098" s="14">
        <f>VLOOKUP(B1098,[1]PL1!$A$11:AP$1509,35,1)</f>
        <v>0</v>
      </c>
      <c r="AP1098" s="16">
        <f t="shared" si="248"/>
        <v>0</v>
      </c>
      <c r="AQ1098" s="14">
        <f>VLOOKUP(B1098,[1]PL1!$A$11:AP$1509,37,1)</f>
        <v>0</v>
      </c>
      <c r="AR1098" s="16">
        <f t="shared" si="249"/>
        <v>0</v>
      </c>
      <c r="AS1098" s="14">
        <f>VLOOKUP(B1098,[1]PL1!$A$11:AP$1509,39,1)</f>
        <v>0</v>
      </c>
      <c r="AT1098" s="16">
        <f t="shared" si="250"/>
        <v>0</v>
      </c>
      <c r="AU1098" s="14">
        <f>VLOOKUP(B1098,[1]PL1!$A$11:AP$1509,41,1)</f>
        <v>700</v>
      </c>
      <c r="AV1098" s="16">
        <f t="shared" si="251"/>
        <v>32410000</v>
      </c>
    </row>
    <row r="1099" spans="1:48" ht="60" x14ac:dyDescent="0.25">
      <c r="A1099" s="18">
        <v>1093</v>
      </c>
      <c r="B1099" s="27" t="s">
        <v>1647</v>
      </c>
      <c r="C1099" s="18">
        <f>VLOOKUP(B1099,[1]PL1!A$9:AP$1509,4,1)</f>
        <v>576</v>
      </c>
      <c r="D1099" s="18" t="s">
        <v>80</v>
      </c>
      <c r="E1099" s="28" t="s">
        <v>5092</v>
      </c>
      <c r="F1099" s="28" t="s">
        <v>2542</v>
      </c>
      <c r="G1099" s="18" t="s">
        <v>6486</v>
      </c>
      <c r="H1099" s="28" t="s">
        <v>88</v>
      </c>
      <c r="I1099" s="28" t="s">
        <v>40</v>
      </c>
      <c r="J1099" s="18" t="s">
        <v>89</v>
      </c>
      <c r="K1099" s="18" t="s">
        <v>141</v>
      </c>
      <c r="L1099" s="28" t="s">
        <v>5532</v>
      </c>
      <c r="M1099" s="28" t="s">
        <v>1716</v>
      </c>
      <c r="N1099" s="28" t="s">
        <v>418</v>
      </c>
      <c r="O1099" s="18" t="s">
        <v>45</v>
      </c>
      <c r="P1099" s="29">
        <v>70000</v>
      </c>
      <c r="Q1099" s="30">
        <v>1400</v>
      </c>
      <c r="R1099" s="30">
        <v>1250</v>
      </c>
      <c r="S1099" s="31">
        <f t="shared" si="238"/>
        <v>87500000</v>
      </c>
      <c r="T1099" s="28" t="s">
        <v>8080</v>
      </c>
      <c r="U1099" s="28" t="s">
        <v>47</v>
      </c>
      <c r="V1099" s="32" t="s">
        <v>6185</v>
      </c>
      <c r="W1099" s="14">
        <f>VLOOKUP(B1099,[1]PL1!$A$11:AP$1509,17,1)</f>
        <v>60000</v>
      </c>
      <c r="X1099" s="15">
        <f t="shared" si="239"/>
        <v>75000000</v>
      </c>
      <c r="Y1099" s="14">
        <f>VLOOKUP(B1099,[1]PL1!$A$11:AP$1509,19,1)</f>
        <v>0</v>
      </c>
      <c r="Z1099" s="16">
        <f t="shared" si="240"/>
        <v>0</v>
      </c>
      <c r="AA1099" s="14">
        <f>VLOOKUP(B1099,[1]PL1!$A$11:AP$1509,21,1)</f>
        <v>0</v>
      </c>
      <c r="AB1099" s="16">
        <f t="shared" si="241"/>
        <v>0</v>
      </c>
      <c r="AC1099" s="14">
        <f>VLOOKUP(B1099,[1]PL1!$A$11:AP$1509,23,1)</f>
        <v>0</v>
      </c>
      <c r="AD1099" s="16">
        <f t="shared" si="242"/>
        <v>0</v>
      </c>
      <c r="AE1099" s="14">
        <f>VLOOKUP(B1099,[1]PL1!$A$11:AP$1509,25,1)</f>
        <v>0</v>
      </c>
      <c r="AF1099" s="16">
        <f t="shared" si="243"/>
        <v>0</v>
      </c>
      <c r="AG1099" s="14">
        <f>VLOOKUP(B1099,[1]PL1!$A$11:AP$1509,27,1)</f>
        <v>0</v>
      </c>
      <c r="AH1099" s="16">
        <f t="shared" si="244"/>
        <v>0</v>
      </c>
      <c r="AI1099" s="14">
        <f>VLOOKUP(B1099,[1]PL1!$A$11:AP$1509,29,1)</f>
        <v>5000</v>
      </c>
      <c r="AJ1099" s="16">
        <f t="shared" si="245"/>
        <v>6250000</v>
      </c>
      <c r="AK1099" s="14">
        <f>VLOOKUP(B1099,[1]PL1!$A$11:AP$1509,31,1)</f>
        <v>0</v>
      </c>
      <c r="AL1099" s="16">
        <f t="shared" si="246"/>
        <v>0</v>
      </c>
      <c r="AM1099" s="14">
        <f>VLOOKUP(B1099,[1]PL1!$A$11:AP$1509,33,1)</f>
        <v>0</v>
      </c>
      <c r="AN1099" s="16">
        <f t="shared" si="247"/>
        <v>0</v>
      </c>
      <c r="AO1099" s="14">
        <f>VLOOKUP(B1099,[1]PL1!$A$11:AP$1509,35,1)</f>
        <v>5000</v>
      </c>
      <c r="AP1099" s="16">
        <f t="shared" si="248"/>
        <v>6250000</v>
      </c>
      <c r="AQ1099" s="14">
        <f>VLOOKUP(B1099,[1]PL1!$A$11:AP$1509,37,1)</f>
        <v>0</v>
      </c>
      <c r="AR1099" s="16">
        <f t="shared" si="249"/>
        <v>0</v>
      </c>
      <c r="AS1099" s="14">
        <f>VLOOKUP(B1099,[1]PL1!$A$11:AP$1509,39,1)</f>
        <v>0</v>
      </c>
      <c r="AT1099" s="16">
        <f t="shared" si="250"/>
        <v>0</v>
      </c>
      <c r="AU1099" s="14">
        <f>VLOOKUP(B1099,[1]PL1!$A$11:AP$1509,41,1)</f>
        <v>0</v>
      </c>
      <c r="AV1099" s="16">
        <f t="shared" si="251"/>
        <v>0</v>
      </c>
    </row>
    <row r="1100" spans="1:48" ht="45" x14ac:dyDescent="0.25">
      <c r="A1100" s="18">
        <v>1094</v>
      </c>
      <c r="B1100" s="27" t="s">
        <v>4438</v>
      </c>
      <c r="C1100" s="18">
        <f>VLOOKUP(B1100,[1]PL1!A$9:AP$1509,4,1)</f>
        <v>576</v>
      </c>
      <c r="D1100" s="18" t="s">
        <v>68</v>
      </c>
      <c r="E1100" s="28" t="s">
        <v>5093</v>
      </c>
      <c r="F1100" s="28" t="s">
        <v>2542</v>
      </c>
      <c r="G1100" s="18" t="s">
        <v>6486</v>
      </c>
      <c r="H1100" s="28" t="s">
        <v>88</v>
      </c>
      <c r="I1100" s="28" t="s">
        <v>40</v>
      </c>
      <c r="J1100" s="18" t="s">
        <v>89</v>
      </c>
      <c r="K1100" s="18" t="s">
        <v>522</v>
      </c>
      <c r="L1100" s="28" t="s">
        <v>5858</v>
      </c>
      <c r="M1100" s="28" t="s">
        <v>61</v>
      </c>
      <c r="N1100" s="28" t="s">
        <v>44</v>
      </c>
      <c r="O1100" s="18" t="s">
        <v>45</v>
      </c>
      <c r="P1100" s="29">
        <v>60000</v>
      </c>
      <c r="Q1100" s="30">
        <v>6250</v>
      </c>
      <c r="R1100" s="30">
        <v>630</v>
      </c>
      <c r="S1100" s="31">
        <f t="shared" si="238"/>
        <v>37800000</v>
      </c>
      <c r="T1100" s="28" t="s">
        <v>174</v>
      </c>
      <c r="U1100" s="28" t="s">
        <v>47</v>
      </c>
      <c r="V1100" s="32" t="s">
        <v>6259</v>
      </c>
      <c r="W1100" s="14">
        <f>VLOOKUP(B1100,[1]PL1!$A$11:AP$1509,17,1)</f>
        <v>0</v>
      </c>
      <c r="X1100" s="15">
        <f t="shared" si="239"/>
        <v>0</v>
      </c>
      <c r="Y1100" s="14">
        <f>VLOOKUP(B1100,[1]PL1!$A$11:AP$1509,19,1)</f>
        <v>0</v>
      </c>
      <c r="Z1100" s="16">
        <f t="shared" si="240"/>
        <v>0</v>
      </c>
      <c r="AA1100" s="14">
        <f>VLOOKUP(B1100,[1]PL1!$A$11:AP$1509,21,1)</f>
        <v>0</v>
      </c>
      <c r="AB1100" s="16">
        <f t="shared" si="241"/>
        <v>0</v>
      </c>
      <c r="AC1100" s="14">
        <f>VLOOKUP(B1100,[1]PL1!$A$11:AP$1509,23,1)</f>
        <v>0</v>
      </c>
      <c r="AD1100" s="16">
        <f t="shared" si="242"/>
        <v>0</v>
      </c>
      <c r="AE1100" s="14">
        <f>VLOOKUP(B1100,[1]PL1!$A$11:AP$1509,25,1)</f>
        <v>0</v>
      </c>
      <c r="AF1100" s="16">
        <f t="shared" si="243"/>
        <v>0</v>
      </c>
      <c r="AG1100" s="14">
        <f>VLOOKUP(B1100,[1]PL1!$A$11:AP$1509,27,1)</f>
        <v>0</v>
      </c>
      <c r="AH1100" s="16">
        <f t="shared" si="244"/>
        <v>0</v>
      </c>
      <c r="AI1100" s="14">
        <f>VLOOKUP(B1100,[1]PL1!$A$11:AP$1509,29,1)</f>
        <v>0</v>
      </c>
      <c r="AJ1100" s="16">
        <f t="shared" si="245"/>
        <v>0</v>
      </c>
      <c r="AK1100" s="14">
        <f>VLOOKUP(B1100,[1]PL1!$A$11:AP$1509,31,1)</f>
        <v>0</v>
      </c>
      <c r="AL1100" s="16">
        <f t="shared" si="246"/>
        <v>0</v>
      </c>
      <c r="AM1100" s="14">
        <f>VLOOKUP(B1100,[1]PL1!$A$11:AP$1509,33,1)</f>
        <v>0</v>
      </c>
      <c r="AN1100" s="16">
        <f t="shared" si="247"/>
        <v>0</v>
      </c>
      <c r="AO1100" s="14">
        <f>VLOOKUP(B1100,[1]PL1!$A$11:AP$1509,35,1)</f>
        <v>0</v>
      </c>
      <c r="AP1100" s="16">
        <f t="shared" si="248"/>
        <v>0</v>
      </c>
      <c r="AQ1100" s="14">
        <f>VLOOKUP(B1100,[1]PL1!$A$11:AP$1509,37,1)</f>
        <v>0</v>
      </c>
      <c r="AR1100" s="16">
        <f t="shared" si="249"/>
        <v>0</v>
      </c>
      <c r="AS1100" s="14">
        <f>VLOOKUP(B1100,[1]PL1!$A$11:AP$1509,39,1)</f>
        <v>0</v>
      </c>
      <c r="AT1100" s="16">
        <f t="shared" si="250"/>
        <v>0</v>
      </c>
      <c r="AU1100" s="14">
        <f>VLOOKUP(B1100,[1]PL1!$A$11:AP$1509,41,1)</f>
        <v>60000</v>
      </c>
      <c r="AV1100" s="16">
        <f t="shared" si="251"/>
        <v>37800000</v>
      </c>
    </row>
    <row r="1101" spans="1:48" ht="30" x14ac:dyDescent="0.25">
      <c r="A1101" s="18">
        <v>1095</v>
      </c>
      <c r="B1101" s="27" t="s">
        <v>4439</v>
      </c>
      <c r="C1101" s="18">
        <f>VLOOKUP(B1101,[1]PL1!A$9:AP$1509,4,1)</f>
        <v>576</v>
      </c>
      <c r="D1101" s="18" t="s">
        <v>68</v>
      </c>
      <c r="E1101" s="28" t="s">
        <v>5094</v>
      </c>
      <c r="F1101" s="28" t="s">
        <v>2542</v>
      </c>
      <c r="G1101" s="18" t="s">
        <v>290</v>
      </c>
      <c r="H1101" s="28" t="s">
        <v>88</v>
      </c>
      <c r="I1101" s="28" t="s">
        <v>40</v>
      </c>
      <c r="J1101" s="18" t="s">
        <v>89</v>
      </c>
      <c r="K1101" s="18" t="s">
        <v>133</v>
      </c>
      <c r="L1101" s="28" t="s">
        <v>5852</v>
      </c>
      <c r="M1101" s="28" t="s">
        <v>1070</v>
      </c>
      <c r="N1101" s="28" t="s">
        <v>44</v>
      </c>
      <c r="O1101" s="18" t="s">
        <v>45</v>
      </c>
      <c r="P1101" s="29">
        <v>40000</v>
      </c>
      <c r="Q1101" s="30">
        <v>7500</v>
      </c>
      <c r="R1101" s="30">
        <v>1000</v>
      </c>
      <c r="S1101" s="31">
        <f t="shared" si="238"/>
        <v>40000000</v>
      </c>
      <c r="T1101" s="28" t="s">
        <v>1070</v>
      </c>
      <c r="U1101" s="28" t="s">
        <v>110</v>
      </c>
      <c r="V1101" s="32" t="s">
        <v>6258</v>
      </c>
      <c r="W1101" s="14">
        <f>VLOOKUP(B1101,[1]PL1!$A$11:AP$1509,17,1)</f>
        <v>0</v>
      </c>
      <c r="X1101" s="15">
        <f t="shared" si="239"/>
        <v>0</v>
      </c>
      <c r="Y1101" s="14">
        <f>VLOOKUP(B1101,[1]PL1!$A$11:AP$1509,19,1)</f>
        <v>0</v>
      </c>
      <c r="Z1101" s="16">
        <f t="shared" si="240"/>
        <v>0</v>
      </c>
      <c r="AA1101" s="14">
        <f>VLOOKUP(B1101,[1]PL1!$A$11:AP$1509,21,1)</f>
        <v>0</v>
      </c>
      <c r="AB1101" s="16">
        <f t="shared" si="241"/>
        <v>0</v>
      </c>
      <c r="AC1101" s="14">
        <f>VLOOKUP(B1101,[1]PL1!$A$11:AP$1509,23,1)</f>
        <v>0</v>
      </c>
      <c r="AD1101" s="16">
        <f t="shared" si="242"/>
        <v>0</v>
      </c>
      <c r="AE1101" s="14">
        <f>VLOOKUP(B1101,[1]PL1!$A$11:AP$1509,25,1)</f>
        <v>0</v>
      </c>
      <c r="AF1101" s="16">
        <f t="shared" si="243"/>
        <v>0</v>
      </c>
      <c r="AG1101" s="14">
        <f>VLOOKUP(B1101,[1]PL1!$A$11:AP$1509,27,1)</f>
        <v>0</v>
      </c>
      <c r="AH1101" s="16">
        <f t="shared" si="244"/>
        <v>0</v>
      </c>
      <c r="AI1101" s="14">
        <f>VLOOKUP(B1101,[1]PL1!$A$11:AP$1509,29,1)</f>
        <v>0</v>
      </c>
      <c r="AJ1101" s="16">
        <f t="shared" si="245"/>
        <v>0</v>
      </c>
      <c r="AK1101" s="14">
        <f>VLOOKUP(B1101,[1]PL1!$A$11:AP$1509,31,1)</f>
        <v>0</v>
      </c>
      <c r="AL1101" s="16">
        <f t="shared" si="246"/>
        <v>0</v>
      </c>
      <c r="AM1101" s="14">
        <f>VLOOKUP(B1101,[1]PL1!$A$11:AP$1509,33,1)</f>
        <v>5000</v>
      </c>
      <c r="AN1101" s="16">
        <f t="shared" si="247"/>
        <v>5000000</v>
      </c>
      <c r="AO1101" s="14">
        <f>VLOOKUP(B1101,[1]PL1!$A$11:AP$1509,35,1)</f>
        <v>0</v>
      </c>
      <c r="AP1101" s="16">
        <f t="shared" si="248"/>
        <v>0</v>
      </c>
      <c r="AQ1101" s="14">
        <f>VLOOKUP(B1101,[1]PL1!$A$11:AP$1509,37,1)</f>
        <v>0</v>
      </c>
      <c r="AR1101" s="16">
        <f t="shared" si="249"/>
        <v>0</v>
      </c>
      <c r="AS1101" s="14">
        <f>VLOOKUP(B1101,[1]PL1!$A$11:AP$1509,39,1)</f>
        <v>0</v>
      </c>
      <c r="AT1101" s="16">
        <f t="shared" si="250"/>
        <v>0</v>
      </c>
      <c r="AU1101" s="14">
        <f>VLOOKUP(B1101,[1]PL1!$A$11:AP$1509,41,1)</f>
        <v>35000</v>
      </c>
      <c r="AV1101" s="16">
        <f t="shared" si="251"/>
        <v>35000000</v>
      </c>
    </row>
    <row r="1102" spans="1:48" ht="45" x14ac:dyDescent="0.25">
      <c r="A1102" s="18">
        <v>1096</v>
      </c>
      <c r="B1102" s="27" t="s">
        <v>3636</v>
      </c>
      <c r="C1102" s="18">
        <f>VLOOKUP(B1102,[1]PL1!A$9:AP$1509,4,1)</f>
        <v>897</v>
      </c>
      <c r="D1102" s="18" t="s">
        <v>35</v>
      </c>
      <c r="E1102" s="28" t="s">
        <v>964</v>
      </c>
      <c r="F1102" s="28" t="s">
        <v>965</v>
      </c>
      <c r="G1102" s="18" t="s">
        <v>415</v>
      </c>
      <c r="H1102" s="28" t="s">
        <v>178</v>
      </c>
      <c r="I1102" s="28" t="s">
        <v>40</v>
      </c>
      <c r="J1102" s="18" t="s">
        <v>179</v>
      </c>
      <c r="K1102" s="18" t="s">
        <v>133</v>
      </c>
      <c r="L1102" s="28" t="s">
        <v>966</v>
      </c>
      <c r="M1102" s="28" t="s">
        <v>885</v>
      </c>
      <c r="N1102" s="28" t="s">
        <v>44</v>
      </c>
      <c r="O1102" s="18" t="s">
        <v>45</v>
      </c>
      <c r="P1102" s="29">
        <v>71200</v>
      </c>
      <c r="Q1102" s="30">
        <v>500</v>
      </c>
      <c r="R1102" s="30">
        <v>350</v>
      </c>
      <c r="S1102" s="31">
        <f t="shared" si="238"/>
        <v>24920000</v>
      </c>
      <c r="T1102" s="28" t="s">
        <v>885</v>
      </c>
      <c r="U1102" s="28" t="s">
        <v>110</v>
      </c>
      <c r="V1102" s="32" t="s">
        <v>6257</v>
      </c>
      <c r="W1102" s="14">
        <f>VLOOKUP(B1102,[1]PL1!$A$11:AP$1509,17,1)</f>
        <v>0</v>
      </c>
      <c r="X1102" s="15">
        <f t="shared" si="239"/>
        <v>0</v>
      </c>
      <c r="Y1102" s="14">
        <f>VLOOKUP(B1102,[1]PL1!$A$11:AP$1509,19,1)</f>
        <v>0</v>
      </c>
      <c r="Z1102" s="16">
        <f t="shared" si="240"/>
        <v>0</v>
      </c>
      <c r="AA1102" s="14">
        <f>VLOOKUP(B1102,[1]PL1!$A$11:AP$1509,21,1)</f>
        <v>0</v>
      </c>
      <c r="AB1102" s="16">
        <f t="shared" si="241"/>
        <v>0</v>
      </c>
      <c r="AC1102" s="14">
        <f>VLOOKUP(B1102,[1]PL1!$A$11:AP$1509,23,1)</f>
        <v>0</v>
      </c>
      <c r="AD1102" s="16">
        <f t="shared" si="242"/>
        <v>0</v>
      </c>
      <c r="AE1102" s="14">
        <f>VLOOKUP(B1102,[1]PL1!$A$11:AP$1509,25,1)</f>
        <v>0</v>
      </c>
      <c r="AF1102" s="16">
        <f t="shared" si="243"/>
        <v>0</v>
      </c>
      <c r="AG1102" s="14">
        <f>VLOOKUP(B1102,[1]PL1!$A$11:AP$1509,27,1)</f>
        <v>50000</v>
      </c>
      <c r="AH1102" s="16">
        <f t="shared" si="244"/>
        <v>17500000</v>
      </c>
      <c r="AI1102" s="14">
        <f>VLOOKUP(B1102,[1]PL1!$A$11:AP$1509,29,1)</f>
        <v>0</v>
      </c>
      <c r="AJ1102" s="16">
        <f t="shared" si="245"/>
        <v>0</v>
      </c>
      <c r="AK1102" s="14">
        <f>VLOOKUP(B1102,[1]PL1!$A$11:AP$1509,31,1)</f>
        <v>21200</v>
      </c>
      <c r="AL1102" s="16">
        <f t="shared" si="246"/>
        <v>7420000</v>
      </c>
      <c r="AM1102" s="14">
        <f>VLOOKUP(B1102,[1]PL1!$A$11:AP$1509,33,1)</f>
        <v>0</v>
      </c>
      <c r="AN1102" s="16">
        <f t="shared" si="247"/>
        <v>0</v>
      </c>
      <c r="AO1102" s="14">
        <f>VLOOKUP(B1102,[1]PL1!$A$11:AP$1509,35,1)</f>
        <v>0</v>
      </c>
      <c r="AP1102" s="16">
        <f t="shared" si="248"/>
        <v>0</v>
      </c>
      <c r="AQ1102" s="14">
        <f>VLOOKUP(B1102,[1]PL1!$A$11:AP$1509,37,1)</f>
        <v>0</v>
      </c>
      <c r="AR1102" s="16">
        <f t="shared" si="249"/>
        <v>0</v>
      </c>
      <c r="AS1102" s="14">
        <f>VLOOKUP(B1102,[1]PL1!$A$11:AP$1509,39,1)</f>
        <v>0</v>
      </c>
      <c r="AT1102" s="16">
        <f t="shared" si="250"/>
        <v>0</v>
      </c>
      <c r="AU1102" s="14">
        <f>VLOOKUP(B1102,[1]PL1!$A$11:AP$1509,41,1)</f>
        <v>0</v>
      </c>
      <c r="AV1102" s="16">
        <f t="shared" si="251"/>
        <v>0</v>
      </c>
    </row>
    <row r="1103" spans="1:48" ht="60" x14ac:dyDescent="0.25">
      <c r="A1103" s="18">
        <v>1097</v>
      </c>
      <c r="B1103" s="27" t="s">
        <v>4440</v>
      </c>
      <c r="C1103" s="18">
        <f>VLOOKUP(B1103,[1]PL1!A$9:AP$1509,4,1)</f>
        <v>897</v>
      </c>
      <c r="D1103" s="18" t="s">
        <v>35</v>
      </c>
      <c r="E1103" s="28" t="s">
        <v>5095</v>
      </c>
      <c r="F1103" s="28" t="s">
        <v>965</v>
      </c>
      <c r="G1103" s="18" t="s">
        <v>415</v>
      </c>
      <c r="H1103" s="28" t="s">
        <v>1035</v>
      </c>
      <c r="I1103" s="28" t="s">
        <v>40</v>
      </c>
      <c r="J1103" s="18" t="s">
        <v>89</v>
      </c>
      <c r="K1103" s="18" t="s">
        <v>133</v>
      </c>
      <c r="L1103" s="28" t="s">
        <v>1061</v>
      </c>
      <c r="M1103" s="28" t="s">
        <v>1025</v>
      </c>
      <c r="N1103" s="28" t="s">
        <v>44</v>
      </c>
      <c r="O1103" s="18" t="s">
        <v>317</v>
      </c>
      <c r="P1103" s="29">
        <v>108000</v>
      </c>
      <c r="Q1103" s="30">
        <v>1470</v>
      </c>
      <c r="R1103" s="30">
        <v>1470</v>
      </c>
      <c r="S1103" s="31">
        <f t="shared" si="238"/>
        <v>158760000</v>
      </c>
      <c r="T1103" s="28" t="s">
        <v>1026</v>
      </c>
      <c r="U1103" s="28" t="s">
        <v>47</v>
      </c>
      <c r="V1103" s="32" t="s">
        <v>6238</v>
      </c>
      <c r="W1103" s="14">
        <f>VLOOKUP(B1103,[1]PL1!$A$11:AP$1509,17,1)</f>
        <v>0</v>
      </c>
      <c r="X1103" s="15">
        <f t="shared" si="239"/>
        <v>0</v>
      </c>
      <c r="Y1103" s="14">
        <f>VLOOKUP(B1103,[1]PL1!$A$11:AP$1509,19,1)</f>
        <v>0</v>
      </c>
      <c r="Z1103" s="16">
        <f t="shared" si="240"/>
        <v>0</v>
      </c>
      <c r="AA1103" s="14">
        <f>VLOOKUP(B1103,[1]PL1!$A$11:AP$1509,21,1)</f>
        <v>0</v>
      </c>
      <c r="AB1103" s="16">
        <f t="shared" si="241"/>
        <v>0</v>
      </c>
      <c r="AC1103" s="14">
        <f>VLOOKUP(B1103,[1]PL1!$A$11:AP$1509,23,1)</f>
        <v>0</v>
      </c>
      <c r="AD1103" s="16">
        <f t="shared" si="242"/>
        <v>0</v>
      </c>
      <c r="AE1103" s="14">
        <f>VLOOKUP(B1103,[1]PL1!$A$11:AP$1509,25,1)</f>
        <v>0</v>
      </c>
      <c r="AF1103" s="16">
        <f t="shared" si="243"/>
        <v>0</v>
      </c>
      <c r="AG1103" s="14">
        <f>VLOOKUP(B1103,[1]PL1!$A$11:AP$1509,27,1)</f>
        <v>10000</v>
      </c>
      <c r="AH1103" s="16">
        <f t="shared" si="244"/>
        <v>14700000</v>
      </c>
      <c r="AI1103" s="14">
        <f>VLOOKUP(B1103,[1]PL1!$A$11:AP$1509,29,1)</f>
        <v>20000</v>
      </c>
      <c r="AJ1103" s="16">
        <f t="shared" si="245"/>
        <v>29400000</v>
      </c>
      <c r="AK1103" s="14">
        <f>VLOOKUP(B1103,[1]PL1!$A$11:AP$1509,31,1)</f>
        <v>18000</v>
      </c>
      <c r="AL1103" s="16">
        <f t="shared" si="246"/>
        <v>26460000</v>
      </c>
      <c r="AM1103" s="14">
        <f>VLOOKUP(B1103,[1]PL1!$A$11:AP$1509,33,1)</f>
        <v>40000</v>
      </c>
      <c r="AN1103" s="16">
        <f t="shared" si="247"/>
        <v>58800000</v>
      </c>
      <c r="AO1103" s="14">
        <f>VLOOKUP(B1103,[1]PL1!$A$11:AP$1509,35,1)</f>
        <v>10000</v>
      </c>
      <c r="AP1103" s="16">
        <f t="shared" si="248"/>
        <v>14700000</v>
      </c>
      <c r="AQ1103" s="14">
        <f>VLOOKUP(B1103,[1]PL1!$A$11:AP$1509,37,1)</f>
        <v>2000</v>
      </c>
      <c r="AR1103" s="16">
        <f t="shared" si="249"/>
        <v>2940000</v>
      </c>
      <c r="AS1103" s="14">
        <f>VLOOKUP(B1103,[1]PL1!$A$11:AP$1509,39,1)</f>
        <v>1000</v>
      </c>
      <c r="AT1103" s="16">
        <f t="shared" si="250"/>
        <v>1470000</v>
      </c>
      <c r="AU1103" s="14">
        <f>VLOOKUP(B1103,[1]PL1!$A$11:AP$1509,41,1)</f>
        <v>7000</v>
      </c>
      <c r="AV1103" s="16">
        <f t="shared" si="251"/>
        <v>10290000</v>
      </c>
    </row>
    <row r="1104" spans="1:48" ht="45" x14ac:dyDescent="0.25">
      <c r="A1104" s="18">
        <v>1098</v>
      </c>
      <c r="B1104" s="27" t="s">
        <v>868</v>
      </c>
      <c r="C1104" s="18">
        <f>VLOOKUP(B1104,[1]PL1!A$9:AP$1509,4,1)</f>
        <v>722</v>
      </c>
      <c r="D1104" s="18" t="s">
        <v>35</v>
      </c>
      <c r="E1104" s="28" t="s">
        <v>1292</v>
      </c>
      <c r="F1104" s="28" t="s">
        <v>1293</v>
      </c>
      <c r="G1104" s="18" t="s">
        <v>1294</v>
      </c>
      <c r="H1104" s="28" t="s">
        <v>1295</v>
      </c>
      <c r="I1104" s="28" t="s">
        <v>40</v>
      </c>
      <c r="J1104" s="18" t="s">
        <v>1296</v>
      </c>
      <c r="K1104" s="18" t="s">
        <v>141</v>
      </c>
      <c r="L1104" s="28" t="s">
        <v>1297</v>
      </c>
      <c r="M1104" s="28" t="s">
        <v>1186</v>
      </c>
      <c r="N1104" s="28" t="s">
        <v>44</v>
      </c>
      <c r="O1104" s="18" t="s">
        <v>325</v>
      </c>
      <c r="P1104" s="29">
        <v>15000</v>
      </c>
      <c r="Q1104" s="30">
        <v>4700</v>
      </c>
      <c r="R1104" s="30">
        <v>4599</v>
      </c>
      <c r="S1104" s="31">
        <f t="shared" si="238"/>
        <v>68985000</v>
      </c>
      <c r="T1104" s="28" t="s">
        <v>1178</v>
      </c>
      <c r="U1104" s="28" t="s">
        <v>47</v>
      </c>
      <c r="V1104" s="32" t="s">
        <v>6210</v>
      </c>
      <c r="W1104" s="14">
        <f>VLOOKUP(B1104,[1]PL1!$A$11:AP$1509,17,1)</f>
        <v>5000</v>
      </c>
      <c r="X1104" s="15">
        <f t="shared" si="239"/>
        <v>22995000</v>
      </c>
      <c r="Y1104" s="14">
        <f>VLOOKUP(B1104,[1]PL1!$A$11:AP$1509,19,1)</f>
        <v>0</v>
      </c>
      <c r="Z1104" s="16">
        <f t="shared" si="240"/>
        <v>0</v>
      </c>
      <c r="AA1104" s="14">
        <f>VLOOKUP(B1104,[1]PL1!$A$11:AP$1509,21,1)</f>
        <v>0</v>
      </c>
      <c r="AB1104" s="16">
        <f t="shared" si="241"/>
        <v>0</v>
      </c>
      <c r="AC1104" s="14">
        <f>VLOOKUP(B1104,[1]PL1!$A$11:AP$1509,23,1)</f>
        <v>0</v>
      </c>
      <c r="AD1104" s="16">
        <f t="shared" si="242"/>
        <v>0</v>
      </c>
      <c r="AE1104" s="14">
        <f>VLOOKUP(B1104,[1]PL1!$A$11:AP$1509,25,1)</f>
        <v>0</v>
      </c>
      <c r="AF1104" s="16">
        <f t="shared" si="243"/>
        <v>0</v>
      </c>
      <c r="AG1104" s="14">
        <f>VLOOKUP(B1104,[1]PL1!$A$11:AP$1509,27,1)</f>
        <v>0</v>
      </c>
      <c r="AH1104" s="16">
        <f t="shared" si="244"/>
        <v>0</v>
      </c>
      <c r="AI1104" s="14">
        <f>VLOOKUP(B1104,[1]PL1!$A$11:AP$1509,29,1)</f>
        <v>5000</v>
      </c>
      <c r="AJ1104" s="16">
        <f t="shared" si="245"/>
        <v>22995000</v>
      </c>
      <c r="AK1104" s="14">
        <f>VLOOKUP(B1104,[1]PL1!$A$11:AP$1509,31,1)</f>
        <v>0</v>
      </c>
      <c r="AL1104" s="16">
        <f t="shared" si="246"/>
        <v>0</v>
      </c>
      <c r="AM1104" s="14">
        <f>VLOOKUP(B1104,[1]PL1!$A$11:AP$1509,33,1)</f>
        <v>0</v>
      </c>
      <c r="AN1104" s="16">
        <f t="shared" si="247"/>
        <v>0</v>
      </c>
      <c r="AO1104" s="14">
        <f>VLOOKUP(B1104,[1]PL1!$A$11:AP$1509,35,1)</f>
        <v>0</v>
      </c>
      <c r="AP1104" s="16">
        <f t="shared" si="248"/>
        <v>0</v>
      </c>
      <c r="AQ1104" s="14">
        <f>VLOOKUP(B1104,[1]PL1!$A$11:AP$1509,37,1)</f>
        <v>5000</v>
      </c>
      <c r="AR1104" s="16">
        <f t="shared" si="249"/>
        <v>22995000</v>
      </c>
      <c r="AS1104" s="14">
        <f>VLOOKUP(B1104,[1]PL1!$A$11:AP$1509,39,1)</f>
        <v>0</v>
      </c>
      <c r="AT1104" s="16">
        <f t="shared" si="250"/>
        <v>0</v>
      </c>
      <c r="AU1104" s="14">
        <f>VLOOKUP(B1104,[1]PL1!$A$11:AP$1509,41,1)</f>
        <v>0</v>
      </c>
      <c r="AV1104" s="16">
        <f t="shared" si="251"/>
        <v>0</v>
      </c>
    </row>
    <row r="1105" spans="1:48" ht="60" x14ac:dyDescent="0.25">
      <c r="A1105" s="18">
        <v>1099</v>
      </c>
      <c r="B1105" s="27" t="s">
        <v>1654</v>
      </c>
      <c r="C1105" s="18">
        <f>VLOOKUP(B1105,[1]PL1!A$9:AP$1509,4,1)</f>
        <v>722</v>
      </c>
      <c r="D1105" s="18" t="s">
        <v>35</v>
      </c>
      <c r="E1105" s="28" t="s">
        <v>3754</v>
      </c>
      <c r="F1105" s="28" t="s">
        <v>1293</v>
      </c>
      <c r="G1105" s="18" t="s">
        <v>3755</v>
      </c>
      <c r="H1105" s="28" t="s">
        <v>1281</v>
      </c>
      <c r="I1105" s="28" t="s">
        <v>40</v>
      </c>
      <c r="J1105" s="18" t="s">
        <v>3756</v>
      </c>
      <c r="K1105" s="18" t="s">
        <v>141</v>
      </c>
      <c r="L1105" s="28" t="s">
        <v>3757</v>
      </c>
      <c r="M1105" s="28" t="s">
        <v>3742</v>
      </c>
      <c r="N1105" s="28" t="s">
        <v>44</v>
      </c>
      <c r="O1105" s="18" t="s">
        <v>123</v>
      </c>
      <c r="P1105" s="29">
        <v>8000</v>
      </c>
      <c r="Q1105" s="30">
        <v>5100</v>
      </c>
      <c r="R1105" s="30">
        <v>4500</v>
      </c>
      <c r="S1105" s="31">
        <f t="shared" si="238"/>
        <v>36000000</v>
      </c>
      <c r="T1105" s="28" t="s">
        <v>6138</v>
      </c>
      <c r="U1105" s="28" t="s">
        <v>47</v>
      </c>
      <c r="V1105" s="32" t="s">
        <v>6251</v>
      </c>
      <c r="W1105" s="14">
        <f>VLOOKUP(B1105,[1]PL1!$A$11:AP$1509,17,1)</f>
        <v>3000</v>
      </c>
      <c r="X1105" s="15">
        <f t="shared" si="239"/>
        <v>13500000</v>
      </c>
      <c r="Y1105" s="14">
        <f>VLOOKUP(B1105,[1]PL1!$A$11:AP$1509,19,1)</f>
        <v>0</v>
      </c>
      <c r="Z1105" s="16">
        <f t="shared" si="240"/>
        <v>0</v>
      </c>
      <c r="AA1105" s="14">
        <f>VLOOKUP(B1105,[1]PL1!$A$11:AP$1509,21,1)</f>
        <v>0</v>
      </c>
      <c r="AB1105" s="16">
        <f t="shared" si="241"/>
        <v>0</v>
      </c>
      <c r="AC1105" s="14">
        <f>VLOOKUP(B1105,[1]PL1!$A$11:AP$1509,23,1)</f>
        <v>0</v>
      </c>
      <c r="AD1105" s="16">
        <f t="shared" si="242"/>
        <v>0</v>
      </c>
      <c r="AE1105" s="14">
        <f>VLOOKUP(B1105,[1]PL1!$A$11:AP$1509,25,1)</f>
        <v>0</v>
      </c>
      <c r="AF1105" s="16">
        <f t="shared" si="243"/>
        <v>0</v>
      </c>
      <c r="AG1105" s="14">
        <f>VLOOKUP(B1105,[1]PL1!$A$11:AP$1509,27,1)</f>
        <v>4000</v>
      </c>
      <c r="AH1105" s="16">
        <f t="shared" si="244"/>
        <v>18000000</v>
      </c>
      <c r="AI1105" s="14">
        <f>VLOOKUP(B1105,[1]PL1!$A$11:AP$1509,29,1)</f>
        <v>0</v>
      </c>
      <c r="AJ1105" s="16">
        <f t="shared" si="245"/>
        <v>0</v>
      </c>
      <c r="AK1105" s="14">
        <f>VLOOKUP(B1105,[1]PL1!$A$11:AP$1509,31,1)</f>
        <v>0</v>
      </c>
      <c r="AL1105" s="16">
        <f t="shared" si="246"/>
        <v>0</v>
      </c>
      <c r="AM1105" s="14">
        <f>VLOOKUP(B1105,[1]PL1!$A$11:AP$1509,33,1)</f>
        <v>0</v>
      </c>
      <c r="AN1105" s="16">
        <f t="shared" si="247"/>
        <v>0</v>
      </c>
      <c r="AO1105" s="14">
        <f>VLOOKUP(B1105,[1]PL1!$A$11:AP$1509,35,1)</f>
        <v>0</v>
      </c>
      <c r="AP1105" s="16">
        <f t="shared" si="248"/>
        <v>0</v>
      </c>
      <c r="AQ1105" s="14">
        <f>VLOOKUP(B1105,[1]PL1!$A$11:AP$1509,37,1)</f>
        <v>0</v>
      </c>
      <c r="AR1105" s="16">
        <f t="shared" si="249"/>
        <v>0</v>
      </c>
      <c r="AS1105" s="14">
        <f>VLOOKUP(B1105,[1]PL1!$A$11:AP$1509,39,1)</f>
        <v>0</v>
      </c>
      <c r="AT1105" s="16">
        <f t="shared" si="250"/>
        <v>0</v>
      </c>
      <c r="AU1105" s="14">
        <f>VLOOKUP(B1105,[1]PL1!$A$11:AP$1509,41,1)</f>
        <v>1000</v>
      </c>
      <c r="AV1105" s="16">
        <f t="shared" si="251"/>
        <v>4500000</v>
      </c>
    </row>
    <row r="1106" spans="1:48" ht="60" x14ac:dyDescent="0.25">
      <c r="A1106" s="18">
        <v>1100</v>
      </c>
      <c r="B1106" s="27" t="s">
        <v>269</v>
      </c>
      <c r="C1106" s="18">
        <f>VLOOKUP(B1106,[1]PL1!A$9:AP$1509,4,1)</f>
        <v>955</v>
      </c>
      <c r="D1106" s="18" t="s">
        <v>35</v>
      </c>
      <c r="E1106" s="28" t="s">
        <v>1016</v>
      </c>
      <c r="F1106" s="28" t="s">
        <v>3096</v>
      </c>
      <c r="G1106" s="18" t="s">
        <v>5096</v>
      </c>
      <c r="H1106" s="28" t="s">
        <v>52</v>
      </c>
      <c r="I1106" s="28" t="s">
        <v>40</v>
      </c>
      <c r="J1106" s="18" t="s">
        <v>3145</v>
      </c>
      <c r="K1106" s="18" t="s">
        <v>133</v>
      </c>
      <c r="L1106" s="28" t="s">
        <v>1018</v>
      </c>
      <c r="M1106" s="28" t="s">
        <v>5877</v>
      </c>
      <c r="N1106" s="28" t="s">
        <v>44</v>
      </c>
      <c r="O1106" s="18" t="s">
        <v>55</v>
      </c>
      <c r="P1106" s="29">
        <v>10000</v>
      </c>
      <c r="Q1106" s="30">
        <v>5200</v>
      </c>
      <c r="R1106" s="30">
        <v>5187</v>
      </c>
      <c r="S1106" s="31">
        <f t="shared" si="238"/>
        <v>51870000</v>
      </c>
      <c r="T1106" s="28" t="s">
        <v>3116</v>
      </c>
      <c r="U1106" s="28" t="s">
        <v>47</v>
      </c>
      <c r="V1106" s="32" t="s">
        <v>6264</v>
      </c>
      <c r="W1106" s="14">
        <f>VLOOKUP(B1106,[1]PL1!$A$11:AP$1509,17,1)</f>
        <v>10000</v>
      </c>
      <c r="X1106" s="15">
        <f t="shared" si="239"/>
        <v>51870000</v>
      </c>
      <c r="Y1106" s="14">
        <f>VLOOKUP(B1106,[1]PL1!$A$11:AP$1509,19,1)</f>
        <v>0</v>
      </c>
      <c r="Z1106" s="16">
        <f t="shared" si="240"/>
        <v>0</v>
      </c>
      <c r="AA1106" s="14">
        <f>VLOOKUP(B1106,[1]PL1!$A$11:AP$1509,21,1)</f>
        <v>0</v>
      </c>
      <c r="AB1106" s="16">
        <f t="shared" si="241"/>
        <v>0</v>
      </c>
      <c r="AC1106" s="14">
        <f>VLOOKUP(B1106,[1]PL1!$A$11:AP$1509,23,1)</f>
        <v>0</v>
      </c>
      <c r="AD1106" s="16">
        <f t="shared" si="242"/>
        <v>0</v>
      </c>
      <c r="AE1106" s="14">
        <f>VLOOKUP(B1106,[1]PL1!$A$11:AP$1509,25,1)</f>
        <v>0</v>
      </c>
      <c r="AF1106" s="16">
        <f t="shared" si="243"/>
        <v>0</v>
      </c>
      <c r="AG1106" s="14">
        <f>VLOOKUP(B1106,[1]PL1!$A$11:AP$1509,27,1)</f>
        <v>0</v>
      </c>
      <c r="AH1106" s="16">
        <f t="shared" si="244"/>
        <v>0</v>
      </c>
      <c r="AI1106" s="14">
        <f>VLOOKUP(B1106,[1]PL1!$A$11:AP$1509,29,1)</f>
        <v>0</v>
      </c>
      <c r="AJ1106" s="16">
        <f t="shared" si="245"/>
        <v>0</v>
      </c>
      <c r="AK1106" s="14">
        <f>VLOOKUP(B1106,[1]PL1!$A$11:AP$1509,31,1)</f>
        <v>0</v>
      </c>
      <c r="AL1106" s="16">
        <f t="shared" si="246"/>
        <v>0</v>
      </c>
      <c r="AM1106" s="14">
        <f>VLOOKUP(B1106,[1]PL1!$A$11:AP$1509,33,1)</f>
        <v>0</v>
      </c>
      <c r="AN1106" s="16">
        <f t="shared" si="247"/>
        <v>0</v>
      </c>
      <c r="AO1106" s="14">
        <f>VLOOKUP(B1106,[1]PL1!$A$11:AP$1509,35,1)</f>
        <v>0</v>
      </c>
      <c r="AP1106" s="16">
        <f t="shared" si="248"/>
        <v>0</v>
      </c>
      <c r="AQ1106" s="14">
        <f>VLOOKUP(B1106,[1]PL1!$A$11:AP$1509,37,1)</f>
        <v>0</v>
      </c>
      <c r="AR1106" s="16">
        <f t="shared" si="249"/>
        <v>0</v>
      </c>
      <c r="AS1106" s="14">
        <f>VLOOKUP(B1106,[1]PL1!$A$11:AP$1509,39,1)</f>
        <v>0</v>
      </c>
      <c r="AT1106" s="16">
        <f t="shared" si="250"/>
        <v>0</v>
      </c>
      <c r="AU1106" s="14">
        <f>VLOOKUP(B1106,[1]PL1!$A$11:AP$1509,41,1)</f>
        <v>0</v>
      </c>
      <c r="AV1106" s="16">
        <f t="shared" si="251"/>
        <v>0</v>
      </c>
    </row>
    <row r="1107" spans="1:48" ht="60" x14ac:dyDescent="0.25">
      <c r="A1107" s="18">
        <v>1101</v>
      </c>
      <c r="B1107" s="27" t="s">
        <v>1655</v>
      </c>
      <c r="C1107" s="18">
        <f>VLOOKUP(B1107,[1]PL1!A$9:AP$1509,4,1)</f>
        <v>956</v>
      </c>
      <c r="D1107" s="18" t="s">
        <v>80</v>
      </c>
      <c r="E1107" s="28" t="s">
        <v>4239</v>
      </c>
      <c r="F1107" s="28" t="s">
        <v>1011</v>
      </c>
      <c r="G1107" s="18" t="s">
        <v>1012</v>
      </c>
      <c r="H1107" s="28" t="s">
        <v>1013</v>
      </c>
      <c r="I1107" s="28" t="s">
        <v>1014</v>
      </c>
      <c r="J1107" s="18" t="s">
        <v>3092</v>
      </c>
      <c r="K1107" s="18" t="s">
        <v>141</v>
      </c>
      <c r="L1107" s="28" t="s">
        <v>4240</v>
      </c>
      <c r="M1107" s="28" t="s">
        <v>4241</v>
      </c>
      <c r="N1107" s="28" t="s">
        <v>849</v>
      </c>
      <c r="O1107" s="18" t="s">
        <v>78</v>
      </c>
      <c r="P1107" s="29">
        <v>30000</v>
      </c>
      <c r="Q1107" s="30">
        <v>16075</v>
      </c>
      <c r="R1107" s="30">
        <v>16074</v>
      </c>
      <c r="S1107" s="31">
        <f t="shared" si="238"/>
        <v>482220000</v>
      </c>
      <c r="T1107" s="28" t="s">
        <v>4085</v>
      </c>
      <c r="U1107" s="28" t="s">
        <v>47</v>
      </c>
      <c r="V1107" s="32" t="s">
        <v>6221</v>
      </c>
      <c r="W1107" s="14">
        <f>VLOOKUP(B1107,[1]PL1!$A$11:AP$1509,17,1)</f>
        <v>0</v>
      </c>
      <c r="X1107" s="15">
        <f t="shared" si="239"/>
        <v>0</v>
      </c>
      <c r="Y1107" s="14">
        <f>VLOOKUP(B1107,[1]PL1!$A$11:AP$1509,19,1)</f>
        <v>0</v>
      </c>
      <c r="Z1107" s="16">
        <f t="shared" si="240"/>
        <v>0</v>
      </c>
      <c r="AA1107" s="14">
        <f>VLOOKUP(B1107,[1]PL1!$A$11:AP$1509,21,1)</f>
        <v>0</v>
      </c>
      <c r="AB1107" s="16">
        <f t="shared" si="241"/>
        <v>0</v>
      </c>
      <c r="AC1107" s="14">
        <f>VLOOKUP(B1107,[1]PL1!$A$11:AP$1509,23,1)</f>
        <v>30000</v>
      </c>
      <c r="AD1107" s="16">
        <f t="shared" si="242"/>
        <v>482220000</v>
      </c>
      <c r="AE1107" s="14">
        <f>VLOOKUP(B1107,[1]PL1!$A$11:AP$1509,25,1)</f>
        <v>0</v>
      </c>
      <c r="AF1107" s="16">
        <f t="shared" si="243"/>
        <v>0</v>
      </c>
      <c r="AG1107" s="14">
        <f>VLOOKUP(B1107,[1]PL1!$A$11:AP$1509,27,1)</f>
        <v>0</v>
      </c>
      <c r="AH1107" s="16">
        <f t="shared" si="244"/>
        <v>0</v>
      </c>
      <c r="AI1107" s="14">
        <f>VLOOKUP(B1107,[1]PL1!$A$11:AP$1509,29,1)</f>
        <v>0</v>
      </c>
      <c r="AJ1107" s="16">
        <f t="shared" si="245"/>
        <v>0</v>
      </c>
      <c r="AK1107" s="14">
        <f>VLOOKUP(B1107,[1]PL1!$A$11:AP$1509,31,1)</f>
        <v>0</v>
      </c>
      <c r="AL1107" s="16">
        <f t="shared" si="246"/>
        <v>0</v>
      </c>
      <c r="AM1107" s="14">
        <f>VLOOKUP(B1107,[1]PL1!$A$11:AP$1509,33,1)</f>
        <v>0</v>
      </c>
      <c r="AN1107" s="16">
        <f t="shared" si="247"/>
        <v>0</v>
      </c>
      <c r="AO1107" s="14">
        <f>VLOOKUP(B1107,[1]PL1!$A$11:AP$1509,35,1)</f>
        <v>0</v>
      </c>
      <c r="AP1107" s="16">
        <f t="shared" si="248"/>
        <v>0</v>
      </c>
      <c r="AQ1107" s="14">
        <f>VLOOKUP(B1107,[1]PL1!$A$11:AP$1509,37,1)</f>
        <v>0</v>
      </c>
      <c r="AR1107" s="16">
        <f t="shared" si="249"/>
        <v>0</v>
      </c>
      <c r="AS1107" s="14">
        <f>VLOOKUP(B1107,[1]PL1!$A$11:AP$1509,39,1)</f>
        <v>0</v>
      </c>
      <c r="AT1107" s="16">
        <f t="shared" si="250"/>
        <v>0</v>
      </c>
      <c r="AU1107" s="14">
        <f>VLOOKUP(B1107,[1]PL1!$A$11:AP$1509,41,1)</f>
        <v>0</v>
      </c>
      <c r="AV1107" s="16">
        <f t="shared" si="251"/>
        <v>0</v>
      </c>
    </row>
    <row r="1108" spans="1:48" ht="45" x14ac:dyDescent="0.25">
      <c r="A1108" s="18">
        <v>1102</v>
      </c>
      <c r="B1108" s="27" t="s">
        <v>1837</v>
      </c>
      <c r="C1108" s="18">
        <f>VLOOKUP(B1108,[1]PL1!A$9:AP$1509,4,1)</f>
        <v>956</v>
      </c>
      <c r="D1108" s="18" t="s">
        <v>35</v>
      </c>
      <c r="E1108" s="28" t="s">
        <v>3090</v>
      </c>
      <c r="F1108" s="28" t="s">
        <v>1011</v>
      </c>
      <c r="G1108" s="18" t="s">
        <v>1012</v>
      </c>
      <c r="H1108" s="28" t="s">
        <v>3091</v>
      </c>
      <c r="I1108" s="28" t="s">
        <v>1014</v>
      </c>
      <c r="J1108" s="18" t="s">
        <v>3092</v>
      </c>
      <c r="K1108" s="18" t="s">
        <v>133</v>
      </c>
      <c r="L1108" s="28" t="s">
        <v>3093</v>
      </c>
      <c r="M1108" s="28" t="s">
        <v>2979</v>
      </c>
      <c r="N1108" s="28" t="s">
        <v>44</v>
      </c>
      <c r="O1108" s="18" t="s">
        <v>78</v>
      </c>
      <c r="P1108" s="29">
        <v>9000</v>
      </c>
      <c r="Q1108" s="30">
        <v>14000</v>
      </c>
      <c r="R1108" s="30">
        <v>12600</v>
      </c>
      <c r="S1108" s="31">
        <f t="shared" si="238"/>
        <v>113400000</v>
      </c>
      <c r="T1108" s="28" t="s">
        <v>2979</v>
      </c>
      <c r="U1108" s="28" t="s">
        <v>110</v>
      </c>
      <c r="V1108" s="32" t="s">
        <v>6186</v>
      </c>
      <c r="W1108" s="14">
        <f>VLOOKUP(B1108,[1]PL1!$A$11:AP$1509,17,1)</f>
        <v>2000</v>
      </c>
      <c r="X1108" s="15">
        <f t="shared" si="239"/>
        <v>25200000</v>
      </c>
      <c r="Y1108" s="14">
        <f>VLOOKUP(B1108,[1]PL1!$A$11:AP$1509,19,1)</f>
        <v>0</v>
      </c>
      <c r="Z1108" s="16">
        <f t="shared" si="240"/>
        <v>0</v>
      </c>
      <c r="AA1108" s="14">
        <f>VLOOKUP(B1108,[1]PL1!$A$11:AP$1509,21,1)</f>
        <v>0</v>
      </c>
      <c r="AB1108" s="16">
        <f t="shared" si="241"/>
        <v>0</v>
      </c>
      <c r="AC1108" s="14">
        <f>VLOOKUP(B1108,[1]PL1!$A$11:AP$1509,23,1)</f>
        <v>0</v>
      </c>
      <c r="AD1108" s="16">
        <f t="shared" si="242"/>
        <v>0</v>
      </c>
      <c r="AE1108" s="14">
        <f>VLOOKUP(B1108,[1]PL1!$A$11:AP$1509,25,1)</f>
        <v>0</v>
      </c>
      <c r="AF1108" s="16">
        <f t="shared" si="243"/>
        <v>0</v>
      </c>
      <c r="AG1108" s="14">
        <f>VLOOKUP(B1108,[1]PL1!$A$11:AP$1509,27,1)</f>
        <v>0</v>
      </c>
      <c r="AH1108" s="16">
        <f t="shared" si="244"/>
        <v>0</v>
      </c>
      <c r="AI1108" s="14">
        <f>VLOOKUP(B1108,[1]PL1!$A$11:AP$1509,29,1)</f>
        <v>6000</v>
      </c>
      <c r="AJ1108" s="16">
        <f t="shared" si="245"/>
        <v>75600000</v>
      </c>
      <c r="AK1108" s="14">
        <f>VLOOKUP(B1108,[1]PL1!$A$11:AP$1509,31,1)</f>
        <v>0</v>
      </c>
      <c r="AL1108" s="16">
        <f t="shared" si="246"/>
        <v>0</v>
      </c>
      <c r="AM1108" s="14">
        <f>VLOOKUP(B1108,[1]PL1!$A$11:AP$1509,33,1)</f>
        <v>1000</v>
      </c>
      <c r="AN1108" s="16">
        <f t="shared" si="247"/>
        <v>12600000</v>
      </c>
      <c r="AO1108" s="14">
        <f>VLOOKUP(B1108,[1]PL1!$A$11:AP$1509,35,1)</f>
        <v>0</v>
      </c>
      <c r="AP1108" s="16">
        <f t="shared" si="248"/>
        <v>0</v>
      </c>
      <c r="AQ1108" s="14">
        <f>VLOOKUP(B1108,[1]PL1!$A$11:AP$1509,37,1)</f>
        <v>0</v>
      </c>
      <c r="AR1108" s="16">
        <f t="shared" si="249"/>
        <v>0</v>
      </c>
      <c r="AS1108" s="14">
        <f>VLOOKUP(B1108,[1]PL1!$A$11:AP$1509,39,1)</f>
        <v>0</v>
      </c>
      <c r="AT1108" s="16">
        <f t="shared" si="250"/>
        <v>0</v>
      </c>
      <c r="AU1108" s="14">
        <f>VLOOKUP(B1108,[1]PL1!$A$11:AP$1509,41,1)</f>
        <v>0</v>
      </c>
      <c r="AV1108" s="16">
        <f t="shared" si="251"/>
        <v>0</v>
      </c>
    </row>
    <row r="1109" spans="1:48" ht="45" x14ac:dyDescent="0.25">
      <c r="A1109" s="18">
        <v>1103</v>
      </c>
      <c r="B1109" s="27" t="s">
        <v>4280</v>
      </c>
      <c r="C1109" s="18">
        <f>VLOOKUP(B1109,[1]PL1!A$9:AP$1509,4,1)</f>
        <v>955</v>
      </c>
      <c r="D1109" s="18" t="s">
        <v>35</v>
      </c>
      <c r="E1109" s="28" t="s">
        <v>1016</v>
      </c>
      <c r="F1109" s="28" t="s">
        <v>3096</v>
      </c>
      <c r="G1109" s="18" t="s">
        <v>991</v>
      </c>
      <c r="H1109" s="28" t="s">
        <v>52</v>
      </c>
      <c r="I1109" s="28" t="s">
        <v>40</v>
      </c>
      <c r="J1109" s="18" t="s">
        <v>1017</v>
      </c>
      <c r="K1109" s="18" t="s">
        <v>141</v>
      </c>
      <c r="L1109" s="28" t="s">
        <v>1018</v>
      </c>
      <c r="M1109" s="28" t="s">
        <v>650</v>
      </c>
      <c r="N1109" s="28" t="s">
        <v>44</v>
      </c>
      <c r="O1109" s="18" t="s">
        <v>123</v>
      </c>
      <c r="P1109" s="29">
        <v>37500</v>
      </c>
      <c r="Q1109" s="30">
        <v>4180</v>
      </c>
      <c r="R1109" s="30">
        <v>3800</v>
      </c>
      <c r="S1109" s="31">
        <f t="shared" si="238"/>
        <v>142500000</v>
      </c>
      <c r="T1109" s="28" t="s">
        <v>6158</v>
      </c>
      <c r="U1109" s="28" t="s">
        <v>47</v>
      </c>
      <c r="V1109" s="32" t="s">
        <v>6298</v>
      </c>
      <c r="W1109" s="14">
        <f>VLOOKUP(B1109,[1]PL1!$A$11:AP$1509,17,1)</f>
        <v>0</v>
      </c>
      <c r="X1109" s="15">
        <f t="shared" si="239"/>
        <v>0</v>
      </c>
      <c r="Y1109" s="14">
        <f>VLOOKUP(B1109,[1]PL1!$A$11:AP$1509,19,1)</f>
        <v>0</v>
      </c>
      <c r="Z1109" s="16">
        <f t="shared" si="240"/>
        <v>0</v>
      </c>
      <c r="AA1109" s="14">
        <f>VLOOKUP(B1109,[1]PL1!$A$11:AP$1509,21,1)</f>
        <v>0</v>
      </c>
      <c r="AB1109" s="16">
        <f t="shared" si="241"/>
        <v>0</v>
      </c>
      <c r="AC1109" s="14">
        <f>VLOOKUP(B1109,[1]PL1!$A$11:AP$1509,23,1)</f>
        <v>23000</v>
      </c>
      <c r="AD1109" s="16">
        <f t="shared" si="242"/>
        <v>87400000</v>
      </c>
      <c r="AE1109" s="14">
        <f>VLOOKUP(B1109,[1]PL1!$A$11:AP$1509,25,1)</f>
        <v>0</v>
      </c>
      <c r="AF1109" s="16">
        <f t="shared" si="243"/>
        <v>0</v>
      </c>
      <c r="AG1109" s="14">
        <f>VLOOKUP(B1109,[1]PL1!$A$11:AP$1509,27,1)</f>
        <v>1500</v>
      </c>
      <c r="AH1109" s="16">
        <f t="shared" si="244"/>
        <v>5700000</v>
      </c>
      <c r="AI1109" s="14">
        <f>VLOOKUP(B1109,[1]PL1!$A$11:AP$1509,29,1)</f>
        <v>0</v>
      </c>
      <c r="AJ1109" s="16">
        <f t="shared" si="245"/>
        <v>0</v>
      </c>
      <c r="AK1109" s="14">
        <f>VLOOKUP(B1109,[1]PL1!$A$11:AP$1509,31,1)</f>
        <v>6000</v>
      </c>
      <c r="AL1109" s="16">
        <f t="shared" si="246"/>
        <v>22800000</v>
      </c>
      <c r="AM1109" s="14">
        <f>VLOOKUP(B1109,[1]PL1!$A$11:AP$1509,33,1)</f>
        <v>0</v>
      </c>
      <c r="AN1109" s="16">
        <f t="shared" si="247"/>
        <v>0</v>
      </c>
      <c r="AO1109" s="14">
        <f>VLOOKUP(B1109,[1]PL1!$A$11:AP$1509,35,1)</f>
        <v>0</v>
      </c>
      <c r="AP1109" s="16">
        <f t="shared" si="248"/>
        <v>0</v>
      </c>
      <c r="AQ1109" s="14">
        <f>VLOOKUP(B1109,[1]PL1!$A$11:AP$1509,37,1)</f>
        <v>0</v>
      </c>
      <c r="AR1109" s="16">
        <f t="shared" si="249"/>
        <v>0</v>
      </c>
      <c r="AS1109" s="14">
        <f>VLOOKUP(B1109,[1]PL1!$A$11:AP$1509,39,1)</f>
        <v>5000</v>
      </c>
      <c r="AT1109" s="16">
        <f t="shared" si="250"/>
        <v>19000000</v>
      </c>
      <c r="AU1109" s="14">
        <f>VLOOKUP(B1109,[1]PL1!$A$11:AP$1509,41,1)</f>
        <v>2000</v>
      </c>
      <c r="AV1109" s="16">
        <f t="shared" si="251"/>
        <v>7600000</v>
      </c>
    </row>
    <row r="1110" spans="1:48" ht="45" x14ac:dyDescent="0.25">
      <c r="A1110" s="18">
        <v>1104</v>
      </c>
      <c r="B1110" s="27" t="s">
        <v>3298</v>
      </c>
      <c r="C1110" s="18">
        <f>VLOOKUP(B1110,[1]PL1!A$9:AP$1509,4,1)</f>
        <v>955</v>
      </c>
      <c r="D1110" s="18" t="s">
        <v>35</v>
      </c>
      <c r="E1110" s="28" t="s">
        <v>1016</v>
      </c>
      <c r="F1110" s="28" t="s">
        <v>3096</v>
      </c>
      <c r="G1110" s="18" t="s">
        <v>991</v>
      </c>
      <c r="H1110" s="28" t="s">
        <v>52</v>
      </c>
      <c r="I1110" s="28" t="s">
        <v>40</v>
      </c>
      <c r="J1110" s="18" t="s">
        <v>992</v>
      </c>
      <c r="K1110" s="18" t="s">
        <v>133</v>
      </c>
      <c r="L1110" s="28" t="s">
        <v>1018</v>
      </c>
      <c r="M1110" s="28" t="s">
        <v>3515</v>
      </c>
      <c r="N1110" s="28" t="s">
        <v>44</v>
      </c>
      <c r="O1110" s="18" t="s">
        <v>55</v>
      </c>
      <c r="P1110" s="29">
        <v>53000</v>
      </c>
      <c r="Q1110" s="30">
        <v>4000</v>
      </c>
      <c r="R1110" s="30">
        <v>3990</v>
      </c>
      <c r="S1110" s="31">
        <f t="shared" si="238"/>
        <v>211470000</v>
      </c>
      <c r="T1110" s="28" t="s">
        <v>8084</v>
      </c>
      <c r="U1110" s="28" t="s">
        <v>47</v>
      </c>
      <c r="V1110" s="32" t="s">
        <v>6302</v>
      </c>
      <c r="W1110" s="14">
        <f>VLOOKUP(B1110,[1]PL1!$A$11:AP$1509,17,1)</f>
        <v>30000</v>
      </c>
      <c r="X1110" s="15">
        <f t="shared" si="239"/>
        <v>119700000</v>
      </c>
      <c r="Y1110" s="14">
        <f>VLOOKUP(B1110,[1]PL1!$A$11:AP$1509,19,1)</f>
        <v>0</v>
      </c>
      <c r="Z1110" s="16">
        <f t="shared" si="240"/>
        <v>0</v>
      </c>
      <c r="AA1110" s="14">
        <f>VLOOKUP(B1110,[1]PL1!$A$11:AP$1509,21,1)</f>
        <v>0</v>
      </c>
      <c r="AB1110" s="16">
        <f t="shared" si="241"/>
        <v>0</v>
      </c>
      <c r="AC1110" s="14">
        <f>VLOOKUP(B1110,[1]PL1!$A$11:AP$1509,23,1)</f>
        <v>0</v>
      </c>
      <c r="AD1110" s="16">
        <f t="shared" si="242"/>
        <v>0</v>
      </c>
      <c r="AE1110" s="14">
        <f>VLOOKUP(B1110,[1]PL1!$A$11:AP$1509,25,1)</f>
        <v>0</v>
      </c>
      <c r="AF1110" s="16">
        <f t="shared" si="243"/>
        <v>0</v>
      </c>
      <c r="AG1110" s="14">
        <f>VLOOKUP(B1110,[1]PL1!$A$11:AP$1509,27,1)</f>
        <v>0</v>
      </c>
      <c r="AH1110" s="16">
        <f t="shared" si="244"/>
        <v>0</v>
      </c>
      <c r="AI1110" s="14">
        <f>VLOOKUP(B1110,[1]PL1!$A$11:AP$1509,29,1)</f>
        <v>0</v>
      </c>
      <c r="AJ1110" s="16">
        <f t="shared" si="245"/>
        <v>0</v>
      </c>
      <c r="AK1110" s="14">
        <f>VLOOKUP(B1110,[1]PL1!$A$11:AP$1509,31,1)</f>
        <v>0</v>
      </c>
      <c r="AL1110" s="16">
        <f t="shared" si="246"/>
        <v>0</v>
      </c>
      <c r="AM1110" s="14">
        <f>VLOOKUP(B1110,[1]PL1!$A$11:AP$1509,33,1)</f>
        <v>8000</v>
      </c>
      <c r="AN1110" s="16">
        <f t="shared" si="247"/>
        <v>31920000</v>
      </c>
      <c r="AO1110" s="14">
        <f>VLOOKUP(B1110,[1]PL1!$A$11:AP$1509,35,1)</f>
        <v>0</v>
      </c>
      <c r="AP1110" s="16">
        <f t="shared" si="248"/>
        <v>0</v>
      </c>
      <c r="AQ1110" s="14">
        <f>VLOOKUP(B1110,[1]PL1!$A$11:AP$1509,37,1)</f>
        <v>15000</v>
      </c>
      <c r="AR1110" s="16">
        <f t="shared" si="249"/>
        <v>59850000</v>
      </c>
      <c r="AS1110" s="14">
        <f>VLOOKUP(B1110,[1]PL1!$A$11:AP$1509,39,1)</f>
        <v>0</v>
      </c>
      <c r="AT1110" s="16">
        <f t="shared" si="250"/>
        <v>0</v>
      </c>
      <c r="AU1110" s="14">
        <f>VLOOKUP(B1110,[1]PL1!$A$11:AP$1509,41,1)</f>
        <v>0</v>
      </c>
      <c r="AV1110" s="16">
        <f t="shared" si="251"/>
        <v>0</v>
      </c>
    </row>
    <row r="1111" spans="1:48" ht="45" x14ac:dyDescent="0.25">
      <c r="A1111" s="18">
        <v>1105</v>
      </c>
      <c r="B1111" s="27" t="s">
        <v>2921</v>
      </c>
      <c r="C1111" s="18">
        <f>VLOOKUP(B1111,[1]PL1!A$9:AP$1509,4,1)</f>
        <v>955</v>
      </c>
      <c r="D1111" s="18" t="s">
        <v>35</v>
      </c>
      <c r="E1111" s="28" t="s">
        <v>1016</v>
      </c>
      <c r="F1111" s="28" t="s">
        <v>3096</v>
      </c>
      <c r="G1111" s="18" t="s">
        <v>6582</v>
      </c>
      <c r="H1111" s="28" t="s">
        <v>52</v>
      </c>
      <c r="I1111" s="28" t="s">
        <v>40</v>
      </c>
      <c r="J1111" s="18" t="s">
        <v>3282</v>
      </c>
      <c r="K1111" s="18" t="s">
        <v>133</v>
      </c>
      <c r="L1111" s="28" t="s">
        <v>1018</v>
      </c>
      <c r="M1111" s="28" t="s">
        <v>650</v>
      </c>
      <c r="N1111" s="28" t="s">
        <v>44</v>
      </c>
      <c r="O1111" s="18" t="s">
        <v>108</v>
      </c>
      <c r="P1111" s="29">
        <v>1500</v>
      </c>
      <c r="Q1111" s="30">
        <v>16500</v>
      </c>
      <c r="R1111" s="30">
        <v>15000</v>
      </c>
      <c r="S1111" s="31">
        <f t="shared" si="238"/>
        <v>22500000</v>
      </c>
      <c r="T1111" s="28" t="s">
        <v>650</v>
      </c>
      <c r="U1111" s="28" t="s">
        <v>110</v>
      </c>
      <c r="V1111" s="32" t="s">
        <v>6266</v>
      </c>
      <c r="W1111" s="14">
        <f>VLOOKUP(B1111,[1]PL1!$A$11:AP$1509,17,1)</f>
        <v>0</v>
      </c>
      <c r="X1111" s="15">
        <f t="shared" si="239"/>
        <v>0</v>
      </c>
      <c r="Y1111" s="14">
        <f>VLOOKUP(B1111,[1]PL1!$A$11:AP$1509,19,1)</f>
        <v>0</v>
      </c>
      <c r="Z1111" s="16">
        <f t="shared" si="240"/>
        <v>0</v>
      </c>
      <c r="AA1111" s="14">
        <f>VLOOKUP(B1111,[1]PL1!$A$11:AP$1509,21,1)</f>
        <v>0</v>
      </c>
      <c r="AB1111" s="16">
        <f t="shared" si="241"/>
        <v>0</v>
      </c>
      <c r="AC1111" s="14">
        <f>VLOOKUP(B1111,[1]PL1!$A$11:AP$1509,23,1)</f>
        <v>0</v>
      </c>
      <c r="AD1111" s="16">
        <f t="shared" si="242"/>
        <v>0</v>
      </c>
      <c r="AE1111" s="14">
        <f>VLOOKUP(B1111,[1]PL1!$A$11:AP$1509,25,1)</f>
        <v>0</v>
      </c>
      <c r="AF1111" s="16">
        <f t="shared" si="243"/>
        <v>0</v>
      </c>
      <c r="AG1111" s="14">
        <f>VLOOKUP(B1111,[1]PL1!$A$11:AP$1509,27,1)</f>
        <v>0</v>
      </c>
      <c r="AH1111" s="16">
        <f t="shared" si="244"/>
        <v>0</v>
      </c>
      <c r="AI1111" s="14">
        <f>VLOOKUP(B1111,[1]PL1!$A$11:AP$1509,29,1)</f>
        <v>1000</v>
      </c>
      <c r="AJ1111" s="16">
        <f t="shared" si="245"/>
        <v>15000000</v>
      </c>
      <c r="AK1111" s="14">
        <f>VLOOKUP(B1111,[1]PL1!$A$11:AP$1509,31,1)</f>
        <v>0</v>
      </c>
      <c r="AL1111" s="16">
        <f t="shared" si="246"/>
        <v>0</v>
      </c>
      <c r="AM1111" s="14">
        <f>VLOOKUP(B1111,[1]PL1!$A$11:AP$1509,33,1)</f>
        <v>0</v>
      </c>
      <c r="AN1111" s="16">
        <f t="shared" si="247"/>
        <v>0</v>
      </c>
      <c r="AO1111" s="14">
        <f>VLOOKUP(B1111,[1]PL1!$A$11:AP$1509,35,1)</f>
        <v>0</v>
      </c>
      <c r="AP1111" s="16">
        <f t="shared" si="248"/>
        <v>0</v>
      </c>
      <c r="AQ1111" s="14">
        <f>VLOOKUP(B1111,[1]PL1!$A$11:AP$1509,37,1)</f>
        <v>0</v>
      </c>
      <c r="AR1111" s="16">
        <f t="shared" si="249"/>
        <v>0</v>
      </c>
      <c r="AS1111" s="14">
        <f>VLOOKUP(B1111,[1]PL1!$A$11:AP$1509,39,1)</f>
        <v>0</v>
      </c>
      <c r="AT1111" s="16">
        <f t="shared" si="250"/>
        <v>0</v>
      </c>
      <c r="AU1111" s="14">
        <f>VLOOKUP(B1111,[1]PL1!$A$11:AP$1509,41,1)</f>
        <v>500</v>
      </c>
      <c r="AV1111" s="16">
        <f t="shared" si="251"/>
        <v>7500000</v>
      </c>
    </row>
    <row r="1112" spans="1:48" ht="45" x14ac:dyDescent="0.25">
      <c r="A1112" s="18">
        <v>1106</v>
      </c>
      <c r="B1112" s="27" t="s">
        <v>4281</v>
      </c>
      <c r="C1112" s="18">
        <f>VLOOKUP(B1112,[1]PL1!A$9:AP$1509,4,1)</f>
        <v>955</v>
      </c>
      <c r="D1112" s="18" t="s">
        <v>35</v>
      </c>
      <c r="E1112" s="28" t="s">
        <v>1016</v>
      </c>
      <c r="F1112" s="28" t="s">
        <v>3096</v>
      </c>
      <c r="G1112" s="18" t="s">
        <v>6556</v>
      </c>
      <c r="H1112" s="28" t="s">
        <v>52</v>
      </c>
      <c r="I1112" s="28" t="s">
        <v>40</v>
      </c>
      <c r="J1112" s="18" t="s">
        <v>1019</v>
      </c>
      <c r="K1112" s="18" t="s">
        <v>133</v>
      </c>
      <c r="L1112" s="28" t="s">
        <v>1018</v>
      </c>
      <c r="M1112" s="28" t="s">
        <v>650</v>
      </c>
      <c r="N1112" s="28" t="s">
        <v>44</v>
      </c>
      <c r="O1112" s="18" t="s">
        <v>108</v>
      </c>
      <c r="P1112" s="29">
        <v>4000</v>
      </c>
      <c r="Q1112" s="30">
        <v>30000</v>
      </c>
      <c r="R1112" s="30">
        <v>29967</v>
      </c>
      <c r="S1112" s="31">
        <f t="shared" si="238"/>
        <v>119868000</v>
      </c>
      <c r="T1112" s="28" t="s">
        <v>6132</v>
      </c>
      <c r="U1112" s="28" t="s">
        <v>47</v>
      </c>
      <c r="V1112" s="32" t="s">
        <v>6239</v>
      </c>
      <c r="W1112" s="14">
        <f>VLOOKUP(B1112,[1]PL1!$A$11:AP$1509,17,1)</f>
        <v>0</v>
      </c>
      <c r="X1112" s="15">
        <f t="shared" si="239"/>
        <v>0</v>
      </c>
      <c r="Y1112" s="14">
        <f>VLOOKUP(B1112,[1]PL1!$A$11:AP$1509,19,1)</f>
        <v>0</v>
      </c>
      <c r="Z1112" s="16">
        <f t="shared" si="240"/>
        <v>0</v>
      </c>
      <c r="AA1112" s="14">
        <f>VLOOKUP(B1112,[1]PL1!$A$11:AP$1509,21,1)</f>
        <v>0</v>
      </c>
      <c r="AB1112" s="16">
        <f t="shared" si="241"/>
        <v>0</v>
      </c>
      <c r="AC1112" s="14">
        <f>VLOOKUP(B1112,[1]PL1!$A$11:AP$1509,23,1)</f>
        <v>0</v>
      </c>
      <c r="AD1112" s="16">
        <f t="shared" si="242"/>
        <v>0</v>
      </c>
      <c r="AE1112" s="14">
        <f>VLOOKUP(B1112,[1]PL1!$A$11:AP$1509,25,1)</f>
        <v>0</v>
      </c>
      <c r="AF1112" s="16">
        <f t="shared" si="243"/>
        <v>0</v>
      </c>
      <c r="AG1112" s="14">
        <f>VLOOKUP(B1112,[1]PL1!$A$11:AP$1509,27,1)</f>
        <v>0</v>
      </c>
      <c r="AH1112" s="16">
        <f t="shared" si="244"/>
        <v>0</v>
      </c>
      <c r="AI1112" s="14">
        <f>VLOOKUP(B1112,[1]PL1!$A$11:AP$1509,29,1)</f>
        <v>2000</v>
      </c>
      <c r="AJ1112" s="16">
        <f t="shared" si="245"/>
        <v>59934000</v>
      </c>
      <c r="AK1112" s="14">
        <f>VLOOKUP(B1112,[1]PL1!$A$11:AP$1509,31,1)</f>
        <v>0</v>
      </c>
      <c r="AL1112" s="16">
        <f t="shared" si="246"/>
        <v>0</v>
      </c>
      <c r="AM1112" s="14">
        <f>VLOOKUP(B1112,[1]PL1!$A$11:AP$1509,33,1)</f>
        <v>0</v>
      </c>
      <c r="AN1112" s="16">
        <f t="shared" si="247"/>
        <v>0</v>
      </c>
      <c r="AO1112" s="14">
        <f>VLOOKUP(B1112,[1]PL1!$A$11:AP$1509,35,1)</f>
        <v>2000</v>
      </c>
      <c r="AP1112" s="16">
        <f t="shared" si="248"/>
        <v>59934000</v>
      </c>
      <c r="AQ1112" s="14">
        <f>VLOOKUP(B1112,[1]PL1!$A$11:AP$1509,37,1)</f>
        <v>0</v>
      </c>
      <c r="AR1112" s="16">
        <f t="shared" si="249"/>
        <v>0</v>
      </c>
      <c r="AS1112" s="14">
        <f>VLOOKUP(B1112,[1]PL1!$A$11:AP$1509,39,1)</f>
        <v>0</v>
      </c>
      <c r="AT1112" s="16">
        <f t="shared" si="250"/>
        <v>0</v>
      </c>
      <c r="AU1112" s="14">
        <f>VLOOKUP(B1112,[1]PL1!$A$11:AP$1509,41,1)</f>
        <v>0</v>
      </c>
      <c r="AV1112" s="16">
        <f t="shared" si="251"/>
        <v>0</v>
      </c>
    </row>
    <row r="1113" spans="1:48" ht="45" x14ac:dyDescent="0.25">
      <c r="A1113" s="18">
        <v>1107</v>
      </c>
      <c r="B1113" s="27" t="s">
        <v>2541</v>
      </c>
      <c r="C1113" s="18">
        <f>VLOOKUP(B1113,[1]PL1!A$9:AP$1509,4,1)</f>
        <v>955</v>
      </c>
      <c r="D1113" s="18" t="s">
        <v>35</v>
      </c>
      <c r="E1113" s="28" t="s">
        <v>3095</v>
      </c>
      <c r="F1113" s="28" t="s">
        <v>3096</v>
      </c>
      <c r="G1113" s="18" t="s">
        <v>3097</v>
      </c>
      <c r="H1113" s="28" t="s">
        <v>3091</v>
      </c>
      <c r="I1113" s="28" t="s">
        <v>2231</v>
      </c>
      <c r="J1113" s="18" t="s">
        <v>3098</v>
      </c>
      <c r="K1113" s="18" t="s">
        <v>133</v>
      </c>
      <c r="L1113" s="28" t="s">
        <v>3099</v>
      </c>
      <c r="M1113" s="28" t="s">
        <v>2979</v>
      </c>
      <c r="N1113" s="28" t="s">
        <v>44</v>
      </c>
      <c r="O1113" s="18" t="s">
        <v>55</v>
      </c>
      <c r="P1113" s="29">
        <v>31000</v>
      </c>
      <c r="Q1113" s="30">
        <v>4500</v>
      </c>
      <c r="R1113" s="30">
        <v>4410</v>
      </c>
      <c r="S1113" s="31">
        <f t="shared" si="238"/>
        <v>136710000</v>
      </c>
      <c r="T1113" s="28" t="s">
        <v>2979</v>
      </c>
      <c r="U1113" s="28" t="s">
        <v>110</v>
      </c>
      <c r="V1113" s="32" t="s">
        <v>6186</v>
      </c>
      <c r="W1113" s="14">
        <f>VLOOKUP(B1113,[1]PL1!$A$11:AP$1509,17,1)</f>
        <v>0</v>
      </c>
      <c r="X1113" s="15">
        <f t="shared" si="239"/>
        <v>0</v>
      </c>
      <c r="Y1113" s="14">
        <f>VLOOKUP(B1113,[1]PL1!$A$11:AP$1509,19,1)</f>
        <v>0</v>
      </c>
      <c r="Z1113" s="16">
        <f t="shared" si="240"/>
        <v>0</v>
      </c>
      <c r="AA1113" s="14">
        <f>VLOOKUP(B1113,[1]PL1!$A$11:AP$1509,21,1)</f>
        <v>0</v>
      </c>
      <c r="AB1113" s="16">
        <f t="shared" si="241"/>
        <v>0</v>
      </c>
      <c r="AC1113" s="14">
        <f>VLOOKUP(B1113,[1]PL1!$A$11:AP$1509,23,1)</f>
        <v>0</v>
      </c>
      <c r="AD1113" s="16">
        <f t="shared" si="242"/>
        <v>0</v>
      </c>
      <c r="AE1113" s="14">
        <f>VLOOKUP(B1113,[1]PL1!$A$11:AP$1509,25,1)</f>
        <v>0</v>
      </c>
      <c r="AF1113" s="16">
        <f t="shared" si="243"/>
        <v>0</v>
      </c>
      <c r="AG1113" s="14">
        <f>VLOOKUP(B1113,[1]PL1!$A$11:AP$1509,27,1)</f>
        <v>0</v>
      </c>
      <c r="AH1113" s="16">
        <f t="shared" si="244"/>
        <v>0</v>
      </c>
      <c r="AI1113" s="14">
        <f>VLOOKUP(B1113,[1]PL1!$A$11:AP$1509,29,1)</f>
        <v>20000</v>
      </c>
      <c r="AJ1113" s="16">
        <f t="shared" si="245"/>
        <v>88200000</v>
      </c>
      <c r="AK1113" s="14">
        <f>VLOOKUP(B1113,[1]PL1!$A$11:AP$1509,31,1)</f>
        <v>3000</v>
      </c>
      <c r="AL1113" s="16">
        <f t="shared" si="246"/>
        <v>13230000</v>
      </c>
      <c r="AM1113" s="14">
        <f>VLOOKUP(B1113,[1]PL1!$A$11:AP$1509,33,1)</f>
        <v>1500</v>
      </c>
      <c r="AN1113" s="16">
        <f t="shared" si="247"/>
        <v>6615000</v>
      </c>
      <c r="AO1113" s="14">
        <f>VLOOKUP(B1113,[1]PL1!$A$11:AP$1509,35,1)</f>
        <v>5000</v>
      </c>
      <c r="AP1113" s="16">
        <f t="shared" si="248"/>
        <v>22050000</v>
      </c>
      <c r="AQ1113" s="14">
        <f>VLOOKUP(B1113,[1]PL1!$A$11:AP$1509,37,1)</f>
        <v>1000</v>
      </c>
      <c r="AR1113" s="16">
        <f t="shared" si="249"/>
        <v>4410000</v>
      </c>
      <c r="AS1113" s="14">
        <f>VLOOKUP(B1113,[1]PL1!$A$11:AP$1509,39,1)</f>
        <v>500</v>
      </c>
      <c r="AT1113" s="16">
        <f t="shared" si="250"/>
        <v>2205000</v>
      </c>
      <c r="AU1113" s="14">
        <f>VLOOKUP(B1113,[1]PL1!$A$11:AP$1509,41,1)</f>
        <v>0</v>
      </c>
      <c r="AV1113" s="16">
        <f t="shared" si="251"/>
        <v>0</v>
      </c>
    </row>
    <row r="1114" spans="1:48" ht="45" x14ac:dyDescent="0.25">
      <c r="A1114" s="18">
        <v>1108</v>
      </c>
      <c r="B1114" s="27" t="s">
        <v>2543</v>
      </c>
      <c r="C1114" s="18">
        <f>VLOOKUP(B1114,[1]PL1!A$9:AP$1509,4,1)</f>
        <v>955</v>
      </c>
      <c r="D1114" s="18" t="s">
        <v>35</v>
      </c>
      <c r="E1114" s="28" t="s">
        <v>2229</v>
      </c>
      <c r="F1114" s="28" t="s">
        <v>3096</v>
      </c>
      <c r="G1114" s="18" t="s">
        <v>2230</v>
      </c>
      <c r="H1114" s="28" t="s">
        <v>1013</v>
      </c>
      <c r="I1114" s="28" t="s">
        <v>2231</v>
      </c>
      <c r="J1114" s="18" t="s">
        <v>5390</v>
      </c>
      <c r="K1114" s="18" t="s">
        <v>133</v>
      </c>
      <c r="L1114" s="28" t="s">
        <v>2232</v>
      </c>
      <c r="M1114" s="28" t="s">
        <v>2184</v>
      </c>
      <c r="N1114" s="28" t="s">
        <v>44</v>
      </c>
      <c r="O1114" s="18" t="s">
        <v>55</v>
      </c>
      <c r="P1114" s="29">
        <v>63500</v>
      </c>
      <c r="Q1114" s="30">
        <v>8500</v>
      </c>
      <c r="R1114" s="30">
        <v>8400</v>
      </c>
      <c r="S1114" s="31">
        <f t="shared" si="238"/>
        <v>533400000</v>
      </c>
      <c r="T1114" s="28" t="s">
        <v>3257</v>
      </c>
      <c r="U1114" s="28" t="s">
        <v>110</v>
      </c>
      <c r="V1114" s="32" t="s">
        <v>6296</v>
      </c>
      <c r="W1114" s="14">
        <f>VLOOKUP(B1114,[1]PL1!$A$11:AP$1509,17,1)</f>
        <v>40000</v>
      </c>
      <c r="X1114" s="15">
        <f t="shared" si="239"/>
        <v>336000000</v>
      </c>
      <c r="Y1114" s="14">
        <f>VLOOKUP(B1114,[1]PL1!$A$11:AP$1509,19,1)</f>
        <v>0</v>
      </c>
      <c r="Z1114" s="16">
        <f t="shared" si="240"/>
        <v>0</v>
      </c>
      <c r="AA1114" s="14">
        <f>VLOOKUP(B1114,[1]PL1!$A$11:AP$1509,21,1)</f>
        <v>0</v>
      </c>
      <c r="AB1114" s="16">
        <f t="shared" si="241"/>
        <v>0</v>
      </c>
      <c r="AC1114" s="14">
        <f>VLOOKUP(B1114,[1]PL1!$A$11:AP$1509,23,1)</f>
        <v>0</v>
      </c>
      <c r="AD1114" s="16">
        <f t="shared" si="242"/>
        <v>0</v>
      </c>
      <c r="AE1114" s="14">
        <f>VLOOKUP(B1114,[1]PL1!$A$11:AP$1509,25,1)</f>
        <v>0</v>
      </c>
      <c r="AF1114" s="16">
        <f t="shared" si="243"/>
        <v>0</v>
      </c>
      <c r="AG1114" s="14">
        <f>VLOOKUP(B1114,[1]PL1!$A$11:AP$1509,27,1)</f>
        <v>0</v>
      </c>
      <c r="AH1114" s="16">
        <f t="shared" si="244"/>
        <v>0</v>
      </c>
      <c r="AI1114" s="14">
        <f>VLOOKUP(B1114,[1]PL1!$A$11:AP$1509,29,1)</f>
        <v>10000</v>
      </c>
      <c r="AJ1114" s="16">
        <f t="shared" si="245"/>
        <v>84000000</v>
      </c>
      <c r="AK1114" s="14">
        <f>VLOOKUP(B1114,[1]PL1!$A$11:AP$1509,31,1)</f>
        <v>4000</v>
      </c>
      <c r="AL1114" s="16">
        <f t="shared" si="246"/>
        <v>33600000</v>
      </c>
      <c r="AM1114" s="14">
        <f>VLOOKUP(B1114,[1]PL1!$A$11:AP$1509,33,1)</f>
        <v>3000</v>
      </c>
      <c r="AN1114" s="16">
        <f t="shared" si="247"/>
        <v>25200000</v>
      </c>
      <c r="AO1114" s="14">
        <f>VLOOKUP(B1114,[1]PL1!$A$11:AP$1509,35,1)</f>
        <v>3000</v>
      </c>
      <c r="AP1114" s="16">
        <f t="shared" si="248"/>
        <v>25200000</v>
      </c>
      <c r="AQ1114" s="14">
        <f>VLOOKUP(B1114,[1]PL1!$A$11:AP$1509,37,1)</f>
        <v>1000</v>
      </c>
      <c r="AR1114" s="16">
        <f t="shared" si="249"/>
        <v>8400000</v>
      </c>
      <c r="AS1114" s="14">
        <f>VLOOKUP(B1114,[1]PL1!$A$11:AP$1509,39,1)</f>
        <v>500</v>
      </c>
      <c r="AT1114" s="16">
        <f t="shared" si="250"/>
        <v>4200000</v>
      </c>
      <c r="AU1114" s="14">
        <f>VLOOKUP(B1114,[1]PL1!$A$11:AP$1509,41,1)</f>
        <v>2000</v>
      </c>
      <c r="AV1114" s="16">
        <f t="shared" si="251"/>
        <v>16800000</v>
      </c>
    </row>
    <row r="1115" spans="1:48" ht="90" x14ac:dyDescent="0.25">
      <c r="A1115" s="18">
        <v>1109</v>
      </c>
      <c r="B1115" s="27" t="s">
        <v>963</v>
      </c>
      <c r="C1115" s="18">
        <f>VLOOKUP(B1115,[1]PL1!A$9:AP$1509,4,1)</f>
        <v>955</v>
      </c>
      <c r="D1115" s="18" t="s">
        <v>80</v>
      </c>
      <c r="E1115" s="28" t="s">
        <v>5097</v>
      </c>
      <c r="F1115" s="28" t="s">
        <v>3096</v>
      </c>
      <c r="G1115" s="18" t="s">
        <v>6539</v>
      </c>
      <c r="H1115" s="28" t="s">
        <v>5098</v>
      </c>
      <c r="I1115" s="28" t="s">
        <v>2231</v>
      </c>
      <c r="J1115" s="18" t="s">
        <v>5391</v>
      </c>
      <c r="K1115" s="18" t="s">
        <v>133</v>
      </c>
      <c r="L1115" s="28" t="s">
        <v>5676</v>
      </c>
      <c r="M1115" s="28" t="s">
        <v>5677</v>
      </c>
      <c r="N1115" s="28" t="s">
        <v>1711</v>
      </c>
      <c r="O1115" s="18" t="s">
        <v>577</v>
      </c>
      <c r="P1115" s="29">
        <v>1800</v>
      </c>
      <c r="Q1115" s="30">
        <v>58500</v>
      </c>
      <c r="R1115" s="30">
        <v>50000</v>
      </c>
      <c r="S1115" s="31">
        <f t="shared" si="238"/>
        <v>90000000</v>
      </c>
      <c r="T1115" s="28" t="s">
        <v>6127</v>
      </c>
      <c r="U1115" s="28" t="s">
        <v>47</v>
      </c>
      <c r="V1115" s="32" t="s">
        <v>6222</v>
      </c>
      <c r="W1115" s="14">
        <f>VLOOKUP(B1115,[1]PL1!$A$11:AP$1509,17,1)</f>
        <v>0</v>
      </c>
      <c r="X1115" s="15">
        <f t="shared" si="239"/>
        <v>0</v>
      </c>
      <c r="Y1115" s="14">
        <f>VLOOKUP(B1115,[1]PL1!$A$11:AP$1509,19,1)</f>
        <v>0</v>
      </c>
      <c r="Z1115" s="16">
        <f t="shared" si="240"/>
        <v>0</v>
      </c>
      <c r="AA1115" s="14">
        <f>VLOOKUP(B1115,[1]PL1!$A$11:AP$1509,21,1)</f>
        <v>0</v>
      </c>
      <c r="AB1115" s="16">
        <f t="shared" si="241"/>
        <v>0</v>
      </c>
      <c r="AC1115" s="14">
        <f>VLOOKUP(B1115,[1]PL1!$A$11:AP$1509,23,1)</f>
        <v>50</v>
      </c>
      <c r="AD1115" s="16">
        <f t="shared" si="242"/>
        <v>2500000</v>
      </c>
      <c r="AE1115" s="14">
        <f>VLOOKUP(B1115,[1]PL1!$A$11:AP$1509,25,1)</f>
        <v>0</v>
      </c>
      <c r="AF1115" s="16">
        <f t="shared" si="243"/>
        <v>0</v>
      </c>
      <c r="AG1115" s="14">
        <f>VLOOKUP(B1115,[1]PL1!$A$11:AP$1509,27,1)</f>
        <v>0</v>
      </c>
      <c r="AH1115" s="16">
        <f t="shared" si="244"/>
        <v>0</v>
      </c>
      <c r="AI1115" s="14">
        <f>VLOOKUP(B1115,[1]PL1!$A$11:AP$1509,29,1)</f>
        <v>1000</v>
      </c>
      <c r="AJ1115" s="16">
        <f t="shared" si="245"/>
        <v>50000000</v>
      </c>
      <c r="AK1115" s="14">
        <f>VLOOKUP(B1115,[1]PL1!$A$11:AP$1509,31,1)</f>
        <v>0</v>
      </c>
      <c r="AL1115" s="16">
        <f t="shared" si="246"/>
        <v>0</v>
      </c>
      <c r="AM1115" s="14">
        <f>VLOOKUP(B1115,[1]PL1!$A$11:AP$1509,33,1)</f>
        <v>500</v>
      </c>
      <c r="AN1115" s="16">
        <f t="shared" si="247"/>
        <v>25000000</v>
      </c>
      <c r="AO1115" s="14">
        <f>VLOOKUP(B1115,[1]PL1!$A$11:AP$1509,35,1)</f>
        <v>0</v>
      </c>
      <c r="AP1115" s="16">
        <f t="shared" si="248"/>
        <v>0</v>
      </c>
      <c r="AQ1115" s="14">
        <f>VLOOKUP(B1115,[1]PL1!$A$11:AP$1509,37,1)</f>
        <v>0</v>
      </c>
      <c r="AR1115" s="16">
        <f t="shared" si="249"/>
        <v>0</v>
      </c>
      <c r="AS1115" s="14">
        <f>VLOOKUP(B1115,[1]PL1!$A$11:AP$1509,39,1)</f>
        <v>0</v>
      </c>
      <c r="AT1115" s="16">
        <f t="shared" si="250"/>
        <v>0</v>
      </c>
      <c r="AU1115" s="14">
        <f>VLOOKUP(B1115,[1]PL1!$A$11:AP$1509,41,1)</f>
        <v>250</v>
      </c>
      <c r="AV1115" s="16">
        <f t="shared" si="251"/>
        <v>12500000</v>
      </c>
    </row>
    <row r="1116" spans="1:48" ht="45" x14ac:dyDescent="0.25">
      <c r="A1116" s="18">
        <v>1110</v>
      </c>
      <c r="B1116" s="27" t="s">
        <v>1060</v>
      </c>
      <c r="C1116" s="18">
        <f>VLOOKUP(B1116,[1]PL1!A$9:AP$1509,4,1)</f>
        <v>630</v>
      </c>
      <c r="D1116" s="18" t="s">
        <v>35</v>
      </c>
      <c r="E1116" s="28" t="s">
        <v>1330</v>
      </c>
      <c r="F1116" s="28" t="s">
        <v>6346</v>
      </c>
      <c r="G1116" s="18" t="s">
        <v>6495</v>
      </c>
      <c r="H1116" s="28" t="s">
        <v>1328</v>
      </c>
      <c r="I1116" s="28" t="s">
        <v>105</v>
      </c>
      <c r="J1116" s="18" t="s">
        <v>1317</v>
      </c>
      <c r="K1116" s="18" t="s">
        <v>133</v>
      </c>
      <c r="L1116" s="28" t="s">
        <v>1331</v>
      </c>
      <c r="M1116" s="28" t="s">
        <v>5563</v>
      </c>
      <c r="N1116" s="28" t="s">
        <v>44</v>
      </c>
      <c r="O1116" s="18" t="s">
        <v>558</v>
      </c>
      <c r="P1116" s="29">
        <v>3200</v>
      </c>
      <c r="Q1116" s="30">
        <v>29000</v>
      </c>
      <c r="R1116" s="30">
        <v>15990</v>
      </c>
      <c r="S1116" s="31">
        <f t="shared" si="238"/>
        <v>51168000</v>
      </c>
      <c r="T1116" s="28" t="s">
        <v>1319</v>
      </c>
      <c r="U1116" s="28" t="s">
        <v>47</v>
      </c>
      <c r="V1116" s="32" t="s">
        <v>6191</v>
      </c>
      <c r="W1116" s="14">
        <f>VLOOKUP(B1116,[1]PL1!$A$11:AP$1509,17,1)</f>
        <v>0</v>
      </c>
      <c r="X1116" s="15">
        <f t="shared" si="239"/>
        <v>0</v>
      </c>
      <c r="Y1116" s="14">
        <f>VLOOKUP(B1116,[1]PL1!$A$11:AP$1509,19,1)</f>
        <v>0</v>
      </c>
      <c r="Z1116" s="16">
        <f t="shared" si="240"/>
        <v>0</v>
      </c>
      <c r="AA1116" s="14">
        <f>VLOOKUP(B1116,[1]PL1!$A$11:AP$1509,21,1)</f>
        <v>0</v>
      </c>
      <c r="AB1116" s="16">
        <f t="shared" si="241"/>
        <v>0</v>
      </c>
      <c r="AC1116" s="14">
        <f>VLOOKUP(B1116,[1]PL1!$A$11:AP$1509,23,1)</f>
        <v>0</v>
      </c>
      <c r="AD1116" s="16">
        <f t="shared" si="242"/>
        <v>0</v>
      </c>
      <c r="AE1116" s="14">
        <f>VLOOKUP(B1116,[1]PL1!$A$11:AP$1509,25,1)</f>
        <v>1000</v>
      </c>
      <c r="AF1116" s="16">
        <f t="shared" si="243"/>
        <v>15990000</v>
      </c>
      <c r="AG1116" s="14">
        <f>VLOOKUP(B1116,[1]PL1!$A$11:AP$1509,27,1)</f>
        <v>0</v>
      </c>
      <c r="AH1116" s="16">
        <f t="shared" si="244"/>
        <v>0</v>
      </c>
      <c r="AI1116" s="14">
        <f>VLOOKUP(B1116,[1]PL1!$A$11:AP$1509,29,1)</f>
        <v>0</v>
      </c>
      <c r="AJ1116" s="16">
        <f t="shared" si="245"/>
        <v>0</v>
      </c>
      <c r="AK1116" s="14">
        <f>VLOOKUP(B1116,[1]PL1!$A$11:AP$1509,31,1)</f>
        <v>2200</v>
      </c>
      <c r="AL1116" s="16">
        <f t="shared" si="246"/>
        <v>35178000</v>
      </c>
      <c r="AM1116" s="14">
        <f>VLOOKUP(B1116,[1]PL1!$A$11:AP$1509,33,1)</f>
        <v>0</v>
      </c>
      <c r="AN1116" s="16">
        <f t="shared" si="247"/>
        <v>0</v>
      </c>
      <c r="AO1116" s="14">
        <f>VLOOKUP(B1116,[1]PL1!$A$11:AP$1509,35,1)</f>
        <v>0</v>
      </c>
      <c r="AP1116" s="16">
        <f t="shared" si="248"/>
        <v>0</v>
      </c>
      <c r="AQ1116" s="14">
        <f>VLOOKUP(B1116,[1]PL1!$A$11:AP$1509,37,1)</f>
        <v>0</v>
      </c>
      <c r="AR1116" s="16">
        <f t="shared" si="249"/>
        <v>0</v>
      </c>
      <c r="AS1116" s="14">
        <f>VLOOKUP(B1116,[1]PL1!$A$11:AP$1509,39,1)</f>
        <v>0</v>
      </c>
      <c r="AT1116" s="16">
        <f t="shared" si="250"/>
        <v>0</v>
      </c>
      <c r="AU1116" s="14">
        <f>VLOOKUP(B1116,[1]PL1!$A$11:AP$1509,41,1)</f>
        <v>0</v>
      </c>
      <c r="AV1116" s="16">
        <f t="shared" si="251"/>
        <v>0</v>
      </c>
    </row>
    <row r="1117" spans="1:48" ht="45" x14ac:dyDescent="0.25">
      <c r="A1117" s="18">
        <v>1111</v>
      </c>
      <c r="B1117" s="27" t="s">
        <v>3494</v>
      </c>
      <c r="C1117" s="18">
        <f>VLOOKUP(B1117,[1]PL1!A$9:AP$1509,4,1)</f>
        <v>630</v>
      </c>
      <c r="D1117" s="18" t="s">
        <v>73</v>
      </c>
      <c r="E1117" s="28" t="s">
        <v>560</v>
      </c>
      <c r="F1117" s="28" t="s">
        <v>5099</v>
      </c>
      <c r="G1117" s="18" t="s">
        <v>8113</v>
      </c>
      <c r="H1117" s="28" t="s">
        <v>561</v>
      </c>
      <c r="I1117" s="28" t="s">
        <v>105</v>
      </c>
      <c r="J1117" s="18" t="s">
        <v>554</v>
      </c>
      <c r="K1117" s="18" t="s">
        <v>133</v>
      </c>
      <c r="L1117" s="28" t="s">
        <v>562</v>
      </c>
      <c r="M1117" s="28" t="s">
        <v>556</v>
      </c>
      <c r="N1117" s="28" t="s">
        <v>557</v>
      </c>
      <c r="O1117" s="18" t="s">
        <v>558</v>
      </c>
      <c r="P1117" s="29">
        <v>400</v>
      </c>
      <c r="Q1117" s="30">
        <v>95000</v>
      </c>
      <c r="R1117" s="30">
        <v>95000</v>
      </c>
      <c r="S1117" s="31">
        <f t="shared" si="238"/>
        <v>38000000</v>
      </c>
      <c r="T1117" s="28" t="s">
        <v>8111</v>
      </c>
      <c r="U1117" s="28" t="s">
        <v>47</v>
      </c>
      <c r="V1117" s="32" t="s">
        <v>6252</v>
      </c>
      <c r="W1117" s="14">
        <f>VLOOKUP(B1117,[1]PL1!$A$11:AP$1509,17,1)</f>
        <v>0</v>
      </c>
      <c r="X1117" s="15">
        <f t="shared" si="239"/>
        <v>0</v>
      </c>
      <c r="Y1117" s="14">
        <f>VLOOKUP(B1117,[1]PL1!$A$11:AP$1509,19,1)</f>
        <v>0</v>
      </c>
      <c r="Z1117" s="16">
        <f t="shared" si="240"/>
        <v>0</v>
      </c>
      <c r="AA1117" s="14">
        <f>VLOOKUP(B1117,[1]PL1!$A$11:AP$1509,21,1)</f>
        <v>0</v>
      </c>
      <c r="AB1117" s="16">
        <f t="shared" si="241"/>
        <v>0</v>
      </c>
      <c r="AC1117" s="14">
        <f>VLOOKUP(B1117,[1]PL1!$A$11:AP$1509,23,1)</f>
        <v>0</v>
      </c>
      <c r="AD1117" s="16">
        <f t="shared" si="242"/>
        <v>0</v>
      </c>
      <c r="AE1117" s="14">
        <f>VLOOKUP(B1117,[1]PL1!$A$11:AP$1509,25,1)</f>
        <v>0</v>
      </c>
      <c r="AF1117" s="16">
        <f t="shared" si="243"/>
        <v>0</v>
      </c>
      <c r="AG1117" s="14">
        <f>VLOOKUP(B1117,[1]PL1!$A$11:AP$1509,27,1)</f>
        <v>0</v>
      </c>
      <c r="AH1117" s="16">
        <f t="shared" si="244"/>
        <v>0</v>
      </c>
      <c r="AI1117" s="14">
        <f>VLOOKUP(B1117,[1]PL1!$A$11:AP$1509,29,1)</f>
        <v>0</v>
      </c>
      <c r="AJ1117" s="16">
        <f t="shared" si="245"/>
        <v>0</v>
      </c>
      <c r="AK1117" s="14">
        <f>VLOOKUP(B1117,[1]PL1!$A$11:AP$1509,31,1)</f>
        <v>400</v>
      </c>
      <c r="AL1117" s="16">
        <f t="shared" si="246"/>
        <v>38000000</v>
      </c>
      <c r="AM1117" s="14">
        <f>VLOOKUP(B1117,[1]PL1!$A$11:AP$1509,33,1)</f>
        <v>0</v>
      </c>
      <c r="AN1117" s="16">
        <f t="shared" si="247"/>
        <v>0</v>
      </c>
      <c r="AO1117" s="14">
        <f>VLOOKUP(B1117,[1]PL1!$A$11:AP$1509,35,1)</f>
        <v>0</v>
      </c>
      <c r="AP1117" s="16">
        <f t="shared" si="248"/>
        <v>0</v>
      </c>
      <c r="AQ1117" s="14">
        <f>VLOOKUP(B1117,[1]PL1!$A$11:AP$1509,37,1)</f>
        <v>0</v>
      </c>
      <c r="AR1117" s="16">
        <f t="shared" si="249"/>
        <v>0</v>
      </c>
      <c r="AS1117" s="14">
        <f>VLOOKUP(B1117,[1]PL1!$A$11:AP$1509,39,1)</f>
        <v>0</v>
      </c>
      <c r="AT1117" s="16">
        <f t="shared" si="250"/>
        <v>0</v>
      </c>
      <c r="AU1117" s="14">
        <f>VLOOKUP(B1117,[1]PL1!$A$11:AP$1509,41,1)</f>
        <v>0</v>
      </c>
      <c r="AV1117" s="16">
        <f t="shared" si="251"/>
        <v>0</v>
      </c>
    </row>
    <row r="1118" spans="1:48" ht="90" x14ac:dyDescent="0.25">
      <c r="A1118" s="18">
        <v>1112</v>
      </c>
      <c r="B1118" s="27" t="s">
        <v>4441</v>
      </c>
      <c r="C1118" s="18">
        <f>VLOOKUP(B1118,[1]PL1!A$9:AP$1509,4,1)</f>
        <v>957</v>
      </c>
      <c r="D1118" s="18" t="s">
        <v>80</v>
      </c>
      <c r="E1118" s="28" t="s">
        <v>1841</v>
      </c>
      <c r="F1118" s="28" t="s">
        <v>6341</v>
      </c>
      <c r="G1118" s="18" t="s">
        <v>1842</v>
      </c>
      <c r="H1118" s="28" t="s">
        <v>1843</v>
      </c>
      <c r="I1118" s="28" t="s">
        <v>581</v>
      </c>
      <c r="J1118" s="18" t="s">
        <v>1844</v>
      </c>
      <c r="K1118" s="18" t="s">
        <v>141</v>
      </c>
      <c r="L1118" s="28" t="s">
        <v>1845</v>
      </c>
      <c r="M1118" s="28" t="s">
        <v>5533</v>
      </c>
      <c r="N1118" s="28" t="s">
        <v>1711</v>
      </c>
      <c r="O1118" s="18" t="s">
        <v>1761</v>
      </c>
      <c r="P1118" s="29">
        <v>400</v>
      </c>
      <c r="Q1118" s="30">
        <v>191139</v>
      </c>
      <c r="R1118" s="30">
        <v>191139</v>
      </c>
      <c r="S1118" s="31">
        <f t="shared" si="238"/>
        <v>76455600</v>
      </c>
      <c r="T1118" s="28" t="s">
        <v>8080</v>
      </c>
      <c r="U1118" s="28" t="s">
        <v>47</v>
      </c>
      <c r="V1118" s="32" t="s">
        <v>6185</v>
      </c>
      <c r="W1118" s="14">
        <f>VLOOKUP(B1118,[1]PL1!$A$11:AP$1509,17,1)</f>
        <v>0</v>
      </c>
      <c r="X1118" s="15">
        <f t="shared" si="239"/>
        <v>0</v>
      </c>
      <c r="Y1118" s="14">
        <f>VLOOKUP(B1118,[1]PL1!$A$11:AP$1509,19,1)</f>
        <v>0</v>
      </c>
      <c r="Z1118" s="16">
        <f t="shared" si="240"/>
        <v>0</v>
      </c>
      <c r="AA1118" s="14">
        <f>VLOOKUP(B1118,[1]PL1!$A$11:AP$1509,21,1)</f>
        <v>0</v>
      </c>
      <c r="AB1118" s="16">
        <f t="shared" si="241"/>
        <v>0</v>
      </c>
      <c r="AC1118" s="14">
        <f>VLOOKUP(B1118,[1]PL1!$A$11:AP$1509,23,1)</f>
        <v>0</v>
      </c>
      <c r="AD1118" s="16">
        <f t="shared" si="242"/>
        <v>0</v>
      </c>
      <c r="AE1118" s="14">
        <f>VLOOKUP(B1118,[1]PL1!$A$11:AP$1509,25,1)</f>
        <v>0</v>
      </c>
      <c r="AF1118" s="16">
        <f t="shared" si="243"/>
        <v>0</v>
      </c>
      <c r="AG1118" s="14">
        <f>VLOOKUP(B1118,[1]PL1!$A$11:AP$1509,27,1)</f>
        <v>0</v>
      </c>
      <c r="AH1118" s="16">
        <f t="shared" si="244"/>
        <v>0</v>
      </c>
      <c r="AI1118" s="14">
        <f>VLOOKUP(B1118,[1]PL1!$A$11:AP$1509,29,1)</f>
        <v>0</v>
      </c>
      <c r="AJ1118" s="16">
        <f t="shared" si="245"/>
        <v>0</v>
      </c>
      <c r="AK1118" s="14">
        <f>VLOOKUP(B1118,[1]PL1!$A$11:AP$1509,31,1)</f>
        <v>0</v>
      </c>
      <c r="AL1118" s="16">
        <f t="shared" si="246"/>
        <v>0</v>
      </c>
      <c r="AM1118" s="14">
        <f>VLOOKUP(B1118,[1]PL1!$A$11:AP$1509,33,1)</f>
        <v>400</v>
      </c>
      <c r="AN1118" s="16">
        <f t="shared" si="247"/>
        <v>76455600</v>
      </c>
      <c r="AO1118" s="14">
        <f>VLOOKUP(B1118,[1]PL1!$A$11:AP$1509,35,1)</f>
        <v>0</v>
      </c>
      <c r="AP1118" s="16">
        <f t="shared" si="248"/>
        <v>0</v>
      </c>
      <c r="AQ1118" s="14">
        <f>VLOOKUP(B1118,[1]PL1!$A$11:AP$1509,37,1)</f>
        <v>0</v>
      </c>
      <c r="AR1118" s="16">
        <f t="shared" si="249"/>
        <v>0</v>
      </c>
      <c r="AS1118" s="14">
        <f>VLOOKUP(B1118,[1]PL1!$A$11:AP$1509,39,1)</f>
        <v>0</v>
      </c>
      <c r="AT1118" s="16">
        <f t="shared" si="250"/>
        <v>0</v>
      </c>
      <c r="AU1118" s="14">
        <f>VLOOKUP(B1118,[1]PL1!$A$11:AP$1509,41,1)</f>
        <v>0</v>
      </c>
      <c r="AV1118" s="16">
        <f t="shared" si="251"/>
        <v>0</v>
      </c>
    </row>
    <row r="1119" spans="1:48" ht="90" x14ac:dyDescent="0.25">
      <c r="A1119" s="18">
        <v>1113</v>
      </c>
      <c r="B1119" s="27" t="s">
        <v>1291</v>
      </c>
      <c r="C1119" s="18">
        <f>VLOOKUP(B1119,[1]PL1!A$9:AP$1509,4,1)</f>
        <v>957</v>
      </c>
      <c r="D1119" s="18" t="s">
        <v>80</v>
      </c>
      <c r="E1119" s="28" t="s">
        <v>1847</v>
      </c>
      <c r="F1119" s="28" t="s">
        <v>6341</v>
      </c>
      <c r="G1119" s="18" t="s">
        <v>6487</v>
      </c>
      <c r="H1119" s="28" t="s">
        <v>1848</v>
      </c>
      <c r="I1119" s="28" t="s">
        <v>581</v>
      </c>
      <c r="J1119" s="18" t="s">
        <v>1849</v>
      </c>
      <c r="K1119" s="18" t="s">
        <v>141</v>
      </c>
      <c r="L1119" s="28" t="s">
        <v>1850</v>
      </c>
      <c r="M1119" s="28" t="s">
        <v>1851</v>
      </c>
      <c r="N1119" s="28" t="s">
        <v>1711</v>
      </c>
      <c r="O1119" s="18" t="s">
        <v>1761</v>
      </c>
      <c r="P1119" s="29">
        <v>2200</v>
      </c>
      <c r="Q1119" s="30">
        <v>225996</v>
      </c>
      <c r="R1119" s="30">
        <v>225996</v>
      </c>
      <c r="S1119" s="31">
        <f t="shared" si="238"/>
        <v>497191200</v>
      </c>
      <c r="T1119" s="28" t="s">
        <v>8080</v>
      </c>
      <c r="U1119" s="28" t="s">
        <v>47</v>
      </c>
      <c r="V1119" s="32" t="s">
        <v>6185</v>
      </c>
      <c r="W1119" s="14">
        <f>VLOOKUP(B1119,[1]PL1!$A$11:AP$1509,17,1)</f>
        <v>400</v>
      </c>
      <c r="X1119" s="15">
        <f t="shared" si="239"/>
        <v>90398400</v>
      </c>
      <c r="Y1119" s="14">
        <f>VLOOKUP(B1119,[1]PL1!$A$11:AP$1509,19,1)</f>
        <v>0</v>
      </c>
      <c r="Z1119" s="16">
        <f t="shared" si="240"/>
        <v>0</v>
      </c>
      <c r="AA1119" s="14">
        <f>VLOOKUP(B1119,[1]PL1!$A$11:AP$1509,21,1)</f>
        <v>0</v>
      </c>
      <c r="AB1119" s="16">
        <f t="shared" si="241"/>
        <v>0</v>
      </c>
      <c r="AC1119" s="14">
        <f>VLOOKUP(B1119,[1]PL1!$A$11:AP$1509,23,1)</f>
        <v>1000</v>
      </c>
      <c r="AD1119" s="16">
        <f t="shared" si="242"/>
        <v>225996000</v>
      </c>
      <c r="AE1119" s="14">
        <f>VLOOKUP(B1119,[1]PL1!$A$11:AP$1509,25,1)</f>
        <v>0</v>
      </c>
      <c r="AF1119" s="16">
        <f t="shared" si="243"/>
        <v>0</v>
      </c>
      <c r="AG1119" s="14">
        <f>VLOOKUP(B1119,[1]PL1!$A$11:AP$1509,27,1)</f>
        <v>0</v>
      </c>
      <c r="AH1119" s="16">
        <f t="shared" si="244"/>
        <v>0</v>
      </c>
      <c r="AI1119" s="14">
        <f>VLOOKUP(B1119,[1]PL1!$A$11:AP$1509,29,1)</f>
        <v>0</v>
      </c>
      <c r="AJ1119" s="16">
        <f t="shared" si="245"/>
        <v>0</v>
      </c>
      <c r="AK1119" s="14">
        <f>VLOOKUP(B1119,[1]PL1!$A$11:AP$1509,31,1)</f>
        <v>700</v>
      </c>
      <c r="AL1119" s="16">
        <f t="shared" si="246"/>
        <v>158197200</v>
      </c>
      <c r="AM1119" s="14">
        <f>VLOOKUP(B1119,[1]PL1!$A$11:AP$1509,33,1)</f>
        <v>0</v>
      </c>
      <c r="AN1119" s="16">
        <f t="shared" si="247"/>
        <v>0</v>
      </c>
      <c r="AO1119" s="14">
        <f>VLOOKUP(B1119,[1]PL1!$A$11:AP$1509,35,1)</f>
        <v>0</v>
      </c>
      <c r="AP1119" s="16">
        <f t="shared" si="248"/>
        <v>0</v>
      </c>
      <c r="AQ1119" s="14">
        <f>VLOOKUP(B1119,[1]PL1!$A$11:AP$1509,37,1)</f>
        <v>100</v>
      </c>
      <c r="AR1119" s="16">
        <f t="shared" si="249"/>
        <v>22599600</v>
      </c>
      <c r="AS1119" s="14">
        <f>VLOOKUP(B1119,[1]PL1!$A$11:AP$1509,39,1)</f>
        <v>0</v>
      </c>
      <c r="AT1119" s="16">
        <f t="shared" si="250"/>
        <v>0</v>
      </c>
      <c r="AU1119" s="14">
        <f>VLOOKUP(B1119,[1]PL1!$A$11:AP$1509,41,1)</f>
        <v>0</v>
      </c>
      <c r="AV1119" s="16">
        <f t="shared" si="251"/>
        <v>0</v>
      </c>
    </row>
    <row r="1120" spans="1:48" ht="45" x14ac:dyDescent="0.25">
      <c r="A1120" s="18">
        <v>1114</v>
      </c>
      <c r="B1120" s="27" t="s">
        <v>3753</v>
      </c>
      <c r="C1120" s="18">
        <f>VLOOKUP(B1120,[1]PL1!A$9:AP$1509,4,1)</f>
        <v>957</v>
      </c>
      <c r="D1120" s="18" t="s">
        <v>378</v>
      </c>
      <c r="E1120" s="28" t="s">
        <v>5100</v>
      </c>
      <c r="F1120" s="28" t="s">
        <v>6382</v>
      </c>
      <c r="G1120" s="18" t="s">
        <v>6487</v>
      </c>
      <c r="H1120" s="28" t="s">
        <v>5101</v>
      </c>
      <c r="I1120" s="28" t="s">
        <v>581</v>
      </c>
      <c r="J1120" s="18" t="s">
        <v>5392</v>
      </c>
      <c r="K1120" s="18" t="s">
        <v>141</v>
      </c>
      <c r="L1120" s="28" t="s">
        <v>5678</v>
      </c>
      <c r="M1120" s="28" t="s">
        <v>840</v>
      </c>
      <c r="N1120" s="28" t="s">
        <v>92</v>
      </c>
      <c r="O1120" s="18" t="s">
        <v>55</v>
      </c>
      <c r="P1120" s="29">
        <v>1400</v>
      </c>
      <c r="Q1120" s="30">
        <v>160000</v>
      </c>
      <c r="R1120" s="30">
        <v>76000</v>
      </c>
      <c r="S1120" s="31">
        <f t="shared" si="238"/>
        <v>106400000</v>
      </c>
      <c r="T1120" s="28" t="s">
        <v>6127</v>
      </c>
      <c r="U1120" s="28" t="s">
        <v>425</v>
      </c>
      <c r="V1120" s="32" t="s">
        <v>6222</v>
      </c>
      <c r="W1120" s="14">
        <f>VLOOKUP(B1120,[1]PL1!$A$11:AP$1509,17,1)</f>
        <v>100</v>
      </c>
      <c r="X1120" s="15">
        <f t="shared" si="239"/>
        <v>7600000</v>
      </c>
      <c r="Y1120" s="14">
        <f>VLOOKUP(B1120,[1]PL1!$A$11:AP$1509,19,1)</f>
        <v>0</v>
      </c>
      <c r="Z1120" s="16">
        <f t="shared" si="240"/>
        <v>0</v>
      </c>
      <c r="AA1120" s="14">
        <f>VLOOKUP(B1120,[1]PL1!$A$11:AP$1509,21,1)</f>
        <v>0</v>
      </c>
      <c r="AB1120" s="16">
        <f t="shared" si="241"/>
        <v>0</v>
      </c>
      <c r="AC1120" s="14">
        <f>VLOOKUP(B1120,[1]PL1!$A$11:AP$1509,23,1)</f>
        <v>0</v>
      </c>
      <c r="AD1120" s="16">
        <f t="shared" si="242"/>
        <v>0</v>
      </c>
      <c r="AE1120" s="14">
        <f>VLOOKUP(B1120,[1]PL1!$A$11:AP$1509,25,1)</f>
        <v>0</v>
      </c>
      <c r="AF1120" s="16">
        <f t="shared" si="243"/>
        <v>0</v>
      </c>
      <c r="AG1120" s="14">
        <f>VLOOKUP(B1120,[1]PL1!$A$11:AP$1509,27,1)</f>
        <v>0</v>
      </c>
      <c r="AH1120" s="16">
        <f t="shared" si="244"/>
        <v>0</v>
      </c>
      <c r="AI1120" s="14">
        <f>VLOOKUP(B1120,[1]PL1!$A$11:AP$1509,29,1)</f>
        <v>1000</v>
      </c>
      <c r="AJ1120" s="16">
        <f t="shared" si="245"/>
        <v>76000000</v>
      </c>
      <c r="AK1120" s="14">
        <f>VLOOKUP(B1120,[1]PL1!$A$11:AP$1509,31,1)</f>
        <v>0</v>
      </c>
      <c r="AL1120" s="16">
        <f t="shared" si="246"/>
        <v>0</v>
      </c>
      <c r="AM1120" s="14">
        <f>VLOOKUP(B1120,[1]PL1!$A$11:AP$1509,33,1)</f>
        <v>300</v>
      </c>
      <c r="AN1120" s="16">
        <f t="shared" si="247"/>
        <v>22800000</v>
      </c>
      <c r="AO1120" s="14">
        <f>VLOOKUP(B1120,[1]PL1!$A$11:AP$1509,35,1)</f>
        <v>0</v>
      </c>
      <c r="AP1120" s="16">
        <f t="shared" si="248"/>
        <v>0</v>
      </c>
      <c r="AQ1120" s="14">
        <f>VLOOKUP(B1120,[1]PL1!$A$11:AP$1509,37,1)</f>
        <v>0</v>
      </c>
      <c r="AR1120" s="16">
        <f t="shared" si="249"/>
        <v>0</v>
      </c>
      <c r="AS1120" s="14">
        <f>VLOOKUP(B1120,[1]PL1!$A$11:AP$1509,39,1)</f>
        <v>0</v>
      </c>
      <c r="AT1120" s="16">
        <f t="shared" si="250"/>
        <v>0</v>
      </c>
      <c r="AU1120" s="14">
        <f>VLOOKUP(B1120,[1]PL1!$A$11:AP$1509,41,1)</f>
        <v>0</v>
      </c>
      <c r="AV1120" s="16">
        <f t="shared" si="251"/>
        <v>0</v>
      </c>
    </row>
    <row r="1121" spans="1:48" ht="75" x14ac:dyDescent="0.25">
      <c r="A1121" s="18">
        <v>1115</v>
      </c>
      <c r="B1121" s="27" t="s">
        <v>4442</v>
      </c>
      <c r="C1121" s="18">
        <f>VLOOKUP(B1121,[1]PL1!A$9:AP$1509,4,1)</f>
        <v>957</v>
      </c>
      <c r="D1121" s="18" t="s">
        <v>80</v>
      </c>
      <c r="E1121" s="28" t="s">
        <v>1854</v>
      </c>
      <c r="F1121" s="28" t="s">
        <v>6341</v>
      </c>
      <c r="G1121" s="18" t="s">
        <v>6488</v>
      </c>
      <c r="H1121" s="28" t="s">
        <v>1855</v>
      </c>
      <c r="I1121" s="28" t="s">
        <v>581</v>
      </c>
      <c r="J1121" s="18" t="s">
        <v>1849</v>
      </c>
      <c r="K1121" s="18" t="s">
        <v>141</v>
      </c>
      <c r="L1121" s="28" t="s">
        <v>1856</v>
      </c>
      <c r="M1121" s="28" t="s">
        <v>5534</v>
      </c>
      <c r="N1121" s="28" t="s">
        <v>1711</v>
      </c>
      <c r="O1121" s="18" t="s">
        <v>1761</v>
      </c>
      <c r="P1121" s="29">
        <v>2050</v>
      </c>
      <c r="Q1121" s="30">
        <v>305852</v>
      </c>
      <c r="R1121" s="30">
        <v>278090</v>
      </c>
      <c r="S1121" s="31">
        <f t="shared" si="238"/>
        <v>570084500</v>
      </c>
      <c r="T1121" s="28" t="s">
        <v>8080</v>
      </c>
      <c r="U1121" s="28" t="s">
        <v>47</v>
      </c>
      <c r="V1121" s="32" t="s">
        <v>6185</v>
      </c>
      <c r="W1121" s="14">
        <f>VLOOKUP(B1121,[1]PL1!$A$11:AP$1509,17,1)</f>
        <v>500</v>
      </c>
      <c r="X1121" s="15">
        <f t="shared" si="239"/>
        <v>139045000</v>
      </c>
      <c r="Y1121" s="14">
        <f>VLOOKUP(B1121,[1]PL1!$A$11:AP$1509,19,1)</f>
        <v>0</v>
      </c>
      <c r="Z1121" s="16">
        <f t="shared" si="240"/>
        <v>0</v>
      </c>
      <c r="AA1121" s="14">
        <f>VLOOKUP(B1121,[1]PL1!$A$11:AP$1509,21,1)</f>
        <v>0</v>
      </c>
      <c r="AB1121" s="16">
        <f t="shared" si="241"/>
        <v>0</v>
      </c>
      <c r="AC1121" s="14">
        <f>VLOOKUP(B1121,[1]PL1!$A$11:AP$1509,23,1)</f>
        <v>1500</v>
      </c>
      <c r="AD1121" s="16">
        <f t="shared" si="242"/>
        <v>417135000</v>
      </c>
      <c r="AE1121" s="14">
        <f>VLOOKUP(B1121,[1]PL1!$A$11:AP$1509,25,1)</f>
        <v>0</v>
      </c>
      <c r="AF1121" s="16">
        <f t="shared" si="243"/>
        <v>0</v>
      </c>
      <c r="AG1121" s="14">
        <f>VLOOKUP(B1121,[1]PL1!$A$11:AP$1509,27,1)</f>
        <v>0</v>
      </c>
      <c r="AH1121" s="16">
        <f t="shared" si="244"/>
        <v>0</v>
      </c>
      <c r="AI1121" s="14">
        <f>VLOOKUP(B1121,[1]PL1!$A$11:AP$1509,29,1)</f>
        <v>0</v>
      </c>
      <c r="AJ1121" s="16">
        <f t="shared" si="245"/>
        <v>0</v>
      </c>
      <c r="AK1121" s="14">
        <f>VLOOKUP(B1121,[1]PL1!$A$11:AP$1509,31,1)</f>
        <v>0</v>
      </c>
      <c r="AL1121" s="16">
        <f t="shared" si="246"/>
        <v>0</v>
      </c>
      <c r="AM1121" s="14">
        <f>VLOOKUP(B1121,[1]PL1!$A$11:AP$1509,33,1)</f>
        <v>0</v>
      </c>
      <c r="AN1121" s="16">
        <f t="shared" si="247"/>
        <v>0</v>
      </c>
      <c r="AO1121" s="14">
        <f>VLOOKUP(B1121,[1]PL1!$A$11:AP$1509,35,1)</f>
        <v>50</v>
      </c>
      <c r="AP1121" s="16">
        <f t="shared" si="248"/>
        <v>13904500</v>
      </c>
      <c r="AQ1121" s="14">
        <f>VLOOKUP(B1121,[1]PL1!$A$11:AP$1509,37,1)</f>
        <v>0</v>
      </c>
      <c r="AR1121" s="16">
        <f t="shared" si="249"/>
        <v>0</v>
      </c>
      <c r="AS1121" s="14">
        <f>VLOOKUP(B1121,[1]PL1!$A$11:AP$1509,39,1)</f>
        <v>0</v>
      </c>
      <c r="AT1121" s="16">
        <f t="shared" si="250"/>
        <v>0</v>
      </c>
      <c r="AU1121" s="14">
        <f>VLOOKUP(B1121,[1]PL1!$A$11:AP$1509,41,1)</f>
        <v>0</v>
      </c>
      <c r="AV1121" s="16">
        <f t="shared" si="251"/>
        <v>0</v>
      </c>
    </row>
    <row r="1122" spans="1:48" ht="45" x14ac:dyDescent="0.25">
      <c r="A1122" s="18">
        <v>1116</v>
      </c>
      <c r="B1122" s="27" t="s">
        <v>1010</v>
      </c>
      <c r="C1122" s="18">
        <f>VLOOKUP(B1122,[1]PL1!A$9:AP$1509,4,1)</f>
        <v>957</v>
      </c>
      <c r="D1122" s="18" t="s">
        <v>378</v>
      </c>
      <c r="E1122" s="28" t="s">
        <v>5102</v>
      </c>
      <c r="F1122" s="28" t="s">
        <v>6382</v>
      </c>
      <c r="G1122" s="18" t="s">
        <v>6488</v>
      </c>
      <c r="H1122" s="28" t="s">
        <v>5101</v>
      </c>
      <c r="I1122" s="28" t="s">
        <v>581</v>
      </c>
      <c r="J1122" s="18" t="s">
        <v>5392</v>
      </c>
      <c r="K1122" s="18" t="s">
        <v>141</v>
      </c>
      <c r="L1122" s="28" t="s">
        <v>5679</v>
      </c>
      <c r="M1122" s="28" t="s">
        <v>840</v>
      </c>
      <c r="N1122" s="28" t="s">
        <v>92</v>
      </c>
      <c r="O1122" s="18" t="s">
        <v>55</v>
      </c>
      <c r="P1122" s="29">
        <v>1600</v>
      </c>
      <c r="Q1122" s="30">
        <v>200000</v>
      </c>
      <c r="R1122" s="30">
        <v>87000</v>
      </c>
      <c r="S1122" s="31">
        <f t="shared" si="238"/>
        <v>139200000</v>
      </c>
      <c r="T1122" s="28" t="s">
        <v>6127</v>
      </c>
      <c r="U1122" s="28" t="s">
        <v>425</v>
      </c>
      <c r="V1122" s="32" t="s">
        <v>6222</v>
      </c>
      <c r="W1122" s="14">
        <f>VLOOKUP(B1122,[1]PL1!$A$11:AP$1509,17,1)</f>
        <v>300</v>
      </c>
      <c r="X1122" s="15">
        <f t="shared" si="239"/>
        <v>26100000</v>
      </c>
      <c r="Y1122" s="14">
        <f>VLOOKUP(B1122,[1]PL1!$A$11:AP$1509,19,1)</f>
        <v>0</v>
      </c>
      <c r="Z1122" s="16">
        <f t="shared" si="240"/>
        <v>0</v>
      </c>
      <c r="AA1122" s="14">
        <f>VLOOKUP(B1122,[1]PL1!$A$11:AP$1509,21,1)</f>
        <v>0</v>
      </c>
      <c r="AB1122" s="16">
        <f t="shared" si="241"/>
        <v>0</v>
      </c>
      <c r="AC1122" s="14">
        <f>VLOOKUP(B1122,[1]PL1!$A$11:AP$1509,23,1)</f>
        <v>0</v>
      </c>
      <c r="AD1122" s="16">
        <f t="shared" si="242"/>
        <v>0</v>
      </c>
      <c r="AE1122" s="14">
        <f>VLOOKUP(B1122,[1]PL1!$A$11:AP$1509,25,1)</f>
        <v>0</v>
      </c>
      <c r="AF1122" s="16">
        <f t="shared" si="243"/>
        <v>0</v>
      </c>
      <c r="AG1122" s="14">
        <f>VLOOKUP(B1122,[1]PL1!$A$11:AP$1509,27,1)</f>
        <v>0</v>
      </c>
      <c r="AH1122" s="16">
        <f t="shared" si="244"/>
        <v>0</v>
      </c>
      <c r="AI1122" s="14">
        <f>VLOOKUP(B1122,[1]PL1!$A$11:AP$1509,29,1)</f>
        <v>1000</v>
      </c>
      <c r="AJ1122" s="16">
        <f t="shared" si="245"/>
        <v>87000000</v>
      </c>
      <c r="AK1122" s="14">
        <f>VLOOKUP(B1122,[1]PL1!$A$11:AP$1509,31,1)</f>
        <v>0</v>
      </c>
      <c r="AL1122" s="16">
        <f t="shared" si="246"/>
        <v>0</v>
      </c>
      <c r="AM1122" s="14">
        <f>VLOOKUP(B1122,[1]PL1!$A$11:AP$1509,33,1)</f>
        <v>300</v>
      </c>
      <c r="AN1122" s="16">
        <f t="shared" si="247"/>
        <v>26100000</v>
      </c>
      <c r="AO1122" s="14">
        <f>VLOOKUP(B1122,[1]PL1!$A$11:AP$1509,35,1)</f>
        <v>0</v>
      </c>
      <c r="AP1122" s="16">
        <f t="shared" si="248"/>
        <v>0</v>
      </c>
      <c r="AQ1122" s="14">
        <f>VLOOKUP(B1122,[1]PL1!$A$11:AP$1509,37,1)</f>
        <v>0</v>
      </c>
      <c r="AR1122" s="16">
        <f t="shared" si="249"/>
        <v>0</v>
      </c>
      <c r="AS1122" s="14">
        <f>VLOOKUP(B1122,[1]PL1!$A$11:AP$1509,39,1)</f>
        <v>0</v>
      </c>
      <c r="AT1122" s="16">
        <f t="shared" si="250"/>
        <v>0</v>
      </c>
      <c r="AU1122" s="14">
        <f>VLOOKUP(B1122,[1]PL1!$A$11:AP$1509,41,1)</f>
        <v>0</v>
      </c>
      <c r="AV1122" s="16">
        <f t="shared" si="251"/>
        <v>0</v>
      </c>
    </row>
    <row r="1123" spans="1:48" ht="60" x14ac:dyDescent="0.25">
      <c r="A1123" s="18">
        <v>1117</v>
      </c>
      <c r="B1123" s="27" t="s">
        <v>3089</v>
      </c>
      <c r="C1123" s="18">
        <f>VLOOKUP(B1123,[1]PL1!A$9:AP$1509,4,1)</f>
        <v>957</v>
      </c>
      <c r="D1123" s="18" t="s">
        <v>80</v>
      </c>
      <c r="E1123" s="28" t="s">
        <v>1858</v>
      </c>
      <c r="F1123" s="28" t="s">
        <v>6341</v>
      </c>
      <c r="G1123" s="18" t="s">
        <v>6489</v>
      </c>
      <c r="H1123" s="28" t="s">
        <v>1859</v>
      </c>
      <c r="I1123" s="28" t="s">
        <v>581</v>
      </c>
      <c r="J1123" s="18" t="s">
        <v>1860</v>
      </c>
      <c r="K1123" s="18" t="s">
        <v>141</v>
      </c>
      <c r="L1123" s="28" t="s">
        <v>1861</v>
      </c>
      <c r="M1123" s="28" t="s">
        <v>1862</v>
      </c>
      <c r="N1123" s="28" t="s">
        <v>623</v>
      </c>
      <c r="O1123" s="18" t="s">
        <v>1863</v>
      </c>
      <c r="P1123" s="29">
        <v>550</v>
      </c>
      <c r="Q1123" s="30">
        <v>259147</v>
      </c>
      <c r="R1123" s="30">
        <v>259147</v>
      </c>
      <c r="S1123" s="31">
        <f t="shared" si="238"/>
        <v>142530850</v>
      </c>
      <c r="T1123" s="28" t="s">
        <v>8080</v>
      </c>
      <c r="U1123" s="28" t="s">
        <v>47</v>
      </c>
      <c r="V1123" s="32" t="s">
        <v>6185</v>
      </c>
      <c r="W1123" s="14">
        <f>VLOOKUP(B1123,[1]PL1!$A$11:AP$1509,17,1)</f>
        <v>0</v>
      </c>
      <c r="X1123" s="15">
        <f t="shared" si="239"/>
        <v>0</v>
      </c>
      <c r="Y1123" s="14">
        <f>VLOOKUP(B1123,[1]PL1!$A$11:AP$1509,19,1)</f>
        <v>0</v>
      </c>
      <c r="Z1123" s="16">
        <f t="shared" si="240"/>
        <v>0</v>
      </c>
      <c r="AA1123" s="14">
        <f>VLOOKUP(B1123,[1]PL1!$A$11:AP$1509,21,1)</f>
        <v>0</v>
      </c>
      <c r="AB1123" s="16">
        <f t="shared" si="241"/>
        <v>0</v>
      </c>
      <c r="AC1123" s="14">
        <f>VLOOKUP(B1123,[1]PL1!$A$11:AP$1509,23,1)</f>
        <v>0</v>
      </c>
      <c r="AD1123" s="16">
        <f t="shared" si="242"/>
        <v>0</v>
      </c>
      <c r="AE1123" s="14">
        <f>VLOOKUP(B1123,[1]PL1!$A$11:AP$1509,25,1)</f>
        <v>0</v>
      </c>
      <c r="AF1123" s="16">
        <f t="shared" si="243"/>
        <v>0</v>
      </c>
      <c r="AG1123" s="14">
        <f>VLOOKUP(B1123,[1]PL1!$A$11:AP$1509,27,1)</f>
        <v>0</v>
      </c>
      <c r="AH1123" s="16">
        <f t="shared" si="244"/>
        <v>0</v>
      </c>
      <c r="AI1123" s="14">
        <f>VLOOKUP(B1123,[1]PL1!$A$11:AP$1509,29,1)</f>
        <v>0</v>
      </c>
      <c r="AJ1123" s="16">
        <f t="shared" si="245"/>
        <v>0</v>
      </c>
      <c r="AK1123" s="14">
        <f>VLOOKUP(B1123,[1]PL1!$A$11:AP$1509,31,1)</f>
        <v>400</v>
      </c>
      <c r="AL1123" s="16">
        <f t="shared" si="246"/>
        <v>103658800</v>
      </c>
      <c r="AM1123" s="14">
        <f>VLOOKUP(B1123,[1]PL1!$A$11:AP$1509,33,1)</f>
        <v>0</v>
      </c>
      <c r="AN1123" s="16">
        <f t="shared" si="247"/>
        <v>0</v>
      </c>
      <c r="AO1123" s="14">
        <f>VLOOKUP(B1123,[1]PL1!$A$11:AP$1509,35,1)</f>
        <v>0</v>
      </c>
      <c r="AP1123" s="16">
        <f t="shared" si="248"/>
        <v>0</v>
      </c>
      <c r="AQ1123" s="14">
        <f>VLOOKUP(B1123,[1]PL1!$A$11:AP$1509,37,1)</f>
        <v>0</v>
      </c>
      <c r="AR1123" s="16">
        <f t="shared" si="249"/>
        <v>0</v>
      </c>
      <c r="AS1123" s="14">
        <f>VLOOKUP(B1123,[1]PL1!$A$11:AP$1509,39,1)</f>
        <v>0</v>
      </c>
      <c r="AT1123" s="16">
        <f t="shared" si="250"/>
        <v>0</v>
      </c>
      <c r="AU1123" s="14">
        <f>VLOOKUP(B1123,[1]PL1!$A$11:AP$1509,41,1)</f>
        <v>150</v>
      </c>
      <c r="AV1123" s="16">
        <f t="shared" si="251"/>
        <v>38872050</v>
      </c>
    </row>
    <row r="1124" spans="1:48" ht="45" x14ac:dyDescent="0.25">
      <c r="A1124" s="18">
        <v>1118</v>
      </c>
      <c r="B1124" s="27" t="s">
        <v>1015</v>
      </c>
      <c r="C1124" s="18">
        <f>VLOOKUP(B1124,[1]PL1!A$9:AP$1509,4,1)</f>
        <v>438</v>
      </c>
      <c r="D1124" s="18" t="s">
        <v>35</v>
      </c>
      <c r="E1124" s="28" t="s">
        <v>5104</v>
      </c>
      <c r="F1124" s="28" t="s">
        <v>5103</v>
      </c>
      <c r="G1124" s="18" t="s">
        <v>6615</v>
      </c>
      <c r="H1124" s="28" t="s">
        <v>52</v>
      </c>
      <c r="I1124" s="28" t="s">
        <v>40</v>
      </c>
      <c r="J1124" s="18" t="s">
        <v>3145</v>
      </c>
      <c r="K1124" s="18" t="s">
        <v>133</v>
      </c>
      <c r="L1124" s="28" t="s">
        <v>6077</v>
      </c>
      <c r="M1124" s="28" t="s">
        <v>6078</v>
      </c>
      <c r="N1124" s="28" t="s">
        <v>44</v>
      </c>
      <c r="O1124" s="18" t="s">
        <v>55</v>
      </c>
      <c r="P1124" s="29">
        <v>5000</v>
      </c>
      <c r="Q1124" s="30">
        <v>16800</v>
      </c>
      <c r="R1124" s="30">
        <v>16800</v>
      </c>
      <c r="S1124" s="31">
        <f t="shared" si="238"/>
        <v>84000000</v>
      </c>
      <c r="T1124" s="28" t="s">
        <v>6160</v>
      </c>
      <c r="U1124" s="28" t="s">
        <v>47</v>
      </c>
      <c r="V1124" s="32" t="s">
        <v>6300</v>
      </c>
      <c r="W1124" s="14">
        <f>VLOOKUP(B1124,[1]PL1!$A$11:AP$1509,17,1)</f>
        <v>5000</v>
      </c>
      <c r="X1124" s="15">
        <f t="shared" si="239"/>
        <v>84000000</v>
      </c>
      <c r="Y1124" s="14">
        <f>VLOOKUP(B1124,[1]PL1!$A$11:AP$1509,19,1)</f>
        <v>0</v>
      </c>
      <c r="Z1124" s="16">
        <f t="shared" si="240"/>
        <v>0</v>
      </c>
      <c r="AA1124" s="14">
        <f>VLOOKUP(B1124,[1]PL1!$A$11:AP$1509,21,1)</f>
        <v>0</v>
      </c>
      <c r="AB1124" s="16">
        <f t="shared" si="241"/>
        <v>0</v>
      </c>
      <c r="AC1124" s="14">
        <f>VLOOKUP(B1124,[1]PL1!$A$11:AP$1509,23,1)</f>
        <v>0</v>
      </c>
      <c r="AD1124" s="16">
        <f t="shared" si="242"/>
        <v>0</v>
      </c>
      <c r="AE1124" s="14">
        <f>VLOOKUP(B1124,[1]PL1!$A$11:AP$1509,25,1)</f>
        <v>0</v>
      </c>
      <c r="AF1124" s="16">
        <f t="shared" si="243"/>
        <v>0</v>
      </c>
      <c r="AG1124" s="14">
        <f>VLOOKUP(B1124,[1]PL1!$A$11:AP$1509,27,1)</f>
        <v>0</v>
      </c>
      <c r="AH1124" s="16">
        <f t="shared" si="244"/>
        <v>0</v>
      </c>
      <c r="AI1124" s="14">
        <f>VLOOKUP(B1124,[1]PL1!$A$11:AP$1509,29,1)</f>
        <v>0</v>
      </c>
      <c r="AJ1124" s="16">
        <f t="shared" si="245"/>
        <v>0</v>
      </c>
      <c r="AK1124" s="14">
        <f>VLOOKUP(B1124,[1]PL1!$A$11:AP$1509,31,1)</f>
        <v>0</v>
      </c>
      <c r="AL1124" s="16">
        <f t="shared" si="246"/>
        <v>0</v>
      </c>
      <c r="AM1124" s="14">
        <f>VLOOKUP(B1124,[1]PL1!$A$11:AP$1509,33,1)</f>
        <v>0</v>
      </c>
      <c r="AN1124" s="16">
        <f t="shared" si="247"/>
        <v>0</v>
      </c>
      <c r="AO1124" s="14">
        <f>VLOOKUP(B1124,[1]PL1!$A$11:AP$1509,35,1)</f>
        <v>0</v>
      </c>
      <c r="AP1124" s="16">
        <f t="shared" si="248"/>
        <v>0</v>
      </c>
      <c r="AQ1124" s="14">
        <f>VLOOKUP(B1124,[1]PL1!$A$11:AP$1509,37,1)</f>
        <v>0</v>
      </c>
      <c r="AR1124" s="16">
        <f t="shared" si="249"/>
        <v>0</v>
      </c>
      <c r="AS1124" s="14">
        <f>VLOOKUP(B1124,[1]PL1!$A$11:AP$1509,39,1)</f>
        <v>0</v>
      </c>
      <c r="AT1124" s="16">
        <f t="shared" si="250"/>
        <v>0</v>
      </c>
      <c r="AU1124" s="14">
        <f>VLOOKUP(B1124,[1]PL1!$A$11:AP$1509,41,1)</f>
        <v>0</v>
      </c>
      <c r="AV1124" s="16">
        <f t="shared" si="251"/>
        <v>0</v>
      </c>
    </row>
    <row r="1125" spans="1:48" ht="60" x14ac:dyDescent="0.25">
      <c r="A1125" s="18">
        <v>1119</v>
      </c>
      <c r="B1125" s="27" t="s">
        <v>3543</v>
      </c>
      <c r="C1125" s="18">
        <f>VLOOKUP(B1125,[1]PL1!A$9:AP$1509,4,1)</f>
        <v>444</v>
      </c>
      <c r="D1125" s="18" t="s">
        <v>35</v>
      </c>
      <c r="E1125" s="28" t="s">
        <v>791</v>
      </c>
      <c r="F1125" s="28" t="s">
        <v>792</v>
      </c>
      <c r="G1125" s="18" t="s">
        <v>793</v>
      </c>
      <c r="H1125" s="28" t="s">
        <v>4503</v>
      </c>
      <c r="I1125" s="28" t="s">
        <v>40</v>
      </c>
      <c r="J1125" s="18" t="s">
        <v>794</v>
      </c>
      <c r="K1125" s="18" t="s">
        <v>133</v>
      </c>
      <c r="L1125" s="28" t="s">
        <v>795</v>
      </c>
      <c r="M1125" s="28" t="s">
        <v>5585</v>
      </c>
      <c r="N1125" s="28" t="s">
        <v>44</v>
      </c>
      <c r="O1125" s="18" t="s">
        <v>55</v>
      </c>
      <c r="P1125" s="29">
        <v>13000</v>
      </c>
      <c r="Q1125" s="30">
        <v>8531</v>
      </c>
      <c r="R1125" s="30">
        <v>7182</v>
      </c>
      <c r="S1125" s="31">
        <f t="shared" si="238"/>
        <v>93366000</v>
      </c>
      <c r="T1125" s="28" t="s">
        <v>782</v>
      </c>
      <c r="U1125" s="28" t="s">
        <v>47</v>
      </c>
      <c r="V1125" s="32" t="s">
        <v>6199</v>
      </c>
      <c r="W1125" s="14">
        <f>VLOOKUP(B1125,[1]PL1!$A$11:AP$1509,17,1)</f>
        <v>10000</v>
      </c>
      <c r="X1125" s="15">
        <f t="shared" si="239"/>
        <v>71820000</v>
      </c>
      <c r="Y1125" s="14">
        <f>VLOOKUP(B1125,[1]PL1!$A$11:AP$1509,19,1)</f>
        <v>0</v>
      </c>
      <c r="Z1125" s="16">
        <f t="shared" si="240"/>
        <v>0</v>
      </c>
      <c r="AA1125" s="14">
        <f>VLOOKUP(B1125,[1]PL1!$A$11:AP$1509,21,1)</f>
        <v>0</v>
      </c>
      <c r="AB1125" s="16">
        <f t="shared" si="241"/>
        <v>0</v>
      </c>
      <c r="AC1125" s="14">
        <f>VLOOKUP(B1125,[1]PL1!$A$11:AP$1509,23,1)</f>
        <v>0</v>
      </c>
      <c r="AD1125" s="16">
        <f t="shared" si="242"/>
        <v>0</v>
      </c>
      <c r="AE1125" s="14">
        <f>VLOOKUP(B1125,[1]PL1!$A$11:AP$1509,25,1)</f>
        <v>0</v>
      </c>
      <c r="AF1125" s="16">
        <f t="shared" si="243"/>
        <v>0</v>
      </c>
      <c r="AG1125" s="14">
        <f>VLOOKUP(B1125,[1]PL1!$A$11:AP$1509,27,1)</f>
        <v>0</v>
      </c>
      <c r="AH1125" s="16">
        <f t="shared" si="244"/>
        <v>0</v>
      </c>
      <c r="AI1125" s="14">
        <f>VLOOKUP(B1125,[1]PL1!$A$11:AP$1509,29,1)</f>
        <v>0</v>
      </c>
      <c r="AJ1125" s="16">
        <f t="shared" si="245"/>
        <v>0</v>
      </c>
      <c r="AK1125" s="14">
        <f>VLOOKUP(B1125,[1]PL1!$A$11:AP$1509,31,1)</f>
        <v>0</v>
      </c>
      <c r="AL1125" s="16">
        <f t="shared" si="246"/>
        <v>0</v>
      </c>
      <c r="AM1125" s="14">
        <f>VLOOKUP(B1125,[1]PL1!$A$11:AP$1509,33,1)</f>
        <v>0</v>
      </c>
      <c r="AN1125" s="16">
        <f t="shared" si="247"/>
        <v>0</v>
      </c>
      <c r="AO1125" s="14">
        <f>VLOOKUP(B1125,[1]PL1!$A$11:AP$1509,35,1)</f>
        <v>3000</v>
      </c>
      <c r="AP1125" s="16">
        <f t="shared" si="248"/>
        <v>21546000</v>
      </c>
      <c r="AQ1125" s="14">
        <f>VLOOKUP(B1125,[1]PL1!$A$11:AP$1509,37,1)</f>
        <v>0</v>
      </c>
      <c r="AR1125" s="16">
        <f t="shared" si="249"/>
        <v>0</v>
      </c>
      <c r="AS1125" s="14">
        <f>VLOOKUP(B1125,[1]PL1!$A$11:AP$1509,39,1)</f>
        <v>0</v>
      </c>
      <c r="AT1125" s="16">
        <f t="shared" si="250"/>
        <v>0</v>
      </c>
      <c r="AU1125" s="14">
        <f>VLOOKUP(B1125,[1]PL1!$A$11:AP$1509,41,1)</f>
        <v>0</v>
      </c>
      <c r="AV1125" s="16">
        <f t="shared" si="251"/>
        <v>0</v>
      </c>
    </row>
    <row r="1126" spans="1:48" ht="60" x14ac:dyDescent="0.25">
      <c r="A1126" s="18">
        <v>1120</v>
      </c>
      <c r="B1126" s="27" t="s">
        <v>3281</v>
      </c>
      <c r="C1126" s="18">
        <f>VLOOKUP(B1126,[1]PL1!A$9:AP$1509,4,1)</f>
        <v>444</v>
      </c>
      <c r="D1126" s="18" t="s">
        <v>35</v>
      </c>
      <c r="E1126" s="28" t="s">
        <v>5105</v>
      </c>
      <c r="F1126" s="28" t="s">
        <v>792</v>
      </c>
      <c r="G1126" s="18" t="s">
        <v>5106</v>
      </c>
      <c r="H1126" s="28" t="s">
        <v>39</v>
      </c>
      <c r="I1126" s="28" t="s">
        <v>40</v>
      </c>
      <c r="J1126" s="18" t="s">
        <v>89</v>
      </c>
      <c r="K1126" s="18" t="s">
        <v>133</v>
      </c>
      <c r="L1126" s="28" t="s">
        <v>6001</v>
      </c>
      <c r="M1126" s="28" t="s">
        <v>2035</v>
      </c>
      <c r="N1126" s="28" t="s">
        <v>44</v>
      </c>
      <c r="O1126" s="18" t="s">
        <v>45</v>
      </c>
      <c r="P1126" s="29">
        <v>10000</v>
      </c>
      <c r="Q1126" s="30">
        <v>5400</v>
      </c>
      <c r="R1126" s="30">
        <v>5300</v>
      </c>
      <c r="S1126" s="31">
        <f t="shared" si="238"/>
        <v>53000000</v>
      </c>
      <c r="T1126" s="28" t="s">
        <v>2036</v>
      </c>
      <c r="U1126" s="28" t="s">
        <v>47</v>
      </c>
      <c r="V1126" s="32" t="s">
        <v>6289</v>
      </c>
      <c r="W1126" s="14">
        <f>VLOOKUP(B1126,[1]PL1!$A$11:AP$1509,17,1)</f>
        <v>10000</v>
      </c>
      <c r="X1126" s="15">
        <f t="shared" si="239"/>
        <v>53000000</v>
      </c>
      <c r="Y1126" s="14">
        <f>VLOOKUP(B1126,[1]PL1!$A$11:AP$1509,19,1)</f>
        <v>0</v>
      </c>
      <c r="Z1126" s="16">
        <f t="shared" si="240"/>
        <v>0</v>
      </c>
      <c r="AA1126" s="14">
        <f>VLOOKUP(B1126,[1]PL1!$A$11:AP$1509,21,1)</f>
        <v>0</v>
      </c>
      <c r="AB1126" s="16">
        <f t="shared" si="241"/>
        <v>0</v>
      </c>
      <c r="AC1126" s="14">
        <f>VLOOKUP(B1126,[1]PL1!$A$11:AP$1509,23,1)</f>
        <v>0</v>
      </c>
      <c r="AD1126" s="16">
        <f t="shared" si="242"/>
        <v>0</v>
      </c>
      <c r="AE1126" s="14">
        <f>VLOOKUP(B1126,[1]PL1!$A$11:AP$1509,25,1)</f>
        <v>0</v>
      </c>
      <c r="AF1126" s="16">
        <f t="shared" si="243"/>
        <v>0</v>
      </c>
      <c r="AG1126" s="14">
        <f>VLOOKUP(B1126,[1]PL1!$A$11:AP$1509,27,1)</f>
        <v>0</v>
      </c>
      <c r="AH1126" s="16">
        <f t="shared" si="244"/>
        <v>0</v>
      </c>
      <c r="AI1126" s="14">
        <f>VLOOKUP(B1126,[1]PL1!$A$11:AP$1509,29,1)</f>
        <v>0</v>
      </c>
      <c r="AJ1126" s="16">
        <f t="shared" si="245"/>
        <v>0</v>
      </c>
      <c r="AK1126" s="14">
        <f>VLOOKUP(B1126,[1]PL1!$A$11:AP$1509,31,1)</f>
        <v>0</v>
      </c>
      <c r="AL1126" s="16">
        <f t="shared" si="246"/>
        <v>0</v>
      </c>
      <c r="AM1126" s="14">
        <f>VLOOKUP(B1126,[1]PL1!$A$11:AP$1509,33,1)</f>
        <v>0</v>
      </c>
      <c r="AN1126" s="16">
        <f t="shared" si="247"/>
        <v>0</v>
      </c>
      <c r="AO1126" s="14">
        <f>VLOOKUP(B1126,[1]PL1!$A$11:AP$1509,35,1)</f>
        <v>0</v>
      </c>
      <c r="AP1126" s="16">
        <f t="shared" si="248"/>
        <v>0</v>
      </c>
      <c r="AQ1126" s="14">
        <f>VLOOKUP(B1126,[1]PL1!$A$11:AP$1509,37,1)</f>
        <v>0</v>
      </c>
      <c r="AR1126" s="16">
        <f t="shared" si="249"/>
        <v>0</v>
      </c>
      <c r="AS1126" s="14">
        <f>VLOOKUP(B1126,[1]PL1!$A$11:AP$1509,39,1)</f>
        <v>0</v>
      </c>
      <c r="AT1126" s="16">
        <f t="shared" si="250"/>
        <v>0</v>
      </c>
      <c r="AU1126" s="14">
        <f>VLOOKUP(B1126,[1]PL1!$A$11:AP$1509,41,1)</f>
        <v>0</v>
      </c>
      <c r="AV1126" s="16">
        <f t="shared" si="251"/>
        <v>0</v>
      </c>
    </row>
    <row r="1127" spans="1:48" ht="60" x14ac:dyDescent="0.25">
      <c r="A1127" s="18">
        <v>1121</v>
      </c>
      <c r="B1127" s="27" t="s">
        <v>3094</v>
      </c>
      <c r="C1127" s="18">
        <f>VLOOKUP(B1127,[1]PL1!A$9:AP$1509,4,1)</f>
        <v>444</v>
      </c>
      <c r="D1127" s="18" t="s">
        <v>35</v>
      </c>
      <c r="E1127" s="28" t="s">
        <v>5107</v>
      </c>
      <c r="F1127" s="28" t="s">
        <v>792</v>
      </c>
      <c r="G1127" s="18" t="s">
        <v>5108</v>
      </c>
      <c r="H1127" s="28" t="s">
        <v>183</v>
      </c>
      <c r="I1127" s="28" t="s">
        <v>40</v>
      </c>
      <c r="J1127" s="18" t="s">
        <v>5393</v>
      </c>
      <c r="K1127" s="18" t="s">
        <v>141</v>
      </c>
      <c r="L1127" s="28" t="s">
        <v>5910</v>
      </c>
      <c r="M1127" s="28" t="s">
        <v>359</v>
      </c>
      <c r="N1127" s="28" t="s">
        <v>44</v>
      </c>
      <c r="O1127" s="18" t="s">
        <v>45</v>
      </c>
      <c r="P1127" s="29">
        <v>10000</v>
      </c>
      <c r="Q1127" s="30">
        <v>5500</v>
      </c>
      <c r="R1127" s="30">
        <v>5300</v>
      </c>
      <c r="S1127" s="31">
        <f t="shared" si="238"/>
        <v>53000000</v>
      </c>
      <c r="T1127" s="28" t="s">
        <v>8082</v>
      </c>
      <c r="U1127" s="28" t="s">
        <v>47</v>
      </c>
      <c r="V1127" s="32" t="s">
        <v>6270</v>
      </c>
      <c r="W1127" s="14">
        <f>VLOOKUP(B1127,[1]PL1!$A$11:AP$1509,17,1)</f>
        <v>10000</v>
      </c>
      <c r="X1127" s="15">
        <f t="shared" si="239"/>
        <v>53000000</v>
      </c>
      <c r="Y1127" s="14">
        <f>VLOOKUP(B1127,[1]PL1!$A$11:AP$1509,19,1)</f>
        <v>0</v>
      </c>
      <c r="Z1127" s="16">
        <f t="shared" si="240"/>
        <v>0</v>
      </c>
      <c r="AA1127" s="14">
        <f>VLOOKUP(B1127,[1]PL1!$A$11:AP$1509,21,1)</f>
        <v>0</v>
      </c>
      <c r="AB1127" s="16">
        <f t="shared" si="241"/>
        <v>0</v>
      </c>
      <c r="AC1127" s="14">
        <f>VLOOKUP(B1127,[1]PL1!$A$11:AP$1509,23,1)</f>
        <v>0</v>
      </c>
      <c r="AD1127" s="16">
        <f t="shared" si="242"/>
        <v>0</v>
      </c>
      <c r="AE1127" s="14">
        <f>VLOOKUP(B1127,[1]PL1!$A$11:AP$1509,25,1)</f>
        <v>0</v>
      </c>
      <c r="AF1127" s="16">
        <f t="shared" si="243"/>
        <v>0</v>
      </c>
      <c r="AG1127" s="14">
        <f>VLOOKUP(B1127,[1]PL1!$A$11:AP$1509,27,1)</f>
        <v>0</v>
      </c>
      <c r="AH1127" s="16">
        <f t="shared" si="244"/>
        <v>0</v>
      </c>
      <c r="AI1127" s="14">
        <f>VLOOKUP(B1127,[1]PL1!$A$11:AP$1509,29,1)</f>
        <v>0</v>
      </c>
      <c r="AJ1127" s="16">
        <f t="shared" si="245"/>
        <v>0</v>
      </c>
      <c r="AK1127" s="14">
        <f>VLOOKUP(B1127,[1]PL1!$A$11:AP$1509,31,1)</f>
        <v>0</v>
      </c>
      <c r="AL1127" s="16">
        <f t="shared" si="246"/>
        <v>0</v>
      </c>
      <c r="AM1127" s="14">
        <f>VLOOKUP(B1127,[1]PL1!$A$11:AP$1509,33,1)</f>
        <v>0</v>
      </c>
      <c r="AN1127" s="16">
        <f t="shared" si="247"/>
        <v>0</v>
      </c>
      <c r="AO1127" s="14">
        <f>VLOOKUP(B1127,[1]PL1!$A$11:AP$1509,35,1)</f>
        <v>0</v>
      </c>
      <c r="AP1127" s="16">
        <f t="shared" si="248"/>
        <v>0</v>
      </c>
      <c r="AQ1127" s="14">
        <f>VLOOKUP(B1127,[1]PL1!$A$11:AP$1509,37,1)</f>
        <v>0</v>
      </c>
      <c r="AR1127" s="16">
        <f t="shared" si="249"/>
        <v>0</v>
      </c>
      <c r="AS1127" s="14">
        <f>VLOOKUP(B1127,[1]PL1!$A$11:AP$1509,39,1)</f>
        <v>0</v>
      </c>
      <c r="AT1127" s="16">
        <f t="shared" si="250"/>
        <v>0</v>
      </c>
      <c r="AU1127" s="14">
        <f>VLOOKUP(B1127,[1]PL1!$A$11:AP$1509,41,1)</f>
        <v>0</v>
      </c>
      <c r="AV1127" s="16">
        <f t="shared" si="251"/>
        <v>0</v>
      </c>
    </row>
    <row r="1128" spans="1:48" ht="45" x14ac:dyDescent="0.25">
      <c r="A1128" s="18">
        <v>1122</v>
      </c>
      <c r="B1128" s="27" t="s">
        <v>2228</v>
      </c>
      <c r="C1128" s="18">
        <f>VLOOKUP(B1128,[1]PL1!A$9:AP$1509,4,1)</f>
        <v>443</v>
      </c>
      <c r="D1128" s="18" t="s">
        <v>35</v>
      </c>
      <c r="E1128" s="28" t="s">
        <v>4062</v>
      </c>
      <c r="F1128" s="28" t="s">
        <v>1986</v>
      </c>
      <c r="G1128" s="18" t="s">
        <v>6594</v>
      </c>
      <c r="H1128" s="28" t="s">
        <v>140</v>
      </c>
      <c r="I1128" s="28" t="s">
        <v>40</v>
      </c>
      <c r="J1128" s="18" t="s">
        <v>179</v>
      </c>
      <c r="K1128" s="18" t="s">
        <v>133</v>
      </c>
      <c r="L1128" s="28" t="s">
        <v>4063</v>
      </c>
      <c r="M1128" s="28" t="s">
        <v>3972</v>
      </c>
      <c r="N1128" s="28" t="s">
        <v>44</v>
      </c>
      <c r="O1128" s="18" t="s">
        <v>45</v>
      </c>
      <c r="P1128" s="29">
        <v>20000</v>
      </c>
      <c r="Q1128" s="30">
        <v>1500</v>
      </c>
      <c r="R1128" s="30">
        <v>690</v>
      </c>
      <c r="S1128" s="31">
        <f t="shared" si="238"/>
        <v>13800000</v>
      </c>
      <c r="T1128" s="28" t="s">
        <v>3914</v>
      </c>
      <c r="U1128" s="28" t="s">
        <v>47</v>
      </c>
      <c r="V1128" s="32" t="s">
        <v>6286</v>
      </c>
      <c r="W1128" s="14">
        <f>VLOOKUP(B1128,[1]PL1!$A$11:AP$1509,17,1)</f>
        <v>0</v>
      </c>
      <c r="X1128" s="15">
        <f t="shared" si="239"/>
        <v>0</v>
      </c>
      <c r="Y1128" s="14">
        <f>VLOOKUP(B1128,[1]PL1!$A$11:AP$1509,19,1)</f>
        <v>0</v>
      </c>
      <c r="Z1128" s="16">
        <f t="shared" si="240"/>
        <v>0</v>
      </c>
      <c r="AA1128" s="14">
        <f>VLOOKUP(B1128,[1]PL1!$A$11:AP$1509,21,1)</f>
        <v>0</v>
      </c>
      <c r="AB1128" s="16">
        <f t="shared" si="241"/>
        <v>0</v>
      </c>
      <c r="AC1128" s="14">
        <f>VLOOKUP(B1128,[1]PL1!$A$11:AP$1509,23,1)</f>
        <v>0</v>
      </c>
      <c r="AD1128" s="16">
        <f t="shared" si="242"/>
        <v>0</v>
      </c>
      <c r="AE1128" s="14">
        <f>VLOOKUP(B1128,[1]PL1!$A$11:AP$1509,25,1)</f>
        <v>0</v>
      </c>
      <c r="AF1128" s="16">
        <f t="shared" si="243"/>
        <v>0</v>
      </c>
      <c r="AG1128" s="14">
        <f>VLOOKUP(B1128,[1]PL1!$A$11:AP$1509,27,1)</f>
        <v>20000</v>
      </c>
      <c r="AH1128" s="16">
        <f t="shared" si="244"/>
        <v>13800000</v>
      </c>
      <c r="AI1128" s="14">
        <f>VLOOKUP(B1128,[1]PL1!$A$11:AP$1509,29,1)</f>
        <v>0</v>
      </c>
      <c r="AJ1128" s="16">
        <f t="shared" si="245"/>
        <v>0</v>
      </c>
      <c r="AK1128" s="14">
        <f>VLOOKUP(B1128,[1]PL1!$A$11:AP$1509,31,1)</f>
        <v>0</v>
      </c>
      <c r="AL1128" s="16">
        <f t="shared" si="246"/>
        <v>0</v>
      </c>
      <c r="AM1128" s="14">
        <f>VLOOKUP(B1128,[1]PL1!$A$11:AP$1509,33,1)</f>
        <v>0</v>
      </c>
      <c r="AN1128" s="16">
        <f t="shared" si="247"/>
        <v>0</v>
      </c>
      <c r="AO1128" s="14">
        <f>VLOOKUP(B1128,[1]PL1!$A$11:AP$1509,35,1)</f>
        <v>0</v>
      </c>
      <c r="AP1128" s="16">
        <f t="shared" si="248"/>
        <v>0</v>
      </c>
      <c r="AQ1128" s="14">
        <f>VLOOKUP(B1128,[1]PL1!$A$11:AP$1509,37,1)</f>
        <v>0</v>
      </c>
      <c r="AR1128" s="16">
        <f t="shared" si="249"/>
        <v>0</v>
      </c>
      <c r="AS1128" s="14">
        <f>VLOOKUP(B1128,[1]PL1!$A$11:AP$1509,39,1)</f>
        <v>0</v>
      </c>
      <c r="AT1128" s="16">
        <f t="shared" si="250"/>
        <v>0</v>
      </c>
      <c r="AU1128" s="14">
        <f>VLOOKUP(B1128,[1]PL1!$A$11:AP$1509,41,1)</f>
        <v>0</v>
      </c>
      <c r="AV1128" s="16">
        <f t="shared" si="251"/>
        <v>0</v>
      </c>
    </row>
    <row r="1129" spans="1:48" ht="45" x14ac:dyDescent="0.25">
      <c r="A1129" s="18">
        <v>1123</v>
      </c>
      <c r="B1129" s="27" t="s">
        <v>2972</v>
      </c>
      <c r="C1129" s="18">
        <f>VLOOKUP(B1129,[1]PL1!A$9:AP$1509,4,1)</f>
        <v>443</v>
      </c>
      <c r="D1129" s="18" t="s">
        <v>35</v>
      </c>
      <c r="E1129" s="28" t="s">
        <v>5109</v>
      </c>
      <c r="F1129" s="28" t="s">
        <v>1986</v>
      </c>
      <c r="G1129" s="18" t="s">
        <v>5110</v>
      </c>
      <c r="H1129" s="28" t="s">
        <v>5111</v>
      </c>
      <c r="I1129" s="28" t="s">
        <v>40</v>
      </c>
      <c r="J1129" s="18" t="s">
        <v>292</v>
      </c>
      <c r="K1129" s="18" t="s">
        <v>133</v>
      </c>
      <c r="L1129" s="28" t="s">
        <v>6016</v>
      </c>
      <c r="M1129" s="28" t="s">
        <v>1513</v>
      </c>
      <c r="N1129" s="28" t="s">
        <v>44</v>
      </c>
      <c r="O1129" s="18" t="s">
        <v>45</v>
      </c>
      <c r="P1129" s="29">
        <v>136500</v>
      </c>
      <c r="Q1129" s="30">
        <v>650</v>
      </c>
      <c r="R1129" s="30">
        <v>567</v>
      </c>
      <c r="S1129" s="31">
        <f t="shared" si="238"/>
        <v>77395500</v>
      </c>
      <c r="T1129" s="28" t="s">
        <v>1902</v>
      </c>
      <c r="U1129" s="28" t="s">
        <v>47</v>
      </c>
      <c r="V1129" s="32" t="s">
        <v>6293</v>
      </c>
      <c r="W1129" s="14">
        <f>VLOOKUP(B1129,[1]PL1!$A$11:AP$1509,17,1)</f>
        <v>0</v>
      </c>
      <c r="X1129" s="15">
        <f t="shared" si="239"/>
        <v>0</v>
      </c>
      <c r="Y1129" s="14">
        <f>VLOOKUP(B1129,[1]PL1!$A$11:AP$1509,19,1)</f>
        <v>0</v>
      </c>
      <c r="Z1129" s="16">
        <f t="shared" si="240"/>
        <v>0</v>
      </c>
      <c r="AA1129" s="14">
        <f>VLOOKUP(B1129,[1]PL1!$A$11:AP$1509,21,1)</f>
        <v>0</v>
      </c>
      <c r="AB1129" s="16">
        <f t="shared" si="241"/>
        <v>0</v>
      </c>
      <c r="AC1129" s="14">
        <f>VLOOKUP(B1129,[1]PL1!$A$11:AP$1509,23,1)</f>
        <v>0</v>
      </c>
      <c r="AD1129" s="16">
        <f t="shared" si="242"/>
        <v>0</v>
      </c>
      <c r="AE1129" s="14">
        <f>VLOOKUP(B1129,[1]PL1!$A$11:AP$1509,25,1)</f>
        <v>0</v>
      </c>
      <c r="AF1129" s="16">
        <f t="shared" si="243"/>
        <v>0</v>
      </c>
      <c r="AG1129" s="14">
        <f>VLOOKUP(B1129,[1]PL1!$A$11:AP$1509,27,1)</f>
        <v>10000</v>
      </c>
      <c r="AH1129" s="16">
        <f t="shared" si="244"/>
        <v>5670000</v>
      </c>
      <c r="AI1129" s="14">
        <f>VLOOKUP(B1129,[1]PL1!$A$11:AP$1509,29,1)</f>
        <v>50000</v>
      </c>
      <c r="AJ1129" s="16">
        <f t="shared" si="245"/>
        <v>28350000</v>
      </c>
      <c r="AK1129" s="14">
        <f>VLOOKUP(B1129,[1]PL1!$A$11:AP$1509,31,1)</f>
        <v>56500</v>
      </c>
      <c r="AL1129" s="16">
        <f t="shared" si="246"/>
        <v>32035500</v>
      </c>
      <c r="AM1129" s="14">
        <f>VLOOKUP(B1129,[1]PL1!$A$11:AP$1509,33,1)</f>
        <v>20000</v>
      </c>
      <c r="AN1129" s="16">
        <f t="shared" si="247"/>
        <v>11340000</v>
      </c>
      <c r="AO1129" s="14">
        <f>VLOOKUP(B1129,[1]PL1!$A$11:AP$1509,35,1)</f>
        <v>0</v>
      </c>
      <c r="AP1129" s="16">
        <f t="shared" si="248"/>
        <v>0</v>
      </c>
      <c r="AQ1129" s="14">
        <f>VLOOKUP(B1129,[1]PL1!$A$11:AP$1509,37,1)</f>
        <v>0</v>
      </c>
      <c r="AR1129" s="16">
        <f t="shared" si="249"/>
        <v>0</v>
      </c>
      <c r="AS1129" s="14">
        <f>VLOOKUP(B1129,[1]PL1!$A$11:AP$1509,39,1)</f>
        <v>0</v>
      </c>
      <c r="AT1129" s="16">
        <f t="shared" si="250"/>
        <v>0</v>
      </c>
      <c r="AU1129" s="14">
        <f>VLOOKUP(B1129,[1]PL1!$A$11:AP$1509,41,1)</f>
        <v>0</v>
      </c>
      <c r="AV1129" s="16">
        <f t="shared" si="251"/>
        <v>0</v>
      </c>
    </row>
    <row r="1130" spans="1:48" ht="60" x14ac:dyDescent="0.25">
      <c r="A1130" s="18">
        <v>1124</v>
      </c>
      <c r="B1130" s="27" t="s">
        <v>1329</v>
      </c>
      <c r="C1130" s="18">
        <f>VLOOKUP(B1130,[1]PL1!A$9:AP$1509,4,1)</f>
        <v>1011</v>
      </c>
      <c r="D1130" s="18" t="s">
        <v>35</v>
      </c>
      <c r="E1130" s="28" t="s">
        <v>708</v>
      </c>
      <c r="F1130" s="28" t="s">
        <v>64</v>
      </c>
      <c r="G1130" s="18" t="s">
        <v>8140</v>
      </c>
      <c r="H1130" s="28" t="s">
        <v>52</v>
      </c>
      <c r="I1130" s="28" t="s">
        <v>40</v>
      </c>
      <c r="J1130" s="18" t="s">
        <v>709</v>
      </c>
      <c r="K1130" s="18" t="s">
        <v>133</v>
      </c>
      <c r="L1130" s="28" t="s">
        <v>710</v>
      </c>
      <c r="M1130" s="28" t="s">
        <v>694</v>
      </c>
      <c r="N1130" s="28" t="s">
        <v>44</v>
      </c>
      <c r="O1130" s="18" t="s">
        <v>55</v>
      </c>
      <c r="P1130" s="29">
        <v>30000</v>
      </c>
      <c r="Q1130" s="30">
        <v>3500</v>
      </c>
      <c r="R1130" s="30">
        <v>3500</v>
      </c>
      <c r="S1130" s="31">
        <f t="shared" si="238"/>
        <v>105000000</v>
      </c>
      <c r="T1130" s="28" t="s">
        <v>695</v>
      </c>
      <c r="U1130" s="28" t="s">
        <v>47</v>
      </c>
      <c r="V1130" s="32" t="s">
        <v>6279</v>
      </c>
      <c r="W1130" s="14">
        <f>VLOOKUP(B1130,[1]PL1!$A$11:AP$1509,17,1)</f>
        <v>5000</v>
      </c>
      <c r="X1130" s="15">
        <f t="shared" si="239"/>
        <v>17500000</v>
      </c>
      <c r="Y1130" s="14">
        <f>VLOOKUP(B1130,[1]PL1!$A$11:AP$1509,19,1)</f>
        <v>0</v>
      </c>
      <c r="Z1130" s="16">
        <f t="shared" si="240"/>
        <v>0</v>
      </c>
      <c r="AA1130" s="14">
        <f>VLOOKUP(B1130,[1]PL1!$A$11:AP$1509,21,1)</f>
        <v>0</v>
      </c>
      <c r="AB1130" s="16">
        <f t="shared" si="241"/>
        <v>0</v>
      </c>
      <c r="AC1130" s="14">
        <f>VLOOKUP(B1130,[1]PL1!$A$11:AP$1509,23,1)</f>
        <v>0</v>
      </c>
      <c r="AD1130" s="16">
        <f t="shared" si="242"/>
        <v>0</v>
      </c>
      <c r="AE1130" s="14">
        <f>VLOOKUP(B1130,[1]PL1!$A$11:AP$1509,25,1)</f>
        <v>0</v>
      </c>
      <c r="AF1130" s="16">
        <f t="shared" si="243"/>
        <v>0</v>
      </c>
      <c r="AG1130" s="14">
        <f>VLOOKUP(B1130,[1]PL1!$A$11:AP$1509,27,1)</f>
        <v>0</v>
      </c>
      <c r="AH1130" s="16">
        <f t="shared" si="244"/>
        <v>0</v>
      </c>
      <c r="AI1130" s="14">
        <f>VLOOKUP(B1130,[1]PL1!$A$11:AP$1509,29,1)</f>
        <v>0</v>
      </c>
      <c r="AJ1130" s="16">
        <f t="shared" si="245"/>
        <v>0</v>
      </c>
      <c r="AK1130" s="14">
        <f>VLOOKUP(B1130,[1]PL1!$A$11:AP$1509,31,1)</f>
        <v>0</v>
      </c>
      <c r="AL1130" s="16">
        <f t="shared" si="246"/>
        <v>0</v>
      </c>
      <c r="AM1130" s="14">
        <f>VLOOKUP(B1130,[1]PL1!$A$11:AP$1509,33,1)</f>
        <v>20000</v>
      </c>
      <c r="AN1130" s="16">
        <f t="shared" si="247"/>
        <v>70000000</v>
      </c>
      <c r="AO1130" s="14">
        <f>VLOOKUP(B1130,[1]PL1!$A$11:AP$1509,35,1)</f>
        <v>5000</v>
      </c>
      <c r="AP1130" s="16">
        <f t="shared" si="248"/>
        <v>17500000</v>
      </c>
      <c r="AQ1130" s="14">
        <f>VLOOKUP(B1130,[1]PL1!$A$11:AP$1509,37,1)</f>
        <v>0</v>
      </c>
      <c r="AR1130" s="16">
        <f t="shared" si="249"/>
        <v>0</v>
      </c>
      <c r="AS1130" s="14">
        <f>VLOOKUP(B1130,[1]PL1!$A$11:AP$1509,39,1)</f>
        <v>0</v>
      </c>
      <c r="AT1130" s="16">
        <f t="shared" si="250"/>
        <v>0</v>
      </c>
      <c r="AU1130" s="14">
        <f>VLOOKUP(B1130,[1]PL1!$A$11:AP$1509,41,1)</f>
        <v>0</v>
      </c>
      <c r="AV1130" s="16">
        <f t="shared" si="251"/>
        <v>0</v>
      </c>
    </row>
    <row r="1131" spans="1:48" ht="60" x14ac:dyDescent="0.25">
      <c r="A1131" s="18">
        <v>1125</v>
      </c>
      <c r="B1131" s="27" t="s">
        <v>559</v>
      </c>
      <c r="C1131" s="18">
        <f>VLOOKUP(B1131,[1]PL1!A$9:AP$1509,4,1)</f>
        <v>1011</v>
      </c>
      <c r="D1131" s="18" t="s">
        <v>35</v>
      </c>
      <c r="E1131" s="28" t="s">
        <v>3143</v>
      </c>
      <c r="F1131" s="28" t="s">
        <v>64</v>
      </c>
      <c r="G1131" s="18" t="s">
        <v>3144</v>
      </c>
      <c r="H1131" s="28" t="s">
        <v>52</v>
      </c>
      <c r="I1131" s="28" t="s">
        <v>40</v>
      </c>
      <c r="J1131" s="18" t="s">
        <v>3145</v>
      </c>
      <c r="K1131" s="18" t="s">
        <v>141</v>
      </c>
      <c r="L1131" s="28" t="s">
        <v>3146</v>
      </c>
      <c r="M1131" s="28" t="s">
        <v>5877</v>
      </c>
      <c r="N1131" s="28" t="s">
        <v>44</v>
      </c>
      <c r="O1131" s="18" t="s">
        <v>55</v>
      </c>
      <c r="P1131" s="29">
        <v>50000</v>
      </c>
      <c r="Q1131" s="30">
        <v>5200</v>
      </c>
      <c r="R1131" s="30">
        <v>3780</v>
      </c>
      <c r="S1131" s="31">
        <f t="shared" si="238"/>
        <v>189000000</v>
      </c>
      <c r="T1131" s="28" t="s">
        <v>3116</v>
      </c>
      <c r="U1131" s="28" t="s">
        <v>47</v>
      </c>
      <c r="V1131" s="32" t="s">
        <v>6264</v>
      </c>
      <c r="W1131" s="14">
        <f>VLOOKUP(B1131,[1]PL1!$A$11:AP$1509,17,1)</f>
        <v>15000</v>
      </c>
      <c r="X1131" s="15">
        <f t="shared" si="239"/>
        <v>56700000</v>
      </c>
      <c r="Y1131" s="14">
        <f>VLOOKUP(B1131,[1]PL1!$A$11:AP$1509,19,1)</f>
        <v>0</v>
      </c>
      <c r="Z1131" s="16">
        <f t="shared" si="240"/>
        <v>0</v>
      </c>
      <c r="AA1131" s="14">
        <f>VLOOKUP(B1131,[1]PL1!$A$11:AP$1509,21,1)</f>
        <v>0</v>
      </c>
      <c r="AB1131" s="16">
        <f t="shared" si="241"/>
        <v>0</v>
      </c>
      <c r="AC1131" s="14">
        <f>VLOOKUP(B1131,[1]PL1!$A$11:AP$1509,23,1)</f>
        <v>0</v>
      </c>
      <c r="AD1131" s="16">
        <f t="shared" si="242"/>
        <v>0</v>
      </c>
      <c r="AE1131" s="14">
        <f>VLOOKUP(B1131,[1]PL1!$A$11:AP$1509,25,1)</f>
        <v>0</v>
      </c>
      <c r="AF1131" s="16">
        <f t="shared" si="243"/>
        <v>0</v>
      </c>
      <c r="AG1131" s="14">
        <f>VLOOKUP(B1131,[1]PL1!$A$11:AP$1509,27,1)</f>
        <v>5000</v>
      </c>
      <c r="AH1131" s="16">
        <f t="shared" si="244"/>
        <v>18900000</v>
      </c>
      <c r="AI1131" s="14">
        <f>VLOOKUP(B1131,[1]PL1!$A$11:AP$1509,29,1)</f>
        <v>0</v>
      </c>
      <c r="AJ1131" s="16">
        <f t="shared" si="245"/>
        <v>0</v>
      </c>
      <c r="AK1131" s="14">
        <f>VLOOKUP(B1131,[1]PL1!$A$11:AP$1509,31,1)</f>
        <v>0</v>
      </c>
      <c r="AL1131" s="16">
        <f t="shared" si="246"/>
        <v>0</v>
      </c>
      <c r="AM1131" s="14">
        <f>VLOOKUP(B1131,[1]PL1!$A$11:AP$1509,33,1)</f>
        <v>20000</v>
      </c>
      <c r="AN1131" s="16">
        <f t="shared" si="247"/>
        <v>75600000</v>
      </c>
      <c r="AO1131" s="14">
        <f>VLOOKUP(B1131,[1]PL1!$A$11:AP$1509,35,1)</f>
        <v>0</v>
      </c>
      <c r="AP1131" s="16">
        <f t="shared" si="248"/>
        <v>0</v>
      </c>
      <c r="AQ1131" s="14">
        <f>VLOOKUP(B1131,[1]PL1!$A$11:AP$1509,37,1)</f>
        <v>0</v>
      </c>
      <c r="AR1131" s="16">
        <f t="shared" si="249"/>
        <v>0</v>
      </c>
      <c r="AS1131" s="14">
        <f>VLOOKUP(B1131,[1]PL1!$A$11:AP$1509,39,1)</f>
        <v>0</v>
      </c>
      <c r="AT1131" s="16">
        <f t="shared" si="250"/>
        <v>0</v>
      </c>
      <c r="AU1131" s="14">
        <f>VLOOKUP(B1131,[1]PL1!$A$11:AP$1509,41,1)</f>
        <v>10000</v>
      </c>
      <c r="AV1131" s="16">
        <f t="shared" si="251"/>
        <v>37800000</v>
      </c>
    </row>
    <row r="1132" spans="1:48" ht="60" x14ac:dyDescent="0.25">
      <c r="A1132" s="18">
        <v>1126</v>
      </c>
      <c r="B1132" s="27" t="s">
        <v>1840</v>
      </c>
      <c r="C1132" s="18">
        <f>VLOOKUP(B1132,[1]PL1!A$9:AP$1509,4,1)</f>
        <v>1011</v>
      </c>
      <c r="D1132" s="18" t="s">
        <v>35</v>
      </c>
      <c r="E1132" s="28" t="s">
        <v>5112</v>
      </c>
      <c r="F1132" s="28" t="s">
        <v>64</v>
      </c>
      <c r="G1132" s="18" t="s">
        <v>5113</v>
      </c>
      <c r="H1132" s="28" t="s">
        <v>52</v>
      </c>
      <c r="I1132" s="28" t="s">
        <v>40</v>
      </c>
      <c r="J1132" s="18" t="s">
        <v>3081</v>
      </c>
      <c r="K1132" s="18" t="s">
        <v>133</v>
      </c>
      <c r="L1132" s="28" t="s">
        <v>5725</v>
      </c>
      <c r="M1132" s="28" t="s">
        <v>3322</v>
      </c>
      <c r="N1132" s="28" t="s">
        <v>44</v>
      </c>
      <c r="O1132" s="18" t="s">
        <v>55</v>
      </c>
      <c r="P1132" s="29">
        <v>20000</v>
      </c>
      <c r="Q1132" s="30">
        <v>3360</v>
      </c>
      <c r="R1132" s="30">
        <v>2835</v>
      </c>
      <c r="S1132" s="31">
        <f t="shared" si="238"/>
        <v>56700000</v>
      </c>
      <c r="T1132" s="28" t="s">
        <v>3322</v>
      </c>
      <c r="U1132" s="28" t="s">
        <v>110</v>
      </c>
      <c r="V1132" s="32" t="s">
        <v>6234</v>
      </c>
      <c r="W1132" s="14">
        <f>VLOOKUP(B1132,[1]PL1!$A$11:AP$1509,17,1)</f>
        <v>0</v>
      </c>
      <c r="X1132" s="15">
        <f t="shared" si="239"/>
        <v>0</v>
      </c>
      <c r="Y1132" s="14">
        <f>VLOOKUP(B1132,[1]PL1!$A$11:AP$1509,19,1)</f>
        <v>0</v>
      </c>
      <c r="Z1132" s="16">
        <f t="shared" si="240"/>
        <v>0</v>
      </c>
      <c r="AA1132" s="14">
        <f>VLOOKUP(B1132,[1]PL1!$A$11:AP$1509,21,1)</f>
        <v>0</v>
      </c>
      <c r="AB1132" s="16">
        <f t="shared" si="241"/>
        <v>0</v>
      </c>
      <c r="AC1132" s="14">
        <f>VLOOKUP(B1132,[1]PL1!$A$11:AP$1509,23,1)</f>
        <v>0</v>
      </c>
      <c r="AD1132" s="16">
        <f t="shared" si="242"/>
        <v>0</v>
      </c>
      <c r="AE1132" s="14">
        <f>VLOOKUP(B1132,[1]PL1!$A$11:AP$1509,25,1)</f>
        <v>0</v>
      </c>
      <c r="AF1132" s="16">
        <f t="shared" si="243"/>
        <v>0</v>
      </c>
      <c r="AG1132" s="14">
        <f>VLOOKUP(B1132,[1]PL1!$A$11:AP$1509,27,1)</f>
        <v>0</v>
      </c>
      <c r="AH1132" s="16">
        <f t="shared" si="244"/>
        <v>0</v>
      </c>
      <c r="AI1132" s="14">
        <f>VLOOKUP(B1132,[1]PL1!$A$11:AP$1509,29,1)</f>
        <v>0</v>
      </c>
      <c r="AJ1132" s="16">
        <f t="shared" si="245"/>
        <v>0</v>
      </c>
      <c r="AK1132" s="14">
        <f>VLOOKUP(B1132,[1]PL1!$A$11:AP$1509,31,1)</f>
        <v>0</v>
      </c>
      <c r="AL1132" s="16">
        <f t="shared" si="246"/>
        <v>0</v>
      </c>
      <c r="AM1132" s="14">
        <f>VLOOKUP(B1132,[1]PL1!$A$11:AP$1509,33,1)</f>
        <v>0</v>
      </c>
      <c r="AN1132" s="16">
        <f t="shared" si="247"/>
        <v>0</v>
      </c>
      <c r="AO1132" s="14">
        <f>VLOOKUP(B1132,[1]PL1!$A$11:AP$1509,35,1)</f>
        <v>0</v>
      </c>
      <c r="AP1132" s="16">
        <f t="shared" si="248"/>
        <v>0</v>
      </c>
      <c r="AQ1132" s="14">
        <f>VLOOKUP(B1132,[1]PL1!$A$11:AP$1509,37,1)</f>
        <v>0</v>
      </c>
      <c r="AR1132" s="16">
        <f t="shared" si="249"/>
        <v>0</v>
      </c>
      <c r="AS1132" s="14">
        <f>VLOOKUP(B1132,[1]PL1!$A$11:AP$1509,39,1)</f>
        <v>0</v>
      </c>
      <c r="AT1132" s="16">
        <f t="shared" si="250"/>
        <v>0</v>
      </c>
      <c r="AU1132" s="14">
        <f>VLOOKUP(B1132,[1]PL1!$A$11:AP$1509,41,1)</f>
        <v>20000</v>
      </c>
      <c r="AV1132" s="16">
        <f t="shared" si="251"/>
        <v>56700000</v>
      </c>
    </row>
    <row r="1133" spans="1:48" ht="60" x14ac:dyDescent="0.25">
      <c r="A1133" s="18">
        <v>1127</v>
      </c>
      <c r="B1133" s="27" t="s">
        <v>1846</v>
      </c>
      <c r="C1133" s="18">
        <f>VLOOKUP(B1133,[1]PL1!A$9:AP$1509,4,1)</f>
        <v>1011</v>
      </c>
      <c r="D1133" s="18" t="s">
        <v>35</v>
      </c>
      <c r="E1133" s="28" t="s">
        <v>63</v>
      </c>
      <c r="F1133" s="28" t="s">
        <v>64</v>
      </c>
      <c r="G1133" s="18" t="s">
        <v>65</v>
      </c>
      <c r="H1133" s="28" t="s">
        <v>52</v>
      </c>
      <c r="I1133" s="28" t="s">
        <v>40</v>
      </c>
      <c r="J1133" s="18" t="s">
        <v>53</v>
      </c>
      <c r="K1133" s="18" t="s">
        <v>133</v>
      </c>
      <c r="L1133" s="28" t="s">
        <v>66</v>
      </c>
      <c r="M1133" s="28" t="s">
        <v>43</v>
      </c>
      <c r="N1133" s="28" t="s">
        <v>44</v>
      </c>
      <c r="O1133" s="18" t="s">
        <v>55</v>
      </c>
      <c r="P1133" s="29">
        <v>43000</v>
      </c>
      <c r="Q1133" s="30">
        <v>3780</v>
      </c>
      <c r="R1133" s="30">
        <v>3780</v>
      </c>
      <c r="S1133" s="31">
        <f t="shared" si="238"/>
        <v>162540000</v>
      </c>
      <c r="T1133" s="28" t="s">
        <v>46</v>
      </c>
      <c r="U1133" s="28" t="s">
        <v>47</v>
      </c>
      <c r="V1133" s="32" t="s">
        <v>6278</v>
      </c>
      <c r="W1133" s="14">
        <f>VLOOKUP(B1133,[1]PL1!$A$11:AP$1509,17,1)</f>
        <v>5000</v>
      </c>
      <c r="X1133" s="15">
        <f t="shared" si="239"/>
        <v>18900000</v>
      </c>
      <c r="Y1133" s="14">
        <f>VLOOKUP(B1133,[1]PL1!$A$11:AP$1509,19,1)</f>
        <v>0</v>
      </c>
      <c r="Z1133" s="16">
        <f t="shared" si="240"/>
        <v>0</v>
      </c>
      <c r="AA1133" s="14">
        <f>VLOOKUP(B1133,[1]PL1!$A$11:AP$1509,21,1)</f>
        <v>0</v>
      </c>
      <c r="AB1133" s="16">
        <f t="shared" si="241"/>
        <v>0</v>
      </c>
      <c r="AC1133" s="14">
        <f>VLOOKUP(B1133,[1]PL1!$A$11:AP$1509,23,1)</f>
        <v>0</v>
      </c>
      <c r="AD1133" s="16">
        <f t="shared" si="242"/>
        <v>0</v>
      </c>
      <c r="AE1133" s="14">
        <f>VLOOKUP(B1133,[1]PL1!$A$11:AP$1509,25,1)</f>
        <v>0</v>
      </c>
      <c r="AF1133" s="16">
        <f t="shared" si="243"/>
        <v>0</v>
      </c>
      <c r="AG1133" s="14">
        <f>VLOOKUP(B1133,[1]PL1!$A$11:AP$1509,27,1)</f>
        <v>0</v>
      </c>
      <c r="AH1133" s="16">
        <f t="shared" si="244"/>
        <v>0</v>
      </c>
      <c r="AI1133" s="14">
        <f>VLOOKUP(B1133,[1]PL1!$A$11:AP$1509,29,1)</f>
        <v>0</v>
      </c>
      <c r="AJ1133" s="16">
        <f t="shared" si="245"/>
        <v>0</v>
      </c>
      <c r="AK1133" s="14">
        <f>VLOOKUP(B1133,[1]PL1!$A$11:AP$1509,31,1)</f>
        <v>13000</v>
      </c>
      <c r="AL1133" s="16">
        <f t="shared" si="246"/>
        <v>49140000</v>
      </c>
      <c r="AM1133" s="14">
        <f>VLOOKUP(B1133,[1]PL1!$A$11:AP$1509,33,1)</f>
        <v>0</v>
      </c>
      <c r="AN1133" s="16">
        <f t="shared" si="247"/>
        <v>0</v>
      </c>
      <c r="AO1133" s="14">
        <f>VLOOKUP(B1133,[1]PL1!$A$11:AP$1509,35,1)</f>
        <v>0</v>
      </c>
      <c r="AP1133" s="16">
        <f t="shared" si="248"/>
        <v>0</v>
      </c>
      <c r="AQ1133" s="14">
        <f>VLOOKUP(B1133,[1]PL1!$A$11:AP$1509,37,1)</f>
        <v>25000</v>
      </c>
      <c r="AR1133" s="16">
        <f t="shared" si="249"/>
        <v>94500000</v>
      </c>
      <c r="AS1133" s="14">
        <f>VLOOKUP(B1133,[1]PL1!$A$11:AP$1509,39,1)</f>
        <v>0</v>
      </c>
      <c r="AT1133" s="16">
        <f t="shared" si="250"/>
        <v>0</v>
      </c>
      <c r="AU1133" s="14">
        <f>VLOOKUP(B1133,[1]PL1!$A$11:AP$1509,41,1)</f>
        <v>0</v>
      </c>
      <c r="AV1133" s="16">
        <f t="shared" si="251"/>
        <v>0</v>
      </c>
    </row>
    <row r="1134" spans="1:48" ht="60" x14ac:dyDescent="0.25">
      <c r="A1134" s="18">
        <v>1128</v>
      </c>
      <c r="B1134" s="27" t="s">
        <v>1852</v>
      </c>
      <c r="C1134" s="18">
        <f>VLOOKUP(B1134,[1]PL1!A$9:AP$1509,4,1)</f>
        <v>445</v>
      </c>
      <c r="D1134" s="18" t="s">
        <v>35</v>
      </c>
      <c r="E1134" s="28" t="s">
        <v>3394</v>
      </c>
      <c r="F1134" s="28" t="s">
        <v>6410</v>
      </c>
      <c r="G1134" s="18" t="s">
        <v>3395</v>
      </c>
      <c r="H1134" s="28" t="s">
        <v>88</v>
      </c>
      <c r="I1134" s="28" t="s">
        <v>40</v>
      </c>
      <c r="J1134" s="18" t="s">
        <v>179</v>
      </c>
      <c r="K1134" s="18" t="s">
        <v>133</v>
      </c>
      <c r="L1134" s="28" t="s">
        <v>3396</v>
      </c>
      <c r="M1134" s="28" t="s">
        <v>3322</v>
      </c>
      <c r="N1134" s="28" t="s">
        <v>44</v>
      </c>
      <c r="O1134" s="18" t="s">
        <v>45</v>
      </c>
      <c r="P1134" s="29">
        <v>238000</v>
      </c>
      <c r="Q1134" s="30">
        <v>840</v>
      </c>
      <c r="R1134" s="30">
        <v>459</v>
      </c>
      <c r="S1134" s="31">
        <f t="shared" si="238"/>
        <v>109242000</v>
      </c>
      <c r="T1134" s="28" t="s">
        <v>3322</v>
      </c>
      <c r="U1134" s="28" t="s">
        <v>110</v>
      </c>
      <c r="V1134" s="32" t="s">
        <v>6234</v>
      </c>
      <c r="W1134" s="14">
        <f>VLOOKUP(B1134,[1]PL1!$A$11:AP$1509,17,1)</f>
        <v>0</v>
      </c>
      <c r="X1134" s="15">
        <f t="shared" si="239"/>
        <v>0</v>
      </c>
      <c r="Y1134" s="14">
        <f>VLOOKUP(B1134,[1]PL1!$A$11:AP$1509,19,1)</f>
        <v>0</v>
      </c>
      <c r="Z1134" s="16">
        <f t="shared" si="240"/>
        <v>0</v>
      </c>
      <c r="AA1134" s="14">
        <f>VLOOKUP(B1134,[1]PL1!$A$11:AP$1509,21,1)</f>
        <v>0</v>
      </c>
      <c r="AB1134" s="16">
        <f t="shared" si="241"/>
        <v>0</v>
      </c>
      <c r="AC1134" s="14">
        <f>VLOOKUP(B1134,[1]PL1!$A$11:AP$1509,23,1)</f>
        <v>0</v>
      </c>
      <c r="AD1134" s="16">
        <f t="shared" si="242"/>
        <v>0</v>
      </c>
      <c r="AE1134" s="14">
        <f>VLOOKUP(B1134,[1]PL1!$A$11:AP$1509,25,1)</f>
        <v>0</v>
      </c>
      <c r="AF1134" s="16">
        <f t="shared" si="243"/>
        <v>0</v>
      </c>
      <c r="AG1134" s="14">
        <f>VLOOKUP(B1134,[1]PL1!$A$11:AP$1509,27,1)</f>
        <v>0</v>
      </c>
      <c r="AH1134" s="16">
        <f t="shared" si="244"/>
        <v>0</v>
      </c>
      <c r="AI1134" s="14">
        <f>VLOOKUP(B1134,[1]PL1!$A$11:AP$1509,29,1)</f>
        <v>100000</v>
      </c>
      <c r="AJ1134" s="16">
        <f t="shared" si="245"/>
        <v>45900000</v>
      </c>
      <c r="AK1134" s="14">
        <f>VLOOKUP(B1134,[1]PL1!$A$11:AP$1509,31,1)</f>
        <v>0</v>
      </c>
      <c r="AL1134" s="16">
        <f t="shared" si="246"/>
        <v>0</v>
      </c>
      <c r="AM1134" s="14">
        <f>VLOOKUP(B1134,[1]PL1!$A$11:AP$1509,33,1)</f>
        <v>28000</v>
      </c>
      <c r="AN1134" s="16">
        <f t="shared" si="247"/>
        <v>12852000</v>
      </c>
      <c r="AO1134" s="14">
        <f>VLOOKUP(B1134,[1]PL1!$A$11:AP$1509,35,1)</f>
        <v>20000</v>
      </c>
      <c r="AP1134" s="16">
        <f t="shared" si="248"/>
        <v>9180000</v>
      </c>
      <c r="AQ1134" s="14">
        <f>VLOOKUP(B1134,[1]PL1!$A$11:AP$1509,37,1)</f>
        <v>30000</v>
      </c>
      <c r="AR1134" s="16">
        <f t="shared" si="249"/>
        <v>13770000</v>
      </c>
      <c r="AS1134" s="14">
        <f>VLOOKUP(B1134,[1]PL1!$A$11:AP$1509,39,1)</f>
        <v>20000</v>
      </c>
      <c r="AT1134" s="16">
        <f t="shared" si="250"/>
        <v>9180000</v>
      </c>
      <c r="AU1134" s="14">
        <f>VLOOKUP(B1134,[1]PL1!$A$11:AP$1509,41,1)</f>
        <v>40000</v>
      </c>
      <c r="AV1134" s="16">
        <f t="shared" si="251"/>
        <v>18360000</v>
      </c>
    </row>
    <row r="1135" spans="1:48" ht="45" x14ac:dyDescent="0.25">
      <c r="A1135" s="18">
        <v>1129</v>
      </c>
      <c r="B1135" s="27" t="s">
        <v>1853</v>
      </c>
      <c r="C1135" s="18">
        <f>VLOOKUP(B1135,[1]PL1!A$9:AP$1509,4,1)</f>
        <v>445</v>
      </c>
      <c r="D1135" s="18" t="s">
        <v>35</v>
      </c>
      <c r="E1135" s="28" t="s">
        <v>4065</v>
      </c>
      <c r="F1135" s="28" t="s">
        <v>6410</v>
      </c>
      <c r="G1135" s="18" t="s">
        <v>3395</v>
      </c>
      <c r="H1135" s="28" t="s">
        <v>140</v>
      </c>
      <c r="I1135" s="28" t="s">
        <v>40</v>
      </c>
      <c r="J1135" s="18" t="s">
        <v>4066</v>
      </c>
      <c r="K1135" s="18" t="s">
        <v>133</v>
      </c>
      <c r="L1135" s="28" t="s">
        <v>4067</v>
      </c>
      <c r="M1135" s="28" t="s">
        <v>3917</v>
      </c>
      <c r="N1135" s="28" t="s">
        <v>44</v>
      </c>
      <c r="O1135" s="18" t="s">
        <v>45</v>
      </c>
      <c r="P1135" s="29">
        <v>8000</v>
      </c>
      <c r="Q1135" s="30">
        <v>920</v>
      </c>
      <c r="R1135" s="30">
        <v>525</v>
      </c>
      <c r="S1135" s="31">
        <f t="shared" si="238"/>
        <v>4200000</v>
      </c>
      <c r="T1135" s="28" t="s">
        <v>3914</v>
      </c>
      <c r="U1135" s="28" t="s">
        <v>47</v>
      </c>
      <c r="V1135" s="32" t="s">
        <v>6286</v>
      </c>
      <c r="W1135" s="14">
        <f>VLOOKUP(B1135,[1]PL1!$A$11:AP$1509,17,1)</f>
        <v>0</v>
      </c>
      <c r="X1135" s="15">
        <f t="shared" si="239"/>
        <v>0</v>
      </c>
      <c r="Y1135" s="14">
        <f>VLOOKUP(B1135,[1]PL1!$A$11:AP$1509,19,1)</f>
        <v>0</v>
      </c>
      <c r="Z1135" s="16">
        <f t="shared" si="240"/>
        <v>0</v>
      </c>
      <c r="AA1135" s="14">
        <f>VLOOKUP(B1135,[1]PL1!$A$11:AP$1509,21,1)</f>
        <v>0</v>
      </c>
      <c r="AB1135" s="16">
        <f t="shared" si="241"/>
        <v>0</v>
      </c>
      <c r="AC1135" s="14">
        <f>VLOOKUP(B1135,[1]PL1!$A$11:AP$1509,23,1)</f>
        <v>3000</v>
      </c>
      <c r="AD1135" s="16">
        <f t="shared" si="242"/>
        <v>1575000</v>
      </c>
      <c r="AE1135" s="14">
        <f>VLOOKUP(B1135,[1]PL1!$A$11:AP$1509,25,1)</f>
        <v>0</v>
      </c>
      <c r="AF1135" s="16">
        <f t="shared" si="243"/>
        <v>0</v>
      </c>
      <c r="AG1135" s="14">
        <f>VLOOKUP(B1135,[1]PL1!$A$11:AP$1509,27,1)</f>
        <v>5000</v>
      </c>
      <c r="AH1135" s="16">
        <f t="shared" si="244"/>
        <v>2625000</v>
      </c>
      <c r="AI1135" s="14">
        <f>VLOOKUP(B1135,[1]PL1!$A$11:AP$1509,29,1)</f>
        <v>0</v>
      </c>
      <c r="AJ1135" s="16">
        <f t="shared" si="245"/>
        <v>0</v>
      </c>
      <c r="AK1135" s="14">
        <f>VLOOKUP(B1135,[1]PL1!$A$11:AP$1509,31,1)</f>
        <v>0</v>
      </c>
      <c r="AL1135" s="16">
        <f t="shared" si="246"/>
        <v>0</v>
      </c>
      <c r="AM1135" s="14">
        <f>VLOOKUP(B1135,[1]PL1!$A$11:AP$1509,33,1)</f>
        <v>0</v>
      </c>
      <c r="AN1135" s="16">
        <f t="shared" si="247"/>
        <v>0</v>
      </c>
      <c r="AO1135" s="14">
        <f>VLOOKUP(B1135,[1]PL1!$A$11:AP$1509,35,1)</f>
        <v>0</v>
      </c>
      <c r="AP1135" s="16">
        <f t="shared" si="248"/>
        <v>0</v>
      </c>
      <c r="AQ1135" s="14">
        <f>VLOOKUP(B1135,[1]PL1!$A$11:AP$1509,37,1)</f>
        <v>0</v>
      </c>
      <c r="AR1135" s="16">
        <f t="shared" si="249"/>
        <v>0</v>
      </c>
      <c r="AS1135" s="14">
        <f>VLOOKUP(B1135,[1]PL1!$A$11:AP$1509,39,1)</f>
        <v>0</v>
      </c>
      <c r="AT1135" s="16">
        <f t="shared" si="250"/>
        <v>0</v>
      </c>
      <c r="AU1135" s="14">
        <f>VLOOKUP(B1135,[1]PL1!$A$11:AP$1509,41,1)</f>
        <v>0</v>
      </c>
      <c r="AV1135" s="16">
        <f t="shared" si="251"/>
        <v>0</v>
      </c>
    </row>
    <row r="1136" spans="1:48" ht="60" x14ac:dyDescent="0.25">
      <c r="A1136" s="18">
        <v>1130</v>
      </c>
      <c r="B1136" s="27" t="s">
        <v>1857</v>
      </c>
      <c r="C1136" s="18">
        <f>VLOOKUP(B1136,[1]PL1!A$9:AP$1509,4,1)</f>
        <v>445</v>
      </c>
      <c r="D1136" s="18" t="s">
        <v>80</v>
      </c>
      <c r="E1136" s="28" t="s">
        <v>2169</v>
      </c>
      <c r="F1136" s="28" t="s">
        <v>6410</v>
      </c>
      <c r="G1136" s="18" t="s">
        <v>2170</v>
      </c>
      <c r="H1136" s="28" t="s">
        <v>282</v>
      </c>
      <c r="I1136" s="28" t="s">
        <v>40</v>
      </c>
      <c r="J1136" s="18" t="s">
        <v>271</v>
      </c>
      <c r="K1136" s="18" t="s">
        <v>141</v>
      </c>
      <c r="L1136" s="28" t="s">
        <v>2171</v>
      </c>
      <c r="M1136" s="28" t="s">
        <v>2172</v>
      </c>
      <c r="N1136" s="28" t="s">
        <v>660</v>
      </c>
      <c r="O1136" s="18" t="s">
        <v>45</v>
      </c>
      <c r="P1136" s="29">
        <v>30000</v>
      </c>
      <c r="Q1136" s="30">
        <v>5500</v>
      </c>
      <c r="R1136" s="30">
        <v>5500</v>
      </c>
      <c r="S1136" s="31">
        <f t="shared" si="238"/>
        <v>165000000</v>
      </c>
      <c r="T1136" s="28" t="s">
        <v>6140</v>
      </c>
      <c r="U1136" s="28" t="s">
        <v>425</v>
      </c>
      <c r="V1136" s="32" t="s">
        <v>6254</v>
      </c>
      <c r="W1136" s="14">
        <f>VLOOKUP(B1136,[1]PL1!$A$11:AP$1509,17,1)</f>
        <v>10000</v>
      </c>
      <c r="X1136" s="15">
        <f t="shared" si="239"/>
        <v>55000000</v>
      </c>
      <c r="Y1136" s="14">
        <f>VLOOKUP(B1136,[1]PL1!$A$11:AP$1509,19,1)</f>
        <v>0</v>
      </c>
      <c r="Z1136" s="16">
        <f t="shared" si="240"/>
        <v>0</v>
      </c>
      <c r="AA1136" s="14">
        <f>VLOOKUP(B1136,[1]PL1!$A$11:AP$1509,21,1)</f>
        <v>0</v>
      </c>
      <c r="AB1136" s="16">
        <f t="shared" si="241"/>
        <v>0</v>
      </c>
      <c r="AC1136" s="14">
        <f>VLOOKUP(B1136,[1]PL1!$A$11:AP$1509,23,1)</f>
        <v>0</v>
      </c>
      <c r="AD1136" s="16">
        <f t="shared" si="242"/>
        <v>0</v>
      </c>
      <c r="AE1136" s="14">
        <f>VLOOKUP(B1136,[1]PL1!$A$11:AP$1509,25,1)</f>
        <v>0</v>
      </c>
      <c r="AF1136" s="16">
        <f t="shared" si="243"/>
        <v>0</v>
      </c>
      <c r="AG1136" s="14">
        <f>VLOOKUP(B1136,[1]PL1!$A$11:AP$1509,27,1)</f>
        <v>0</v>
      </c>
      <c r="AH1136" s="16">
        <f t="shared" si="244"/>
        <v>0</v>
      </c>
      <c r="AI1136" s="14">
        <f>VLOOKUP(B1136,[1]PL1!$A$11:AP$1509,29,1)</f>
        <v>10000</v>
      </c>
      <c r="AJ1136" s="16">
        <f t="shared" si="245"/>
        <v>55000000</v>
      </c>
      <c r="AK1136" s="14">
        <f>VLOOKUP(B1136,[1]PL1!$A$11:AP$1509,31,1)</f>
        <v>0</v>
      </c>
      <c r="AL1136" s="16">
        <f t="shared" si="246"/>
        <v>0</v>
      </c>
      <c r="AM1136" s="14">
        <f>VLOOKUP(B1136,[1]PL1!$A$11:AP$1509,33,1)</f>
        <v>0</v>
      </c>
      <c r="AN1136" s="16">
        <f t="shared" si="247"/>
        <v>0</v>
      </c>
      <c r="AO1136" s="14">
        <f>VLOOKUP(B1136,[1]PL1!$A$11:AP$1509,35,1)</f>
        <v>10000</v>
      </c>
      <c r="AP1136" s="16">
        <f t="shared" si="248"/>
        <v>55000000</v>
      </c>
      <c r="AQ1136" s="14">
        <f>VLOOKUP(B1136,[1]PL1!$A$11:AP$1509,37,1)</f>
        <v>0</v>
      </c>
      <c r="AR1136" s="16">
        <f t="shared" si="249"/>
        <v>0</v>
      </c>
      <c r="AS1136" s="14">
        <f>VLOOKUP(B1136,[1]PL1!$A$11:AP$1509,39,1)</f>
        <v>0</v>
      </c>
      <c r="AT1136" s="16">
        <f t="shared" si="250"/>
        <v>0</v>
      </c>
      <c r="AU1136" s="14">
        <f>VLOOKUP(B1136,[1]PL1!$A$11:AP$1509,41,1)</f>
        <v>0</v>
      </c>
      <c r="AV1136" s="16">
        <f t="shared" si="251"/>
        <v>0</v>
      </c>
    </row>
    <row r="1137" spans="1:48" ht="45" x14ac:dyDescent="0.25">
      <c r="A1137" s="18">
        <v>1131</v>
      </c>
      <c r="B1137" s="27" t="s">
        <v>1864</v>
      </c>
      <c r="C1137" s="18">
        <f>VLOOKUP(B1137,[1]PL1!A$9:AP$1509,4,1)</f>
        <v>445</v>
      </c>
      <c r="D1137" s="18" t="s">
        <v>35</v>
      </c>
      <c r="E1137" s="28" t="s">
        <v>5114</v>
      </c>
      <c r="F1137" s="28" t="s">
        <v>6410</v>
      </c>
      <c r="G1137" s="18" t="s">
        <v>5115</v>
      </c>
      <c r="H1137" s="28" t="s">
        <v>1213</v>
      </c>
      <c r="I1137" s="28" t="s">
        <v>40</v>
      </c>
      <c r="J1137" s="18" t="s">
        <v>179</v>
      </c>
      <c r="K1137" s="18" t="s">
        <v>133</v>
      </c>
      <c r="L1137" s="28" t="s">
        <v>5747</v>
      </c>
      <c r="M1137" s="28" t="s">
        <v>1025</v>
      </c>
      <c r="N1137" s="28" t="s">
        <v>44</v>
      </c>
      <c r="O1137" s="18" t="s">
        <v>317</v>
      </c>
      <c r="P1137" s="29">
        <v>51000</v>
      </c>
      <c r="Q1137" s="30">
        <v>800</v>
      </c>
      <c r="R1137" s="30">
        <v>800</v>
      </c>
      <c r="S1137" s="31">
        <f t="shared" si="238"/>
        <v>40800000</v>
      </c>
      <c r="T1137" s="28" t="s">
        <v>1026</v>
      </c>
      <c r="U1137" s="28" t="s">
        <v>47</v>
      </c>
      <c r="V1137" s="32" t="s">
        <v>6238</v>
      </c>
      <c r="W1137" s="14">
        <f>VLOOKUP(B1137,[1]PL1!$A$11:AP$1509,17,1)</f>
        <v>20000</v>
      </c>
      <c r="X1137" s="15">
        <f t="shared" si="239"/>
        <v>16000000</v>
      </c>
      <c r="Y1137" s="14">
        <f>VLOOKUP(B1137,[1]PL1!$A$11:AP$1509,19,1)</f>
        <v>0</v>
      </c>
      <c r="Z1137" s="16">
        <f t="shared" si="240"/>
        <v>0</v>
      </c>
      <c r="AA1137" s="14">
        <f>VLOOKUP(B1137,[1]PL1!$A$11:AP$1509,21,1)</f>
        <v>0</v>
      </c>
      <c r="AB1137" s="16">
        <f t="shared" si="241"/>
        <v>0</v>
      </c>
      <c r="AC1137" s="14">
        <f>VLOOKUP(B1137,[1]PL1!$A$11:AP$1509,23,1)</f>
        <v>0</v>
      </c>
      <c r="AD1137" s="16">
        <f t="shared" si="242"/>
        <v>0</v>
      </c>
      <c r="AE1137" s="14">
        <f>VLOOKUP(B1137,[1]PL1!$A$11:AP$1509,25,1)</f>
        <v>1000</v>
      </c>
      <c r="AF1137" s="16">
        <f t="shared" si="243"/>
        <v>800000</v>
      </c>
      <c r="AG1137" s="14">
        <f>VLOOKUP(B1137,[1]PL1!$A$11:AP$1509,27,1)</f>
        <v>0</v>
      </c>
      <c r="AH1137" s="16">
        <f t="shared" si="244"/>
        <v>0</v>
      </c>
      <c r="AI1137" s="14">
        <f>VLOOKUP(B1137,[1]PL1!$A$11:AP$1509,29,1)</f>
        <v>0</v>
      </c>
      <c r="AJ1137" s="16">
        <f t="shared" si="245"/>
        <v>0</v>
      </c>
      <c r="AK1137" s="14">
        <f>VLOOKUP(B1137,[1]PL1!$A$11:AP$1509,31,1)</f>
        <v>0</v>
      </c>
      <c r="AL1137" s="16">
        <f t="shared" si="246"/>
        <v>0</v>
      </c>
      <c r="AM1137" s="14">
        <f>VLOOKUP(B1137,[1]PL1!$A$11:AP$1509,33,1)</f>
        <v>25000</v>
      </c>
      <c r="AN1137" s="16">
        <f t="shared" si="247"/>
        <v>20000000</v>
      </c>
      <c r="AO1137" s="14">
        <f>VLOOKUP(B1137,[1]PL1!$A$11:AP$1509,35,1)</f>
        <v>0</v>
      </c>
      <c r="AP1137" s="16">
        <f t="shared" si="248"/>
        <v>0</v>
      </c>
      <c r="AQ1137" s="14">
        <f>VLOOKUP(B1137,[1]PL1!$A$11:AP$1509,37,1)</f>
        <v>0</v>
      </c>
      <c r="AR1137" s="16">
        <f t="shared" si="249"/>
        <v>0</v>
      </c>
      <c r="AS1137" s="14">
        <f>VLOOKUP(B1137,[1]PL1!$A$11:AP$1509,39,1)</f>
        <v>5000</v>
      </c>
      <c r="AT1137" s="16">
        <f t="shared" si="250"/>
        <v>4000000</v>
      </c>
      <c r="AU1137" s="14">
        <f>VLOOKUP(B1137,[1]PL1!$A$11:AP$1509,41,1)</f>
        <v>0</v>
      </c>
      <c r="AV1137" s="16">
        <f t="shared" si="251"/>
        <v>0</v>
      </c>
    </row>
    <row r="1138" spans="1:48" ht="30" x14ac:dyDescent="0.25">
      <c r="A1138" s="18">
        <v>1132</v>
      </c>
      <c r="B1138" s="27" t="s">
        <v>790</v>
      </c>
      <c r="C1138" s="18">
        <f>VLOOKUP(B1138,[1]PL1!A$9:AP$1509,4,1)</f>
        <v>929</v>
      </c>
      <c r="D1138" s="18" t="s">
        <v>80</v>
      </c>
      <c r="E1138" s="28" t="s">
        <v>5117</v>
      </c>
      <c r="F1138" s="28" t="s">
        <v>5116</v>
      </c>
      <c r="G1138" s="18" t="s">
        <v>346</v>
      </c>
      <c r="H1138" s="28" t="s">
        <v>1031</v>
      </c>
      <c r="I1138" s="28" t="s">
        <v>40</v>
      </c>
      <c r="J1138" s="18" t="s">
        <v>2292</v>
      </c>
      <c r="K1138" s="18" t="s">
        <v>495</v>
      </c>
      <c r="L1138" s="28" t="s">
        <v>5562</v>
      </c>
      <c r="M1138" s="28" t="s">
        <v>2499</v>
      </c>
      <c r="N1138" s="28" t="s">
        <v>418</v>
      </c>
      <c r="O1138" s="18" t="s">
        <v>317</v>
      </c>
      <c r="P1138" s="29">
        <v>2000</v>
      </c>
      <c r="Q1138" s="30">
        <v>10500</v>
      </c>
      <c r="R1138" s="30">
        <v>8700</v>
      </c>
      <c r="S1138" s="31">
        <f t="shared" si="238"/>
        <v>17400000</v>
      </c>
      <c r="T1138" s="28" t="s">
        <v>6114</v>
      </c>
      <c r="U1138" s="28" t="s">
        <v>47</v>
      </c>
      <c r="V1138" s="32" t="s">
        <v>6190</v>
      </c>
      <c r="W1138" s="14">
        <f>VLOOKUP(B1138,[1]PL1!$A$11:AP$1509,17,1)</f>
        <v>0</v>
      </c>
      <c r="X1138" s="15">
        <f t="shared" si="239"/>
        <v>0</v>
      </c>
      <c r="Y1138" s="14">
        <f>VLOOKUP(B1138,[1]PL1!$A$11:AP$1509,19,1)</f>
        <v>0</v>
      </c>
      <c r="Z1138" s="16">
        <f t="shared" si="240"/>
        <v>0</v>
      </c>
      <c r="AA1138" s="14">
        <f>VLOOKUP(B1138,[1]PL1!$A$11:AP$1509,21,1)</f>
        <v>0</v>
      </c>
      <c r="AB1138" s="16">
        <f t="shared" si="241"/>
        <v>0</v>
      </c>
      <c r="AC1138" s="14">
        <f>VLOOKUP(B1138,[1]PL1!$A$11:AP$1509,23,1)</f>
        <v>0</v>
      </c>
      <c r="AD1138" s="16">
        <f t="shared" si="242"/>
        <v>0</v>
      </c>
      <c r="AE1138" s="14">
        <f>VLOOKUP(B1138,[1]PL1!$A$11:AP$1509,25,1)</f>
        <v>2000</v>
      </c>
      <c r="AF1138" s="16">
        <f t="shared" si="243"/>
        <v>17400000</v>
      </c>
      <c r="AG1138" s="14">
        <f>VLOOKUP(B1138,[1]PL1!$A$11:AP$1509,27,1)</f>
        <v>0</v>
      </c>
      <c r="AH1138" s="16">
        <f t="shared" si="244"/>
        <v>0</v>
      </c>
      <c r="AI1138" s="14">
        <f>VLOOKUP(B1138,[1]PL1!$A$11:AP$1509,29,1)</f>
        <v>0</v>
      </c>
      <c r="AJ1138" s="16">
        <f t="shared" si="245"/>
        <v>0</v>
      </c>
      <c r="AK1138" s="14">
        <f>VLOOKUP(B1138,[1]PL1!$A$11:AP$1509,31,1)</f>
        <v>0</v>
      </c>
      <c r="AL1138" s="16">
        <f t="shared" si="246"/>
        <v>0</v>
      </c>
      <c r="AM1138" s="14">
        <f>VLOOKUP(B1138,[1]PL1!$A$11:AP$1509,33,1)</f>
        <v>0</v>
      </c>
      <c r="AN1138" s="16">
        <f t="shared" si="247"/>
        <v>0</v>
      </c>
      <c r="AO1138" s="14">
        <f>VLOOKUP(B1138,[1]PL1!$A$11:AP$1509,35,1)</f>
        <v>0</v>
      </c>
      <c r="AP1138" s="16">
        <f t="shared" si="248"/>
        <v>0</v>
      </c>
      <c r="AQ1138" s="14">
        <f>VLOOKUP(B1138,[1]PL1!$A$11:AP$1509,37,1)</f>
        <v>0</v>
      </c>
      <c r="AR1138" s="16">
        <f t="shared" si="249"/>
        <v>0</v>
      </c>
      <c r="AS1138" s="14">
        <f>VLOOKUP(B1138,[1]PL1!$A$11:AP$1509,39,1)</f>
        <v>0</v>
      </c>
      <c r="AT1138" s="16">
        <f t="shared" si="250"/>
        <v>0</v>
      </c>
      <c r="AU1138" s="14">
        <f>VLOOKUP(B1138,[1]PL1!$A$11:AP$1509,41,1)</f>
        <v>0</v>
      </c>
      <c r="AV1138" s="16">
        <f t="shared" si="251"/>
        <v>0</v>
      </c>
    </row>
    <row r="1139" spans="1:48" ht="75" x14ac:dyDescent="0.25">
      <c r="A1139" s="18">
        <v>1133</v>
      </c>
      <c r="B1139" s="27" t="s">
        <v>4061</v>
      </c>
      <c r="C1139" s="18">
        <f>VLOOKUP(B1139,[1]PL1!A$9:AP$1509,4,1)</f>
        <v>23</v>
      </c>
      <c r="D1139" s="18" t="s">
        <v>80</v>
      </c>
      <c r="E1139" s="28" t="s">
        <v>5118</v>
      </c>
      <c r="F1139" s="28" t="s">
        <v>6383</v>
      </c>
      <c r="G1139" s="18" t="s">
        <v>6540</v>
      </c>
      <c r="H1139" s="28" t="s">
        <v>4176</v>
      </c>
      <c r="I1139" s="28" t="s">
        <v>2231</v>
      </c>
      <c r="J1139" s="18" t="s">
        <v>4243</v>
      </c>
      <c r="K1139" s="18" t="s">
        <v>133</v>
      </c>
      <c r="L1139" s="28" t="s">
        <v>4244</v>
      </c>
      <c r="M1139" s="28" t="s">
        <v>4133</v>
      </c>
      <c r="N1139" s="28" t="s">
        <v>623</v>
      </c>
      <c r="O1139" s="18" t="s">
        <v>108</v>
      </c>
      <c r="P1139" s="29">
        <v>1060</v>
      </c>
      <c r="Q1139" s="30">
        <v>2853447</v>
      </c>
      <c r="R1139" s="30">
        <v>1552000</v>
      </c>
      <c r="S1139" s="31">
        <f t="shared" si="238"/>
        <v>1645120000</v>
      </c>
      <c r="T1139" s="28" t="s">
        <v>6127</v>
      </c>
      <c r="U1139" s="28" t="s">
        <v>47</v>
      </c>
      <c r="V1139" s="32" t="s">
        <v>6222</v>
      </c>
      <c r="W1139" s="14">
        <f>VLOOKUP(B1139,[1]PL1!$A$11:AP$1509,17,1)</f>
        <v>1000</v>
      </c>
      <c r="X1139" s="15">
        <f t="shared" si="239"/>
        <v>1552000000</v>
      </c>
      <c r="Y1139" s="14">
        <f>VLOOKUP(B1139,[1]PL1!$A$11:AP$1509,19,1)</f>
        <v>0</v>
      </c>
      <c r="Z1139" s="16">
        <f t="shared" si="240"/>
        <v>0</v>
      </c>
      <c r="AA1139" s="14">
        <f>VLOOKUP(B1139,[1]PL1!$A$11:AP$1509,21,1)</f>
        <v>0</v>
      </c>
      <c r="AB1139" s="16">
        <f t="shared" si="241"/>
        <v>0</v>
      </c>
      <c r="AC1139" s="14">
        <f>VLOOKUP(B1139,[1]PL1!$A$11:AP$1509,23,1)</f>
        <v>0</v>
      </c>
      <c r="AD1139" s="16">
        <f t="shared" si="242"/>
        <v>0</v>
      </c>
      <c r="AE1139" s="14">
        <f>VLOOKUP(B1139,[1]PL1!$A$11:AP$1509,25,1)</f>
        <v>0</v>
      </c>
      <c r="AF1139" s="16">
        <f t="shared" si="243"/>
        <v>0</v>
      </c>
      <c r="AG1139" s="14">
        <f>VLOOKUP(B1139,[1]PL1!$A$11:AP$1509,27,1)</f>
        <v>0</v>
      </c>
      <c r="AH1139" s="16">
        <f t="shared" si="244"/>
        <v>0</v>
      </c>
      <c r="AI1139" s="14">
        <f>VLOOKUP(B1139,[1]PL1!$A$11:AP$1509,29,1)</f>
        <v>0</v>
      </c>
      <c r="AJ1139" s="16">
        <f t="shared" si="245"/>
        <v>0</v>
      </c>
      <c r="AK1139" s="14">
        <f>VLOOKUP(B1139,[1]PL1!$A$11:AP$1509,31,1)</f>
        <v>0</v>
      </c>
      <c r="AL1139" s="16">
        <f t="shared" si="246"/>
        <v>0</v>
      </c>
      <c r="AM1139" s="14">
        <f>VLOOKUP(B1139,[1]PL1!$A$11:AP$1509,33,1)</f>
        <v>0</v>
      </c>
      <c r="AN1139" s="16">
        <f t="shared" si="247"/>
        <v>0</v>
      </c>
      <c r="AO1139" s="14">
        <f>VLOOKUP(B1139,[1]PL1!$A$11:AP$1509,35,1)</f>
        <v>0</v>
      </c>
      <c r="AP1139" s="16">
        <f t="shared" si="248"/>
        <v>0</v>
      </c>
      <c r="AQ1139" s="14">
        <f>VLOOKUP(B1139,[1]PL1!$A$11:AP$1509,37,1)</f>
        <v>0</v>
      </c>
      <c r="AR1139" s="16">
        <f t="shared" si="249"/>
        <v>0</v>
      </c>
      <c r="AS1139" s="14">
        <f>VLOOKUP(B1139,[1]PL1!$A$11:AP$1509,39,1)</f>
        <v>0</v>
      </c>
      <c r="AT1139" s="16">
        <f t="shared" si="250"/>
        <v>0</v>
      </c>
      <c r="AU1139" s="14">
        <f>VLOOKUP(B1139,[1]PL1!$A$11:AP$1509,41,1)</f>
        <v>60</v>
      </c>
      <c r="AV1139" s="16">
        <f t="shared" si="251"/>
        <v>93120000</v>
      </c>
    </row>
    <row r="1140" spans="1:48" ht="45" x14ac:dyDescent="0.25">
      <c r="A1140" s="18">
        <v>1134</v>
      </c>
      <c r="B1140" s="27" t="s">
        <v>1985</v>
      </c>
      <c r="C1140" s="18">
        <f>VLOOKUP(B1140,[1]PL1!A$9:AP$1509,4,1)</f>
        <v>733</v>
      </c>
      <c r="D1140" s="18" t="s">
        <v>80</v>
      </c>
      <c r="E1140" s="28" t="s">
        <v>2808</v>
      </c>
      <c r="F1140" s="28" t="s">
        <v>2175</v>
      </c>
      <c r="G1140" s="18" t="s">
        <v>1030</v>
      </c>
      <c r="H1140" s="28" t="s">
        <v>140</v>
      </c>
      <c r="I1140" s="28" t="s">
        <v>40</v>
      </c>
      <c r="J1140" s="18" t="s">
        <v>2809</v>
      </c>
      <c r="K1140" s="18" t="s">
        <v>133</v>
      </c>
      <c r="L1140" s="28" t="s">
        <v>2810</v>
      </c>
      <c r="M1140" s="28" t="s">
        <v>2811</v>
      </c>
      <c r="N1140" s="28" t="s">
        <v>2812</v>
      </c>
      <c r="O1140" s="18" t="s">
        <v>45</v>
      </c>
      <c r="P1140" s="29">
        <v>40000</v>
      </c>
      <c r="Q1140" s="30">
        <v>3738</v>
      </c>
      <c r="R1140" s="30">
        <v>3360</v>
      </c>
      <c r="S1140" s="31">
        <f t="shared" si="238"/>
        <v>134400000</v>
      </c>
      <c r="T1140" s="28" t="s">
        <v>2803</v>
      </c>
      <c r="U1140" s="28" t="s">
        <v>8093</v>
      </c>
      <c r="V1140" s="32" t="s">
        <v>6229</v>
      </c>
      <c r="W1140" s="14">
        <f>VLOOKUP(B1140,[1]PL1!$A$11:AP$1509,17,1)</f>
        <v>40000</v>
      </c>
      <c r="X1140" s="15">
        <f t="shared" si="239"/>
        <v>134400000</v>
      </c>
      <c r="Y1140" s="14">
        <f>VLOOKUP(B1140,[1]PL1!$A$11:AP$1509,19,1)</f>
        <v>0</v>
      </c>
      <c r="Z1140" s="16">
        <f t="shared" si="240"/>
        <v>0</v>
      </c>
      <c r="AA1140" s="14">
        <f>VLOOKUP(B1140,[1]PL1!$A$11:AP$1509,21,1)</f>
        <v>0</v>
      </c>
      <c r="AB1140" s="16">
        <f t="shared" si="241"/>
        <v>0</v>
      </c>
      <c r="AC1140" s="14">
        <f>VLOOKUP(B1140,[1]PL1!$A$11:AP$1509,23,1)</f>
        <v>0</v>
      </c>
      <c r="AD1140" s="16">
        <f t="shared" si="242"/>
        <v>0</v>
      </c>
      <c r="AE1140" s="14">
        <f>VLOOKUP(B1140,[1]PL1!$A$11:AP$1509,25,1)</f>
        <v>0</v>
      </c>
      <c r="AF1140" s="16">
        <f t="shared" si="243"/>
        <v>0</v>
      </c>
      <c r="AG1140" s="14">
        <f>VLOOKUP(B1140,[1]PL1!$A$11:AP$1509,27,1)</f>
        <v>0</v>
      </c>
      <c r="AH1140" s="16">
        <f t="shared" si="244"/>
        <v>0</v>
      </c>
      <c r="AI1140" s="14">
        <f>VLOOKUP(B1140,[1]PL1!$A$11:AP$1509,29,1)</f>
        <v>0</v>
      </c>
      <c r="AJ1140" s="16">
        <f t="shared" si="245"/>
        <v>0</v>
      </c>
      <c r="AK1140" s="14">
        <f>VLOOKUP(B1140,[1]PL1!$A$11:AP$1509,31,1)</f>
        <v>0</v>
      </c>
      <c r="AL1140" s="16">
        <f t="shared" si="246"/>
        <v>0</v>
      </c>
      <c r="AM1140" s="14">
        <f>VLOOKUP(B1140,[1]PL1!$A$11:AP$1509,33,1)</f>
        <v>0</v>
      </c>
      <c r="AN1140" s="16">
        <f t="shared" si="247"/>
        <v>0</v>
      </c>
      <c r="AO1140" s="14">
        <f>VLOOKUP(B1140,[1]PL1!$A$11:AP$1509,35,1)</f>
        <v>0</v>
      </c>
      <c r="AP1140" s="16">
        <f t="shared" si="248"/>
        <v>0</v>
      </c>
      <c r="AQ1140" s="14">
        <f>VLOOKUP(B1140,[1]PL1!$A$11:AP$1509,37,1)</f>
        <v>0</v>
      </c>
      <c r="AR1140" s="16">
        <f t="shared" si="249"/>
        <v>0</v>
      </c>
      <c r="AS1140" s="14">
        <f>VLOOKUP(B1140,[1]PL1!$A$11:AP$1509,39,1)</f>
        <v>0</v>
      </c>
      <c r="AT1140" s="16">
        <f t="shared" si="250"/>
        <v>0</v>
      </c>
      <c r="AU1140" s="14">
        <f>VLOOKUP(B1140,[1]PL1!$A$11:AP$1509,41,1)</f>
        <v>0</v>
      </c>
      <c r="AV1140" s="16">
        <f t="shared" si="251"/>
        <v>0</v>
      </c>
    </row>
    <row r="1141" spans="1:48" ht="60" x14ac:dyDescent="0.25">
      <c r="A1141" s="18">
        <v>1135</v>
      </c>
      <c r="B1141" s="27" t="s">
        <v>707</v>
      </c>
      <c r="C1141" s="18">
        <f>VLOOKUP(B1141,[1]PL1!A$9:AP$1509,4,1)</f>
        <v>733</v>
      </c>
      <c r="D1141" s="18" t="s">
        <v>80</v>
      </c>
      <c r="E1141" s="28" t="s">
        <v>2438</v>
      </c>
      <c r="F1141" s="28" t="s">
        <v>2175</v>
      </c>
      <c r="G1141" s="18" t="s">
        <v>2439</v>
      </c>
      <c r="H1141" s="28" t="s">
        <v>1213</v>
      </c>
      <c r="I1141" s="28" t="s">
        <v>40</v>
      </c>
      <c r="J1141" s="18" t="s">
        <v>2440</v>
      </c>
      <c r="K1141" s="18" t="s">
        <v>133</v>
      </c>
      <c r="L1141" s="28" t="s">
        <v>2441</v>
      </c>
      <c r="M1141" s="28" t="s">
        <v>5682</v>
      </c>
      <c r="N1141" s="28" t="s">
        <v>2442</v>
      </c>
      <c r="O1141" s="18" t="s">
        <v>317</v>
      </c>
      <c r="P1141" s="29">
        <v>115000</v>
      </c>
      <c r="Q1141" s="30">
        <v>6995</v>
      </c>
      <c r="R1141" s="30">
        <v>6790</v>
      </c>
      <c r="S1141" s="31">
        <f t="shared" si="238"/>
        <v>780850000</v>
      </c>
      <c r="T1141" s="28" t="s">
        <v>6128</v>
      </c>
      <c r="U1141" s="28" t="s">
        <v>47</v>
      </c>
      <c r="V1141" s="32" t="s">
        <v>6223</v>
      </c>
      <c r="W1141" s="14">
        <f>VLOOKUP(B1141,[1]PL1!$A$11:AP$1509,17,1)</f>
        <v>100000</v>
      </c>
      <c r="X1141" s="15">
        <f t="shared" si="239"/>
        <v>679000000</v>
      </c>
      <c r="Y1141" s="14">
        <f>VLOOKUP(B1141,[1]PL1!$A$11:AP$1509,19,1)</f>
        <v>0</v>
      </c>
      <c r="Z1141" s="16">
        <f t="shared" si="240"/>
        <v>0</v>
      </c>
      <c r="AA1141" s="14">
        <f>VLOOKUP(B1141,[1]PL1!$A$11:AP$1509,21,1)</f>
        <v>0</v>
      </c>
      <c r="AB1141" s="16">
        <f t="shared" si="241"/>
        <v>0</v>
      </c>
      <c r="AC1141" s="14">
        <f>VLOOKUP(B1141,[1]PL1!$A$11:AP$1509,23,1)</f>
        <v>15000</v>
      </c>
      <c r="AD1141" s="16">
        <f t="shared" si="242"/>
        <v>101850000</v>
      </c>
      <c r="AE1141" s="14">
        <f>VLOOKUP(B1141,[1]PL1!$A$11:AP$1509,25,1)</f>
        <v>0</v>
      </c>
      <c r="AF1141" s="16">
        <f t="shared" si="243"/>
        <v>0</v>
      </c>
      <c r="AG1141" s="14">
        <f>VLOOKUP(B1141,[1]PL1!$A$11:AP$1509,27,1)</f>
        <v>0</v>
      </c>
      <c r="AH1141" s="16">
        <f t="shared" si="244"/>
        <v>0</v>
      </c>
      <c r="AI1141" s="14">
        <f>VLOOKUP(B1141,[1]PL1!$A$11:AP$1509,29,1)</f>
        <v>0</v>
      </c>
      <c r="AJ1141" s="16">
        <f t="shared" si="245"/>
        <v>0</v>
      </c>
      <c r="AK1141" s="14">
        <f>VLOOKUP(B1141,[1]PL1!$A$11:AP$1509,31,1)</f>
        <v>0</v>
      </c>
      <c r="AL1141" s="16">
        <f t="shared" si="246"/>
        <v>0</v>
      </c>
      <c r="AM1141" s="14">
        <f>VLOOKUP(B1141,[1]PL1!$A$11:AP$1509,33,1)</f>
        <v>0</v>
      </c>
      <c r="AN1141" s="16">
        <f t="shared" si="247"/>
        <v>0</v>
      </c>
      <c r="AO1141" s="14">
        <f>VLOOKUP(B1141,[1]PL1!$A$11:AP$1509,35,1)</f>
        <v>0</v>
      </c>
      <c r="AP1141" s="16">
        <f t="shared" si="248"/>
        <v>0</v>
      </c>
      <c r="AQ1141" s="14">
        <f>VLOOKUP(B1141,[1]PL1!$A$11:AP$1509,37,1)</f>
        <v>0</v>
      </c>
      <c r="AR1141" s="16">
        <f t="shared" si="249"/>
        <v>0</v>
      </c>
      <c r="AS1141" s="14">
        <f>VLOOKUP(B1141,[1]PL1!$A$11:AP$1509,39,1)</f>
        <v>0</v>
      </c>
      <c r="AT1141" s="16">
        <f t="shared" si="250"/>
        <v>0</v>
      </c>
      <c r="AU1141" s="14">
        <f>VLOOKUP(B1141,[1]PL1!$A$11:AP$1509,41,1)</f>
        <v>0</v>
      </c>
      <c r="AV1141" s="16">
        <f t="shared" si="251"/>
        <v>0</v>
      </c>
    </row>
    <row r="1142" spans="1:48" ht="45" x14ac:dyDescent="0.25">
      <c r="A1142" s="18">
        <v>1136</v>
      </c>
      <c r="B1142" s="27" t="s">
        <v>3142</v>
      </c>
      <c r="C1142" s="18">
        <f>VLOOKUP(B1142,[1]PL1!A$9:AP$1509,4,1)</f>
        <v>733</v>
      </c>
      <c r="D1142" s="18" t="s">
        <v>35</v>
      </c>
      <c r="E1142" s="28" t="s">
        <v>5119</v>
      </c>
      <c r="F1142" s="28" t="s">
        <v>2175</v>
      </c>
      <c r="G1142" s="18" t="s">
        <v>2439</v>
      </c>
      <c r="H1142" s="28" t="s">
        <v>140</v>
      </c>
      <c r="I1142" s="28" t="s">
        <v>40</v>
      </c>
      <c r="J1142" s="18" t="s">
        <v>179</v>
      </c>
      <c r="K1142" s="18" t="s">
        <v>133</v>
      </c>
      <c r="L1142" s="28" t="s">
        <v>5805</v>
      </c>
      <c r="M1142" s="28" t="s">
        <v>3800</v>
      </c>
      <c r="N1142" s="28" t="s">
        <v>44</v>
      </c>
      <c r="O1142" s="18" t="s">
        <v>45</v>
      </c>
      <c r="P1142" s="29">
        <v>30000</v>
      </c>
      <c r="Q1142" s="30">
        <v>2900</v>
      </c>
      <c r="R1142" s="30">
        <v>1000</v>
      </c>
      <c r="S1142" s="31">
        <f t="shared" si="238"/>
        <v>30000000</v>
      </c>
      <c r="T1142" s="28" t="s">
        <v>6137</v>
      </c>
      <c r="U1142" s="28" t="s">
        <v>47</v>
      </c>
      <c r="V1142" s="32" t="s">
        <v>6249</v>
      </c>
      <c r="W1142" s="14">
        <f>VLOOKUP(B1142,[1]PL1!$A$11:AP$1509,17,1)</f>
        <v>0</v>
      </c>
      <c r="X1142" s="15">
        <f t="shared" si="239"/>
        <v>0</v>
      </c>
      <c r="Y1142" s="14">
        <f>VLOOKUP(B1142,[1]PL1!$A$11:AP$1509,19,1)</f>
        <v>0</v>
      </c>
      <c r="Z1142" s="16">
        <f t="shared" si="240"/>
        <v>0</v>
      </c>
      <c r="AA1142" s="14">
        <f>VLOOKUP(B1142,[1]PL1!$A$11:AP$1509,21,1)</f>
        <v>0</v>
      </c>
      <c r="AB1142" s="16">
        <f t="shared" si="241"/>
        <v>0</v>
      </c>
      <c r="AC1142" s="14">
        <f>VLOOKUP(B1142,[1]PL1!$A$11:AP$1509,23,1)</f>
        <v>0</v>
      </c>
      <c r="AD1142" s="16">
        <f t="shared" si="242"/>
        <v>0</v>
      </c>
      <c r="AE1142" s="14">
        <f>VLOOKUP(B1142,[1]PL1!$A$11:AP$1509,25,1)</f>
        <v>0</v>
      </c>
      <c r="AF1142" s="16">
        <f t="shared" si="243"/>
        <v>0</v>
      </c>
      <c r="AG1142" s="14">
        <f>VLOOKUP(B1142,[1]PL1!$A$11:AP$1509,27,1)</f>
        <v>0</v>
      </c>
      <c r="AH1142" s="16">
        <f t="shared" si="244"/>
        <v>0</v>
      </c>
      <c r="AI1142" s="14">
        <f>VLOOKUP(B1142,[1]PL1!$A$11:AP$1509,29,1)</f>
        <v>0</v>
      </c>
      <c r="AJ1142" s="16">
        <f t="shared" si="245"/>
        <v>0</v>
      </c>
      <c r="AK1142" s="14">
        <f>VLOOKUP(B1142,[1]PL1!$A$11:AP$1509,31,1)</f>
        <v>0</v>
      </c>
      <c r="AL1142" s="16">
        <f t="shared" si="246"/>
        <v>0</v>
      </c>
      <c r="AM1142" s="14">
        <f>VLOOKUP(B1142,[1]PL1!$A$11:AP$1509,33,1)</f>
        <v>0</v>
      </c>
      <c r="AN1142" s="16">
        <f t="shared" si="247"/>
        <v>0</v>
      </c>
      <c r="AO1142" s="14">
        <f>VLOOKUP(B1142,[1]PL1!$A$11:AP$1509,35,1)</f>
        <v>0</v>
      </c>
      <c r="AP1142" s="16">
        <f t="shared" si="248"/>
        <v>0</v>
      </c>
      <c r="AQ1142" s="14">
        <f>VLOOKUP(B1142,[1]PL1!$A$11:AP$1509,37,1)</f>
        <v>0</v>
      </c>
      <c r="AR1142" s="16">
        <f t="shared" si="249"/>
        <v>0</v>
      </c>
      <c r="AS1142" s="14">
        <f>VLOOKUP(B1142,[1]PL1!$A$11:AP$1509,39,1)</f>
        <v>0</v>
      </c>
      <c r="AT1142" s="16">
        <f t="shared" si="250"/>
        <v>0</v>
      </c>
      <c r="AU1142" s="14">
        <f>VLOOKUP(B1142,[1]PL1!$A$11:AP$1509,41,1)</f>
        <v>30000</v>
      </c>
      <c r="AV1142" s="16">
        <f t="shared" si="251"/>
        <v>30000000</v>
      </c>
    </row>
    <row r="1143" spans="1:48" ht="45" x14ac:dyDescent="0.25">
      <c r="A1143" s="18">
        <v>1137</v>
      </c>
      <c r="B1143" s="27" t="s">
        <v>62</v>
      </c>
      <c r="C1143" s="18">
        <f>VLOOKUP(B1143,[1]PL1!A$9:AP$1509,4,1)</f>
        <v>733</v>
      </c>
      <c r="D1143" s="18" t="s">
        <v>80</v>
      </c>
      <c r="E1143" s="28" t="s">
        <v>2174</v>
      </c>
      <c r="F1143" s="28" t="s">
        <v>2175</v>
      </c>
      <c r="G1143" s="18" t="s">
        <v>159</v>
      </c>
      <c r="H1143" s="28" t="s">
        <v>5120</v>
      </c>
      <c r="I1143" s="28" t="s">
        <v>40</v>
      </c>
      <c r="J1143" s="18" t="s">
        <v>2176</v>
      </c>
      <c r="K1143" s="18" t="s">
        <v>133</v>
      </c>
      <c r="L1143" s="28" t="s">
        <v>2177</v>
      </c>
      <c r="M1143" s="28" t="s">
        <v>2178</v>
      </c>
      <c r="N1143" s="28" t="s">
        <v>660</v>
      </c>
      <c r="O1143" s="18" t="s">
        <v>45</v>
      </c>
      <c r="P1143" s="29">
        <v>80000</v>
      </c>
      <c r="Q1143" s="30">
        <v>4935</v>
      </c>
      <c r="R1143" s="30">
        <v>4935</v>
      </c>
      <c r="S1143" s="31">
        <f t="shared" si="238"/>
        <v>394800000</v>
      </c>
      <c r="T1143" s="28" t="s">
        <v>6140</v>
      </c>
      <c r="U1143" s="28" t="s">
        <v>425</v>
      </c>
      <c r="V1143" s="32" t="s">
        <v>6254</v>
      </c>
      <c r="W1143" s="14">
        <f>VLOOKUP(B1143,[1]PL1!$A$11:AP$1509,17,1)</f>
        <v>50000</v>
      </c>
      <c r="X1143" s="15">
        <f t="shared" si="239"/>
        <v>246750000</v>
      </c>
      <c r="Y1143" s="14">
        <f>VLOOKUP(B1143,[1]PL1!$A$11:AP$1509,19,1)</f>
        <v>0</v>
      </c>
      <c r="Z1143" s="16">
        <f t="shared" si="240"/>
        <v>0</v>
      </c>
      <c r="AA1143" s="14">
        <f>VLOOKUP(B1143,[1]PL1!$A$11:AP$1509,21,1)</f>
        <v>0</v>
      </c>
      <c r="AB1143" s="16">
        <f t="shared" si="241"/>
        <v>0</v>
      </c>
      <c r="AC1143" s="14">
        <f>VLOOKUP(B1143,[1]PL1!$A$11:AP$1509,23,1)</f>
        <v>0</v>
      </c>
      <c r="AD1143" s="16">
        <f t="shared" si="242"/>
        <v>0</v>
      </c>
      <c r="AE1143" s="14">
        <f>VLOOKUP(B1143,[1]PL1!$A$11:AP$1509,25,1)</f>
        <v>0</v>
      </c>
      <c r="AF1143" s="16">
        <f t="shared" si="243"/>
        <v>0</v>
      </c>
      <c r="AG1143" s="14">
        <f>VLOOKUP(B1143,[1]PL1!$A$11:AP$1509,27,1)</f>
        <v>0</v>
      </c>
      <c r="AH1143" s="16">
        <f t="shared" si="244"/>
        <v>0</v>
      </c>
      <c r="AI1143" s="14">
        <f>VLOOKUP(B1143,[1]PL1!$A$11:AP$1509,29,1)</f>
        <v>0</v>
      </c>
      <c r="AJ1143" s="16">
        <f t="shared" si="245"/>
        <v>0</v>
      </c>
      <c r="AK1143" s="14">
        <f>VLOOKUP(B1143,[1]PL1!$A$11:AP$1509,31,1)</f>
        <v>0</v>
      </c>
      <c r="AL1143" s="16">
        <f t="shared" si="246"/>
        <v>0</v>
      </c>
      <c r="AM1143" s="14">
        <f>VLOOKUP(B1143,[1]PL1!$A$11:AP$1509,33,1)</f>
        <v>0</v>
      </c>
      <c r="AN1143" s="16">
        <f t="shared" si="247"/>
        <v>0</v>
      </c>
      <c r="AO1143" s="14">
        <f>VLOOKUP(B1143,[1]PL1!$A$11:AP$1509,35,1)</f>
        <v>0</v>
      </c>
      <c r="AP1143" s="16">
        <f t="shared" si="248"/>
        <v>0</v>
      </c>
      <c r="AQ1143" s="14">
        <f>VLOOKUP(B1143,[1]PL1!$A$11:AP$1509,37,1)</f>
        <v>0</v>
      </c>
      <c r="AR1143" s="16">
        <f t="shared" si="249"/>
        <v>0</v>
      </c>
      <c r="AS1143" s="14">
        <f>VLOOKUP(B1143,[1]PL1!$A$11:AP$1509,39,1)</f>
        <v>0</v>
      </c>
      <c r="AT1143" s="16">
        <f t="shared" si="250"/>
        <v>0</v>
      </c>
      <c r="AU1143" s="14">
        <f>VLOOKUP(B1143,[1]PL1!$A$11:AP$1509,41,1)</f>
        <v>30000</v>
      </c>
      <c r="AV1143" s="16">
        <f t="shared" si="251"/>
        <v>148050000</v>
      </c>
    </row>
    <row r="1144" spans="1:48" ht="90" x14ac:dyDescent="0.25">
      <c r="A1144" s="18">
        <v>1138</v>
      </c>
      <c r="B1144" s="27" t="s">
        <v>4443</v>
      </c>
      <c r="C1144" s="18">
        <f>VLOOKUP(B1144,[1]PL1!A$9:AP$1509,4,1)</f>
        <v>732</v>
      </c>
      <c r="D1144" s="18" t="s">
        <v>80</v>
      </c>
      <c r="E1144" s="28" t="s">
        <v>1866</v>
      </c>
      <c r="F1144" s="28" t="s">
        <v>1450</v>
      </c>
      <c r="G1144" s="18" t="s">
        <v>209</v>
      </c>
      <c r="H1144" s="28" t="s">
        <v>1058</v>
      </c>
      <c r="I1144" s="28" t="s">
        <v>40</v>
      </c>
      <c r="J1144" s="18" t="s">
        <v>5394</v>
      </c>
      <c r="K1144" s="18" t="s">
        <v>133</v>
      </c>
      <c r="L1144" s="28" t="s">
        <v>1867</v>
      </c>
      <c r="M1144" s="28" t="s">
        <v>5535</v>
      </c>
      <c r="N1144" s="28" t="s">
        <v>660</v>
      </c>
      <c r="O1144" s="18" t="s">
        <v>45</v>
      </c>
      <c r="P1144" s="29">
        <v>40000</v>
      </c>
      <c r="Q1144" s="30">
        <v>838</v>
      </c>
      <c r="R1144" s="30">
        <v>838</v>
      </c>
      <c r="S1144" s="31">
        <f t="shared" si="238"/>
        <v>33520000</v>
      </c>
      <c r="T1144" s="28" t="s">
        <v>8080</v>
      </c>
      <c r="U1144" s="28" t="s">
        <v>47</v>
      </c>
      <c r="V1144" s="32" t="s">
        <v>6185</v>
      </c>
      <c r="W1144" s="14">
        <f>VLOOKUP(B1144,[1]PL1!$A$11:AP$1509,17,1)</f>
        <v>40000</v>
      </c>
      <c r="X1144" s="15">
        <f t="shared" si="239"/>
        <v>33520000</v>
      </c>
      <c r="Y1144" s="14">
        <f>VLOOKUP(B1144,[1]PL1!$A$11:AP$1509,19,1)</f>
        <v>0</v>
      </c>
      <c r="Z1144" s="16">
        <f t="shared" si="240"/>
        <v>0</v>
      </c>
      <c r="AA1144" s="14">
        <f>VLOOKUP(B1144,[1]PL1!$A$11:AP$1509,21,1)</f>
        <v>0</v>
      </c>
      <c r="AB1144" s="16">
        <f t="shared" si="241"/>
        <v>0</v>
      </c>
      <c r="AC1144" s="14">
        <f>VLOOKUP(B1144,[1]PL1!$A$11:AP$1509,23,1)</f>
        <v>0</v>
      </c>
      <c r="AD1144" s="16">
        <f t="shared" si="242"/>
        <v>0</v>
      </c>
      <c r="AE1144" s="14">
        <f>VLOOKUP(B1144,[1]PL1!$A$11:AP$1509,25,1)</f>
        <v>0</v>
      </c>
      <c r="AF1144" s="16">
        <f t="shared" si="243"/>
        <v>0</v>
      </c>
      <c r="AG1144" s="14">
        <f>VLOOKUP(B1144,[1]PL1!$A$11:AP$1509,27,1)</f>
        <v>0</v>
      </c>
      <c r="AH1144" s="16">
        <f t="shared" si="244"/>
        <v>0</v>
      </c>
      <c r="AI1144" s="14">
        <f>VLOOKUP(B1144,[1]PL1!$A$11:AP$1509,29,1)</f>
        <v>0</v>
      </c>
      <c r="AJ1144" s="16">
        <f t="shared" si="245"/>
        <v>0</v>
      </c>
      <c r="AK1144" s="14">
        <f>VLOOKUP(B1144,[1]PL1!$A$11:AP$1509,31,1)</f>
        <v>0</v>
      </c>
      <c r="AL1144" s="16">
        <f t="shared" si="246"/>
        <v>0</v>
      </c>
      <c r="AM1144" s="14">
        <f>VLOOKUP(B1144,[1]PL1!$A$11:AP$1509,33,1)</f>
        <v>0</v>
      </c>
      <c r="AN1144" s="16">
        <f t="shared" si="247"/>
        <v>0</v>
      </c>
      <c r="AO1144" s="14">
        <f>VLOOKUP(B1144,[1]PL1!$A$11:AP$1509,35,1)</f>
        <v>0</v>
      </c>
      <c r="AP1144" s="16">
        <f t="shared" si="248"/>
        <v>0</v>
      </c>
      <c r="AQ1144" s="14">
        <f>VLOOKUP(B1144,[1]PL1!$A$11:AP$1509,37,1)</f>
        <v>0</v>
      </c>
      <c r="AR1144" s="16">
        <f t="shared" si="249"/>
        <v>0</v>
      </c>
      <c r="AS1144" s="14">
        <f>VLOOKUP(B1144,[1]PL1!$A$11:AP$1509,39,1)</f>
        <v>0</v>
      </c>
      <c r="AT1144" s="16">
        <f t="shared" si="250"/>
        <v>0</v>
      </c>
      <c r="AU1144" s="14">
        <f>VLOOKUP(B1144,[1]PL1!$A$11:AP$1509,41,1)</f>
        <v>0</v>
      </c>
      <c r="AV1144" s="16">
        <f t="shared" si="251"/>
        <v>0</v>
      </c>
    </row>
    <row r="1145" spans="1:48" ht="45" x14ac:dyDescent="0.25">
      <c r="A1145" s="18">
        <v>1139</v>
      </c>
      <c r="B1145" s="27" t="s">
        <v>4064</v>
      </c>
      <c r="C1145" s="18">
        <f>VLOOKUP(B1145,[1]PL1!A$9:AP$1509,4,1)</f>
        <v>732</v>
      </c>
      <c r="D1145" s="18" t="s">
        <v>378</v>
      </c>
      <c r="E1145" s="28" t="s">
        <v>5121</v>
      </c>
      <c r="F1145" s="28" t="s">
        <v>1450</v>
      </c>
      <c r="G1145" s="18" t="s">
        <v>1452</v>
      </c>
      <c r="H1145" s="28" t="s">
        <v>39</v>
      </c>
      <c r="I1145" s="28" t="s">
        <v>40</v>
      </c>
      <c r="J1145" s="18" t="s">
        <v>179</v>
      </c>
      <c r="K1145" s="18" t="s">
        <v>141</v>
      </c>
      <c r="L1145" s="28" t="s">
        <v>1453</v>
      </c>
      <c r="M1145" s="28" t="s">
        <v>5996</v>
      </c>
      <c r="N1145" s="28" t="s">
        <v>1454</v>
      </c>
      <c r="O1145" s="18" t="s">
        <v>45</v>
      </c>
      <c r="P1145" s="29">
        <v>30000</v>
      </c>
      <c r="Q1145" s="30">
        <v>1365</v>
      </c>
      <c r="R1145" s="30">
        <v>1365</v>
      </c>
      <c r="S1145" s="31">
        <f t="shared" si="238"/>
        <v>40950000</v>
      </c>
      <c r="T1145" s="28" t="s">
        <v>8085</v>
      </c>
      <c r="U1145" s="28" t="s">
        <v>47</v>
      </c>
      <c r="V1145" s="32" t="s">
        <v>6288</v>
      </c>
      <c r="W1145" s="14">
        <f>VLOOKUP(B1145,[1]PL1!$A$11:AP$1509,17,1)</f>
        <v>0</v>
      </c>
      <c r="X1145" s="15">
        <f t="shared" si="239"/>
        <v>0</v>
      </c>
      <c r="Y1145" s="14">
        <f>VLOOKUP(B1145,[1]PL1!$A$11:AP$1509,19,1)</f>
        <v>0</v>
      </c>
      <c r="Z1145" s="16">
        <f t="shared" si="240"/>
        <v>0</v>
      </c>
      <c r="AA1145" s="14">
        <f>VLOOKUP(B1145,[1]PL1!$A$11:AP$1509,21,1)</f>
        <v>0</v>
      </c>
      <c r="AB1145" s="16">
        <f t="shared" si="241"/>
        <v>0</v>
      </c>
      <c r="AC1145" s="14">
        <f>VLOOKUP(B1145,[1]PL1!$A$11:AP$1509,23,1)</f>
        <v>0</v>
      </c>
      <c r="AD1145" s="16">
        <f t="shared" si="242"/>
        <v>0</v>
      </c>
      <c r="AE1145" s="14">
        <f>VLOOKUP(B1145,[1]PL1!$A$11:AP$1509,25,1)</f>
        <v>0</v>
      </c>
      <c r="AF1145" s="16">
        <f t="shared" si="243"/>
        <v>0</v>
      </c>
      <c r="AG1145" s="14">
        <f>VLOOKUP(B1145,[1]PL1!$A$11:AP$1509,27,1)</f>
        <v>0</v>
      </c>
      <c r="AH1145" s="16">
        <f t="shared" si="244"/>
        <v>0</v>
      </c>
      <c r="AI1145" s="14">
        <f>VLOOKUP(B1145,[1]PL1!$A$11:AP$1509,29,1)</f>
        <v>0</v>
      </c>
      <c r="AJ1145" s="16">
        <f t="shared" si="245"/>
        <v>0</v>
      </c>
      <c r="AK1145" s="14">
        <f>VLOOKUP(B1145,[1]PL1!$A$11:AP$1509,31,1)</f>
        <v>0</v>
      </c>
      <c r="AL1145" s="16">
        <f t="shared" si="246"/>
        <v>0</v>
      </c>
      <c r="AM1145" s="14">
        <f>VLOOKUP(B1145,[1]PL1!$A$11:AP$1509,33,1)</f>
        <v>0</v>
      </c>
      <c r="AN1145" s="16">
        <f t="shared" si="247"/>
        <v>0</v>
      </c>
      <c r="AO1145" s="14">
        <f>VLOOKUP(B1145,[1]PL1!$A$11:AP$1509,35,1)</f>
        <v>0</v>
      </c>
      <c r="AP1145" s="16">
        <f t="shared" si="248"/>
        <v>0</v>
      </c>
      <c r="AQ1145" s="14">
        <f>VLOOKUP(B1145,[1]PL1!$A$11:AP$1509,37,1)</f>
        <v>0</v>
      </c>
      <c r="AR1145" s="16">
        <f t="shared" si="249"/>
        <v>0</v>
      </c>
      <c r="AS1145" s="14">
        <f>VLOOKUP(B1145,[1]PL1!$A$11:AP$1509,39,1)</f>
        <v>0</v>
      </c>
      <c r="AT1145" s="16">
        <f t="shared" si="250"/>
        <v>0</v>
      </c>
      <c r="AU1145" s="14">
        <f>VLOOKUP(B1145,[1]PL1!$A$11:AP$1509,41,1)</f>
        <v>30000</v>
      </c>
      <c r="AV1145" s="16">
        <f t="shared" si="251"/>
        <v>40950000</v>
      </c>
    </row>
    <row r="1146" spans="1:48" ht="45" x14ac:dyDescent="0.25">
      <c r="A1146" s="18">
        <v>1140</v>
      </c>
      <c r="B1146" s="27" t="s">
        <v>4444</v>
      </c>
      <c r="C1146" s="18">
        <f>VLOOKUP(B1146,[1]PL1!A$9:AP$1509,4,1)</f>
        <v>732</v>
      </c>
      <c r="D1146" s="18" t="s">
        <v>35</v>
      </c>
      <c r="E1146" s="28" t="s">
        <v>5122</v>
      </c>
      <c r="F1146" s="28" t="s">
        <v>1450</v>
      </c>
      <c r="G1146" s="18" t="s">
        <v>501</v>
      </c>
      <c r="H1146" s="28" t="s">
        <v>40</v>
      </c>
      <c r="I1146" s="28" t="s">
        <v>40</v>
      </c>
      <c r="J1146" s="18" t="s">
        <v>292</v>
      </c>
      <c r="K1146" s="18" t="s">
        <v>141</v>
      </c>
      <c r="L1146" s="28" t="s">
        <v>6022</v>
      </c>
      <c r="M1146" s="28" t="s">
        <v>748</v>
      </c>
      <c r="N1146" s="28" t="s">
        <v>44</v>
      </c>
      <c r="O1146" s="18" t="s">
        <v>45</v>
      </c>
      <c r="P1146" s="29">
        <v>103200</v>
      </c>
      <c r="Q1146" s="30">
        <v>1365</v>
      </c>
      <c r="R1146" s="30">
        <v>1071</v>
      </c>
      <c r="S1146" s="31">
        <f t="shared" si="238"/>
        <v>110527200</v>
      </c>
      <c r="T1146" s="28" t="s">
        <v>1946</v>
      </c>
      <c r="U1146" s="28" t="s">
        <v>47</v>
      </c>
      <c r="V1146" s="32" t="s">
        <v>6294</v>
      </c>
      <c r="W1146" s="14">
        <f>VLOOKUP(B1146,[1]PL1!$A$11:AP$1509,17,1)</f>
        <v>20000</v>
      </c>
      <c r="X1146" s="15">
        <f t="shared" si="239"/>
        <v>21420000</v>
      </c>
      <c r="Y1146" s="14">
        <f>VLOOKUP(B1146,[1]PL1!$A$11:AP$1509,19,1)</f>
        <v>0</v>
      </c>
      <c r="Z1146" s="16">
        <f t="shared" si="240"/>
        <v>0</v>
      </c>
      <c r="AA1146" s="14">
        <f>VLOOKUP(B1146,[1]PL1!$A$11:AP$1509,21,1)</f>
        <v>0</v>
      </c>
      <c r="AB1146" s="16">
        <f t="shared" si="241"/>
        <v>0</v>
      </c>
      <c r="AC1146" s="14">
        <f>VLOOKUP(B1146,[1]PL1!$A$11:AP$1509,23,1)</f>
        <v>0</v>
      </c>
      <c r="AD1146" s="16">
        <f t="shared" si="242"/>
        <v>0</v>
      </c>
      <c r="AE1146" s="14">
        <f>VLOOKUP(B1146,[1]PL1!$A$11:AP$1509,25,1)</f>
        <v>0</v>
      </c>
      <c r="AF1146" s="16">
        <f t="shared" si="243"/>
        <v>0</v>
      </c>
      <c r="AG1146" s="14">
        <f>VLOOKUP(B1146,[1]PL1!$A$11:AP$1509,27,1)</f>
        <v>0</v>
      </c>
      <c r="AH1146" s="16">
        <f t="shared" si="244"/>
        <v>0</v>
      </c>
      <c r="AI1146" s="14">
        <f>VLOOKUP(B1146,[1]PL1!$A$11:AP$1509,29,1)</f>
        <v>10000</v>
      </c>
      <c r="AJ1146" s="16">
        <f t="shared" si="245"/>
        <v>10710000</v>
      </c>
      <c r="AK1146" s="14">
        <f>VLOOKUP(B1146,[1]PL1!$A$11:AP$1509,31,1)</f>
        <v>13200</v>
      </c>
      <c r="AL1146" s="16">
        <f t="shared" si="246"/>
        <v>14137200</v>
      </c>
      <c r="AM1146" s="14">
        <f>VLOOKUP(B1146,[1]PL1!$A$11:AP$1509,33,1)</f>
        <v>10000</v>
      </c>
      <c r="AN1146" s="16">
        <f t="shared" si="247"/>
        <v>10710000</v>
      </c>
      <c r="AO1146" s="14">
        <f>VLOOKUP(B1146,[1]PL1!$A$11:AP$1509,35,1)</f>
        <v>0</v>
      </c>
      <c r="AP1146" s="16">
        <f t="shared" si="248"/>
        <v>0</v>
      </c>
      <c r="AQ1146" s="14">
        <f>VLOOKUP(B1146,[1]PL1!$A$11:AP$1509,37,1)</f>
        <v>0</v>
      </c>
      <c r="AR1146" s="16">
        <f t="shared" si="249"/>
        <v>0</v>
      </c>
      <c r="AS1146" s="14">
        <f>VLOOKUP(B1146,[1]PL1!$A$11:AP$1509,39,1)</f>
        <v>0</v>
      </c>
      <c r="AT1146" s="16">
        <f t="shared" si="250"/>
        <v>0</v>
      </c>
      <c r="AU1146" s="14">
        <f>VLOOKUP(B1146,[1]PL1!$A$11:AP$1509,41,1)</f>
        <v>50000</v>
      </c>
      <c r="AV1146" s="16">
        <f t="shared" si="251"/>
        <v>53550000</v>
      </c>
    </row>
    <row r="1147" spans="1:48" ht="60" x14ac:dyDescent="0.25">
      <c r="A1147" s="18">
        <v>1141</v>
      </c>
      <c r="B1147" s="27" t="s">
        <v>4242</v>
      </c>
      <c r="C1147" s="18">
        <f>VLOOKUP(B1147,[1]PL1!A$9:AP$1509,4,1)</f>
        <v>732</v>
      </c>
      <c r="D1147" s="18" t="s">
        <v>378</v>
      </c>
      <c r="E1147" s="28" t="s">
        <v>2324</v>
      </c>
      <c r="F1147" s="28" t="s">
        <v>1450</v>
      </c>
      <c r="G1147" s="18" t="s">
        <v>6553</v>
      </c>
      <c r="H1147" s="28" t="s">
        <v>2326</v>
      </c>
      <c r="I1147" s="28" t="s">
        <v>40</v>
      </c>
      <c r="J1147" s="18" t="s">
        <v>2327</v>
      </c>
      <c r="K1147" s="18" t="s">
        <v>141</v>
      </c>
      <c r="L1147" s="28" t="s">
        <v>2328</v>
      </c>
      <c r="M1147" s="28" t="s">
        <v>2141</v>
      </c>
      <c r="N1147" s="28" t="s">
        <v>44</v>
      </c>
      <c r="O1147" s="18" t="s">
        <v>624</v>
      </c>
      <c r="P1147" s="29">
        <v>200</v>
      </c>
      <c r="Q1147" s="30">
        <v>24731</v>
      </c>
      <c r="R1147" s="30">
        <v>19200</v>
      </c>
      <c r="S1147" s="31">
        <f t="shared" si="238"/>
        <v>3840000</v>
      </c>
      <c r="T1147" s="28" t="s">
        <v>2250</v>
      </c>
      <c r="U1147" s="28" t="s">
        <v>47</v>
      </c>
      <c r="V1147" s="32" t="s">
        <v>6237</v>
      </c>
      <c r="W1147" s="14">
        <f>VLOOKUP(B1147,[1]PL1!$A$11:AP$1509,17,1)</f>
        <v>0</v>
      </c>
      <c r="X1147" s="15">
        <f t="shared" si="239"/>
        <v>0</v>
      </c>
      <c r="Y1147" s="14">
        <f>VLOOKUP(B1147,[1]PL1!$A$11:AP$1509,19,1)</f>
        <v>0</v>
      </c>
      <c r="Z1147" s="16">
        <f t="shared" si="240"/>
        <v>0</v>
      </c>
      <c r="AA1147" s="14">
        <f>VLOOKUP(B1147,[1]PL1!$A$11:AP$1509,21,1)</f>
        <v>0</v>
      </c>
      <c r="AB1147" s="16">
        <f t="shared" si="241"/>
        <v>0</v>
      </c>
      <c r="AC1147" s="14">
        <f>VLOOKUP(B1147,[1]PL1!$A$11:AP$1509,23,1)</f>
        <v>0</v>
      </c>
      <c r="AD1147" s="16">
        <f t="shared" si="242"/>
        <v>0</v>
      </c>
      <c r="AE1147" s="14">
        <f>VLOOKUP(B1147,[1]PL1!$A$11:AP$1509,25,1)</f>
        <v>0</v>
      </c>
      <c r="AF1147" s="16">
        <f t="shared" si="243"/>
        <v>0</v>
      </c>
      <c r="AG1147" s="14">
        <f>VLOOKUP(B1147,[1]PL1!$A$11:AP$1509,27,1)</f>
        <v>0</v>
      </c>
      <c r="AH1147" s="16">
        <f t="shared" si="244"/>
        <v>0</v>
      </c>
      <c r="AI1147" s="14">
        <f>VLOOKUP(B1147,[1]PL1!$A$11:AP$1509,29,1)</f>
        <v>0</v>
      </c>
      <c r="AJ1147" s="16">
        <f t="shared" si="245"/>
        <v>0</v>
      </c>
      <c r="AK1147" s="14">
        <f>VLOOKUP(B1147,[1]PL1!$A$11:AP$1509,31,1)</f>
        <v>0</v>
      </c>
      <c r="AL1147" s="16">
        <f t="shared" si="246"/>
        <v>0</v>
      </c>
      <c r="AM1147" s="14">
        <f>VLOOKUP(B1147,[1]PL1!$A$11:AP$1509,33,1)</f>
        <v>0</v>
      </c>
      <c r="AN1147" s="16">
        <f t="shared" si="247"/>
        <v>0</v>
      </c>
      <c r="AO1147" s="14">
        <f>VLOOKUP(B1147,[1]PL1!$A$11:AP$1509,35,1)</f>
        <v>0</v>
      </c>
      <c r="AP1147" s="16">
        <f t="shared" si="248"/>
        <v>0</v>
      </c>
      <c r="AQ1147" s="14">
        <f>VLOOKUP(B1147,[1]PL1!$A$11:AP$1509,37,1)</f>
        <v>0</v>
      </c>
      <c r="AR1147" s="16">
        <f t="shared" si="249"/>
        <v>0</v>
      </c>
      <c r="AS1147" s="14">
        <f>VLOOKUP(B1147,[1]PL1!$A$11:AP$1509,39,1)</f>
        <v>0</v>
      </c>
      <c r="AT1147" s="16">
        <f t="shared" si="250"/>
        <v>0</v>
      </c>
      <c r="AU1147" s="14">
        <f>VLOOKUP(B1147,[1]PL1!$A$11:AP$1509,41,1)</f>
        <v>200</v>
      </c>
      <c r="AV1147" s="16">
        <f t="shared" si="251"/>
        <v>3840000</v>
      </c>
    </row>
    <row r="1148" spans="1:48" ht="45" x14ac:dyDescent="0.25">
      <c r="A1148" s="18">
        <v>1142</v>
      </c>
      <c r="B1148" s="27" t="s">
        <v>4445</v>
      </c>
      <c r="C1148" s="18">
        <f>VLOOKUP(B1148,[1]PL1!A$9:AP$1509,4,1)</f>
        <v>732</v>
      </c>
      <c r="D1148" s="18" t="s">
        <v>35</v>
      </c>
      <c r="E1148" s="28" t="s">
        <v>5123</v>
      </c>
      <c r="F1148" s="28" t="s">
        <v>1450</v>
      </c>
      <c r="G1148" s="18" t="s">
        <v>5124</v>
      </c>
      <c r="H1148" s="28" t="s">
        <v>702</v>
      </c>
      <c r="I1148" s="28" t="s">
        <v>40</v>
      </c>
      <c r="J1148" s="18" t="s">
        <v>5395</v>
      </c>
      <c r="K1148" s="18" t="s">
        <v>141</v>
      </c>
      <c r="L1148" s="28" t="s">
        <v>6002</v>
      </c>
      <c r="M1148" s="28" t="s">
        <v>2035</v>
      </c>
      <c r="N1148" s="28" t="s">
        <v>44</v>
      </c>
      <c r="O1148" s="18" t="s">
        <v>108</v>
      </c>
      <c r="P1148" s="29">
        <v>2000</v>
      </c>
      <c r="Q1148" s="30">
        <v>40000</v>
      </c>
      <c r="R1148" s="30">
        <v>28000</v>
      </c>
      <c r="S1148" s="31">
        <f t="shared" si="238"/>
        <v>56000000</v>
      </c>
      <c r="T1148" s="28" t="s">
        <v>2036</v>
      </c>
      <c r="U1148" s="28" t="s">
        <v>47</v>
      </c>
      <c r="V1148" s="32" t="s">
        <v>6289</v>
      </c>
      <c r="W1148" s="14">
        <f>VLOOKUP(B1148,[1]PL1!$A$11:AP$1509,17,1)</f>
        <v>0</v>
      </c>
      <c r="X1148" s="15">
        <f t="shared" si="239"/>
        <v>0</v>
      </c>
      <c r="Y1148" s="14">
        <f>VLOOKUP(B1148,[1]PL1!$A$11:AP$1509,19,1)</f>
        <v>0</v>
      </c>
      <c r="Z1148" s="16">
        <f t="shared" si="240"/>
        <v>0</v>
      </c>
      <c r="AA1148" s="14">
        <f>VLOOKUP(B1148,[1]PL1!$A$11:AP$1509,21,1)</f>
        <v>0</v>
      </c>
      <c r="AB1148" s="16">
        <f t="shared" si="241"/>
        <v>0</v>
      </c>
      <c r="AC1148" s="14">
        <f>VLOOKUP(B1148,[1]PL1!$A$11:AP$1509,23,1)</f>
        <v>0</v>
      </c>
      <c r="AD1148" s="16">
        <f t="shared" si="242"/>
        <v>0</v>
      </c>
      <c r="AE1148" s="14">
        <f>VLOOKUP(B1148,[1]PL1!$A$11:AP$1509,25,1)</f>
        <v>0</v>
      </c>
      <c r="AF1148" s="16">
        <f t="shared" si="243"/>
        <v>0</v>
      </c>
      <c r="AG1148" s="14">
        <f>VLOOKUP(B1148,[1]PL1!$A$11:AP$1509,27,1)</f>
        <v>0</v>
      </c>
      <c r="AH1148" s="16">
        <f t="shared" si="244"/>
        <v>0</v>
      </c>
      <c r="AI1148" s="14">
        <f>VLOOKUP(B1148,[1]PL1!$A$11:AP$1509,29,1)</f>
        <v>2000</v>
      </c>
      <c r="AJ1148" s="16">
        <f t="shared" si="245"/>
        <v>56000000</v>
      </c>
      <c r="AK1148" s="14">
        <f>VLOOKUP(B1148,[1]PL1!$A$11:AP$1509,31,1)</f>
        <v>0</v>
      </c>
      <c r="AL1148" s="16">
        <f t="shared" si="246"/>
        <v>0</v>
      </c>
      <c r="AM1148" s="14">
        <f>VLOOKUP(B1148,[1]PL1!$A$11:AP$1509,33,1)</f>
        <v>0</v>
      </c>
      <c r="AN1148" s="16">
        <f t="shared" si="247"/>
        <v>0</v>
      </c>
      <c r="AO1148" s="14">
        <f>VLOOKUP(B1148,[1]PL1!$A$11:AP$1509,35,1)</f>
        <v>0</v>
      </c>
      <c r="AP1148" s="16">
        <f t="shared" si="248"/>
        <v>0</v>
      </c>
      <c r="AQ1148" s="14">
        <f>VLOOKUP(B1148,[1]PL1!$A$11:AP$1509,37,1)</f>
        <v>0</v>
      </c>
      <c r="AR1148" s="16">
        <f t="shared" si="249"/>
        <v>0</v>
      </c>
      <c r="AS1148" s="14">
        <f>VLOOKUP(B1148,[1]PL1!$A$11:AP$1509,39,1)</f>
        <v>0</v>
      </c>
      <c r="AT1148" s="16">
        <f t="shared" si="250"/>
        <v>0</v>
      </c>
      <c r="AU1148" s="14">
        <f>VLOOKUP(B1148,[1]PL1!$A$11:AP$1509,41,1)</f>
        <v>0</v>
      </c>
      <c r="AV1148" s="16">
        <f t="shared" si="251"/>
        <v>0</v>
      </c>
    </row>
    <row r="1149" spans="1:48" ht="60" x14ac:dyDescent="0.25">
      <c r="A1149" s="18">
        <v>1143</v>
      </c>
      <c r="B1149" s="27" t="s">
        <v>4446</v>
      </c>
      <c r="C1149" s="18">
        <f>VLOOKUP(B1149,[1]PL1!A$9:AP$1509,4,1)</f>
        <v>732</v>
      </c>
      <c r="D1149" s="18" t="s">
        <v>80</v>
      </c>
      <c r="E1149" s="28" t="s">
        <v>1869</v>
      </c>
      <c r="F1149" s="28" t="s">
        <v>1450</v>
      </c>
      <c r="G1149" s="18" t="s">
        <v>6490</v>
      </c>
      <c r="H1149" s="28" t="s">
        <v>1871</v>
      </c>
      <c r="I1149" s="28" t="s">
        <v>40</v>
      </c>
      <c r="J1149" s="18" t="s">
        <v>1872</v>
      </c>
      <c r="K1149" s="18" t="s">
        <v>141</v>
      </c>
      <c r="L1149" s="28" t="s">
        <v>1873</v>
      </c>
      <c r="M1149" s="28" t="s">
        <v>1822</v>
      </c>
      <c r="N1149" s="28" t="s">
        <v>660</v>
      </c>
      <c r="O1149" s="18" t="s">
        <v>78</v>
      </c>
      <c r="P1149" s="29">
        <v>1000</v>
      </c>
      <c r="Q1149" s="30">
        <v>53300</v>
      </c>
      <c r="R1149" s="30">
        <v>53300</v>
      </c>
      <c r="S1149" s="31">
        <f t="shared" si="238"/>
        <v>53300000</v>
      </c>
      <c r="T1149" s="28" t="s">
        <v>8080</v>
      </c>
      <c r="U1149" s="28" t="s">
        <v>47</v>
      </c>
      <c r="V1149" s="32" t="s">
        <v>6185</v>
      </c>
      <c r="W1149" s="14">
        <f>VLOOKUP(B1149,[1]PL1!$A$11:AP$1509,17,1)</f>
        <v>1000</v>
      </c>
      <c r="X1149" s="15">
        <f t="shared" si="239"/>
        <v>53300000</v>
      </c>
      <c r="Y1149" s="14">
        <f>VLOOKUP(B1149,[1]PL1!$A$11:AP$1509,19,1)</f>
        <v>0</v>
      </c>
      <c r="Z1149" s="16">
        <f t="shared" si="240"/>
        <v>0</v>
      </c>
      <c r="AA1149" s="14">
        <f>VLOOKUP(B1149,[1]PL1!$A$11:AP$1509,21,1)</f>
        <v>0</v>
      </c>
      <c r="AB1149" s="16">
        <f t="shared" si="241"/>
        <v>0</v>
      </c>
      <c r="AC1149" s="14">
        <f>VLOOKUP(B1149,[1]PL1!$A$11:AP$1509,23,1)</f>
        <v>0</v>
      </c>
      <c r="AD1149" s="16">
        <f t="shared" si="242"/>
        <v>0</v>
      </c>
      <c r="AE1149" s="14">
        <f>VLOOKUP(B1149,[1]PL1!$A$11:AP$1509,25,1)</f>
        <v>0</v>
      </c>
      <c r="AF1149" s="16">
        <f t="shared" si="243"/>
        <v>0</v>
      </c>
      <c r="AG1149" s="14">
        <f>VLOOKUP(B1149,[1]PL1!$A$11:AP$1509,27,1)</f>
        <v>0</v>
      </c>
      <c r="AH1149" s="16">
        <f t="shared" si="244"/>
        <v>0</v>
      </c>
      <c r="AI1149" s="14">
        <f>VLOOKUP(B1149,[1]PL1!$A$11:AP$1509,29,1)</f>
        <v>0</v>
      </c>
      <c r="AJ1149" s="16">
        <f t="shared" si="245"/>
        <v>0</v>
      </c>
      <c r="AK1149" s="14">
        <f>VLOOKUP(B1149,[1]PL1!$A$11:AP$1509,31,1)</f>
        <v>0</v>
      </c>
      <c r="AL1149" s="16">
        <f t="shared" si="246"/>
        <v>0</v>
      </c>
      <c r="AM1149" s="14">
        <f>VLOOKUP(B1149,[1]PL1!$A$11:AP$1509,33,1)</f>
        <v>0</v>
      </c>
      <c r="AN1149" s="16">
        <f t="shared" si="247"/>
        <v>0</v>
      </c>
      <c r="AO1149" s="14">
        <f>VLOOKUP(B1149,[1]PL1!$A$11:AP$1509,35,1)</f>
        <v>0</v>
      </c>
      <c r="AP1149" s="16">
        <f t="shared" si="248"/>
        <v>0</v>
      </c>
      <c r="AQ1149" s="14">
        <f>VLOOKUP(B1149,[1]PL1!$A$11:AP$1509,37,1)</f>
        <v>0</v>
      </c>
      <c r="AR1149" s="16">
        <f t="shared" si="249"/>
        <v>0</v>
      </c>
      <c r="AS1149" s="14">
        <f>VLOOKUP(B1149,[1]PL1!$A$11:AP$1509,39,1)</f>
        <v>0</v>
      </c>
      <c r="AT1149" s="16">
        <f t="shared" si="250"/>
        <v>0</v>
      </c>
      <c r="AU1149" s="14">
        <f>VLOOKUP(B1149,[1]PL1!$A$11:AP$1509,41,1)</f>
        <v>0</v>
      </c>
      <c r="AV1149" s="16">
        <f t="shared" si="251"/>
        <v>0</v>
      </c>
    </row>
    <row r="1150" spans="1:48" ht="45" x14ac:dyDescent="0.25">
      <c r="A1150" s="18">
        <v>1144</v>
      </c>
      <c r="B1150" s="27" t="s">
        <v>2807</v>
      </c>
      <c r="C1150" s="18">
        <f>VLOOKUP(B1150,[1]PL1!A$9:AP$1509,4,1)</f>
        <v>732</v>
      </c>
      <c r="D1150" s="18" t="s">
        <v>80</v>
      </c>
      <c r="E1150" s="28" t="s">
        <v>1659</v>
      </c>
      <c r="F1150" s="28" t="s">
        <v>1450</v>
      </c>
      <c r="G1150" s="18" t="s">
        <v>1660</v>
      </c>
      <c r="H1150" s="28" t="s">
        <v>1661</v>
      </c>
      <c r="I1150" s="28" t="s">
        <v>40</v>
      </c>
      <c r="J1150" s="18" t="s">
        <v>1662</v>
      </c>
      <c r="K1150" s="18" t="s">
        <v>141</v>
      </c>
      <c r="L1150" s="28" t="s">
        <v>1663</v>
      </c>
      <c r="M1150" s="28" t="s">
        <v>1664</v>
      </c>
      <c r="N1150" s="28" t="s">
        <v>100</v>
      </c>
      <c r="O1150" s="18" t="s">
        <v>108</v>
      </c>
      <c r="P1150" s="29">
        <v>700</v>
      </c>
      <c r="Q1150" s="30">
        <v>89000</v>
      </c>
      <c r="R1150" s="30">
        <v>89000</v>
      </c>
      <c r="S1150" s="31">
        <f t="shared" si="238"/>
        <v>62300000</v>
      </c>
      <c r="T1150" s="28" t="s">
        <v>8082</v>
      </c>
      <c r="U1150" s="28" t="s">
        <v>47</v>
      </c>
      <c r="V1150" s="32" t="s">
        <v>6270</v>
      </c>
      <c r="W1150" s="14">
        <f>VLOOKUP(B1150,[1]PL1!$A$11:AP$1509,17,1)</f>
        <v>0</v>
      </c>
      <c r="X1150" s="15">
        <f t="shared" si="239"/>
        <v>0</v>
      </c>
      <c r="Y1150" s="14">
        <f>VLOOKUP(B1150,[1]PL1!$A$11:AP$1509,19,1)</f>
        <v>0</v>
      </c>
      <c r="Z1150" s="16">
        <f t="shared" si="240"/>
        <v>0</v>
      </c>
      <c r="AA1150" s="14">
        <f>VLOOKUP(B1150,[1]PL1!$A$11:AP$1509,21,1)</f>
        <v>0</v>
      </c>
      <c r="AB1150" s="16">
        <f t="shared" si="241"/>
        <v>0</v>
      </c>
      <c r="AC1150" s="14">
        <f>VLOOKUP(B1150,[1]PL1!$A$11:AP$1509,23,1)</f>
        <v>0</v>
      </c>
      <c r="AD1150" s="16">
        <f t="shared" si="242"/>
        <v>0</v>
      </c>
      <c r="AE1150" s="14">
        <f>VLOOKUP(B1150,[1]PL1!$A$11:AP$1509,25,1)</f>
        <v>0</v>
      </c>
      <c r="AF1150" s="16">
        <f t="shared" si="243"/>
        <v>0</v>
      </c>
      <c r="AG1150" s="14">
        <f>VLOOKUP(B1150,[1]PL1!$A$11:AP$1509,27,1)</f>
        <v>0</v>
      </c>
      <c r="AH1150" s="16">
        <f t="shared" si="244"/>
        <v>0</v>
      </c>
      <c r="AI1150" s="14">
        <f>VLOOKUP(B1150,[1]PL1!$A$11:AP$1509,29,1)</f>
        <v>500</v>
      </c>
      <c r="AJ1150" s="16">
        <f t="shared" si="245"/>
        <v>44500000</v>
      </c>
      <c r="AK1150" s="14">
        <f>VLOOKUP(B1150,[1]PL1!$A$11:AP$1509,31,1)</f>
        <v>0</v>
      </c>
      <c r="AL1150" s="16">
        <f t="shared" si="246"/>
        <v>0</v>
      </c>
      <c r="AM1150" s="14">
        <f>VLOOKUP(B1150,[1]PL1!$A$11:AP$1509,33,1)</f>
        <v>0</v>
      </c>
      <c r="AN1150" s="16">
        <f t="shared" si="247"/>
        <v>0</v>
      </c>
      <c r="AO1150" s="14">
        <f>VLOOKUP(B1150,[1]PL1!$A$11:AP$1509,35,1)</f>
        <v>0</v>
      </c>
      <c r="AP1150" s="16">
        <f t="shared" si="248"/>
        <v>0</v>
      </c>
      <c r="AQ1150" s="14">
        <f>VLOOKUP(B1150,[1]PL1!$A$11:AP$1509,37,1)</f>
        <v>0</v>
      </c>
      <c r="AR1150" s="16">
        <f t="shared" si="249"/>
        <v>0</v>
      </c>
      <c r="AS1150" s="14">
        <f>VLOOKUP(B1150,[1]PL1!$A$11:AP$1509,39,1)</f>
        <v>0</v>
      </c>
      <c r="AT1150" s="16">
        <f t="shared" si="250"/>
        <v>0</v>
      </c>
      <c r="AU1150" s="14">
        <f>VLOOKUP(B1150,[1]PL1!$A$11:AP$1509,41,1)</f>
        <v>200</v>
      </c>
      <c r="AV1150" s="16">
        <f t="shared" si="251"/>
        <v>17800000</v>
      </c>
    </row>
    <row r="1151" spans="1:48" ht="30" x14ac:dyDescent="0.25">
      <c r="A1151" s="18">
        <v>1145</v>
      </c>
      <c r="B1151" s="27" t="s">
        <v>2437</v>
      </c>
      <c r="C1151" s="18">
        <f>VLOOKUP(B1151,[1]PL1!A$9:AP$1509,4,1)</f>
        <v>577</v>
      </c>
      <c r="D1151" s="18" t="s">
        <v>80</v>
      </c>
      <c r="E1151" s="28" t="s">
        <v>5125</v>
      </c>
      <c r="F1151" s="28" t="s">
        <v>2354</v>
      </c>
      <c r="G1151" s="18" t="s">
        <v>209</v>
      </c>
      <c r="H1151" s="28" t="s">
        <v>88</v>
      </c>
      <c r="I1151" s="28" t="s">
        <v>40</v>
      </c>
      <c r="J1151" s="18" t="s">
        <v>89</v>
      </c>
      <c r="K1151" s="18" t="s">
        <v>141</v>
      </c>
      <c r="L1151" s="28" t="s">
        <v>5871</v>
      </c>
      <c r="M1151" s="28" t="s">
        <v>5872</v>
      </c>
      <c r="N1151" s="28" t="s">
        <v>295</v>
      </c>
      <c r="O1151" s="18" t="s">
        <v>45</v>
      </c>
      <c r="P1151" s="29">
        <v>31000</v>
      </c>
      <c r="Q1151" s="30">
        <v>9450</v>
      </c>
      <c r="R1151" s="30">
        <v>9080</v>
      </c>
      <c r="S1151" s="31">
        <f t="shared" si="238"/>
        <v>281480000</v>
      </c>
      <c r="T1151" s="28" t="s">
        <v>8116</v>
      </c>
      <c r="U1151" s="28" t="s">
        <v>47</v>
      </c>
      <c r="V1151" s="32" t="s">
        <v>6263</v>
      </c>
      <c r="W1151" s="14">
        <f>VLOOKUP(B1151,[1]PL1!$A$11:AP$1509,17,1)</f>
        <v>15000</v>
      </c>
      <c r="X1151" s="15">
        <f t="shared" si="239"/>
        <v>136200000</v>
      </c>
      <c r="Y1151" s="14">
        <f>VLOOKUP(B1151,[1]PL1!$A$11:AP$1509,19,1)</f>
        <v>0</v>
      </c>
      <c r="Z1151" s="16">
        <f t="shared" si="240"/>
        <v>0</v>
      </c>
      <c r="AA1151" s="14">
        <f>VLOOKUP(B1151,[1]PL1!$A$11:AP$1509,21,1)</f>
        <v>0</v>
      </c>
      <c r="AB1151" s="16">
        <f t="shared" si="241"/>
        <v>0</v>
      </c>
      <c r="AC1151" s="14">
        <f>VLOOKUP(B1151,[1]PL1!$A$11:AP$1509,23,1)</f>
        <v>0</v>
      </c>
      <c r="AD1151" s="16">
        <f t="shared" si="242"/>
        <v>0</v>
      </c>
      <c r="AE1151" s="14">
        <f>VLOOKUP(B1151,[1]PL1!$A$11:AP$1509,25,1)</f>
        <v>0</v>
      </c>
      <c r="AF1151" s="16">
        <f t="shared" si="243"/>
        <v>0</v>
      </c>
      <c r="AG1151" s="14">
        <f>VLOOKUP(B1151,[1]PL1!$A$11:AP$1509,27,1)</f>
        <v>0</v>
      </c>
      <c r="AH1151" s="16">
        <f t="shared" si="244"/>
        <v>0</v>
      </c>
      <c r="AI1151" s="14">
        <f>VLOOKUP(B1151,[1]PL1!$A$11:AP$1509,29,1)</f>
        <v>10000</v>
      </c>
      <c r="AJ1151" s="16">
        <f t="shared" si="245"/>
        <v>90800000</v>
      </c>
      <c r="AK1151" s="14">
        <f>VLOOKUP(B1151,[1]PL1!$A$11:AP$1509,31,1)</f>
        <v>6000</v>
      </c>
      <c r="AL1151" s="16">
        <f t="shared" si="246"/>
        <v>54480000</v>
      </c>
      <c r="AM1151" s="14">
        <f>VLOOKUP(B1151,[1]PL1!$A$11:AP$1509,33,1)</f>
        <v>0</v>
      </c>
      <c r="AN1151" s="16">
        <f t="shared" si="247"/>
        <v>0</v>
      </c>
      <c r="AO1151" s="14">
        <f>VLOOKUP(B1151,[1]PL1!$A$11:AP$1509,35,1)</f>
        <v>0</v>
      </c>
      <c r="AP1151" s="16">
        <f t="shared" si="248"/>
        <v>0</v>
      </c>
      <c r="AQ1151" s="14">
        <f>VLOOKUP(B1151,[1]PL1!$A$11:AP$1509,37,1)</f>
        <v>0</v>
      </c>
      <c r="AR1151" s="16">
        <f t="shared" si="249"/>
        <v>0</v>
      </c>
      <c r="AS1151" s="14">
        <f>VLOOKUP(B1151,[1]PL1!$A$11:AP$1509,39,1)</f>
        <v>0</v>
      </c>
      <c r="AT1151" s="16">
        <f t="shared" si="250"/>
        <v>0</v>
      </c>
      <c r="AU1151" s="14">
        <f>VLOOKUP(B1151,[1]PL1!$A$11:AP$1509,41,1)</f>
        <v>0</v>
      </c>
      <c r="AV1151" s="16">
        <f t="shared" si="251"/>
        <v>0</v>
      </c>
    </row>
    <row r="1152" spans="1:48" ht="45" x14ac:dyDescent="0.25">
      <c r="A1152" s="18">
        <v>1146</v>
      </c>
      <c r="B1152" s="27" t="s">
        <v>4282</v>
      </c>
      <c r="C1152" s="18">
        <f>VLOOKUP(B1152,[1]PL1!A$9:AP$1509,4,1)</f>
        <v>577</v>
      </c>
      <c r="D1152" s="18" t="s">
        <v>73</v>
      </c>
      <c r="E1152" s="28" t="s">
        <v>5126</v>
      </c>
      <c r="F1152" s="28" t="s">
        <v>2354</v>
      </c>
      <c r="G1152" s="18" t="s">
        <v>209</v>
      </c>
      <c r="H1152" s="28" t="s">
        <v>88</v>
      </c>
      <c r="I1152" s="28" t="s">
        <v>40</v>
      </c>
      <c r="J1152" s="18" t="s">
        <v>89</v>
      </c>
      <c r="K1152" s="18" t="s">
        <v>133</v>
      </c>
      <c r="L1152" s="28" t="s">
        <v>6088</v>
      </c>
      <c r="M1152" s="28" t="s">
        <v>2393</v>
      </c>
      <c r="N1152" s="28" t="s">
        <v>44</v>
      </c>
      <c r="O1152" s="18" t="s">
        <v>45</v>
      </c>
      <c r="P1152" s="29">
        <v>6000</v>
      </c>
      <c r="Q1152" s="30">
        <v>5200</v>
      </c>
      <c r="R1152" s="30">
        <v>4799</v>
      </c>
      <c r="S1152" s="31">
        <f t="shared" si="238"/>
        <v>28794000</v>
      </c>
      <c r="T1152" s="28" t="s">
        <v>8084</v>
      </c>
      <c r="U1152" s="28" t="s">
        <v>47</v>
      </c>
      <c r="V1152" s="32" t="s">
        <v>6302</v>
      </c>
      <c r="W1152" s="14">
        <f>VLOOKUP(B1152,[1]PL1!$A$11:AP$1509,17,1)</f>
        <v>0</v>
      </c>
      <c r="X1152" s="15">
        <f t="shared" si="239"/>
        <v>0</v>
      </c>
      <c r="Y1152" s="14">
        <f>VLOOKUP(B1152,[1]PL1!$A$11:AP$1509,19,1)</f>
        <v>0</v>
      </c>
      <c r="Z1152" s="16">
        <f t="shared" si="240"/>
        <v>0</v>
      </c>
      <c r="AA1152" s="14">
        <f>VLOOKUP(B1152,[1]PL1!$A$11:AP$1509,21,1)</f>
        <v>0</v>
      </c>
      <c r="AB1152" s="16">
        <f t="shared" si="241"/>
        <v>0</v>
      </c>
      <c r="AC1152" s="14">
        <f>VLOOKUP(B1152,[1]PL1!$A$11:AP$1509,23,1)</f>
        <v>0</v>
      </c>
      <c r="AD1152" s="16">
        <f t="shared" si="242"/>
        <v>0</v>
      </c>
      <c r="AE1152" s="14">
        <f>VLOOKUP(B1152,[1]PL1!$A$11:AP$1509,25,1)</f>
        <v>0</v>
      </c>
      <c r="AF1152" s="16">
        <f t="shared" si="243"/>
        <v>0</v>
      </c>
      <c r="AG1152" s="14">
        <f>VLOOKUP(B1152,[1]PL1!$A$11:AP$1509,27,1)</f>
        <v>6000</v>
      </c>
      <c r="AH1152" s="16">
        <f t="shared" si="244"/>
        <v>28794000</v>
      </c>
      <c r="AI1152" s="14">
        <f>VLOOKUP(B1152,[1]PL1!$A$11:AP$1509,29,1)</f>
        <v>0</v>
      </c>
      <c r="AJ1152" s="16">
        <f t="shared" si="245"/>
        <v>0</v>
      </c>
      <c r="AK1152" s="14">
        <f>VLOOKUP(B1152,[1]PL1!$A$11:AP$1509,31,1)</f>
        <v>0</v>
      </c>
      <c r="AL1152" s="16">
        <f t="shared" si="246"/>
        <v>0</v>
      </c>
      <c r="AM1152" s="14">
        <f>VLOOKUP(B1152,[1]PL1!$A$11:AP$1509,33,1)</f>
        <v>0</v>
      </c>
      <c r="AN1152" s="16">
        <f t="shared" si="247"/>
        <v>0</v>
      </c>
      <c r="AO1152" s="14">
        <f>VLOOKUP(B1152,[1]PL1!$A$11:AP$1509,35,1)</f>
        <v>0</v>
      </c>
      <c r="AP1152" s="16">
        <f t="shared" si="248"/>
        <v>0</v>
      </c>
      <c r="AQ1152" s="14">
        <f>VLOOKUP(B1152,[1]PL1!$A$11:AP$1509,37,1)</f>
        <v>0</v>
      </c>
      <c r="AR1152" s="16">
        <f t="shared" si="249"/>
        <v>0</v>
      </c>
      <c r="AS1152" s="14">
        <f>VLOOKUP(B1152,[1]PL1!$A$11:AP$1509,39,1)</f>
        <v>0</v>
      </c>
      <c r="AT1152" s="16">
        <f t="shared" si="250"/>
        <v>0</v>
      </c>
      <c r="AU1152" s="14">
        <f>VLOOKUP(B1152,[1]PL1!$A$11:AP$1509,41,1)</f>
        <v>0</v>
      </c>
      <c r="AV1152" s="16">
        <f t="shared" si="251"/>
        <v>0</v>
      </c>
    </row>
    <row r="1153" spans="1:48" ht="45" x14ac:dyDescent="0.25">
      <c r="A1153" s="18">
        <v>1147</v>
      </c>
      <c r="B1153" s="27" t="s">
        <v>2173</v>
      </c>
      <c r="C1153" s="18">
        <f>VLOOKUP(B1153,[1]PL1!A$9:AP$1509,4,1)</f>
        <v>577</v>
      </c>
      <c r="D1153" s="18" t="s">
        <v>35</v>
      </c>
      <c r="E1153" s="28" t="s">
        <v>3545</v>
      </c>
      <c r="F1153" s="28" t="s">
        <v>2354</v>
      </c>
      <c r="G1153" s="18" t="s">
        <v>209</v>
      </c>
      <c r="H1153" s="28" t="s">
        <v>88</v>
      </c>
      <c r="I1153" s="28" t="s">
        <v>40</v>
      </c>
      <c r="J1153" s="18" t="s">
        <v>161</v>
      </c>
      <c r="K1153" s="18" t="s">
        <v>133</v>
      </c>
      <c r="L1153" s="28" t="s">
        <v>3546</v>
      </c>
      <c r="M1153" s="28" t="s">
        <v>3515</v>
      </c>
      <c r="N1153" s="28" t="s">
        <v>44</v>
      </c>
      <c r="O1153" s="18" t="s">
        <v>45</v>
      </c>
      <c r="P1153" s="29">
        <v>170000</v>
      </c>
      <c r="Q1153" s="30">
        <v>4800</v>
      </c>
      <c r="R1153" s="30">
        <v>1900</v>
      </c>
      <c r="S1153" s="31">
        <f t="shared" si="238"/>
        <v>323000000</v>
      </c>
      <c r="T1153" s="28" t="s">
        <v>8084</v>
      </c>
      <c r="U1153" s="28" t="s">
        <v>47</v>
      </c>
      <c r="V1153" s="32" t="s">
        <v>6302</v>
      </c>
      <c r="W1153" s="14">
        <f>VLOOKUP(B1153,[1]PL1!$A$11:AP$1509,17,1)</f>
        <v>150000</v>
      </c>
      <c r="X1153" s="15">
        <f t="shared" si="239"/>
        <v>285000000</v>
      </c>
      <c r="Y1153" s="14">
        <f>VLOOKUP(B1153,[1]PL1!$A$11:AP$1509,19,1)</f>
        <v>0</v>
      </c>
      <c r="Z1153" s="16">
        <f t="shared" si="240"/>
        <v>0</v>
      </c>
      <c r="AA1153" s="14">
        <f>VLOOKUP(B1153,[1]PL1!$A$11:AP$1509,21,1)</f>
        <v>0</v>
      </c>
      <c r="AB1153" s="16">
        <f t="shared" si="241"/>
        <v>0</v>
      </c>
      <c r="AC1153" s="14">
        <f>VLOOKUP(B1153,[1]PL1!$A$11:AP$1509,23,1)</f>
        <v>0</v>
      </c>
      <c r="AD1153" s="16">
        <f t="shared" si="242"/>
        <v>0</v>
      </c>
      <c r="AE1153" s="14">
        <f>VLOOKUP(B1153,[1]PL1!$A$11:AP$1509,25,1)</f>
        <v>0</v>
      </c>
      <c r="AF1153" s="16">
        <f t="shared" si="243"/>
        <v>0</v>
      </c>
      <c r="AG1153" s="14">
        <f>VLOOKUP(B1153,[1]PL1!$A$11:AP$1509,27,1)</f>
        <v>0</v>
      </c>
      <c r="AH1153" s="16">
        <f t="shared" si="244"/>
        <v>0</v>
      </c>
      <c r="AI1153" s="14">
        <f>VLOOKUP(B1153,[1]PL1!$A$11:AP$1509,29,1)</f>
        <v>0</v>
      </c>
      <c r="AJ1153" s="16">
        <f t="shared" si="245"/>
        <v>0</v>
      </c>
      <c r="AK1153" s="14">
        <f>VLOOKUP(B1153,[1]PL1!$A$11:AP$1509,31,1)</f>
        <v>0</v>
      </c>
      <c r="AL1153" s="16">
        <f t="shared" si="246"/>
        <v>0</v>
      </c>
      <c r="AM1153" s="14">
        <f>VLOOKUP(B1153,[1]PL1!$A$11:AP$1509,33,1)</f>
        <v>20000</v>
      </c>
      <c r="AN1153" s="16">
        <f t="shared" si="247"/>
        <v>38000000</v>
      </c>
      <c r="AO1153" s="14">
        <f>VLOOKUP(B1153,[1]PL1!$A$11:AP$1509,35,1)</f>
        <v>0</v>
      </c>
      <c r="AP1153" s="16">
        <f t="shared" si="248"/>
        <v>0</v>
      </c>
      <c r="AQ1153" s="14">
        <f>VLOOKUP(B1153,[1]PL1!$A$11:AP$1509,37,1)</f>
        <v>0</v>
      </c>
      <c r="AR1153" s="16">
        <f t="shared" si="249"/>
        <v>0</v>
      </c>
      <c r="AS1153" s="14">
        <f>VLOOKUP(B1153,[1]PL1!$A$11:AP$1509,39,1)</f>
        <v>0</v>
      </c>
      <c r="AT1153" s="16">
        <f t="shared" si="250"/>
        <v>0</v>
      </c>
      <c r="AU1153" s="14">
        <f>VLOOKUP(B1153,[1]PL1!$A$11:AP$1509,41,1)</f>
        <v>0</v>
      </c>
      <c r="AV1153" s="16">
        <f t="shared" si="251"/>
        <v>0</v>
      </c>
    </row>
    <row r="1154" spans="1:48" ht="45" x14ac:dyDescent="0.25">
      <c r="A1154" s="18">
        <v>1148</v>
      </c>
      <c r="B1154" s="27" t="s">
        <v>4447</v>
      </c>
      <c r="C1154" s="18">
        <f>VLOOKUP(B1154,[1]PL1!A$9:AP$1509,4,1)</f>
        <v>578</v>
      </c>
      <c r="D1154" s="18" t="s">
        <v>73</v>
      </c>
      <c r="E1154" s="28" t="s">
        <v>5127</v>
      </c>
      <c r="F1154" s="28" t="s">
        <v>6446</v>
      </c>
      <c r="G1154" s="18" t="s">
        <v>3873</v>
      </c>
      <c r="H1154" s="28" t="s">
        <v>88</v>
      </c>
      <c r="I1154" s="28" t="s">
        <v>40</v>
      </c>
      <c r="J1154" s="18" t="s">
        <v>89</v>
      </c>
      <c r="K1154" s="18" t="s">
        <v>133</v>
      </c>
      <c r="L1154" s="28" t="s">
        <v>6089</v>
      </c>
      <c r="M1154" s="28" t="s">
        <v>2393</v>
      </c>
      <c r="N1154" s="28" t="s">
        <v>44</v>
      </c>
      <c r="O1154" s="18" t="s">
        <v>45</v>
      </c>
      <c r="P1154" s="29">
        <v>80000</v>
      </c>
      <c r="Q1154" s="30">
        <v>6000</v>
      </c>
      <c r="R1154" s="30">
        <v>4800</v>
      </c>
      <c r="S1154" s="31">
        <f t="shared" si="238"/>
        <v>384000000</v>
      </c>
      <c r="T1154" s="28" t="s">
        <v>8084</v>
      </c>
      <c r="U1154" s="28" t="s">
        <v>47</v>
      </c>
      <c r="V1154" s="32" t="s">
        <v>6302</v>
      </c>
      <c r="W1154" s="14">
        <f>VLOOKUP(B1154,[1]PL1!$A$11:AP$1509,17,1)</f>
        <v>80000</v>
      </c>
      <c r="X1154" s="15">
        <f t="shared" si="239"/>
        <v>384000000</v>
      </c>
      <c r="Y1154" s="14">
        <f>VLOOKUP(B1154,[1]PL1!$A$11:AP$1509,19,1)</f>
        <v>0</v>
      </c>
      <c r="Z1154" s="16">
        <f t="shared" si="240"/>
        <v>0</v>
      </c>
      <c r="AA1154" s="14">
        <f>VLOOKUP(B1154,[1]PL1!$A$11:AP$1509,21,1)</f>
        <v>0</v>
      </c>
      <c r="AB1154" s="16">
        <f t="shared" si="241"/>
        <v>0</v>
      </c>
      <c r="AC1154" s="14">
        <f>VLOOKUP(B1154,[1]PL1!$A$11:AP$1509,23,1)</f>
        <v>0</v>
      </c>
      <c r="AD1154" s="16">
        <f t="shared" si="242"/>
        <v>0</v>
      </c>
      <c r="AE1154" s="14">
        <f>VLOOKUP(B1154,[1]PL1!$A$11:AP$1509,25,1)</f>
        <v>0</v>
      </c>
      <c r="AF1154" s="16">
        <f t="shared" si="243"/>
        <v>0</v>
      </c>
      <c r="AG1154" s="14">
        <f>VLOOKUP(B1154,[1]PL1!$A$11:AP$1509,27,1)</f>
        <v>0</v>
      </c>
      <c r="AH1154" s="16">
        <f t="shared" si="244"/>
        <v>0</v>
      </c>
      <c r="AI1154" s="14">
        <f>VLOOKUP(B1154,[1]PL1!$A$11:AP$1509,29,1)</f>
        <v>0</v>
      </c>
      <c r="AJ1154" s="16">
        <f t="shared" si="245"/>
        <v>0</v>
      </c>
      <c r="AK1154" s="14">
        <f>VLOOKUP(B1154,[1]PL1!$A$11:AP$1509,31,1)</f>
        <v>0</v>
      </c>
      <c r="AL1154" s="16">
        <f t="shared" si="246"/>
        <v>0</v>
      </c>
      <c r="AM1154" s="14">
        <f>VLOOKUP(B1154,[1]PL1!$A$11:AP$1509,33,1)</f>
        <v>0</v>
      </c>
      <c r="AN1154" s="16">
        <f t="shared" si="247"/>
        <v>0</v>
      </c>
      <c r="AO1154" s="14">
        <f>VLOOKUP(B1154,[1]PL1!$A$11:AP$1509,35,1)</f>
        <v>0</v>
      </c>
      <c r="AP1154" s="16">
        <f t="shared" si="248"/>
        <v>0</v>
      </c>
      <c r="AQ1154" s="14">
        <f>VLOOKUP(B1154,[1]PL1!$A$11:AP$1509,37,1)</f>
        <v>0</v>
      </c>
      <c r="AR1154" s="16">
        <f t="shared" si="249"/>
        <v>0</v>
      </c>
      <c r="AS1154" s="14">
        <f>VLOOKUP(B1154,[1]PL1!$A$11:AP$1509,39,1)</f>
        <v>0</v>
      </c>
      <c r="AT1154" s="16">
        <f t="shared" si="250"/>
        <v>0</v>
      </c>
      <c r="AU1154" s="14">
        <f>VLOOKUP(B1154,[1]PL1!$A$11:AP$1509,41,1)</f>
        <v>0</v>
      </c>
      <c r="AV1154" s="16">
        <f t="shared" si="251"/>
        <v>0</v>
      </c>
    </row>
    <row r="1155" spans="1:48" ht="45" x14ac:dyDescent="0.25">
      <c r="A1155" s="18">
        <v>1149</v>
      </c>
      <c r="B1155" s="27" t="s">
        <v>1865</v>
      </c>
      <c r="C1155" s="18">
        <f>VLOOKUP(B1155,[1]PL1!A$9:AP$1509,4,1)</f>
        <v>792</v>
      </c>
      <c r="D1155" s="18" t="s">
        <v>73</v>
      </c>
      <c r="E1155" s="28" t="s">
        <v>5128</v>
      </c>
      <c r="F1155" s="28" t="s">
        <v>2777</v>
      </c>
      <c r="G1155" s="18" t="s">
        <v>218</v>
      </c>
      <c r="H1155" s="28" t="s">
        <v>88</v>
      </c>
      <c r="I1155" s="28" t="s">
        <v>40</v>
      </c>
      <c r="J1155" s="18" t="s">
        <v>1471</v>
      </c>
      <c r="K1155" s="18" t="s">
        <v>133</v>
      </c>
      <c r="L1155" s="28" t="s">
        <v>5911</v>
      </c>
      <c r="M1155" s="28" t="s">
        <v>1478</v>
      </c>
      <c r="N1155" s="28" t="s">
        <v>44</v>
      </c>
      <c r="O1155" s="18" t="s">
        <v>45</v>
      </c>
      <c r="P1155" s="29">
        <v>30000</v>
      </c>
      <c r="Q1155" s="30">
        <v>6000</v>
      </c>
      <c r="R1155" s="30">
        <v>6000</v>
      </c>
      <c r="S1155" s="31">
        <f t="shared" si="238"/>
        <v>180000000</v>
      </c>
      <c r="T1155" s="28" t="s">
        <v>8082</v>
      </c>
      <c r="U1155" s="28" t="s">
        <v>47</v>
      </c>
      <c r="V1155" s="32" t="s">
        <v>6270</v>
      </c>
      <c r="W1155" s="14">
        <f>VLOOKUP(B1155,[1]PL1!$A$11:AP$1509,17,1)</f>
        <v>30000</v>
      </c>
      <c r="X1155" s="15">
        <f t="shared" si="239"/>
        <v>180000000</v>
      </c>
      <c r="Y1155" s="14">
        <f>VLOOKUP(B1155,[1]PL1!$A$11:AP$1509,19,1)</f>
        <v>0</v>
      </c>
      <c r="Z1155" s="16">
        <f t="shared" si="240"/>
        <v>0</v>
      </c>
      <c r="AA1155" s="14">
        <f>VLOOKUP(B1155,[1]PL1!$A$11:AP$1509,21,1)</f>
        <v>0</v>
      </c>
      <c r="AB1155" s="16">
        <f t="shared" si="241"/>
        <v>0</v>
      </c>
      <c r="AC1155" s="14">
        <f>VLOOKUP(B1155,[1]PL1!$A$11:AP$1509,23,1)</f>
        <v>0</v>
      </c>
      <c r="AD1155" s="16">
        <f t="shared" si="242"/>
        <v>0</v>
      </c>
      <c r="AE1155" s="14">
        <f>VLOOKUP(B1155,[1]PL1!$A$11:AP$1509,25,1)</f>
        <v>0</v>
      </c>
      <c r="AF1155" s="16">
        <f t="shared" si="243"/>
        <v>0</v>
      </c>
      <c r="AG1155" s="14">
        <f>VLOOKUP(B1155,[1]PL1!$A$11:AP$1509,27,1)</f>
        <v>0</v>
      </c>
      <c r="AH1155" s="16">
        <f t="shared" si="244"/>
        <v>0</v>
      </c>
      <c r="AI1155" s="14">
        <f>VLOOKUP(B1155,[1]PL1!$A$11:AP$1509,29,1)</f>
        <v>0</v>
      </c>
      <c r="AJ1155" s="16">
        <f t="shared" si="245"/>
        <v>0</v>
      </c>
      <c r="AK1155" s="14">
        <f>VLOOKUP(B1155,[1]PL1!$A$11:AP$1509,31,1)</f>
        <v>0</v>
      </c>
      <c r="AL1155" s="16">
        <f t="shared" si="246"/>
        <v>0</v>
      </c>
      <c r="AM1155" s="14">
        <f>VLOOKUP(B1155,[1]PL1!$A$11:AP$1509,33,1)</f>
        <v>0</v>
      </c>
      <c r="AN1155" s="16">
        <f t="shared" si="247"/>
        <v>0</v>
      </c>
      <c r="AO1155" s="14">
        <f>VLOOKUP(B1155,[1]PL1!$A$11:AP$1509,35,1)</f>
        <v>0</v>
      </c>
      <c r="AP1155" s="16">
        <f t="shared" si="248"/>
        <v>0</v>
      </c>
      <c r="AQ1155" s="14">
        <f>VLOOKUP(B1155,[1]PL1!$A$11:AP$1509,37,1)</f>
        <v>0</v>
      </c>
      <c r="AR1155" s="16">
        <f t="shared" si="249"/>
        <v>0</v>
      </c>
      <c r="AS1155" s="14">
        <f>VLOOKUP(B1155,[1]PL1!$A$11:AP$1509,39,1)</f>
        <v>0</v>
      </c>
      <c r="AT1155" s="16">
        <f t="shared" si="250"/>
        <v>0</v>
      </c>
      <c r="AU1155" s="14">
        <f>VLOOKUP(B1155,[1]PL1!$A$11:AP$1509,41,1)</f>
        <v>0</v>
      </c>
      <c r="AV1155" s="16">
        <f t="shared" si="251"/>
        <v>0</v>
      </c>
    </row>
    <row r="1156" spans="1:48" ht="60" x14ac:dyDescent="0.25">
      <c r="A1156" s="18">
        <v>1150</v>
      </c>
      <c r="B1156" s="27" t="s">
        <v>1449</v>
      </c>
      <c r="C1156" s="18">
        <f>VLOOKUP(B1156,[1]PL1!A$9:AP$1509,4,1)</f>
        <v>792</v>
      </c>
      <c r="D1156" s="18" t="s">
        <v>73</v>
      </c>
      <c r="E1156" s="28" t="s">
        <v>5129</v>
      </c>
      <c r="F1156" s="28" t="s">
        <v>2777</v>
      </c>
      <c r="G1156" s="18" t="s">
        <v>346</v>
      </c>
      <c r="H1156" s="28" t="s">
        <v>88</v>
      </c>
      <c r="I1156" s="28" t="s">
        <v>40</v>
      </c>
      <c r="J1156" s="18" t="s">
        <v>89</v>
      </c>
      <c r="K1156" s="18" t="s">
        <v>141</v>
      </c>
      <c r="L1156" s="28" t="s">
        <v>5698</v>
      </c>
      <c r="M1156" s="28" t="s">
        <v>2778</v>
      </c>
      <c r="N1156" s="28" t="s">
        <v>2779</v>
      </c>
      <c r="O1156" s="18" t="s">
        <v>45</v>
      </c>
      <c r="P1156" s="29">
        <v>60000</v>
      </c>
      <c r="Q1156" s="30">
        <v>9500</v>
      </c>
      <c r="R1156" s="30">
        <v>5800</v>
      </c>
      <c r="S1156" s="31">
        <f t="shared" si="238"/>
        <v>348000000</v>
      </c>
      <c r="T1156" s="28" t="s">
        <v>6130</v>
      </c>
      <c r="U1156" s="28" t="s">
        <v>47</v>
      </c>
      <c r="V1156" s="32" t="s">
        <v>6230</v>
      </c>
      <c r="W1156" s="14">
        <f>VLOOKUP(B1156,[1]PL1!$A$11:AP$1509,17,1)</f>
        <v>60000</v>
      </c>
      <c r="X1156" s="15">
        <f t="shared" si="239"/>
        <v>348000000</v>
      </c>
      <c r="Y1156" s="14">
        <f>VLOOKUP(B1156,[1]PL1!$A$11:AP$1509,19,1)</f>
        <v>0</v>
      </c>
      <c r="Z1156" s="16">
        <f t="shared" si="240"/>
        <v>0</v>
      </c>
      <c r="AA1156" s="14">
        <f>VLOOKUP(B1156,[1]PL1!$A$11:AP$1509,21,1)</f>
        <v>0</v>
      </c>
      <c r="AB1156" s="16">
        <f t="shared" si="241"/>
        <v>0</v>
      </c>
      <c r="AC1156" s="14">
        <f>VLOOKUP(B1156,[1]PL1!$A$11:AP$1509,23,1)</f>
        <v>0</v>
      </c>
      <c r="AD1156" s="16">
        <f t="shared" si="242"/>
        <v>0</v>
      </c>
      <c r="AE1156" s="14">
        <f>VLOOKUP(B1156,[1]PL1!$A$11:AP$1509,25,1)</f>
        <v>0</v>
      </c>
      <c r="AF1156" s="16">
        <f t="shared" si="243"/>
        <v>0</v>
      </c>
      <c r="AG1156" s="14">
        <f>VLOOKUP(B1156,[1]PL1!$A$11:AP$1509,27,1)</f>
        <v>0</v>
      </c>
      <c r="AH1156" s="16">
        <f t="shared" si="244"/>
        <v>0</v>
      </c>
      <c r="AI1156" s="14">
        <f>VLOOKUP(B1156,[1]PL1!$A$11:AP$1509,29,1)</f>
        <v>0</v>
      </c>
      <c r="AJ1156" s="16">
        <f t="shared" si="245"/>
        <v>0</v>
      </c>
      <c r="AK1156" s="14">
        <f>VLOOKUP(B1156,[1]PL1!$A$11:AP$1509,31,1)</f>
        <v>0</v>
      </c>
      <c r="AL1156" s="16">
        <f t="shared" si="246"/>
        <v>0</v>
      </c>
      <c r="AM1156" s="14">
        <f>VLOOKUP(B1156,[1]PL1!$A$11:AP$1509,33,1)</f>
        <v>0</v>
      </c>
      <c r="AN1156" s="16">
        <f t="shared" si="247"/>
        <v>0</v>
      </c>
      <c r="AO1156" s="14">
        <f>VLOOKUP(B1156,[1]PL1!$A$11:AP$1509,35,1)</f>
        <v>0</v>
      </c>
      <c r="AP1156" s="16">
        <f t="shared" si="248"/>
        <v>0</v>
      </c>
      <c r="AQ1156" s="14">
        <f>VLOOKUP(B1156,[1]PL1!$A$11:AP$1509,37,1)</f>
        <v>0</v>
      </c>
      <c r="AR1156" s="16">
        <f t="shared" si="249"/>
        <v>0</v>
      </c>
      <c r="AS1156" s="14">
        <f>VLOOKUP(B1156,[1]PL1!$A$11:AP$1509,39,1)</f>
        <v>0</v>
      </c>
      <c r="AT1156" s="16">
        <f t="shared" si="250"/>
        <v>0</v>
      </c>
      <c r="AU1156" s="14">
        <f>VLOOKUP(B1156,[1]PL1!$A$11:AP$1509,41,1)</f>
        <v>0</v>
      </c>
      <c r="AV1156" s="16">
        <f t="shared" si="251"/>
        <v>0</v>
      </c>
    </row>
    <row r="1157" spans="1:48" ht="60" x14ac:dyDescent="0.25">
      <c r="A1157" s="18">
        <v>1151</v>
      </c>
      <c r="B1157" s="27" t="s">
        <v>1451</v>
      </c>
      <c r="C1157" s="18">
        <f>VLOOKUP(B1157,[1]PL1!A$9:AP$1509,4,1)</f>
        <v>792</v>
      </c>
      <c r="D1157" s="18" t="s">
        <v>73</v>
      </c>
      <c r="E1157" s="28" t="s">
        <v>2776</v>
      </c>
      <c r="F1157" s="28" t="s">
        <v>2777</v>
      </c>
      <c r="G1157" s="18" t="s">
        <v>139</v>
      </c>
      <c r="H1157" s="28" t="s">
        <v>88</v>
      </c>
      <c r="I1157" s="28" t="s">
        <v>40</v>
      </c>
      <c r="J1157" s="18" t="s">
        <v>89</v>
      </c>
      <c r="K1157" s="18" t="s">
        <v>141</v>
      </c>
      <c r="L1157" s="28" t="s">
        <v>5699</v>
      </c>
      <c r="M1157" s="28" t="s">
        <v>2778</v>
      </c>
      <c r="N1157" s="28" t="s">
        <v>2779</v>
      </c>
      <c r="O1157" s="18" t="s">
        <v>45</v>
      </c>
      <c r="P1157" s="29">
        <v>30000</v>
      </c>
      <c r="Q1157" s="30">
        <v>16500</v>
      </c>
      <c r="R1157" s="30">
        <v>13900</v>
      </c>
      <c r="S1157" s="31">
        <f t="shared" si="238"/>
        <v>417000000</v>
      </c>
      <c r="T1157" s="28" t="s">
        <v>6130</v>
      </c>
      <c r="U1157" s="28" t="s">
        <v>47</v>
      </c>
      <c r="V1157" s="32" t="s">
        <v>6230</v>
      </c>
      <c r="W1157" s="14">
        <f>VLOOKUP(B1157,[1]PL1!$A$11:AP$1509,17,1)</f>
        <v>30000</v>
      </c>
      <c r="X1157" s="15">
        <f t="shared" si="239"/>
        <v>417000000</v>
      </c>
      <c r="Y1157" s="14">
        <f>VLOOKUP(B1157,[1]PL1!$A$11:AP$1509,19,1)</f>
        <v>0</v>
      </c>
      <c r="Z1157" s="16">
        <f t="shared" si="240"/>
        <v>0</v>
      </c>
      <c r="AA1157" s="14">
        <f>VLOOKUP(B1157,[1]PL1!$A$11:AP$1509,21,1)</f>
        <v>0</v>
      </c>
      <c r="AB1157" s="16">
        <f t="shared" si="241"/>
        <v>0</v>
      </c>
      <c r="AC1157" s="14">
        <f>VLOOKUP(B1157,[1]PL1!$A$11:AP$1509,23,1)</f>
        <v>0</v>
      </c>
      <c r="AD1157" s="16">
        <f t="shared" si="242"/>
        <v>0</v>
      </c>
      <c r="AE1157" s="14">
        <f>VLOOKUP(B1157,[1]PL1!$A$11:AP$1509,25,1)</f>
        <v>0</v>
      </c>
      <c r="AF1157" s="16">
        <f t="shared" si="243"/>
        <v>0</v>
      </c>
      <c r="AG1157" s="14">
        <f>VLOOKUP(B1157,[1]PL1!$A$11:AP$1509,27,1)</f>
        <v>0</v>
      </c>
      <c r="AH1157" s="16">
        <f t="shared" si="244"/>
        <v>0</v>
      </c>
      <c r="AI1157" s="14">
        <f>VLOOKUP(B1157,[1]PL1!$A$11:AP$1509,29,1)</f>
        <v>0</v>
      </c>
      <c r="AJ1157" s="16">
        <f t="shared" si="245"/>
        <v>0</v>
      </c>
      <c r="AK1157" s="14">
        <f>VLOOKUP(B1157,[1]PL1!$A$11:AP$1509,31,1)</f>
        <v>0</v>
      </c>
      <c r="AL1157" s="16">
        <f t="shared" si="246"/>
        <v>0</v>
      </c>
      <c r="AM1157" s="14">
        <f>VLOOKUP(B1157,[1]PL1!$A$11:AP$1509,33,1)</f>
        <v>0</v>
      </c>
      <c r="AN1157" s="16">
        <f t="shared" si="247"/>
        <v>0</v>
      </c>
      <c r="AO1157" s="14">
        <f>VLOOKUP(B1157,[1]PL1!$A$11:AP$1509,35,1)</f>
        <v>0</v>
      </c>
      <c r="AP1157" s="16">
        <f t="shared" si="248"/>
        <v>0</v>
      </c>
      <c r="AQ1157" s="14">
        <f>VLOOKUP(B1157,[1]PL1!$A$11:AP$1509,37,1)</f>
        <v>0</v>
      </c>
      <c r="AR1157" s="16">
        <f t="shared" si="249"/>
        <v>0</v>
      </c>
      <c r="AS1157" s="14">
        <f>VLOOKUP(B1157,[1]PL1!$A$11:AP$1509,39,1)</f>
        <v>0</v>
      </c>
      <c r="AT1157" s="16">
        <f t="shared" si="250"/>
        <v>0</v>
      </c>
      <c r="AU1157" s="14">
        <f>VLOOKUP(B1157,[1]PL1!$A$11:AP$1509,41,1)</f>
        <v>0</v>
      </c>
      <c r="AV1157" s="16">
        <f t="shared" si="251"/>
        <v>0</v>
      </c>
    </row>
    <row r="1158" spans="1:48" ht="45" x14ac:dyDescent="0.25">
      <c r="A1158" s="18">
        <v>1152</v>
      </c>
      <c r="B1158" s="27" t="s">
        <v>3733</v>
      </c>
      <c r="C1158" s="18">
        <f>VLOOKUP(B1158,[1]PL1!A$9:AP$1509,4,1)</f>
        <v>793</v>
      </c>
      <c r="D1158" s="18" t="s">
        <v>68</v>
      </c>
      <c r="E1158" s="28" t="s">
        <v>5131</v>
      </c>
      <c r="F1158" s="28" t="s">
        <v>5130</v>
      </c>
      <c r="G1158" s="18" t="s">
        <v>5132</v>
      </c>
      <c r="H1158" s="28" t="s">
        <v>88</v>
      </c>
      <c r="I1158" s="28" t="s">
        <v>40</v>
      </c>
      <c r="J1158" s="18" t="s">
        <v>1118</v>
      </c>
      <c r="K1158" s="18" t="s">
        <v>141</v>
      </c>
      <c r="L1158" s="28" t="s">
        <v>5806</v>
      </c>
      <c r="M1158" s="28" t="s">
        <v>147</v>
      </c>
      <c r="N1158" s="28" t="s">
        <v>44</v>
      </c>
      <c r="O1158" s="18" t="s">
        <v>45</v>
      </c>
      <c r="P1158" s="29">
        <v>50000</v>
      </c>
      <c r="Q1158" s="30">
        <v>9500</v>
      </c>
      <c r="R1158" s="30">
        <v>9500</v>
      </c>
      <c r="S1158" s="31">
        <f t="shared" si="238"/>
        <v>475000000</v>
      </c>
      <c r="T1158" s="28" t="s">
        <v>6137</v>
      </c>
      <c r="U1158" s="28" t="s">
        <v>47</v>
      </c>
      <c r="V1158" s="32" t="s">
        <v>6249</v>
      </c>
      <c r="W1158" s="14">
        <f>VLOOKUP(B1158,[1]PL1!$A$11:AP$1509,17,1)</f>
        <v>50000</v>
      </c>
      <c r="X1158" s="15">
        <f t="shared" si="239"/>
        <v>475000000</v>
      </c>
      <c r="Y1158" s="14">
        <f>VLOOKUP(B1158,[1]PL1!$A$11:AP$1509,19,1)</f>
        <v>0</v>
      </c>
      <c r="Z1158" s="16">
        <f t="shared" si="240"/>
        <v>0</v>
      </c>
      <c r="AA1158" s="14">
        <f>VLOOKUP(B1158,[1]PL1!$A$11:AP$1509,21,1)</f>
        <v>0</v>
      </c>
      <c r="AB1158" s="16">
        <f t="shared" si="241"/>
        <v>0</v>
      </c>
      <c r="AC1158" s="14">
        <f>VLOOKUP(B1158,[1]PL1!$A$11:AP$1509,23,1)</f>
        <v>0</v>
      </c>
      <c r="AD1158" s="16">
        <f t="shared" si="242"/>
        <v>0</v>
      </c>
      <c r="AE1158" s="14">
        <f>VLOOKUP(B1158,[1]PL1!$A$11:AP$1509,25,1)</f>
        <v>0</v>
      </c>
      <c r="AF1158" s="16">
        <f t="shared" si="243"/>
        <v>0</v>
      </c>
      <c r="AG1158" s="14">
        <f>VLOOKUP(B1158,[1]PL1!$A$11:AP$1509,27,1)</f>
        <v>0</v>
      </c>
      <c r="AH1158" s="16">
        <f t="shared" si="244"/>
        <v>0</v>
      </c>
      <c r="AI1158" s="14">
        <f>VLOOKUP(B1158,[1]PL1!$A$11:AP$1509,29,1)</f>
        <v>0</v>
      </c>
      <c r="AJ1158" s="16">
        <f t="shared" si="245"/>
        <v>0</v>
      </c>
      <c r="AK1158" s="14">
        <f>VLOOKUP(B1158,[1]PL1!$A$11:AP$1509,31,1)</f>
        <v>0</v>
      </c>
      <c r="AL1158" s="16">
        <f t="shared" si="246"/>
        <v>0</v>
      </c>
      <c r="AM1158" s="14">
        <f>VLOOKUP(B1158,[1]PL1!$A$11:AP$1509,33,1)</f>
        <v>0</v>
      </c>
      <c r="AN1158" s="16">
        <f t="shared" si="247"/>
        <v>0</v>
      </c>
      <c r="AO1158" s="14">
        <f>VLOOKUP(B1158,[1]PL1!$A$11:AP$1509,35,1)</f>
        <v>0</v>
      </c>
      <c r="AP1158" s="16">
        <f t="shared" si="248"/>
        <v>0</v>
      </c>
      <c r="AQ1158" s="14">
        <f>VLOOKUP(B1158,[1]PL1!$A$11:AP$1509,37,1)</f>
        <v>0</v>
      </c>
      <c r="AR1158" s="16">
        <f t="shared" si="249"/>
        <v>0</v>
      </c>
      <c r="AS1158" s="14">
        <f>VLOOKUP(B1158,[1]PL1!$A$11:AP$1509,39,1)</f>
        <v>0</v>
      </c>
      <c r="AT1158" s="16">
        <f t="shared" si="250"/>
        <v>0</v>
      </c>
      <c r="AU1158" s="14">
        <f>VLOOKUP(B1158,[1]PL1!$A$11:AP$1509,41,1)</f>
        <v>0</v>
      </c>
      <c r="AV1158" s="16">
        <f t="shared" si="251"/>
        <v>0</v>
      </c>
    </row>
    <row r="1159" spans="1:48" ht="45" x14ac:dyDescent="0.25">
      <c r="A1159" s="18">
        <v>1153</v>
      </c>
      <c r="B1159" s="27" t="s">
        <v>1455</v>
      </c>
      <c r="C1159" s="18">
        <f>VLOOKUP(B1159,[1]PL1!A$9:AP$1509,4,1)</f>
        <v>275</v>
      </c>
      <c r="D1159" s="18" t="s">
        <v>80</v>
      </c>
      <c r="E1159" s="28" t="s">
        <v>5133</v>
      </c>
      <c r="F1159" s="28" t="s">
        <v>1102</v>
      </c>
      <c r="G1159" s="18" t="s">
        <v>1103</v>
      </c>
      <c r="H1159" s="28" t="s">
        <v>88</v>
      </c>
      <c r="I1159" s="28" t="s">
        <v>40</v>
      </c>
      <c r="J1159" s="18" t="s">
        <v>459</v>
      </c>
      <c r="K1159" s="18" t="s">
        <v>522</v>
      </c>
      <c r="L1159" s="28" t="s">
        <v>5703</v>
      </c>
      <c r="M1159" s="28" t="s">
        <v>5704</v>
      </c>
      <c r="N1159" s="28" t="s">
        <v>1365</v>
      </c>
      <c r="O1159" s="18" t="s">
        <v>45</v>
      </c>
      <c r="P1159" s="29">
        <v>2000</v>
      </c>
      <c r="Q1159" s="30">
        <v>267750</v>
      </c>
      <c r="R1159" s="30">
        <v>267750</v>
      </c>
      <c r="S1159" s="31">
        <f t="shared" ref="S1159:S1222" si="252">R1159*P1159</f>
        <v>535500000</v>
      </c>
      <c r="T1159" s="28" t="s">
        <v>2703</v>
      </c>
      <c r="U1159" s="28" t="s">
        <v>425</v>
      </c>
      <c r="V1159" s="32" t="s">
        <v>6231</v>
      </c>
      <c r="W1159" s="14">
        <f>VLOOKUP(B1159,[1]PL1!$A$11:AP$1509,17,1)</f>
        <v>2000</v>
      </c>
      <c r="X1159" s="15">
        <f t="shared" ref="X1159:X1222" si="253">W1159*R1159</f>
        <v>535500000</v>
      </c>
      <c r="Y1159" s="14">
        <f>VLOOKUP(B1159,[1]PL1!$A$11:AP$1509,19,1)</f>
        <v>0</v>
      </c>
      <c r="Z1159" s="16">
        <f t="shared" ref="Z1159:Z1222" si="254">Y1159*R1159</f>
        <v>0</v>
      </c>
      <c r="AA1159" s="14">
        <f>VLOOKUP(B1159,[1]PL1!$A$11:AP$1509,21,1)</f>
        <v>0</v>
      </c>
      <c r="AB1159" s="16">
        <f t="shared" ref="AB1159:AB1222" si="255">AA1159*R1159</f>
        <v>0</v>
      </c>
      <c r="AC1159" s="14">
        <f>VLOOKUP(B1159,[1]PL1!$A$11:AP$1509,23,1)</f>
        <v>0</v>
      </c>
      <c r="AD1159" s="16">
        <f t="shared" ref="AD1159:AD1222" si="256">AC1159*R1159</f>
        <v>0</v>
      </c>
      <c r="AE1159" s="14">
        <f>VLOOKUP(B1159,[1]PL1!$A$11:AP$1509,25,1)</f>
        <v>0</v>
      </c>
      <c r="AF1159" s="16">
        <f t="shared" ref="AF1159:AF1222" si="257">AE1159*R1159</f>
        <v>0</v>
      </c>
      <c r="AG1159" s="14">
        <f>VLOOKUP(B1159,[1]PL1!$A$11:AP$1509,27,1)</f>
        <v>0</v>
      </c>
      <c r="AH1159" s="16">
        <f t="shared" ref="AH1159:AH1222" si="258">AG1159*R1159</f>
        <v>0</v>
      </c>
      <c r="AI1159" s="14">
        <f>VLOOKUP(B1159,[1]PL1!$A$11:AP$1509,29,1)</f>
        <v>0</v>
      </c>
      <c r="AJ1159" s="16">
        <f t="shared" ref="AJ1159:AJ1222" si="259">AI1159*R1159</f>
        <v>0</v>
      </c>
      <c r="AK1159" s="14">
        <f>VLOOKUP(B1159,[1]PL1!$A$11:AP$1509,31,1)</f>
        <v>0</v>
      </c>
      <c r="AL1159" s="16">
        <f t="shared" ref="AL1159:AL1222" si="260">AK1159*R1159</f>
        <v>0</v>
      </c>
      <c r="AM1159" s="14">
        <f>VLOOKUP(B1159,[1]PL1!$A$11:AP$1509,33,1)</f>
        <v>0</v>
      </c>
      <c r="AN1159" s="16">
        <f t="shared" ref="AN1159:AN1222" si="261">AM1159*R1159</f>
        <v>0</v>
      </c>
      <c r="AO1159" s="14">
        <f>VLOOKUP(B1159,[1]PL1!$A$11:AP$1509,35,1)</f>
        <v>0</v>
      </c>
      <c r="AP1159" s="16">
        <f t="shared" ref="AP1159:AP1222" si="262">AO1159*R1159</f>
        <v>0</v>
      </c>
      <c r="AQ1159" s="14">
        <f>VLOOKUP(B1159,[1]PL1!$A$11:AP$1509,37,1)</f>
        <v>0</v>
      </c>
      <c r="AR1159" s="16">
        <f t="shared" ref="AR1159:AR1222" si="263">AQ1159*R1159</f>
        <v>0</v>
      </c>
      <c r="AS1159" s="14">
        <f>VLOOKUP(B1159,[1]PL1!$A$11:AP$1509,39,1)</f>
        <v>0</v>
      </c>
      <c r="AT1159" s="16">
        <f t="shared" ref="AT1159:AT1222" si="264">AS1159*R1159</f>
        <v>0</v>
      </c>
      <c r="AU1159" s="14">
        <f>VLOOKUP(B1159,[1]PL1!$A$11:AP$1509,41,1)</f>
        <v>0</v>
      </c>
      <c r="AV1159" s="16">
        <f t="shared" ref="AV1159:AV1222" si="265">AU1159*R1159</f>
        <v>0</v>
      </c>
    </row>
    <row r="1160" spans="1:48" ht="45" x14ac:dyDescent="0.25">
      <c r="A1160" s="18">
        <v>1154</v>
      </c>
      <c r="B1160" s="27" t="s">
        <v>2323</v>
      </c>
      <c r="C1160" s="18">
        <f>VLOOKUP(B1160,[1]PL1!A$9:AP$1509,4,1)</f>
        <v>707</v>
      </c>
      <c r="D1160" s="18" t="s">
        <v>35</v>
      </c>
      <c r="E1160" s="28" t="s">
        <v>273</v>
      </c>
      <c r="F1160" s="28" t="s">
        <v>274</v>
      </c>
      <c r="G1160" s="18" t="s">
        <v>275</v>
      </c>
      <c r="H1160" s="28" t="s">
        <v>276</v>
      </c>
      <c r="I1160" s="28" t="s">
        <v>40</v>
      </c>
      <c r="J1160" s="18" t="s">
        <v>277</v>
      </c>
      <c r="K1160" s="18" t="s">
        <v>141</v>
      </c>
      <c r="L1160" s="28" t="s">
        <v>278</v>
      </c>
      <c r="M1160" s="28" t="s">
        <v>215</v>
      </c>
      <c r="N1160" s="28" t="s">
        <v>44</v>
      </c>
      <c r="O1160" s="18" t="s">
        <v>123</v>
      </c>
      <c r="P1160" s="29">
        <v>72900</v>
      </c>
      <c r="Q1160" s="30">
        <v>770</v>
      </c>
      <c r="R1160" s="30">
        <v>480</v>
      </c>
      <c r="S1160" s="31">
        <f t="shared" si="252"/>
        <v>34992000</v>
      </c>
      <c r="T1160" s="28" t="s">
        <v>215</v>
      </c>
      <c r="U1160" s="28" t="s">
        <v>110</v>
      </c>
      <c r="V1160" s="32" t="s">
        <v>6168</v>
      </c>
      <c r="W1160" s="14">
        <f>VLOOKUP(B1160,[1]PL1!$A$11:AP$1509,17,1)</f>
        <v>15000</v>
      </c>
      <c r="X1160" s="15">
        <f t="shared" si="253"/>
        <v>7200000</v>
      </c>
      <c r="Y1160" s="14">
        <f>VLOOKUP(B1160,[1]PL1!$A$11:AP$1509,19,1)</f>
        <v>0</v>
      </c>
      <c r="Z1160" s="16">
        <f t="shared" si="254"/>
        <v>0</v>
      </c>
      <c r="AA1160" s="14">
        <f>VLOOKUP(B1160,[1]PL1!$A$11:AP$1509,21,1)</f>
        <v>0</v>
      </c>
      <c r="AB1160" s="16">
        <f t="shared" si="255"/>
        <v>0</v>
      </c>
      <c r="AC1160" s="14">
        <f>VLOOKUP(B1160,[1]PL1!$A$11:AP$1509,23,1)</f>
        <v>0</v>
      </c>
      <c r="AD1160" s="16">
        <f t="shared" si="256"/>
        <v>0</v>
      </c>
      <c r="AE1160" s="14">
        <f>VLOOKUP(B1160,[1]PL1!$A$11:AP$1509,25,1)</f>
        <v>0</v>
      </c>
      <c r="AF1160" s="16">
        <f t="shared" si="257"/>
        <v>0</v>
      </c>
      <c r="AG1160" s="14">
        <f>VLOOKUP(B1160,[1]PL1!$A$11:AP$1509,27,1)</f>
        <v>5000</v>
      </c>
      <c r="AH1160" s="16">
        <f t="shared" si="258"/>
        <v>2400000</v>
      </c>
      <c r="AI1160" s="14">
        <f>VLOOKUP(B1160,[1]PL1!$A$11:AP$1509,29,1)</f>
        <v>10000</v>
      </c>
      <c r="AJ1160" s="16">
        <f t="shared" si="259"/>
        <v>4800000</v>
      </c>
      <c r="AK1160" s="14">
        <f>VLOOKUP(B1160,[1]PL1!$A$11:AP$1509,31,1)</f>
        <v>10900</v>
      </c>
      <c r="AL1160" s="16">
        <f t="shared" si="260"/>
        <v>5232000</v>
      </c>
      <c r="AM1160" s="14">
        <f>VLOOKUP(B1160,[1]PL1!$A$11:AP$1509,33,1)</f>
        <v>15000</v>
      </c>
      <c r="AN1160" s="16">
        <f t="shared" si="261"/>
        <v>7200000</v>
      </c>
      <c r="AO1160" s="14">
        <f>VLOOKUP(B1160,[1]PL1!$A$11:AP$1509,35,1)</f>
        <v>0</v>
      </c>
      <c r="AP1160" s="16">
        <f t="shared" si="262"/>
        <v>0</v>
      </c>
      <c r="AQ1160" s="14">
        <f>VLOOKUP(B1160,[1]PL1!$A$11:AP$1509,37,1)</f>
        <v>5000</v>
      </c>
      <c r="AR1160" s="16">
        <f t="shared" si="263"/>
        <v>2400000</v>
      </c>
      <c r="AS1160" s="14">
        <f>VLOOKUP(B1160,[1]PL1!$A$11:AP$1509,39,1)</f>
        <v>0</v>
      </c>
      <c r="AT1160" s="16">
        <f t="shared" si="264"/>
        <v>0</v>
      </c>
      <c r="AU1160" s="14">
        <f>VLOOKUP(B1160,[1]PL1!$A$11:AP$1509,41,1)</f>
        <v>12000</v>
      </c>
      <c r="AV1160" s="16">
        <f t="shared" si="265"/>
        <v>5760000</v>
      </c>
    </row>
    <row r="1161" spans="1:48" ht="60" x14ac:dyDescent="0.25">
      <c r="A1161" s="18">
        <v>1155</v>
      </c>
      <c r="B1161" s="27" t="s">
        <v>1868</v>
      </c>
      <c r="C1161" s="18">
        <f>VLOOKUP(B1161,[1]PL1!A$9:AP$1509,4,1)</f>
        <v>141</v>
      </c>
      <c r="D1161" s="18" t="s">
        <v>35</v>
      </c>
      <c r="E1161" s="28" t="s">
        <v>2233</v>
      </c>
      <c r="F1161" s="28" t="s">
        <v>274</v>
      </c>
      <c r="G1161" s="18" t="s">
        <v>6605</v>
      </c>
      <c r="H1161" s="28" t="s">
        <v>5134</v>
      </c>
      <c r="I1161" s="28" t="s">
        <v>2234</v>
      </c>
      <c r="J1161" s="18" t="s">
        <v>2235</v>
      </c>
      <c r="K1161" s="18" t="s">
        <v>141</v>
      </c>
      <c r="L1161" s="28" t="s">
        <v>2236</v>
      </c>
      <c r="M1161" s="28" t="s">
        <v>2184</v>
      </c>
      <c r="N1161" s="28" t="s">
        <v>44</v>
      </c>
      <c r="O1161" s="18" t="s">
        <v>2237</v>
      </c>
      <c r="P1161" s="29">
        <v>500</v>
      </c>
      <c r="Q1161" s="30">
        <v>145000</v>
      </c>
      <c r="R1161" s="30">
        <v>145000</v>
      </c>
      <c r="S1161" s="31">
        <f t="shared" si="252"/>
        <v>72500000</v>
      </c>
      <c r="T1161" s="28" t="s">
        <v>3257</v>
      </c>
      <c r="U1161" s="28" t="s">
        <v>110</v>
      </c>
      <c r="V1161" s="32" t="s">
        <v>6296</v>
      </c>
      <c r="W1161" s="14">
        <f>VLOOKUP(B1161,[1]PL1!$A$11:AP$1509,17,1)</f>
        <v>500</v>
      </c>
      <c r="X1161" s="15">
        <f t="shared" si="253"/>
        <v>72500000</v>
      </c>
      <c r="Y1161" s="14">
        <f>VLOOKUP(B1161,[1]PL1!$A$11:AP$1509,19,1)</f>
        <v>0</v>
      </c>
      <c r="Z1161" s="16">
        <f t="shared" si="254"/>
        <v>0</v>
      </c>
      <c r="AA1161" s="14">
        <f>VLOOKUP(B1161,[1]PL1!$A$11:AP$1509,21,1)</f>
        <v>0</v>
      </c>
      <c r="AB1161" s="16">
        <f t="shared" si="255"/>
        <v>0</v>
      </c>
      <c r="AC1161" s="14">
        <f>VLOOKUP(B1161,[1]PL1!$A$11:AP$1509,23,1)</f>
        <v>0</v>
      </c>
      <c r="AD1161" s="16">
        <f t="shared" si="256"/>
        <v>0</v>
      </c>
      <c r="AE1161" s="14">
        <f>VLOOKUP(B1161,[1]PL1!$A$11:AP$1509,25,1)</f>
        <v>0</v>
      </c>
      <c r="AF1161" s="16">
        <f t="shared" si="257"/>
        <v>0</v>
      </c>
      <c r="AG1161" s="14">
        <f>VLOOKUP(B1161,[1]PL1!$A$11:AP$1509,27,1)</f>
        <v>0</v>
      </c>
      <c r="AH1161" s="16">
        <f t="shared" si="258"/>
        <v>0</v>
      </c>
      <c r="AI1161" s="14">
        <f>VLOOKUP(B1161,[1]PL1!$A$11:AP$1509,29,1)</f>
        <v>0</v>
      </c>
      <c r="AJ1161" s="16">
        <f t="shared" si="259"/>
        <v>0</v>
      </c>
      <c r="AK1161" s="14">
        <f>VLOOKUP(B1161,[1]PL1!$A$11:AP$1509,31,1)</f>
        <v>0</v>
      </c>
      <c r="AL1161" s="16">
        <f t="shared" si="260"/>
        <v>0</v>
      </c>
      <c r="AM1161" s="14">
        <f>VLOOKUP(B1161,[1]PL1!$A$11:AP$1509,33,1)</f>
        <v>0</v>
      </c>
      <c r="AN1161" s="16">
        <f t="shared" si="261"/>
        <v>0</v>
      </c>
      <c r="AO1161" s="14">
        <f>VLOOKUP(B1161,[1]PL1!$A$11:AP$1509,35,1)</f>
        <v>0</v>
      </c>
      <c r="AP1161" s="16">
        <f t="shared" si="262"/>
        <v>0</v>
      </c>
      <c r="AQ1161" s="14">
        <f>VLOOKUP(B1161,[1]PL1!$A$11:AP$1509,37,1)</f>
        <v>0</v>
      </c>
      <c r="AR1161" s="16">
        <f t="shared" si="263"/>
        <v>0</v>
      </c>
      <c r="AS1161" s="14">
        <f>VLOOKUP(B1161,[1]PL1!$A$11:AP$1509,39,1)</f>
        <v>0</v>
      </c>
      <c r="AT1161" s="16">
        <f t="shared" si="264"/>
        <v>0</v>
      </c>
      <c r="AU1161" s="14">
        <f>VLOOKUP(B1161,[1]PL1!$A$11:AP$1509,41,1)</f>
        <v>0</v>
      </c>
      <c r="AV1161" s="16">
        <f t="shared" si="265"/>
        <v>0</v>
      </c>
    </row>
    <row r="1162" spans="1:48" ht="45" x14ac:dyDescent="0.25">
      <c r="A1162" s="18">
        <v>1156</v>
      </c>
      <c r="B1162" s="27" t="s">
        <v>4448</v>
      </c>
      <c r="C1162" s="18">
        <f>VLOOKUP(B1162,[1]PL1!A$9:AP$1509,4,1)</f>
        <v>708</v>
      </c>
      <c r="D1162" s="18" t="s">
        <v>35</v>
      </c>
      <c r="E1162" s="28" t="s">
        <v>5135</v>
      </c>
      <c r="F1162" s="28" t="s">
        <v>6305</v>
      </c>
      <c r="G1162" s="18" t="s">
        <v>5136</v>
      </c>
      <c r="H1162" s="28" t="s">
        <v>3014</v>
      </c>
      <c r="I1162" s="28" t="s">
        <v>6622</v>
      </c>
      <c r="J1162" s="18" t="s">
        <v>5396</v>
      </c>
      <c r="K1162" s="18" t="s">
        <v>133</v>
      </c>
      <c r="L1162" s="28" t="s">
        <v>5430</v>
      </c>
      <c r="M1162" s="28" t="s">
        <v>1388</v>
      </c>
      <c r="N1162" s="28" t="s">
        <v>44</v>
      </c>
      <c r="O1162" s="18" t="s">
        <v>558</v>
      </c>
      <c r="P1162" s="29">
        <v>3500</v>
      </c>
      <c r="Q1162" s="30">
        <v>19300</v>
      </c>
      <c r="R1162" s="30">
        <v>15500</v>
      </c>
      <c r="S1162" s="31">
        <f t="shared" si="252"/>
        <v>54250000</v>
      </c>
      <c r="T1162" s="28" t="s">
        <v>1389</v>
      </c>
      <c r="U1162" s="28" t="s">
        <v>47</v>
      </c>
      <c r="V1162" s="32" t="s">
        <v>6164</v>
      </c>
      <c r="W1162" s="14">
        <f>VLOOKUP(B1162,[1]PL1!$A$11:AP$1509,17,1)</f>
        <v>500</v>
      </c>
      <c r="X1162" s="15">
        <f t="shared" si="253"/>
        <v>7750000</v>
      </c>
      <c r="Y1162" s="14">
        <f>VLOOKUP(B1162,[1]PL1!$A$11:AP$1509,19,1)</f>
        <v>0</v>
      </c>
      <c r="Z1162" s="16">
        <f t="shared" si="254"/>
        <v>0</v>
      </c>
      <c r="AA1162" s="14">
        <f>VLOOKUP(B1162,[1]PL1!$A$11:AP$1509,21,1)</f>
        <v>0</v>
      </c>
      <c r="AB1162" s="16">
        <f t="shared" si="255"/>
        <v>0</v>
      </c>
      <c r="AC1162" s="14">
        <f>VLOOKUP(B1162,[1]PL1!$A$11:AP$1509,23,1)</f>
        <v>0</v>
      </c>
      <c r="AD1162" s="16">
        <f t="shared" si="256"/>
        <v>0</v>
      </c>
      <c r="AE1162" s="14">
        <f>VLOOKUP(B1162,[1]PL1!$A$11:AP$1509,25,1)</f>
        <v>0</v>
      </c>
      <c r="AF1162" s="16">
        <f t="shared" si="257"/>
        <v>0</v>
      </c>
      <c r="AG1162" s="14">
        <f>VLOOKUP(B1162,[1]PL1!$A$11:AP$1509,27,1)</f>
        <v>0</v>
      </c>
      <c r="AH1162" s="16">
        <f t="shared" si="258"/>
        <v>0</v>
      </c>
      <c r="AI1162" s="14">
        <f>VLOOKUP(B1162,[1]PL1!$A$11:AP$1509,29,1)</f>
        <v>0</v>
      </c>
      <c r="AJ1162" s="16">
        <f t="shared" si="259"/>
        <v>0</v>
      </c>
      <c r="AK1162" s="14">
        <f>VLOOKUP(B1162,[1]PL1!$A$11:AP$1509,31,1)</f>
        <v>0</v>
      </c>
      <c r="AL1162" s="16">
        <f t="shared" si="260"/>
        <v>0</v>
      </c>
      <c r="AM1162" s="14">
        <f>VLOOKUP(B1162,[1]PL1!$A$11:AP$1509,33,1)</f>
        <v>1000</v>
      </c>
      <c r="AN1162" s="16">
        <f t="shared" si="261"/>
        <v>15500000</v>
      </c>
      <c r="AO1162" s="14">
        <f>VLOOKUP(B1162,[1]PL1!$A$11:AP$1509,35,1)</f>
        <v>1000</v>
      </c>
      <c r="AP1162" s="16">
        <f t="shared" si="262"/>
        <v>15500000</v>
      </c>
      <c r="AQ1162" s="14">
        <f>VLOOKUP(B1162,[1]PL1!$A$11:AP$1509,37,1)</f>
        <v>1000</v>
      </c>
      <c r="AR1162" s="16">
        <f t="shared" si="263"/>
        <v>15500000</v>
      </c>
      <c r="AS1162" s="14">
        <f>VLOOKUP(B1162,[1]PL1!$A$11:AP$1509,39,1)</f>
        <v>0</v>
      </c>
      <c r="AT1162" s="16">
        <f t="shared" si="264"/>
        <v>0</v>
      </c>
      <c r="AU1162" s="14">
        <f>VLOOKUP(B1162,[1]PL1!$A$11:AP$1509,41,1)</f>
        <v>0</v>
      </c>
      <c r="AV1162" s="16">
        <f t="shared" si="265"/>
        <v>0</v>
      </c>
    </row>
    <row r="1163" spans="1:48" ht="45" x14ac:dyDescent="0.25">
      <c r="A1163" s="18">
        <v>1157</v>
      </c>
      <c r="B1163" s="27" t="s">
        <v>4449</v>
      </c>
      <c r="C1163" s="18">
        <f>VLOOKUP(B1163,[1]PL1!A$9:AP$1509,4,1)</f>
        <v>228</v>
      </c>
      <c r="D1163" s="18" t="s">
        <v>35</v>
      </c>
      <c r="E1163" s="28" t="s">
        <v>4068</v>
      </c>
      <c r="F1163" s="28" t="s">
        <v>1064</v>
      </c>
      <c r="G1163" s="18" t="s">
        <v>5137</v>
      </c>
      <c r="H1163" s="28" t="s">
        <v>136</v>
      </c>
      <c r="I1163" s="28" t="s">
        <v>40</v>
      </c>
      <c r="J1163" s="18" t="s">
        <v>277</v>
      </c>
      <c r="K1163" s="18" t="s">
        <v>133</v>
      </c>
      <c r="L1163" s="28" t="s">
        <v>4069</v>
      </c>
      <c r="M1163" s="28" t="s">
        <v>5780</v>
      </c>
      <c r="N1163" s="28" t="s">
        <v>44</v>
      </c>
      <c r="O1163" s="18" t="s">
        <v>123</v>
      </c>
      <c r="P1163" s="29">
        <v>46500</v>
      </c>
      <c r="Q1163" s="30">
        <v>4300</v>
      </c>
      <c r="R1163" s="30">
        <v>4300</v>
      </c>
      <c r="S1163" s="31">
        <f t="shared" si="252"/>
        <v>199950000</v>
      </c>
      <c r="T1163" s="28" t="s">
        <v>6160</v>
      </c>
      <c r="U1163" s="28" t="s">
        <v>47</v>
      </c>
      <c r="V1163" s="32" t="s">
        <v>6300</v>
      </c>
      <c r="W1163" s="14">
        <f>VLOOKUP(B1163,[1]PL1!$A$11:AP$1509,17,1)</f>
        <v>5000</v>
      </c>
      <c r="X1163" s="15">
        <f t="shared" si="253"/>
        <v>21500000</v>
      </c>
      <c r="Y1163" s="14">
        <f>VLOOKUP(B1163,[1]PL1!$A$11:AP$1509,19,1)</f>
        <v>0</v>
      </c>
      <c r="Z1163" s="16">
        <f t="shared" si="254"/>
        <v>0</v>
      </c>
      <c r="AA1163" s="14">
        <f>VLOOKUP(B1163,[1]PL1!$A$11:AP$1509,21,1)</f>
        <v>0</v>
      </c>
      <c r="AB1163" s="16">
        <f t="shared" si="255"/>
        <v>0</v>
      </c>
      <c r="AC1163" s="14">
        <f>VLOOKUP(B1163,[1]PL1!$A$11:AP$1509,23,1)</f>
        <v>1000</v>
      </c>
      <c r="AD1163" s="16">
        <f t="shared" si="256"/>
        <v>4300000</v>
      </c>
      <c r="AE1163" s="14">
        <f>VLOOKUP(B1163,[1]PL1!$A$11:AP$1509,25,1)</f>
        <v>0</v>
      </c>
      <c r="AF1163" s="16">
        <f t="shared" si="257"/>
        <v>0</v>
      </c>
      <c r="AG1163" s="14">
        <f>VLOOKUP(B1163,[1]PL1!$A$11:AP$1509,27,1)</f>
        <v>0</v>
      </c>
      <c r="AH1163" s="16">
        <f t="shared" si="258"/>
        <v>0</v>
      </c>
      <c r="AI1163" s="14">
        <f>VLOOKUP(B1163,[1]PL1!$A$11:AP$1509,29,1)</f>
        <v>10000</v>
      </c>
      <c r="AJ1163" s="16">
        <f t="shared" si="259"/>
        <v>43000000</v>
      </c>
      <c r="AK1163" s="14">
        <f>VLOOKUP(B1163,[1]PL1!$A$11:AP$1509,31,1)</f>
        <v>15000</v>
      </c>
      <c r="AL1163" s="16">
        <f t="shared" si="260"/>
        <v>64500000</v>
      </c>
      <c r="AM1163" s="14">
        <f>VLOOKUP(B1163,[1]PL1!$A$11:AP$1509,33,1)</f>
        <v>10000</v>
      </c>
      <c r="AN1163" s="16">
        <f t="shared" si="261"/>
        <v>43000000</v>
      </c>
      <c r="AO1163" s="14">
        <f>VLOOKUP(B1163,[1]PL1!$A$11:AP$1509,35,1)</f>
        <v>0</v>
      </c>
      <c r="AP1163" s="16">
        <f t="shared" si="262"/>
        <v>0</v>
      </c>
      <c r="AQ1163" s="14">
        <f>VLOOKUP(B1163,[1]PL1!$A$11:AP$1509,37,1)</f>
        <v>5000</v>
      </c>
      <c r="AR1163" s="16">
        <f t="shared" si="263"/>
        <v>21500000</v>
      </c>
      <c r="AS1163" s="14">
        <f>VLOOKUP(B1163,[1]PL1!$A$11:AP$1509,39,1)</f>
        <v>0</v>
      </c>
      <c r="AT1163" s="16">
        <f t="shared" si="264"/>
        <v>0</v>
      </c>
      <c r="AU1163" s="14">
        <f>VLOOKUP(B1163,[1]PL1!$A$11:AP$1509,41,1)</f>
        <v>500</v>
      </c>
      <c r="AV1163" s="16">
        <f t="shared" si="265"/>
        <v>2150000</v>
      </c>
    </row>
    <row r="1164" spans="1:48" ht="75" x14ac:dyDescent="0.25">
      <c r="A1164" s="18">
        <v>1158</v>
      </c>
      <c r="B1164" s="27" t="s">
        <v>3544</v>
      </c>
      <c r="C1164" s="18">
        <f>VLOOKUP(B1164,[1]PL1!A$9:AP$1509,4,1)</f>
        <v>228</v>
      </c>
      <c r="D1164" s="18" t="s">
        <v>73</v>
      </c>
      <c r="E1164" s="28" t="s">
        <v>3705</v>
      </c>
      <c r="F1164" s="28" t="s">
        <v>1064</v>
      </c>
      <c r="G1164" s="18" t="s">
        <v>5137</v>
      </c>
      <c r="H1164" s="28" t="s">
        <v>88</v>
      </c>
      <c r="I1164" s="28" t="s">
        <v>40</v>
      </c>
      <c r="J1164" s="18" t="s">
        <v>3706</v>
      </c>
      <c r="K1164" s="18" t="s">
        <v>133</v>
      </c>
      <c r="L1164" s="28" t="s">
        <v>3707</v>
      </c>
      <c r="M1164" s="28" t="s">
        <v>6079</v>
      </c>
      <c r="N1164" s="28" t="s">
        <v>44</v>
      </c>
      <c r="O1164" s="18" t="s">
        <v>45</v>
      </c>
      <c r="P1164" s="29">
        <v>42500</v>
      </c>
      <c r="Q1164" s="30">
        <v>2625</v>
      </c>
      <c r="R1164" s="30">
        <v>2300</v>
      </c>
      <c r="S1164" s="31">
        <f t="shared" si="252"/>
        <v>97750000</v>
      </c>
      <c r="T1164" s="28" t="s">
        <v>6160</v>
      </c>
      <c r="U1164" s="28" t="s">
        <v>47</v>
      </c>
      <c r="V1164" s="32" t="s">
        <v>6300</v>
      </c>
      <c r="W1164" s="14">
        <f>VLOOKUP(B1164,[1]PL1!$A$11:AP$1509,17,1)</f>
        <v>0</v>
      </c>
      <c r="X1164" s="15">
        <f t="shared" si="253"/>
        <v>0</v>
      </c>
      <c r="Y1164" s="14">
        <f>VLOOKUP(B1164,[1]PL1!$A$11:AP$1509,19,1)</f>
        <v>0</v>
      </c>
      <c r="Z1164" s="16">
        <f t="shared" si="254"/>
        <v>0</v>
      </c>
      <c r="AA1164" s="14">
        <f>VLOOKUP(B1164,[1]PL1!$A$11:AP$1509,21,1)</f>
        <v>0</v>
      </c>
      <c r="AB1164" s="16">
        <f t="shared" si="255"/>
        <v>0</v>
      </c>
      <c r="AC1164" s="14">
        <f>VLOOKUP(B1164,[1]PL1!$A$11:AP$1509,23,1)</f>
        <v>0</v>
      </c>
      <c r="AD1164" s="16">
        <f t="shared" si="256"/>
        <v>0</v>
      </c>
      <c r="AE1164" s="14">
        <f>VLOOKUP(B1164,[1]PL1!$A$11:AP$1509,25,1)</f>
        <v>0</v>
      </c>
      <c r="AF1164" s="16">
        <f t="shared" si="257"/>
        <v>0</v>
      </c>
      <c r="AG1164" s="14">
        <f>VLOOKUP(B1164,[1]PL1!$A$11:AP$1509,27,1)</f>
        <v>9000</v>
      </c>
      <c r="AH1164" s="16">
        <f t="shared" si="258"/>
        <v>20700000</v>
      </c>
      <c r="AI1164" s="14">
        <f>VLOOKUP(B1164,[1]PL1!$A$11:AP$1509,29,1)</f>
        <v>10000</v>
      </c>
      <c r="AJ1164" s="16">
        <f t="shared" si="259"/>
        <v>23000000</v>
      </c>
      <c r="AK1164" s="14">
        <f>VLOOKUP(B1164,[1]PL1!$A$11:AP$1509,31,1)</f>
        <v>0</v>
      </c>
      <c r="AL1164" s="16">
        <f t="shared" si="260"/>
        <v>0</v>
      </c>
      <c r="AM1164" s="14">
        <f>VLOOKUP(B1164,[1]PL1!$A$11:AP$1509,33,1)</f>
        <v>10000</v>
      </c>
      <c r="AN1164" s="16">
        <f t="shared" si="261"/>
        <v>23000000</v>
      </c>
      <c r="AO1164" s="14">
        <f>VLOOKUP(B1164,[1]PL1!$A$11:AP$1509,35,1)</f>
        <v>5000</v>
      </c>
      <c r="AP1164" s="16">
        <f t="shared" si="262"/>
        <v>11500000</v>
      </c>
      <c r="AQ1164" s="14">
        <f>VLOOKUP(B1164,[1]PL1!$A$11:AP$1509,37,1)</f>
        <v>5000</v>
      </c>
      <c r="AR1164" s="16">
        <f t="shared" si="263"/>
        <v>11500000</v>
      </c>
      <c r="AS1164" s="14">
        <f>VLOOKUP(B1164,[1]PL1!$A$11:AP$1509,39,1)</f>
        <v>3000</v>
      </c>
      <c r="AT1164" s="16">
        <f t="shared" si="264"/>
        <v>6900000</v>
      </c>
      <c r="AU1164" s="14">
        <f>VLOOKUP(B1164,[1]PL1!$A$11:AP$1509,41,1)</f>
        <v>500</v>
      </c>
      <c r="AV1164" s="16">
        <f t="shared" si="265"/>
        <v>1150000</v>
      </c>
    </row>
    <row r="1165" spans="1:48" ht="45" x14ac:dyDescent="0.25">
      <c r="A1165" s="18">
        <v>1159</v>
      </c>
      <c r="B1165" s="27" t="s">
        <v>2353</v>
      </c>
      <c r="C1165" s="18">
        <f>VLOOKUP(B1165,[1]PL1!A$9:AP$1509,4,1)</f>
        <v>228</v>
      </c>
      <c r="D1165" s="18" t="s">
        <v>68</v>
      </c>
      <c r="E1165" s="28" t="s">
        <v>1063</v>
      </c>
      <c r="F1165" s="28" t="s">
        <v>1064</v>
      </c>
      <c r="G1165" s="18" t="s">
        <v>4675</v>
      </c>
      <c r="H1165" s="28" t="s">
        <v>1031</v>
      </c>
      <c r="I1165" s="28" t="s">
        <v>40</v>
      </c>
      <c r="J1165" s="18" t="s">
        <v>301</v>
      </c>
      <c r="K1165" s="18" t="s">
        <v>133</v>
      </c>
      <c r="L1165" s="28" t="s">
        <v>1065</v>
      </c>
      <c r="M1165" s="28" t="s">
        <v>1025</v>
      </c>
      <c r="N1165" s="28" t="s">
        <v>44</v>
      </c>
      <c r="O1165" s="18" t="s">
        <v>317</v>
      </c>
      <c r="P1165" s="29">
        <v>239500</v>
      </c>
      <c r="Q1165" s="30">
        <v>7000</v>
      </c>
      <c r="R1165" s="30">
        <v>7000</v>
      </c>
      <c r="S1165" s="31">
        <f t="shared" si="252"/>
        <v>1676500000</v>
      </c>
      <c r="T1165" s="28" t="s">
        <v>1026</v>
      </c>
      <c r="U1165" s="28" t="s">
        <v>47</v>
      </c>
      <c r="V1165" s="32" t="s">
        <v>6238</v>
      </c>
      <c r="W1165" s="14">
        <f>VLOOKUP(B1165,[1]PL1!$A$11:AP$1509,17,1)</f>
        <v>20000</v>
      </c>
      <c r="X1165" s="15">
        <f t="shared" si="253"/>
        <v>140000000</v>
      </c>
      <c r="Y1165" s="14">
        <f>VLOOKUP(B1165,[1]PL1!$A$11:AP$1509,19,1)</f>
        <v>0</v>
      </c>
      <c r="Z1165" s="16">
        <f t="shared" si="254"/>
        <v>0</v>
      </c>
      <c r="AA1165" s="14">
        <f>VLOOKUP(B1165,[1]PL1!$A$11:AP$1509,21,1)</f>
        <v>0</v>
      </c>
      <c r="AB1165" s="16">
        <f t="shared" si="255"/>
        <v>0</v>
      </c>
      <c r="AC1165" s="14">
        <f>VLOOKUP(B1165,[1]PL1!$A$11:AP$1509,23,1)</f>
        <v>45000</v>
      </c>
      <c r="AD1165" s="16">
        <f t="shared" si="256"/>
        <v>315000000</v>
      </c>
      <c r="AE1165" s="14">
        <f>VLOOKUP(B1165,[1]PL1!$A$11:AP$1509,25,1)</f>
        <v>0</v>
      </c>
      <c r="AF1165" s="16">
        <f t="shared" si="257"/>
        <v>0</v>
      </c>
      <c r="AG1165" s="14">
        <f>VLOOKUP(B1165,[1]PL1!$A$11:AP$1509,27,1)</f>
        <v>25000</v>
      </c>
      <c r="AH1165" s="16">
        <f t="shared" si="258"/>
        <v>175000000</v>
      </c>
      <c r="AI1165" s="14">
        <f>VLOOKUP(B1165,[1]PL1!$A$11:AP$1509,29,1)</f>
        <v>20000</v>
      </c>
      <c r="AJ1165" s="16">
        <f t="shared" si="259"/>
        <v>140000000</v>
      </c>
      <c r="AK1165" s="14">
        <f>VLOOKUP(B1165,[1]PL1!$A$11:AP$1509,31,1)</f>
        <v>40000</v>
      </c>
      <c r="AL1165" s="16">
        <f t="shared" si="260"/>
        <v>280000000</v>
      </c>
      <c r="AM1165" s="14">
        <f>VLOOKUP(B1165,[1]PL1!$A$11:AP$1509,33,1)</f>
        <v>31000</v>
      </c>
      <c r="AN1165" s="16">
        <f t="shared" si="261"/>
        <v>217000000</v>
      </c>
      <c r="AO1165" s="14">
        <f>VLOOKUP(B1165,[1]PL1!$A$11:AP$1509,35,1)</f>
        <v>30000</v>
      </c>
      <c r="AP1165" s="16">
        <f t="shared" si="262"/>
        <v>210000000</v>
      </c>
      <c r="AQ1165" s="14">
        <f>VLOOKUP(B1165,[1]PL1!$A$11:AP$1509,37,1)</f>
        <v>25000</v>
      </c>
      <c r="AR1165" s="16">
        <f t="shared" si="263"/>
        <v>175000000</v>
      </c>
      <c r="AS1165" s="14">
        <f>VLOOKUP(B1165,[1]PL1!$A$11:AP$1509,39,1)</f>
        <v>3000</v>
      </c>
      <c r="AT1165" s="16">
        <f t="shared" si="264"/>
        <v>21000000</v>
      </c>
      <c r="AU1165" s="14">
        <f>VLOOKUP(B1165,[1]PL1!$A$11:AP$1509,41,1)</f>
        <v>500</v>
      </c>
      <c r="AV1165" s="16">
        <f t="shared" si="265"/>
        <v>3500000</v>
      </c>
    </row>
    <row r="1166" spans="1:48" ht="45" x14ac:dyDescent="0.25">
      <c r="A1166" s="18">
        <v>1160</v>
      </c>
      <c r="B1166" s="27" t="s">
        <v>2775</v>
      </c>
      <c r="C1166" s="18">
        <f>VLOOKUP(B1166,[1]PL1!A$9:AP$1509,4,1)</f>
        <v>229</v>
      </c>
      <c r="D1166" s="18" t="s">
        <v>80</v>
      </c>
      <c r="E1166" s="28" t="s">
        <v>643</v>
      </c>
      <c r="F1166" s="28" t="s">
        <v>6395</v>
      </c>
      <c r="G1166" s="18" t="s">
        <v>6576</v>
      </c>
      <c r="H1166" s="28" t="s">
        <v>88</v>
      </c>
      <c r="I1166" s="28" t="s">
        <v>40</v>
      </c>
      <c r="J1166" s="18" t="s">
        <v>197</v>
      </c>
      <c r="K1166" s="18" t="s">
        <v>133</v>
      </c>
      <c r="L1166" s="28" t="s">
        <v>644</v>
      </c>
      <c r="M1166" s="28" t="s">
        <v>645</v>
      </c>
      <c r="N1166" s="28" t="s">
        <v>468</v>
      </c>
      <c r="O1166" s="18" t="s">
        <v>45</v>
      </c>
      <c r="P1166" s="29">
        <v>67500</v>
      </c>
      <c r="Q1166" s="30">
        <v>6800</v>
      </c>
      <c r="R1166" s="30">
        <v>6800</v>
      </c>
      <c r="S1166" s="31">
        <f t="shared" si="252"/>
        <v>459000000</v>
      </c>
      <c r="T1166" s="28" t="s">
        <v>570</v>
      </c>
      <c r="U1166" s="28" t="s">
        <v>47</v>
      </c>
      <c r="V1166" s="32" t="s">
        <v>6262</v>
      </c>
      <c r="W1166" s="14">
        <f>VLOOKUP(B1166,[1]PL1!$A$11:AP$1509,17,1)</f>
        <v>0</v>
      </c>
      <c r="X1166" s="15">
        <f t="shared" si="253"/>
        <v>0</v>
      </c>
      <c r="Y1166" s="14">
        <f>VLOOKUP(B1166,[1]PL1!$A$11:AP$1509,19,1)</f>
        <v>0</v>
      </c>
      <c r="Z1166" s="16">
        <f t="shared" si="254"/>
        <v>0</v>
      </c>
      <c r="AA1166" s="14">
        <f>VLOOKUP(B1166,[1]PL1!$A$11:AP$1509,21,1)</f>
        <v>0</v>
      </c>
      <c r="AB1166" s="16">
        <f t="shared" si="255"/>
        <v>0</v>
      </c>
      <c r="AC1166" s="14">
        <f>VLOOKUP(B1166,[1]PL1!$A$11:AP$1509,23,1)</f>
        <v>0</v>
      </c>
      <c r="AD1166" s="16">
        <f t="shared" si="256"/>
        <v>0</v>
      </c>
      <c r="AE1166" s="14">
        <f>VLOOKUP(B1166,[1]PL1!$A$11:AP$1509,25,1)</f>
        <v>0</v>
      </c>
      <c r="AF1166" s="16">
        <f t="shared" si="257"/>
        <v>0</v>
      </c>
      <c r="AG1166" s="14">
        <f>VLOOKUP(B1166,[1]PL1!$A$11:AP$1509,27,1)</f>
        <v>10000</v>
      </c>
      <c r="AH1166" s="16">
        <f t="shared" si="258"/>
        <v>68000000</v>
      </c>
      <c r="AI1166" s="14">
        <f>VLOOKUP(B1166,[1]PL1!$A$11:AP$1509,29,1)</f>
        <v>10000</v>
      </c>
      <c r="AJ1166" s="16">
        <f t="shared" si="259"/>
        <v>68000000</v>
      </c>
      <c r="AK1166" s="14">
        <f>VLOOKUP(B1166,[1]PL1!$A$11:AP$1509,31,1)</f>
        <v>40000</v>
      </c>
      <c r="AL1166" s="16">
        <f t="shared" si="260"/>
        <v>272000000</v>
      </c>
      <c r="AM1166" s="14">
        <f>VLOOKUP(B1166,[1]PL1!$A$11:AP$1509,33,1)</f>
        <v>0</v>
      </c>
      <c r="AN1166" s="16">
        <f t="shared" si="261"/>
        <v>0</v>
      </c>
      <c r="AO1166" s="14">
        <f>VLOOKUP(B1166,[1]PL1!$A$11:AP$1509,35,1)</f>
        <v>0</v>
      </c>
      <c r="AP1166" s="16">
        <f t="shared" si="262"/>
        <v>0</v>
      </c>
      <c r="AQ1166" s="14">
        <f>VLOOKUP(B1166,[1]PL1!$A$11:AP$1509,37,1)</f>
        <v>5000</v>
      </c>
      <c r="AR1166" s="16">
        <f t="shared" si="263"/>
        <v>34000000</v>
      </c>
      <c r="AS1166" s="14">
        <f>VLOOKUP(B1166,[1]PL1!$A$11:AP$1509,39,1)</f>
        <v>2000</v>
      </c>
      <c r="AT1166" s="16">
        <f t="shared" si="264"/>
        <v>13600000</v>
      </c>
      <c r="AU1166" s="14">
        <f>VLOOKUP(B1166,[1]PL1!$A$11:AP$1509,41,1)</f>
        <v>500</v>
      </c>
      <c r="AV1166" s="16">
        <f t="shared" si="265"/>
        <v>3400000</v>
      </c>
    </row>
    <row r="1167" spans="1:48" ht="45" x14ac:dyDescent="0.25">
      <c r="A1167" s="18">
        <v>1161</v>
      </c>
      <c r="B1167" s="27" t="s">
        <v>4450</v>
      </c>
      <c r="C1167" s="18">
        <f>VLOOKUP(B1167,[1]PL1!A$9:AP$1509,4,1)</f>
        <v>229</v>
      </c>
      <c r="D1167" s="18" t="s">
        <v>35</v>
      </c>
      <c r="E1167" s="28" t="s">
        <v>2794</v>
      </c>
      <c r="F1167" s="28" t="s">
        <v>6395</v>
      </c>
      <c r="G1167" s="18" t="s">
        <v>2795</v>
      </c>
      <c r="H1167" s="28" t="s">
        <v>1491</v>
      </c>
      <c r="I1167" s="28" t="s">
        <v>40</v>
      </c>
      <c r="J1167" s="18" t="s">
        <v>2796</v>
      </c>
      <c r="K1167" s="18" t="s">
        <v>133</v>
      </c>
      <c r="L1167" s="28" t="s">
        <v>2797</v>
      </c>
      <c r="M1167" s="28" t="s">
        <v>342</v>
      </c>
      <c r="N1167" s="28" t="s">
        <v>44</v>
      </c>
      <c r="O1167" s="18" t="s">
        <v>123</v>
      </c>
      <c r="P1167" s="29">
        <v>65000</v>
      </c>
      <c r="Q1167" s="30">
        <v>3500</v>
      </c>
      <c r="R1167" s="30">
        <v>3500</v>
      </c>
      <c r="S1167" s="31">
        <f t="shared" si="252"/>
        <v>227500000</v>
      </c>
      <c r="T1167" s="28" t="s">
        <v>2786</v>
      </c>
      <c r="U1167" s="28" t="s">
        <v>47</v>
      </c>
      <c r="V1167" s="32" t="s">
        <v>6233</v>
      </c>
      <c r="W1167" s="14">
        <f>VLOOKUP(B1167,[1]PL1!$A$11:AP$1509,17,1)</f>
        <v>10000</v>
      </c>
      <c r="X1167" s="15">
        <f t="shared" si="253"/>
        <v>35000000</v>
      </c>
      <c r="Y1167" s="14">
        <f>VLOOKUP(B1167,[1]PL1!$A$11:AP$1509,19,1)</f>
        <v>0</v>
      </c>
      <c r="Z1167" s="16">
        <f t="shared" si="254"/>
        <v>0</v>
      </c>
      <c r="AA1167" s="14">
        <f>VLOOKUP(B1167,[1]PL1!$A$11:AP$1509,21,1)</f>
        <v>0</v>
      </c>
      <c r="AB1167" s="16">
        <f t="shared" si="255"/>
        <v>0</v>
      </c>
      <c r="AC1167" s="14">
        <f>VLOOKUP(B1167,[1]PL1!$A$11:AP$1509,23,1)</f>
        <v>0</v>
      </c>
      <c r="AD1167" s="16">
        <f t="shared" si="256"/>
        <v>0</v>
      </c>
      <c r="AE1167" s="14">
        <f>VLOOKUP(B1167,[1]PL1!$A$11:AP$1509,25,1)</f>
        <v>0</v>
      </c>
      <c r="AF1167" s="16">
        <f t="shared" si="257"/>
        <v>0</v>
      </c>
      <c r="AG1167" s="14">
        <f>VLOOKUP(B1167,[1]PL1!$A$11:AP$1509,27,1)</f>
        <v>0</v>
      </c>
      <c r="AH1167" s="16">
        <f t="shared" si="258"/>
        <v>0</v>
      </c>
      <c r="AI1167" s="14">
        <f>VLOOKUP(B1167,[1]PL1!$A$11:AP$1509,29,1)</f>
        <v>0</v>
      </c>
      <c r="AJ1167" s="16">
        <f t="shared" si="259"/>
        <v>0</v>
      </c>
      <c r="AK1167" s="14">
        <f>VLOOKUP(B1167,[1]PL1!$A$11:AP$1509,31,1)</f>
        <v>0</v>
      </c>
      <c r="AL1167" s="16">
        <f t="shared" si="260"/>
        <v>0</v>
      </c>
      <c r="AM1167" s="14">
        <f>VLOOKUP(B1167,[1]PL1!$A$11:AP$1509,33,1)</f>
        <v>30000</v>
      </c>
      <c r="AN1167" s="16">
        <f t="shared" si="261"/>
        <v>105000000</v>
      </c>
      <c r="AO1167" s="14">
        <f>VLOOKUP(B1167,[1]PL1!$A$11:AP$1509,35,1)</f>
        <v>20000</v>
      </c>
      <c r="AP1167" s="16">
        <f t="shared" si="262"/>
        <v>70000000</v>
      </c>
      <c r="AQ1167" s="14">
        <f>VLOOKUP(B1167,[1]PL1!$A$11:AP$1509,37,1)</f>
        <v>5000</v>
      </c>
      <c r="AR1167" s="16">
        <f t="shared" si="263"/>
        <v>17500000</v>
      </c>
      <c r="AS1167" s="14">
        <f>VLOOKUP(B1167,[1]PL1!$A$11:AP$1509,39,1)</f>
        <v>0</v>
      </c>
      <c r="AT1167" s="16">
        <f t="shared" si="264"/>
        <v>0</v>
      </c>
      <c r="AU1167" s="14">
        <f>VLOOKUP(B1167,[1]PL1!$A$11:AP$1509,41,1)</f>
        <v>0</v>
      </c>
      <c r="AV1167" s="16">
        <f t="shared" si="265"/>
        <v>0</v>
      </c>
    </row>
    <row r="1168" spans="1:48" ht="45" x14ac:dyDescent="0.25">
      <c r="A1168" s="18">
        <v>1162</v>
      </c>
      <c r="B1168" s="27" t="s">
        <v>1101</v>
      </c>
      <c r="C1168" s="18">
        <f>VLOOKUP(B1168,[1]PL1!A$9:AP$1509,4,1)</f>
        <v>663</v>
      </c>
      <c r="D1168" s="18" t="s">
        <v>80</v>
      </c>
      <c r="E1168" s="28" t="s">
        <v>5138</v>
      </c>
      <c r="F1168" s="28" t="s">
        <v>2406</v>
      </c>
      <c r="G1168" s="18" t="s">
        <v>218</v>
      </c>
      <c r="H1168" s="28" t="s">
        <v>178</v>
      </c>
      <c r="I1168" s="28" t="s">
        <v>40</v>
      </c>
      <c r="J1168" s="18" t="s">
        <v>3578</v>
      </c>
      <c r="K1168" s="18" t="s">
        <v>133</v>
      </c>
      <c r="L1168" s="28" t="s">
        <v>3579</v>
      </c>
      <c r="M1168" s="28" t="s">
        <v>3558</v>
      </c>
      <c r="N1168" s="28" t="s">
        <v>295</v>
      </c>
      <c r="O1168" s="18" t="s">
        <v>45</v>
      </c>
      <c r="P1168" s="29">
        <v>37000</v>
      </c>
      <c r="Q1168" s="30">
        <v>2844</v>
      </c>
      <c r="R1168" s="30">
        <v>1900</v>
      </c>
      <c r="S1168" s="31">
        <f t="shared" si="252"/>
        <v>70300000</v>
      </c>
      <c r="T1168" s="28" t="s">
        <v>3556</v>
      </c>
      <c r="U1168" s="28" t="s">
        <v>425</v>
      </c>
      <c r="V1168" s="32" t="s">
        <v>6201</v>
      </c>
      <c r="W1168" s="14">
        <f>VLOOKUP(B1168,[1]PL1!$A$11:AP$1509,17,1)</f>
        <v>20000</v>
      </c>
      <c r="X1168" s="15">
        <f t="shared" si="253"/>
        <v>38000000</v>
      </c>
      <c r="Y1168" s="14">
        <f>VLOOKUP(B1168,[1]PL1!$A$11:AP$1509,19,1)</f>
        <v>0</v>
      </c>
      <c r="Z1168" s="16">
        <f t="shared" si="254"/>
        <v>0</v>
      </c>
      <c r="AA1168" s="14">
        <f>VLOOKUP(B1168,[1]PL1!$A$11:AP$1509,21,1)</f>
        <v>0</v>
      </c>
      <c r="AB1168" s="16">
        <f t="shared" si="255"/>
        <v>0</v>
      </c>
      <c r="AC1168" s="14">
        <f>VLOOKUP(B1168,[1]PL1!$A$11:AP$1509,23,1)</f>
        <v>0</v>
      </c>
      <c r="AD1168" s="16">
        <f t="shared" si="256"/>
        <v>0</v>
      </c>
      <c r="AE1168" s="14">
        <f>VLOOKUP(B1168,[1]PL1!$A$11:AP$1509,25,1)</f>
        <v>0</v>
      </c>
      <c r="AF1168" s="16">
        <f t="shared" si="257"/>
        <v>0</v>
      </c>
      <c r="AG1168" s="14">
        <f>VLOOKUP(B1168,[1]PL1!$A$11:AP$1509,27,1)</f>
        <v>0</v>
      </c>
      <c r="AH1168" s="16">
        <f t="shared" si="258"/>
        <v>0</v>
      </c>
      <c r="AI1168" s="14">
        <f>VLOOKUP(B1168,[1]PL1!$A$11:AP$1509,29,1)</f>
        <v>0</v>
      </c>
      <c r="AJ1168" s="16">
        <f t="shared" si="259"/>
        <v>0</v>
      </c>
      <c r="AK1168" s="14">
        <f>VLOOKUP(B1168,[1]PL1!$A$11:AP$1509,31,1)</f>
        <v>0</v>
      </c>
      <c r="AL1168" s="16">
        <f t="shared" si="260"/>
        <v>0</v>
      </c>
      <c r="AM1168" s="14">
        <f>VLOOKUP(B1168,[1]PL1!$A$11:AP$1509,33,1)</f>
        <v>12000</v>
      </c>
      <c r="AN1168" s="16">
        <f t="shared" si="261"/>
        <v>22800000</v>
      </c>
      <c r="AO1168" s="14">
        <f>VLOOKUP(B1168,[1]PL1!$A$11:AP$1509,35,1)</f>
        <v>0</v>
      </c>
      <c r="AP1168" s="16">
        <f t="shared" si="262"/>
        <v>0</v>
      </c>
      <c r="AQ1168" s="14">
        <f>VLOOKUP(B1168,[1]PL1!$A$11:AP$1509,37,1)</f>
        <v>0</v>
      </c>
      <c r="AR1168" s="16">
        <f t="shared" si="263"/>
        <v>0</v>
      </c>
      <c r="AS1168" s="14">
        <f>VLOOKUP(B1168,[1]PL1!$A$11:AP$1509,39,1)</f>
        <v>0</v>
      </c>
      <c r="AT1168" s="16">
        <f t="shared" si="264"/>
        <v>0</v>
      </c>
      <c r="AU1168" s="14">
        <f>VLOOKUP(B1168,[1]PL1!$A$11:AP$1509,41,1)</f>
        <v>5000</v>
      </c>
      <c r="AV1168" s="16">
        <f t="shared" si="265"/>
        <v>9500000</v>
      </c>
    </row>
    <row r="1169" spans="1:48" ht="45" x14ac:dyDescent="0.25">
      <c r="A1169" s="18">
        <v>1163</v>
      </c>
      <c r="B1169" s="27" t="s">
        <v>458</v>
      </c>
      <c r="C1169" s="18">
        <f>VLOOKUP(B1169,[1]PL1!A$9:AP$1509,4,1)</f>
        <v>663</v>
      </c>
      <c r="D1169" s="18" t="s">
        <v>73</v>
      </c>
      <c r="E1169" s="28" t="s">
        <v>2405</v>
      </c>
      <c r="F1169" s="28" t="s">
        <v>2406</v>
      </c>
      <c r="G1169" s="18" t="s">
        <v>218</v>
      </c>
      <c r="H1169" s="28" t="s">
        <v>88</v>
      </c>
      <c r="I1169" s="28" t="s">
        <v>40</v>
      </c>
      <c r="J1169" s="18" t="s">
        <v>89</v>
      </c>
      <c r="K1169" s="18" t="s">
        <v>133</v>
      </c>
      <c r="L1169" s="28" t="s">
        <v>2407</v>
      </c>
      <c r="M1169" s="28" t="s">
        <v>2393</v>
      </c>
      <c r="N1169" s="28" t="s">
        <v>44</v>
      </c>
      <c r="O1169" s="18" t="s">
        <v>45</v>
      </c>
      <c r="P1169" s="29">
        <v>64000</v>
      </c>
      <c r="Q1169" s="30">
        <v>1850</v>
      </c>
      <c r="R1169" s="30">
        <v>1617</v>
      </c>
      <c r="S1169" s="31">
        <f t="shared" si="252"/>
        <v>103488000</v>
      </c>
      <c r="T1169" s="28" t="s">
        <v>2394</v>
      </c>
      <c r="U1169" s="28" t="s">
        <v>47</v>
      </c>
      <c r="V1169" s="32" t="s">
        <v>6282</v>
      </c>
      <c r="W1169" s="14">
        <f>VLOOKUP(B1169,[1]PL1!$A$11:AP$1509,17,1)</f>
        <v>50000</v>
      </c>
      <c r="X1169" s="15">
        <f t="shared" si="253"/>
        <v>80850000</v>
      </c>
      <c r="Y1169" s="14">
        <f>VLOOKUP(B1169,[1]PL1!$A$11:AP$1509,19,1)</f>
        <v>0</v>
      </c>
      <c r="Z1169" s="16">
        <f t="shared" si="254"/>
        <v>0</v>
      </c>
      <c r="AA1169" s="14">
        <f>VLOOKUP(B1169,[1]PL1!$A$11:AP$1509,21,1)</f>
        <v>0</v>
      </c>
      <c r="AB1169" s="16">
        <f t="shared" si="255"/>
        <v>0</v>
      </c>
      <c r="AC1169" s="14">
        <f>VLOOKUP(B1169,[1]PL1!$A$11:AP$1509,23,1)</f>
        <v>0</v>
      </c>
      <c r="AD1169" s="16">
        <f t="shared" si="256"/>
        <v>0</v>
      </c>
      <c r="AE1169" s="14">
        <f>VLOOKUP(B1169,[1]PL1!$A$11:AP$1509,25,1)</f>
        <v>0</v>
      </c>
      <c r="AF1169" s="16">
        <f t="shared" si="257"/>
        <v>0</v>
      </c>
      <c r="AG1169" s="14">
        <f>VLOOKUP(B1169,[1]PL1!$A$11:AP$1509,27,1)</f>
        <v>0</v>
      </c>
      <c r="AH1169" s="16">
        <f t="shared" si="258"/>
        <v>0</v>
      </c>
      <c r="AI1169" s="14">
        <f>VLOOKUP(B1169,[1]PL1!$A$11:AP$1509,29,1)</f>
        <v>5000</v>
      </c>
      <c r="AJ1169" s="16">
        <f t="shared" si="259"/>
        <v>8085000</v>
      </c>
      <c r="AK1169" s="14">
        <f>VLOOKUP(B1169,[1]PL1!$A$11:AP$1509,31,1)</f>
        <v>1000</v>
      </c>
      <c r="AL1169" s="16">
        <f t="shared" si="260"/>
        <v>1617000</v>
      </c>
      <c r="AM1169" s="14">
        <f>VLOOKUP(B1169,[1]PL1!$A$11:AP$1509,33,1)</f>
        <v>0</v>
      </c>
      <c r="AN1169" s="16">
        <f t="shared" si="261"/>
        <v>0</v>
      </c>
      <c r="AO1169" s="14">
        <f>VLOOKUP(B1169,[1]PL1!$A$11:AP$1509,35,1)</f>
        <v>2000</v>
      </c>
      <c r="AP1169" s="16">
        <f t="shared" si="262"/>
        <v>3234000</v>
      </c>
      <c r="AQ1169" s="14">
        <f>VLOOKUP(B1169,[1]PL1!$A$11:AP$1509,37,1)</f>
        <v>2000</v>
      </c>
      <c r="AR1169" s="16">
        <f t="shared" si="263"/>
        <v>3234000</v>
      </c>
      <c r="AS1169" s="14">
        <f>VLOOKUP(B1169,[1]PL1!$A$11:AP$1509,39,1)</f>
        <v>1000</v>
      </c>
      <c r="AT1169" s="16">
        <f t="shared" si="264"/>
        <v>1617000</v>
      </c>
      <c r="AU1169" s="14">
        <f>VLOOKUP(B1169,[1]PL1!$A$11:AP$1509,41,1)</f>
        <v>3000</v>
      </c>
      <c r="AV1169" s="16">
        <f t="shared" si="265"/>
        <v>4851000</v>
      </c>
    </row>
    <row r="1170" spans="1:48" ht="45" x14ac:dyDescent="0.25">
      <c r="A1170" s="18">
        <v>1164</v>
      </c>
      <c r="B1170" s="27" t="s">
        <v>272</v>
      </c>
      <c r="C1170" s="18">
        <f>VLOOKUP(B1170,[1]PL1!A$9:AP$1509,4,1)</f>
        <v>663</v>
      </c>
      <c r="D1170" s="18" t="s">
        <v>80</v>
      </c>
      <c r="E1170" s="28" t="s">
        <v>5139</v>
      </c>
      <c r="F1170" s="28" t="s">
        <v>2406</v>
      </c>
      <c r="G1170" s="18" t="s">
        <v>346</v>
      </c>
      <c r="H1170" s="28" t="s">
        <v>140</v>
      </c>
      <c r="I1170" s="28" t="s">
        <v>40</v>
      </c>
      <c r="J1170" s="18" t="s">
        <v>89</v>
      </c>
      <c r="K1170" s="18" t="s">
        <v>495</v>
      </c>
      <c r="L1170" s="28" t="s">
        <v>3581</v>
      </c>
      <c r="M1170" s="28" t="s">
        <v>3558</v>
      </c>
      <c r="N1170" s="28" t="s">
        <v>295</v>
      </c>
      <c r="O1170" s="18" t="s">
        <v>45</v>
      </c>
      <c r="P1170" s="29">
        <v>25000</v>
      </c>
      <c r="Q1170" s="30">
        <v>4935</v>
      </c>
      <c r="R1170" s="30">
        <v>4200</v>
      </c>
      <c r="S1170" s="31">
        <f t="shared" si="252"/>
        <v>105000000</v>
      </c>
      <c r="T1170" s="28" t="s">
        <v>3556</v>
      </c>
      <c r="U1170" s="28" t="s">
        <v>425</v>
      </c>
      <c r="V1170" s="32" t="s">
        <v>6201</v>
      </c>
      <c r="W1170" s="14">
        <f>VLOOKUP(B1170,[1]PL1!$A$11:AP$1509,17,1)</f>
        <v>20000</v>
      </c>
      <c r="X1170" s="15">
        <f t="shared" si="253"/>
        <v>84000000</v>
      </c>
      <c r="Y1170" s="14">
        <f>VLOOKUP(B1170,[1]PL1!$A$11:AP$1509,19,1)</f>
        <v>0</v>
      </c>
      <c r="Z1170" s="16">
        <f t="shared" si="254"/>
        <v>0</v>
      </c>
      <c r="AA1170" s="14">
        <f>VLOOKUP(B1170,[1]PL1!$A$11:AP$1509,21,1)</f>
        <v>0</v>
      </c>
      <c r="AB1170" s="16">
        <f t="shared" si="255"/>
        <v>0</v>
      </c>
      <c r="AC1170" s="14">
        <f>VLOOKUP(B1170,[1]PL1!$A$11:AP$1509,23,1)</f>
        <v>0</v>
      </c>
      <c r="AD1170" s="16">
        <f t="shared" si="256"/>
        <v>0</v>
      </c>
      <c r="AE1170" s="14">
        <f>VLOOKUP(B1170,[1]PL1!$A$11:AP$1509,25,1)</f>
        <v>0</v>
      </c>
      <c r="AF1170" s="16">
        <f t="shared" si="257"/>
        <v>0</v>
      </c>
      <c r="AG1170" s="14">
        <f>VLOOKUP(B1170,[1]PL1!$A$11:AP$1509,27,1)</f>
        <v>0</v>
      </c>
      <c r="AH1170" s="16">
        <f t="shared" si="258"/>
        <v>0</v>
      </c>
      <c r="AI1170" s="14">
        <f>VLOOKUP(B1170,[1]PL1!$A$11:AP$1509,29,1)</f>
        <v>0</v>
      </c>
      <c r="AJ1170" s="16">
        <f t="shared" si="259"/>
        <v>0</v>
      </c>
      <c r="AK1170" s="14">
        <f>VLOOKUP(B1170,[1]PL1!$A$11:AP$1509,31,1)</f>
        <v>0</v>
      </c>
      <c r="AL1170" s="16">
        <f t="shared" si="260"/>
        <v>0</v>
      </c>
      <c r="AM1170" s="14">
        <f>VLOOKUP(B1170,[1]PL1!$A$11:AP$1509,33,1)</f>
        <v>5000</v>
      </c>
      <c r="AN1170" s="16">
        <f t="shared" si="261"/>
        <v>21000000</v>
      </c>
      <c r="AO1170" s="14">
        <f>VLOOKUP(B1170,[1]PL1!$A$11:AP$1509,35,1)</f>
        <v>0</v>
      </c>
      <c r="AP1170" s="16">
        <f t="shared" si="262"/>
        <v>0</v>
      </c>
      <c r="AQ1170" s="14">
        <f>VLOOKUP(B1170,[1]PL1!$A$11:AP$1509,37,1)</f>
        <v>0</v>
      </c>
      <c r="AR1170" s="16">
        <f t="shared" si="263"/>
        <v>0</v>
      </c>
      <c r="AS1170" s="14">
        <f>VLOOKUP(B1170,[1]PL1!$A$11:AP$1509,39,1)</f>
        <v>0</v>
      </c>
      <c r="AT1170" s="16">
        <f t="shared" si="264"/>
        <v>0</v>
      </c>
      <c r="AU1170" s="14">
        <f>VLOOKUP(B1170,[1]PL1!$A$11:AP$1509,41,1)</f>
        <v>0</v>
      </c>
      <c r="AV1170" s="16">
        <f t="shared" si="265"/>
        <v>0</v>
      </c>
    </row>
    <row r="1171" spans="1:48" ht="45" x14ac:dyDescent="0.25">
      <c r="A1171" s="18">
        <v>1165</v>
      </c>
      <c r="B1171" s="27" t="s">
        <v>4451</v>
      </c>
      <c r="C1171" s="18">
        <f>VLOOKUP(B1171,[1]PL1!A$9:AP$1509,4,1)</f>
        <v>663</v>
      </c>
      <c r="D1171" s="18" t="s">
        <v>73</v>
      </c>
      <c r="E1171" s="28" t="s">
        <v>5140</v>
      </c>
      <c r="F1171" s="28" t="s">
        <v>2406</v>
      </c>
      <c r="G1171" s="18" t="s">
        <v>346</v>
      </c>
      <c r="H1171" s="28" t="s">
        <v>88</v>
      </c>
      <c r="I1171" s="28" t="s">
        <v>40</v>
      </c>
      <c r="J1171" s="18" t="s">
        <v>89</v>
      </c>
      <c r="K1171" s="18" t="s">
        <v>133</v>
      </c>
      <c r="L1171" s="28" t="s">
        <v>5951</v>
      </c>
      <c r="M1171" s="28" t="s">
        <v>2393</v>
      </c>
      <c r="N1171" s="28" t="s">
        <v>44</v>
      </c>
      <c r="O1171" s="18" t="s">
        <v>45</v>
      </c>
      <c r="P1171" s="29">
        <v>50000</v>
      </c>
      <c r="Q1171" s="30">
        <v>3900</v>
      </c>
      <c r="R1171" s="30">
        <v>2415</v>
      </c>
      <c r="S1171" s="31">
        <f t="shared" si="252"/>
        <v>120750000</v>
      </c>
      <c r="T1171" s="28" t="s">
        <v>2394</v>
      </c>
      <c r="U1171" s="28" t="s">
        <v>47</v>
      </c>
      <c r="V1171" s="32" t="s">
        <v>6282</v>
      </c>
      <c r="W1171" s="14">
        <f>VLOOKUP(B1171,[1]PL1!$A$11:AP$1509,17,1)</f>
        <v>50000</v>
      </c>
      <c r="X1171" s="15">
        <f t="shared" si="253"/>
        <v>120750000</v>
      </c>
      <c r="Y1171" s="14">
        <f>VLOOKUP(B1171,[1]PL1!$A$11:AP$1509,19,1)</f>
        <v>0</v>
      </c>
      <c r="Z1171" s="16">
        <f t="shared" si="254"/>
        <v>0</v>
      </c>
      <c r="AA1171" s="14">
        <f>VLOOKUP(B1171,[1]PL1!$A$11:AP$1509,21,1)</f>
        <v>0</v>
      </c>
      <c r="AB1171" s="16">
        <f t="shared" si="255"/>
        <v>0</v>
      </c>
      <c r="AC1171" s="14">
        <f>VLOOKUP(B1171,[1]PL1!$A$11:AP$1509,23,1)</f>
        <v>0</v>
      </c>
      <c r="AD1171" s="16">
        <f t="shared" si="256"/>
        <v>0</v>
      </c>
      <c r="AE1171" s="14">
        <f>VLOOKUP(B1171,[1]PL1!$A$11:AP$1509,25,1)</f>
        <v>0</v>
      </c>
      <c r="AF1171" s="16">
        <f t="shared" si="257"/>
        <v>0</v>
      </c>
      <c r="AG1171" s="14">
        <f>VLOOKUP(B1171,[1]PL1!$A$11:AP$1509,27,1)</f>
        <v>0</v>
      </c>
      <c r="AH1171" s="16">
        <f t="shared" si="258"/>
        <v>0</v>
      </c>
      <c r="AI1171" s="14">
        <f>VLOOKUP(B1171,[1]PL1!$A$11:AP$1509,29,1)</f>
        <v>0</v>
      </c>
      <c r="AJ1171" s="16">
        <f t="shared" si="259"/>
        <v>0</v>
      </c>
      <c r="AK1171" s="14">
        <f>VLOOKUP(B1171,[1]PL1!$A$11:AP$1509,31,1)</f>
        <v>0</v>
      </c>
      <c r="AL1171" s="16">
        <f t="shared" si="260"/>
        <v>0</v>
      </c>
      <c r="AM1171" s="14">
        <f>VLOOKUP(B1171,[1]PL1!$A$11:AP$1509,33,1)</f>
        <v>0</v>
      </c>
      <c r="AN1171" s="16">
        <f t="shared" si="261"/>
        <v>0</v>
      </c>
      <c r="AO1171" s="14">
        <f>VLOOKUP(B1171,[1]PL1!$A$11:AP$1509,35,1)</f>
        <v>0</v>
      </c>
      <c r="AP1171" s="16">
        <f t="shared" si="262"/>
        <v>0</v>
      </c>
      <c r="AQ1171" s="14">
        <f>VLOOKUP(B1171,[1]PL1!$A$11:AP$1509,37,1)</f>
        <v>0</v>
      </c>
      <c r="AR1171" s="16">
        <f t="shared" si="263"/>
        <v>0</v>
      </c>
      <c r="AS1171" s="14">
        <f>VLOOKUP(B1171,[1]PL1!$A$11:AP$1509,39,1)</f>
        <v>0</v>
      </c>
      <c r="AT1171" s="16">
        <f t="shared" si="264"/>
        <v>0</v>
      </c>
      <c r="AU1171" s="14">
        <f>VLOOKUP(B1171,[1]PL1!$A$11:AP$1509,41,1)</f>
        <v>0</v>
      </c>
      <c r="AV1171" s="16">
        <f t="shared" si="265"/>
        <v>0</v>
      </c>
    </row>
    <row r="1172" spans="1:48" ht="75" x14ac:dyDescent="0.25">
      <c r="A1172" s="18">
        <v>1166</v>
      </c>
      <c r="B1172" s="27" t="s">
        <v>4452</v>
      </c>
      <c r="C1172" s="18">
        <f>VLOOKUP(B1172,[1]PL1!A$9:AP$1509,4,1)</f>
        <v>682</v>
      </c>
      <c r="D1172" s="18" t="s">
        <v>35</v>
      </c>
      <c r="E1172" s="28" t="s">
        <v>797</v>
      </c>
      <c r="F1172" s="28" t="s">
        <v>798</v>
      </c>
      <c r="G1172" s="18" t="s">
        <v>82</v>
      </c>
      <c r="H1172" s="28" t="s">
        <v>178</v>
      </c>
      <c r="I1172" s="28" t="s">
        <v>40</v>
      </c>
      <c r="J1172" s="18" t="s">
        <v>799</v>
      </c>
      <c r="K1172" s="18" t="s">
        <v>133</v>
      </c>
      <c r="L1172" s="28" t="s">
        <v>800</v>
      </c>
      <c r="M1172" s="28" t="s">
        <v>5586</v>
      </c>
      <c r="N1172" s="28" t="s">
        <v>44</v>
      </c>
      <c r="O1172" s="18" t="s">
        <v>45</v>
      </c>
      <c r="P1172" s="29">
        <v>8000</v>
      </c>
      <c r="Q1172" s="30">
        <v>1000</v>
      </c>
      <c r="R1172" s="30">
        <v>987</v>
      </c>
      <c r="S1172" s="31">
        <f t="shared" si="252"/>
        <v>7896000</v>
      </c>
      <c r="T1172" s="28" t="s">
        <v>782</v>
      </c>
      <c r="U1172" s="28" t="s">
        <v>47</v>
      </c>
      <c r="V1172" s="32" t="s">
        <v>6199</v>
      </c>
      <c r="W1172" s="14">
        <f>VLOOKUP(B1172,[1]PL1!$A$11:AP$1509,17,1)</f>
        <v>3000</v>
      </c>
      <c r="X1172" s="15">
        <f t="shared" si="253"/>
        <v>2961000</v>
      </c>
      <c r="Y1172" s="14">
        <f>VLOOKUP(B1172,[1]PL1!$A$11:AP$1509,19,1)</f>
        <v>0</v>
      </c>
      <c r="Z1172" s="16">
        <f t="shared" si="254"/>
        <v>0</v>
      </c>
      <c r="AA1172" s="14">
        <f>VLOOKUP(B1172,[1]PL1!$A$11:AP$1509,21,1)</f>
        <v>0</v>
      </c>
      <c r="AB1172" s="16">
        <f t="shared" si="255"/>
        <v>0</v>
      </c>
      <c r="AC1172" s="14">
        <f>VLOOKUP(B1172,[1]PL1!$A$11:AP$1509,23,1)</f>
        <v>0</v>
      </c>
      <c r="AD1172" s="16">
        <f t="shared" si="256"/>
        <v>0</v>
      </c>
      <c r="AE1172" s="14">
        <f>VLOOKUP(B1172,[1]PL1!$A$11:AP$1509,25,1)</f>
        <v>0</v>
      </c>
      <c r="AF1172" s="16">
        <f t="shared" si="257"/>
        <v>0</v>
      </c>
      <c r="AG1172" s="14">
        <f>VLOOKUP(B1172,[1]PL1!$A$11:AP$1509,27,1)</f>
        <v>0</v>
      </c>
      <c r="AH1172" s="16">
        <f t="shared" si="258"/>
        <v>0</v>
      </c>
      <c r="AI1172" s="14">
        <f>VLOOKUP(B1172,[1]PL1!$A$11:AP$1509,29,1)</f>
        <v>5000</v>
      </c>
      <c r="AJ1172" s="16">
        <f t="shared" si="259"/>
        <v>4935000</v>
      </c>
      <c r="AK1172" s="14">
        <f>VLOOKUP(B1172,[1]PL1!$A$11:AP$1509,31,1)</f>
        <v>0</v>
      </c>
      <c r="AL1172" s="16">
        <f t="shared" si="260"/>
        <v>0</v>
      </c>
      <c r="AM1172" s="14">
        <f>VLOOKUP(B1172,[1]PL1!$A$11:AP$1509,33,1)</f>
        <v>0</v>
      </c>
      <c r="AN1172" s="16">
        <f t="shared" si="261"/>
        <v>0</v>
      </c>
      <c r="AO1172" s="14">
        <f>VLOOKUP(B1172,[1]PL1!$A$11:AP$1509,35,1)</f>
        <v>0</v>
      </c>
      <c r="AP1172" s="16">
        <f t="shared" si="262"/>
        <v>0</v>
      </c>
      <c r="AQ1172" s="14">
        <f>VLOOKUP(B1172,[1]PL1!$A$11:AP$1509,37,1)</f>
        <v>0</v>
      </c>
      <c r="AR1172" s="16">
        <f t="shared" si="263"/>
        <v>0</v>
      </c>
      <c r="AS1172" s="14">
        <f>VLOOKUP(B1172,[1]PL1!$A$11:AP$1509,39,1)</f>
        <v>0</v>
      </c>
      <c r="AT1172" s="16">
        <f t="shared" si="264"/>
        <v>0</v>
      </c>
      <c r="AU1172" s="14">
        <f>VLOOKUP(B1172,[1]PL1!$A$11:AP$1509,41,1)</f>
        <v>0</v>
      </c>
      <c r="AV1172" s="16">
        <f t="shared" si="265"/>
        <v>0</v>
      </c>
    </row>
    <row r="1173" spans="1:48" ht="45" x14ac:dyDescent="0.25">
      <c r="A1173" s="18">
        <v>1167</v>
      </c>
      <c r="B1173" s="27" t="s">
        <v>2677</v>
      </c>
      <c r="C1173" s="18">
        <f>VLOOKUP(B1173,[1]PL1!A$9:AP$1509,4,1)</f>
        <v>682</v>
      </c>
      <c r="D1173" s="18" t="s">
        <v>35</v>
      </c>
      <c r="E1173" s="28" t="s">
        <v>5141</v>
      </c>
      <c r="F1173" s="28" t="s">
        <v>798</v>
      </c>
      <c r="G1173" s="18" t="s">
        <v>2325</v>
      </c>
      <c r="H1173" s="28" t="s">
        <v>702</v>
      </c>
      <c r="I1173" s="28" t="s">
        <v>40</v>
      </c>
      <c r="J1173" s="18" t="s">
        <v>5397</v>
      </c>
      <c r="K1173" s="18" t="s">
        <v>141</v>
      </c>
      <c r="L1173" s="28" t="s">
        <v>5884</v>
      </c>
      <c r="M1173" s="28" t="s">
        <v>650</v>
      </c>
      <c r="N1173" s="28" t="s">
        <v>44</v>
      </c>
      <c r="O1173" s="18" t="s">
        <v>123</v>
      </c>
      <c r="P1173" s="29">
        <v>25000</v>
      </c>
      <c r="Q1173" s="30">
        <v>4930</v>
      </c>
      <c r="R1173" s="30">
        <v>4500</v>
      </c>
      <c r="S1173" s="31">
        <f t="shared" si="252"/>
        <v>112500000</v>
      </c>
      <c r="T1173" s="28" t="s">
        <v>650</v>
      </c>
      <c r="U1173" s="28" t="s">
        <v>110</v>
      </c>
      <c r="V1173" s="32" t="s">
        <v>6266</v>
      </c>
      <c r="W1173" s="14">
        <f>VLOOKUP(B1173,[1]PL1!$A$11:AP$1509,17,1)</f>
        <v>5000</v>
      </c>
      <c r="X1173" s="15">
        <f t="shared" si="253"/>
        <v>22500000</v>
      </c>
      <c r="Y1173" s="14">
        <f>VLOOKUP(B1173,[1]PL1!$A$11:AP$1509,19,1)</f>
        <v>0</v>
      </c>
      <c r="Z1173" s="16">
        <f t="shared" si="254"/>
        <v>0</v>
      </c>
      <c r="AA1173" s="14">
        <f>VLOOKUP(B1173,[1]PL1!$A$11:AP$1509,21,1)</f>
        <v>0</v>
      </c>
      <c r="AB1173" s="16">
        <f t="shared" si="255"/>
        <v>0</v>
      </c>
      <c r="AC1173" s="14">
        <f>VLOOKUP(B1173,[1]PL1!$A$11:AP$1509,23,1)</f>
        <v>0</v>
      </c>
      <c r="AD1173" s="16">
        <f t="shared" si="256"/>
        <v>0</v>
      </c>
      <c r="AE1173" s="14">
        <f>VLOOKUP(B1173,[1]PL1!$A$11:AP$1509,25,1)</f>
        <v>0</v>
      </c>
      <c r="AF1173" s="16">
        <f t="shared" si="257"/>
        <v>0</v>
      </c>
      <c r="AG1173" s="14">
        <f>VLOOKUP(B1173,[1]PL1!$A$11:AP$1509,27,1)</f>
        <v>0</v>
      </c>
      <c r="AH1173" s="16">
        <f t="shared" si="258"/>
        <v>0</v>
      </c>
      <c r="AI1173" s="14">
        <f>VLOOKUP(B1173,[1]PL1!$A$11:AP$1509,29,1)</f>
        <v>0</v>
      </c>
      <c r="AJ1173" s="16">
        <f t="shared" si="259"/>
        <v>0</v>
      </c>
      <c r="AK1173" s="14">
        <f>VLOOKUP(B1173,[1]PL1!$A$11:AP$1509,31,1)</f>
        <v>0</v>
      </c>
      <c r="AL1173" s="16">
        <f t="shared" si="260"/>
        <v>0</v>
      </c>
      <c r="AM1173" s="14">
        <f>VLOOKUP(B1173,[1]PL1!$A$11:AP$1509,33,1)</f>
        <v>0</v>
      </c>
      <c r="AN1173" s="16">
        <f t="shared" si="261"/>
        <v>0</v>
      </c>
      <c r="AO1173" s="14">
        <f>VLOOKUP(B1173,[1]PL1!$A$11:AP$1509,35,1)</f>
        <v>0</v>
      </c>
      <c r="AP1173" s="16">
        <f t="shared" si="262"/>
        <v>0</v>
      </c>
      <c r="AQ1173" s="14">
        <f>VLOOKUP(B1173,[1]PL1!$A$11:AP$1509,37,1)</f>
        <v>0</v>
      </c>
      <c r="AR1173" s="16">
        <f t="shared" si="263"/>
        <v>0</v>
      </c>
      <c r="AS1173" s="14">
        <f>VLOOKUP(B1173,[1]PL1!$A$11:AP$1509,39,1)</f>
        <v>0</v>
      </c>
      <c r="AT1173" s="16">
        <f t="shared" si="264"/>
        <v>0</v>
      </c>
      <c r="AU1173" s="14">
        <f>VLOOKUP(B1173,[1]PL1!$A$11:AP$1509,41,1)</f>
        <v>20000</v>
      </c>
      <c r="AV1173" s="16">
        <f t="shared" si="265"/>
        <v>90000000</v>
      </c>
    </row>
    <row r="1174" spans="1:48" ht="45" x14ac:dyDescent="0.25">
      <c r="A1174" s="18">
        <v>1168</v>
      </c>
      <c r="B1174" s="27" t="s">
        <v>3704</v>
      </c>
      <c r="C1174" s="18">
        <f>VLOOKUP(B1174,[1]PL1!A$9:AP$1509,4,1)</f>
        <v>682</v>
      </c>
      <c r="D1174" s="18" t="s">
        <v>35</v>
      </c>
      <c r="E1174" s="28" t="s">
        <v>3548</v>
      </c>
      <c r="F1174" s="18" t="s">
        <v>798</v>
      </c>
      <c r="G1174" s="18" t="s">
        <v>6621</v>
      </c>
      <c r="H1174" s="18" t="s">
        <v>702</v>
      </c>
      <c r="I1174" s="18" t="s">
        <v>40</v>
      </c>
      <c r="J1174" s="18" t="s">
        <v>3549</v>
      </c>
      <c r="K1174" s="18" t="s">
        <v>133</v>
      </c>
      <c r="L1174" s="28" t="s">
        <v>3550</v>
      </c>
      <c r="M1174" s="28" t="s">
        <v>3512</v>
      </c>
      <c r="N1174" s="28" t="s">
        <v>44</v>
      </c>
      <c r="O1174" s="18" t="s">
        <v>123</v>
      </c>
      <c r="P1174" s="29">
        <v>23600</v>
      </c>
      <c r="Q1174" s="30">
        <v>4200</v>
      </c>
      <c r="R1174" s="30">
        <v>4200</v>
      </c>
      <c r="S1174" s="31">
        <f t="shared" si="252"/>
        <v>99120000</v>
      </c>
      <c r="T1174" s="28" t="s">
        <v>8084</v>
      </c>
      <c r="U1174" s="28" t="s">
        <v>47</v>
      </c>
      <c r="V1174" s="32" t="s">
        <v>6302</v>
      </c>
      <c r="W1174" s="14">
        <f>VLOOKUP(B1174,[1]PL1!$A$11:AP$1509,17,1)</f>
        <v>5000</v>
      </c>
      <c r="X1174" s="15">
        <f t="shared" si="253"/>
        <v>21000000</v>
      </c>
      <c r="Y1174" s="14">
        <f>VLOOKUP(B1174,[1]PL1!$A$11:AP$1509,19,1)</f>
        <v>0</v>
      </c>
      <c r="Z1174" s="16">
        <f t="shared" si="254"/>
        <v>0</v>
      </c>
      <c r="AA1174" s="14">
        <f>VLOOKUP(B1174,[1]PL1!$A$11:AP$1509,21,1)</f>
        <v>0</v>
      </c>
      <c r="AB1174" s="16">
        <f t="shared" si="255"/>
        <v>0</v>
      </c>
      <c r="AC1174" s="14">
        <f>VLOOKUP(B1174,[1]PL1!$A$11:AP$1509,23,1)</f>
        <v>0</v>
      </c>
      <c r="AD1174" s="16">
        <f t="shared" si="256"/>
        <v>0</v>
      </c>
      <c r="AE1174" s="14">
        <f>VLOOKUP(B1174,[1]PL1!$A$11:AP$1509,25,1)</f>
        <v>0</v>
      </c>
      <c r="AF1174" s="16">
        <f t="shared" si="257"/>
        <v>0</v>
      </c>
      <c r="AG1174" s="14">
        <f>VLOOKUP(B1174,[1]PL1!$A$11:AP$1509,27,1)</f>
        <v>0</v>
      </c>
      <c r="AH1174" s="16">
        <f t="shared" si="258"/>
        <v>0</v>
      </c>
      <c r="AI1174" s="14">
        <f>VLOOKUP(B1174,[1]PL1!$A$11:AP$1509,29,1)</f>
        <v>0</v>
      </c>
      <c r="AJ1174" s="16">
        <f t="shared" si="259"/>
        <v>0</v>
      </c>
      <c r="AK1174" s="14">
        <f>VLOOKUP(B1174,[1]PL1!$A$11:AP$1509,31,1)</f>
        <v>18600</v>
      </c>
      <c r="AL1174" s="16">
        <f t="shared" si="260"/>
        <v>78120000</v>
      </c>
      <c r="AM1174" s="14">
        <f>VLOOKUP(B1174,[1]PL1!$A$11:AP$1509,33,1)</f>
        <v>0</v>
      </c>
      <c r="AN1174" s="16">
        <f t="shared" si="261"/>
        <v>0</v>
      </c>
      <c r="AO1174" s="14">
        <f>VLOOKUP(B1174,[1]PL1!$A$11:AP$1509,35,1)</f>
        <v>0</v>
      </c>
      <c r="AP1174" s="16">
        <f t="shared" si="262"/>
        <v>0</v>
      </c>
      <c r="AQ1174" s="14">
        <f>VLOOKUP(B1174,[1]PL1!$A$11:AP$1509,37,1)</f>
        <v>0</v>
      </c>
      <c r="AR1174" s="16">
        <f t="shared" si="263"/>
        <v>0</v>
      </c>
      <c r="AS1174" s="14">
        <f>VLOOKUP(B1174,[1]PL1!$A$11:AP$1509,39,1)</f>
        <v>0</v>
      </c>
      <c r="AT1174" s="16">
        <f t="shared" si="264"/>
        <v>0</v>
      </c>
      <c r="AU1174" s="14">
        <f>VLOOKUP(B1174,[1]PL1!$A$11:AP$1509,41,1)</f>
        <v>0</v>
      </c>
      <c r="AV1174" s="16">
        <f t="shared" si="265"/>
        <v>0</v>
      </c>
    </row>
    <row r="1175" spans="1:48" ht="60" x14ac:dyDescent="0.25">
      <c r="A1175" s="18">
        <v>1169</v>
      </c>
      <c r="B1175" s="27" t="s">
        <v>4453</v>
      </c>
      <c r="C1175" s="18">
        <f>VLOOKUP(B1175,[1]PL1!A$9:AP$1509,4,1)</f>
        <v>682</v>
      </c>
      <c r="D1175" s="18" t="s">
        <v>35</v>
      </c>
      <c r="E1175" s="28" t="s">
        <v>5142</v>
      </c>
      <c r="F1175" s="28" t="s">
        <v>798</v>
      </c>
      <c r="G1175" s="18" t="s">
        <v>752</v>
      </c>
      <c r="H1175" s="28" t="s">
        <v>702</v>
      </c>
      <c r="I1175" s="28" t="s">
        <v>40</v>
      </c>
      <c r="J1175" s="18" t="s">
        <v>3549</v>
      </c>
      <c r="K1175" s="18" t="s">
        <v>133</v>
      </c>
      <c r="L1175" s="28" t="s">
        <v>5741</v>
      </c>
      <c r="M1175" s="28" t="s">
        <v>1025</v>
      </c>
      <c r="N1175" s="28" t="s">
        <v>44</v>
      </c>
      <c r="O1175" s="18" t="s">
        <v>123</v>
      </c>
      <c r="P1175" s="29">
        <v>10000</v>
      </c>
      <c r="Q1175" s="30">
        <v>5500</v>
      </c>
      <c r="R1175" s="30">
        <v>5500</v>
      </c>
      <c r="S1175" s="31">
        <f t="shared" si="252"/>
        <v>55000000</v>
      </c>
      <c r="T1175" s="28" t="s">
        <v>8081</v>
      </c>
      <c r="U1175" s="28" t="s">
        <v>47</v>
      </c>
      <c r="V1175" s="32" t="s">
        <v>6236</v>
      </c>
      <c r="W1175" s="14">
        <f>VLOOKUP(B1175,[1]PL1!$A$11:AP$1509,17,1)</f>
        <v>0</v>
      </c>
      <c r="X1175" s="15">
        <f t="shared" si="253"/>
        <v>0</v>
      </c>
      <c r="Y1175" s="14">
        <f>VLOOKUP(B1175,[1]PL1!$A$11:AP$1509,19,1)</f>
        <v>0</v>
      </c>
      <c r="Z1175" s="16">
        <f t="shared" si="254"/>
        <v>0</v>
      </c>
      <c r="AA1175" s="14">
        <f>VLOOKUP(B1175,[1]PL1!$A$11:AP$1509,21,1)</f>
        <v>0</v>
      </c>
      <c r="AB1175" s="16">
        <f t="shared" si="255"/>
        <v>0</v>
      </c>
      <c r="AC1175" s="14">
        <f>VLOOKUP(B1175,[1]PL1!$A$11:AP$1509,23,1)</f>
        <v>0</v>
      </c>
      <c r="AD1175" s="16">
        <f t="shared" si="256"/>
        <v>0</v>
      </c>
      <c r="AE1175" s="14">
        <f>VLOOKUP(B1175,[1]PL1!$A$11:AP$1509,25,1)</f>
        <v>0</v>
      </c>
      <c r="AF1175" s="16">
        <f t="shared" si="257"/>
        <v>0</v>
      </c>
      <c r="AG1175" s="14">
        <f>VLOOKUP(B1175,[1]PL1!$A$11:AP$1509,27,1)</f>
        <v>0</v>
      </c>
      <c r="AH1175" s="16">
        <f t="shared" si="258"/>
        <v>0</v>
      </c>
      <c r="AI1175" s="14">
        <f>VLOOKUP(B1175,[1]PL1!$A$11:AP$1509,29,1)</f>
        <v>10000</v>
      </c>
      <c r="AJ1175" s="16">
        <f t="shared" si="259"/>
        <v>55000000</v>
      </c>
      <c r="AK1175" s="14">
        <f>VLOOKUP(B1175,[1]PL1!$A$11:AP$1509,31,1)</f>
        <v>0</v>
      </c>
      <c r="AL1175" s="16">
        <f t="shared" si="260"/>
        <v>0</v>
      </c>
      <c r="AM1175" s="14">
        <f>VLOOKUP(B1175,[1]PL1!$A$11:AP$1509,33,1)</f>
        <v>0</v>
      </c>
      <c r="AN1175" s="16">
        <f t="shared" si="261"/>
        <v>0</v>
      </c>
      <c r="AO1175" s="14">
        <f>VLOOKUP(B1175,[1]PL1!$A$11:AP$1509,35,1)</f>
        <v>0</v>
      </c>
      <c r="AP1175" s="16">
        <f t="shared" si="262"/>
        <v>0</v>
      </c>
      <c r="AQ1175" s="14">
        <f>VLOOKUP(B1175,[1]PL1!$A$11:AP$1509,37,1)</f>
        <v>0</v>
      </c>
      <c r="AR1175" s="16">
        <f t="shared" si="263"/>
        <v>0</v>
      </c>
      <c r="AS1175" s="14">
        <f>VLOOKUP(B1175,[1]PL1!$A$11:AP$1509,39,1)</f>
        <v>0</v>
      </c>
      <c r="AT1175" s="16">
        <f t="shared" si="264"/>
        <v>0</v>
      </c>
      <c r="AU1175" s="14">
        <f>VLOOKUP(B1175,[1]PL1!$A$11:AP$1509,41,1)</f>
        <v>0</v>
      </c>
      <c r="AV1175" s="16">
        <f t="shared" si="265"/>
        <v>0</v>
      </c>
    </row>
    <row r="1176" spans="1:48" ht="75" x14ac:dyDescent="0.25">
      <c r="A1176" s="18">
        <v>1170</v>
      </c>
      <c r="B1176" s="27" t="s">
        <v>1062</v>
      </c>
      <c r="C1176" s="18">
        <f>VLOOKUP(B1176,[1]PL1!A$9:AP$1509,4,1)</f>
        <v>144</v>
      </c>
      <c r="D1176" s="18" t="s">
        <v>80</v>
      </c>
      <c r="E1176" s="28" t="s">
        <v>1875</v>
      </c>
      <c r="F1176" s="28" t="s">
        <v>1876</v>
      </c>
      <c r="G1176" s="18" t="s">
        <v>202</v>
      </c>
      <c r="H1176" s="28" t="s">
        <v>1877</v>
      </c>
      <c r="I1176" s="28" t="s">
        <v>76</v>
      </c>
      <c r="J1176" s="18" t="s">
        <v>1878</v>
      </c>
      <c r="K1176" s="18" t="s">
        <v>133</v>
      </c>
      <c r="L1176" s="28" t="s">
        <v>1879</v>
      </c>
      <c r="M1176" s="28" t="s">
        <v>1880</v>
      </c>
      <c r="N1176" s="28" t="s">
        <v>623</v>
      </c>
      <c r="O1176" s="18" t="s">
        <v>78</v>
      </c>
      <c r="P1176" s="29">
        <v>20</v>
      </c>
      <c r="Q1176" s="30">
        <v>2015934</v>
      </c>
      <c r="R1176" s="30">
        <v>1814340</v>
      </c>
      <c r="S1176" s="31">
        <f t="shared" si="252"/>
        <v>36286800</v>
      </c>
      <c r="T1176" s="28" t="s">
        <v>8080</v>
      </c>
      <c r="U1176" s="28" t="s">
        <v>47</v>
      </c>
      <c r="V1176" s="32" t="s">
        <v>6185</v>
      </c>
      <c r="W1176" s="14">
        <f>VLOOKUP(B1176,[1]PL1!$A$11:AP$1509,17,1)</f>
        <v>10</v>
      </c>
      <c r="X1176" s="15">
        <f t="shared" si="253"/>
        <v>18143400</v>
      </c>
      <c r="Y1176" s="14">
        <f>VLOOKUP(B1176,[1]PL1!$A$11:AP$1509,19,1)</f>
        <v>0</v>
      </c>
      <c r="Z1176" s="16">
        <f t="shared" si="254"/>
        <v>0</v>
      </c>
      <c r="AA1176" s="14">
        <f>VLOOKUP(B1176,[1]PL1!$A$11:AP$1509,21,1)</f>
        <v>0</v>
      </c>
      <c r="AB1176" s="16">
        <f t="shared" si="255"/>
        <v>0</v>
      </c>
      <c r="AC1176" s="14">
        <f>VLOOKUP(B1176,[1]PL1!$A$11:AP$1509,23,1)</f>
        <v>0</v>
      </c>
      <c r="AD1176" s="16">
        <f t="shared" si="256"/>
        <v>0</v>
      </c>
      <c r="AE1176" s="14">
        <f>VLOOKUP(B1176,[1]PL1!$A$11:AP$1509,25,1)</f>
        <v>0</v>
      </c>
      <c r="AF1176" s="16">
        <f t="shared" si="257"/>
        <v>0</v>
      </c>
      <c r="AG1176" s="14">
        <f>VLOOKUP(B1176,[1]PL1!$A$11:AP$1509,27,1)</f>
        <v>0</v>
      </c>
      <c r="AH1176" s="16">
        <f t="shared" si="258"/>
        <v>0</v>
      </c>
      <c r="AI1176" s="14">
        <f>VLOOKUP(B1176,[1]PL1!$A$11:AP$1509,29,1)</f>
        <v>0</v>
      </c>
      <c r="AJ1176" s="16">
        <f t="shared" si="259"/>
        <v>0</v>
      </c>
      <c r="AK1176" s="14">
        <f>VLOOKUP(B1176,[1]PL1!$A$11:AP$1509,31,1)</f>
        <v>0</v>
      </c>
      <c r="AL1176" s="16">
        <f t="shared" si="260"/>
        <v>0</v>
      </c>
      <c r="AM1176" s="14">
        <f>VLOOKUP(B1176,[1]PL1!$A$11:AP$1509,33,1)</f>
        <v>0</v>
      </c>
      <c r="AN1176" s="16">
        <f t="shared" si="261"/>
        <v>0</v>
      </c>
      <c r="AO1176" s="14">
        <f>VLOOKUP(B1176,[1]PL1!$A$11:AP$1509,35,1)</f>
        <v>0</v>
      </c>
      <c r="AP1176" s="16">
        <f t="shared" si="262"/>
        <v>0</v>
      </c>
      <c r="AQ1176" s="14">
        <f>VLOOKUP(B1176,[1]PL1!$A$11:AP$1509,37,1)</f>
        <v>0</v>
      </c>
      <c r="AR1176" s="16">
        <f t="shared" si="263"/>
        <v>0</v>
      </c>
      <c r="AS1176" s="14">
        <f>VLOOKUP(B1176,[1]PL1!$A$11:AP$1509,39,1)</f>
        <v>0</v>
      </c>
      <c r="AT1176" s="16">
        <f t="shared" si="264"/>
        <v>0</v>
      </c>
      <c r="AU1176" s="14">
        <f>VLOOKUP(B1176,[1]PL1!$A$11:AP$1509,41,1)</f>
        <v>10</v>
      </c>
      <c r="AV1176" s="16">
        <f t="shared" si="265"/>
        <v>18143400</v>
      </c>
    </row>
    <row r="1177" spans="1:48" ht="45" x14ac:dyDescent="0.25">
      <c r="A1177" s="18">
        <v>1171</v>
      </c>
      <c r="B1177" s="27" t="s">
        <v>4454</v>
      </c>
      <c r="C1177" s="18">
        <f>VLOOKUP(B1177,[1]PL1!A$9:AP$1509,4,1)</f>
        <v>144</v>
      </c>
      <c r="D1177" s="18" t="s">
        <v>35</v>
      </c>
      <c r="E1177" s="28" t="s">
        <v>5143</v>
      </c>
      <c r="F1177" s="28" t="s">
        <v>1876</v>
      </c>
      <c r="G1177" s="18" t="s">
        <v>5144</v>
      </c>
      <c r="H1177" s="28" t="s">
        <v>243</v>
      </c>
      <c r="I1177" s="28" t="s">
        <v>76</v>
      </c>
      <c r="J1177" s="18" t="s">
        <v>5270</v>
      </c>
      <c r="K1177" s="18" t="s">
        <v>1774</v>
      </c>
      <c r="L1177" s="28" t="s">
        <v>5548</v>
      </c>
      <c r="M1177" s="28" t="s">
        <v>2979</v>
      </c>
      <c r="N1177" s="28" t="s">
        <v>44</v>
      </c>
      <c r="O1177" s="18" t="s">
        <v>55</v>
      </c>
      <c r="P1177" s="29">
        <v>150</v>
      </c>
      <c r="Q1177" s="30">
        <v>1575000</v>
      </c>
      <c r="R1177" s="30">
        <v>1575000</v>
      </c>
      <c r="S1177" s="31">
        <f t="shared" si="252"/>
        <v>236250000</v>
      </c>
      <c r="T1177" s="28" t="s">
        <v>2979</v>
      </c>
      <c r="U1177" s="28" t="s">
        <v>110</v>
      </c>
      <c r="V1177" s="32" t="s">
        <v>6186</v>
      </c>
      <c r="W1177" s="14">
        <f>VLOOKUP(B1177,[1]PL1!$A$11:AP$1509,17,1)</f>
        <v>150</v>
      </c>
      <c r="X1177" s="15">
        <f t="shared" si="253"/>
        <v>236250000</v>
      </c>
      <c r="Y1177" s="14">
        <f>VLOOKUP(B1177,[1]PL1!$A$11:AP$1509,19,1)</f>
        <v>0</v>
      </c>
      <c r="Z1177" s="16">
        <f t="shared" si="254"/>
        <v>0</v>
      </c>
      <c r="AA1177" s="14">
        <f>VLOOKUP(B1177,[1]PL1!$A$11:AP$1509,21,1)</f>
        <v>0</v>
      </c>
      <c r="AB1177" s="16">
        <f t="shared" si="255"/>
        <v>0</v>
      </c>
      <c r="AC1177" s="14">
        <f>VLOOKUP(B1177,[1]PL1!$A$11:AP$1509,23,1)</f>
        <v>0</v>
      </c>
      <c r="AD1177" s="16">
        <f t="shared" si="256"/>
        <v>0</v>
      </c>
      <c r="AE1177" s="14">
        <f>VLOOKUP(B1177,[1]PL1!$A$11:AP$1509,25,1)</f>
        <v>0</v>
      </c>
      <c r="AF1177" s="16">
        <f t="shared" si="257"/>
        <v>0</v>
      </c>
      <c r="AG1177" s="14">
        <f>VLOOKUP(B1177,[1]PL1!$A$11:AP$1509,27,1)</f>
        <v>0</v>
      </c>
      <c r="AH1177" s="16">
        <f t="shared" si="258"/>
        <v>0</v>
      </c>
      <c r="AI1177" s="14">
        <f>VLOOKUP(B1177,[1]PL1!$A$11:AP$1509,29,1)</f>
        <v>0</v>
      </c>
      <c r="AJ1177" s="16">
        <f t="shared" si="259"/>
        <v>0</v>
      </c>
      <c r="AK1177" s="14">
        <f>VLOOKUP(B1177,[1]PL1!$A$11:AP$1509,31,1)</f>
        <v>0</v>
      </c>
      <c r="AL1177" s="16">
        <f t="shared" si="260"/>
        <v>0</v>
      </c>
      <c r="AM1177" s="14">
        <f>VLOOKUP(B1177,[1]PL1!$A$11:AP$1509,33,1)</f>
        <v>0</v>
      </c>
      <c r="AN1177" s="16">
        <f t="shared" si="261"/>
        <v>0</v>
      </c>
      <c r="AO1177" s="14">
        <f>VLOOKUP(B1177,[1]PL1!$A$11:AP$1509,35,1)</f>
        <v>0</v>
      </c>
      <c r="AP1177" s="16">
        <f t="shared" si="262"/>
        <v>0</v>
      </c>
      <c r="AQ1177" s="14">
        <f>VLOOKUP(B1177,[1]PL1!$A$11:AP$1509,37,1)</f>
        <v>0</v>
      </c>
      <c r="AR1177" s="16">
        <f t="shared" si="263"/>
        <v>0</v>
      </c>
      <c r="AS1177" s="14">
        <f>VLOOKUP(B1177,[1]PL1!$A$11:AP$1509,39,1)</f>
        <v>0</v>
      </c>
      <c r="AT1177" s="16">
        <f t="shared" si="264"/>
        <v>0</v>
      </c>
      <c r="AU1177" s="14">
        <f>VLOOKUP(B1177,[1]PL1!$A$11:AP$1509,41,1)</f>
        <v>0</v>
      </c>
      <c r="AV1177" s="16">
        <f t="shared" si="265"/>
        <v>0</v>
      </c>
    </row>
    <row r="1178" spans="1:48" ht="60" x14ac:dyDescent="0.25">
      <c r="A1178" s="18">
        <v>1172</v>
      </c>
      <c r="B1178" s="27" t="s">
        <v>642</v>
      </c>
      <c r="C1178" s="18">
        <f>VLOOKUP(B1178,[1]PL1!A$9:AP$1509,4,1)</f>
        <v>243</v>
      </c>
      <c r="D1178" s="18" t="s">
        <v>35</v>
      </c>
      <c r="E1178" s="28" t="s">
        <v>2755</v>
      </c>
      <c r="F1178" s="28" t="s">
        <v>1165</v>
      </c>
      <c r="G1178" s="18" t="s">
        <v>2756</v>
      </c>
      <c r="H1178" s="28" t="s">
        <v>160</v>
      </c>
      <c r="I1178" s="28" t="s">
        <v>40</v>
      </c>
      <c r="J1178" s="18" t="s">
        <v>2757</v>
      </c>
      <c r="K1178" s="18" t="s">
        <v>141</v>
      </c>
      <c r="L1178" s="28" t="s">
        <v>2758</v>
      </c>
      <c r="M1178" s="28" t="s">
        <v>2737</v>
      </c>
      <c r="N1178" s="28" t="s">
        <v>44</v>
      </c>
      <c r="O1178" s="18" t="s">
        <v>45</v>
      </c>
      <c r="P1178" s="29">
        <v>10000</v>
      </c>
      <c r="Q1178" s="30">
        <v>1510</v>
      </c>
      <c r="R1178" s="30">
        <v>1509</v>
      </c>
      <c r="S1178" s="31">
        <f t="shared" si="252"/>
        <v>15090000</v>
      </c>
      <c r="T1178" s="28" t="s">
        <v>2738</v>
      </c>
      <c r="U1178" s="28" t="s">
        <v>47</v>
      </c>
      <c r="V1178" s="32" t="s">
        <v>6232</v>
      </c>
      <c r="W1178" s="14">
        <f>VLOOKUP(B1178,[1]PL1!$A$11:AP$1509,17,1)</f>
        <v>0</v>
      </c>
      <c r="X1178" s="15">
        <f t="shared" si="253"/>
        <v>0</v>
      </c>
      <c r="Y1178" s="14">
        <f>VLOOKUP(B1178,[1]PL1!$A$11:AP$1509,19,1)</f>
        <v>0</v>
      </c>
      <c r="Z1178" s="16">
        <f t="shared" si="254"/>
        <v>0</v>
      </c>
      <c r="AA1178" s="14">
        <f>VLOOKUP(B1178,[1]PL1!$A$11:AP$1509,21,1)</f>
        <v>0</v>
      </c>
      <c r="AB1178" s="16">
        <f t="shared" si="255"/>
        <v>0</v>
      </c>
      <c r="AC1178" s="14">
        <f>VLOOKUP(B1178,[1]PL1!$A$11:AP$1509,23,1)</f>
        <v>0</v>
      </c>
      <c r="AD1178" s="16">
        <f t="shared" si="256"/>
        <v>0</v>
      </c>
      <c r="AE1178" s="14">
        <f>VLOOKUP(B1178,[1]PL1!$A$11:AP$1509,25,1)</f>
        <v>0</v>
      </c>
      <c r="AF1178" s="16">
        <f t="shared" si="257"/>
        <v>0</v>
      </c>
      <c r="AG1178" s="14">
        <f>VLOOKUP(B1178,[1]PL1!$A$11:AP$1509,27,1)</f>
        <v>0</v>
      </c>
      <c r="AH1178" s="16">
        <f t="shared" si="258"/>
        <v>0</v>
      </c>
      <c r="AI1178" s="14">
        <f>VLOOKUP(B1178,[1]PL1!$A$11:AP$1509,29,1)</f>
        <v>0</v>
      </c>
      <c r="AJ1178" s="16">
        <f t="shared" si="259"/>
        <v>0</v>
      </c>
      <c r="AK1178" s="14">
        <f>VLOOKUP(B1178,[1]PL1!$A$11:AP$1509,31,1)</f>
        <v>0</v>
      </c>
      <c r="AL1178" s="16">
        <f t="shared" si="260"/>
        <v>0</v>
      </c>
      <c r="AM1178" s="14">
        <f>VLOOKUP(B1178,[1]PL1!$A$11:AP$1509,33,1)</f>
        <v>5000</v>
      </c>
      <c r="AN1178" s="16">
        <f t="shared" si="261"/>
        <v>7545000</v>
      </c>
      <c r="AO1178" s="14">
        <f>VLOOKUP(B1178,[1]PL1!$A$11:AP$1509,35,1)</f>
        <v>3000</v>
      </c>
      <c r="AP1178" s="16">
        <f t="shared" si="262"/>
        <v>4527000</v>
      </c>
      <c r="AQ1178" s="14">
        <f>VLOOKUP(B1178,[1]PL1!$A$11:AP$1509,37,1)</f>
        <v>0</v>
      </c>
      <c r="AR1178" s="16">
        <f t="shared" si="263"/>
        <v>0</v>
      </c>
      <c r="AS1178" s="14">
        <f>VLOOKUP(B1178,[1]PL1!$A$11:AP$1509,39,1)</f>
        <v>2000</v>
      </c>
      <c r="AT1178" s="16">
        <f t="shared" si="264"/>
        <v>3018000</v>
      </c>
      <c r="AU1178" s="14">
        <f>VLOOKUP(B1178,[1]PL1!$A$11:AP$1509,41,1)</f>
        <v>0</v>
      </c>
      <c r="AV1178" s="16">
        <f t="shared" si="265"/>
        <v>0</v>
      </c>
    </row>
    <row r="1179" spans="1:48" ht="45" x14ac:dyDescent="0.25">
      <c r="A1179" s="18">
        <v>1173</v>
      </c>
      <c r="B1179" s="27" t="s">
        <v>4455</v>
      </c>
      <c r="C1179" s="18">
        <f>VLOOKUP(B1179,[1]PL1!A$9:AP$1509,4,1)</f>
        <v>243</v>
      </c>
      <c r="D1179" s="18" t="s">
        <v>35</v>
      </c>
      <c r="E1179" s="28" t="s">
        <v>1164</v>
      </c>
      <c r="F1179" s="28" t="s">
        <v>1165</v>
      </c>
      <c r="G1179" s="18" t="s">
        <v>1166</v>
      </c>
      <c r="H1179" s="28" t="s">
        <v>178</v>
      </c>
      <c r="I1179" s="28" t="s">
        <v>40</v>
      </c>
      <c r="J1179" s="18" t="s">
        <v>179</v>
      </c>
      <c r="K1179" s="18" t="s">
        <v>133</v>
      </c>
      <c r="L1179" s="28" t="s">
        <v>1167</v>
      </c>
      <c r="M1179" s="28" t="s">
        <v>1106</v>
      </c>
      <c r="N1179" s="28" t="s">
        <v>44</v>
      </c>
      <c r="O1179" s="18" t="s">
        <v>45</v>
      </c>
      <c r="P1179" s="29">
        <v>1500</v>
      </c>
      <c r="Q1179" s="30">
        <v>900</v>
      </c>
      <c r="R1179" s="30">
        <v>427</v>
      </c>
      <c r="S1179" s="31">
        <f t="shared" si="252"/>
        <v>640500</v>
      </c>
      <c r="T1179" s="28" t="s">
        <v>1107</v>
      </c>
      <c r="U1179" s="28" t="s">
        <v>110</v>
      </c>
      <c r="V1179" s="32" t="s">
        <v>6174</v>
      </c>
      <c r="W1179" s="14">
        <f>VLOOKUP(B1179,[1]PL1!$A$11:AP$1509,17,1)</f>
        <v>0</v>
      </c>
      <c r="X1179" s="15">
        <f t="shared" si="253"/>
        <v>0</v>
      </c>
      <c r="Y1179" s="14">
        <f>VLOOKUP(B1179,[1]PL1!$A$11:AP$1509,19,1)</f>
        <v>0</v>
      </c>
      <c r="Z1179" s="16">
        <f t="shared" si="254"/>
        <v>0</v>
      </c>
      <c r="AA1179" s="14">
        <f>VLOOKUP(B1179,[1]PL1!$A$11:AP$1509,21,1)</f>
        <v>0</v>
      </c>
      <c r="AB1179" s="16">
        <f t="shared" si="255"/>
        <v>0</v>
      </c>
      <c r="AC1179" s="14">
        <f>VLOOKUP(B1179,[1]PL1!$A$11:AP$1509,23,1)</f>
        <v>0</v>
      </c>
      <c r="AD1179" s="16">
        <f t="shared" si="256"/>
        <v>0</v>
      </c>
      <c r="AE1179" s="14">
        <f>VLOOKUP(B1179,[1]PL1!$A$11:AP$1509,25,1)</f>
        <v>0</v>
      </c>
      <c r="AF1179" s="16">
        <f t="shared" si="257"/>
        <v>0</v>
      </c>
      <c r="AG1179" s="14">
        <f>VLOOKUP(B1179,[1]PL1!$A$11:AP$1509,27,1)</f>
        <v>1500</v>
      </c>
      <c r="AH1179" s="16">
        <f t="shared" si="258"/>
        <v>640500</v>
      </c>
      <c r="AI1179" s="14">
        <f>VLOOKUP(B1179,[1]PL1!$A$11:AP$1509,29,1)</f>
        <v>0</v>
      </c>
      <c r="AJ1179" s="16">
        <f t="shared" si="259"/>
        <v>0</v>
      </c>
      <c r="AK1179" s="14">
        <f>VLOOKUP(B1179,[1]PL1!$A$11:AP$1509,31,1)</f>
        <v>0</v>
      </c>
      <c r="AL1179" s="16">
        <f t="shared" si="260"/>
        <v>0</v>
      </c>
      <c r="AM1179" s="14">
        <f>VLOOKUP(B1179,[1]PL1!$A$11:AP$1509,33,1)</f>
        <v>0</v>
      </c>
      <c r="AN1179" s="16">
        <f t="shared" si="261"/>
        <v>0</v>
      </c>
      <c r="AO1179" s="14">
        <f>VLOOKUP(B1179,[1]PL1!$A$11:AP$1509,35,1)</f>
        <v>0</v>
      </c>
      <c r="AP1179" s="16">
        <f t="shared" si="262"/>
        <v>0</v>
      </c>
      <c r="AQ1179" s="14">
        <f>VLOOKUP(B1179,[1]PL1!$A$11:AP$1509,37,1)</f>
        <v>0</v>
      </c>
      <c r="AR1179" s="16">
        <f t="shared" si="263"/>
        <v>0</v>
      </c>
      <c r="AS1179" s="14">
        <f>VLOOKUP(B1179,[1]PL1!$A$11:AP$1509,39,1)</f>
        <v>0</v>
      </c>
      <c r="AT1179" s="16">
        <f t="shared" si="264"/>
        <v>0</v>
      </c>
      <c r="AU1179" s="14">
        <f>VLOOKUP(B1179,[1]PL1!$A$11:AP$1509,41,1)</f>
        <v>0</v>
      </c>
      <c r="AV1179" s="16">
        <f t="shared" si="265"/>
        <v>0</v>
      </c>
    </row>
    <row r="1180" spans="1:48" ht="60" x14ac:dyDescent="0.25">
      <c r="A1180" s="18">
        <v>1174</v>
      </c>
      <c r="B1180" s="27" t="s">
        <v>2793</v>
      </c>
      <c r="C1180" s="18">
        <f>VLOOKUP(B1180,[1]PL1!A$9:AP$1509,4,1)</f>
        <v>244</v>
      </c>
      <c r="D1180" s="18" t="s">
        <v>35</v>
      </c>
      <c r="E1180" s="28" t="s">
        <v>5146</v>
      </c>
      <c r="F1180" s="28" t="s">
        <v>5145</v>
      </c>
      <c r="G1180" s="18" t="s">
        <v>69</v>
      </c>
      <c r="H1180" s="28" t="s">
        <v>282</v>
      </c>
      <c r="I1180" s="28" t="s">
        <v>40</v>
      </c>
      <c r="J1180" s="18" t="s">
        <v>179</v>
      </c>
      <c r="K1180" s="18" t="s">
        <v>133</v>
      </c>
      <c r="L1180" s="28" t="s">
        <v>5624</v>
      </c>
      <c r="M1180" s="28" t="s">
        <v>5625</v>
      </c>
      <c r="N1180" s="28" t="s">
        <v>44</v>
      </c>
      <c r="O1180" s="18" t="s">
        <v>45</v>
      </c>
      <c r="P1180" s="29">
        <v>15000</v>
      </c>
      <c r="Q1180" s="30">
        <v>5500</v>
      </c>
      <c r="R1180" s="30">
        <v>4168</v>
      </c>
      <c r="S1180" s="31">
        <f t="shared" si="252"/>
        <v>62520000</v>
      </c>
      <c r="T1180" s="28" t="s">
        <v>8083</v>
      </c>
      <c r="U1180" s="28" t="s">
        <v>47</v>
      </c>
      <c r="V1180" s="32" t="s">
        <v>6206</v>
      </c>
      <c r="W1180" s="14">
        <f>VLOOKUP(B1180,[1]PL1!$A$11:AP$1509,17,1)</f>
        <v>15000</v>
      </c>
      <c r="X1180" s="15">
        <f t="shared" si="253"/>
        <v>62520000</v>
      </c>
      <c r="Y1180" s="14">
        <f>VLOOKUP(B1180,[1]PL1!$A$11:AP$1509,19,1)</f>
        <v>0</v>
      </c>
      <c r="Z1180" s="16">
        <f t="shared" si="254"/>
        <v>0</v>
      </c>
      <c r="AA1180" s="14">
        <f>VLOOKUP(B1180,[1]PL1!$A$11:AP$1509,21,1)</f>
        <v>0</v>
      </c>
      <c r="AB1180" s="16">
        <f t="shared" si="255"/>
        <v>0</v>
      </c>
      <c r="AC1180" s="14">
        <f>VLOOKUP(B1180,[1]PL1!$A$11:AP$1509,23,1)</f>
        <v>0</v>
      </c>
      <c r="AD1180" s="16">
        <f t="shared" si="256"/>
        <v>0</v>
      </c>
      <c r="AE1180" s="14">
        <f>VLOOKUP(B1180,[1]PL1!$A$11:AP$1509,25,1)</f>
        <v>0</v>
      </c>
      <c r="AF1180" s="16">
        <f t="shared" si="257"/>
        <v>0</v>
      </c>
      <c r="AG1180" s="14">
        <f>VLOOKUP(B1180,[1]PL1!$A$11:AP$1509,27,1)</f>
        <v>0</v>
      </c>
      <c r="AH1180" s="16">
        <f t="shared" si="258"/>
        <v>0</v>
      </c>
      <c r="AI1180" s="14">
        <f>VLOOKUP(B1180,[1]PL1!$A$11:AP$1509,29,1)</f>
        <v>0</v>
      </c>
      <c r="AJ1180" s="16">
        <f t="shared" si="259"/>
        <v>0</v>
      </c>
      <c r="AK1180" s="14">
        <f>VLOOKUP(B1180,[1]PL1!$A$11:AP$1509,31,1)</f>
        <v>0</v>
      </c>
      <c r="AL1180" s="16">
        <f t="shared" si="260"/>
        <v>0</v>
      </c>
      <c r="AM1180" s="14">
        <f>VLOOKUP(B1180,[1]PL1!$A$11:AP$1509,33,1)</f>
        <v>0</v>
      </c>
      <c r="AN1180" s="16">
        <f t="shared" si="261"/>
        <v>0</v>
      </c>
      <c r="AO1180" s="14">
        <f>VLOOKUP(B1180,[1]PL1!$A$11:AP$1509,35,1)</f>
        <v>0</v>
      </c>
      <c r="AP1180" s="16">
        <f t="shared" si="262"/>
        <v>0</v>
      </c>
      <c r="AQ1180" s="14">
        <f>VLOOKUP(B1180,[1]PL1!$A$11:AP$1509,37,1)</f>
        <v>0</v>
      </c>
      <c r="AR1180" s="16">
        <f t="shared" si="263"/>
        <v>0</v>
      </c>
      <c r="AS1180" s="14">
        <f>VLOOKUP(B1180,[1]PL1!$A$11:AP$1509,39,1)</f>
        <v>0</v>
      </c>
      <c r="AT1180" s="16">
        <f t="shared" si="264"/>
        <v>0</v>
      </c>
      <c r="AU1180" s="14">
        <f>VLOOKUP(B1180,[1]PL1!$A$11:AP$1509,41,1)</f>
        <v>0</v>
      </c>
      <c r="AV1180" s="16">
        <f t="shared" si="265"/>
        <v>0</v>
      </c>
    </row>
    <row r="1181" spans="1:48" ht="60" x14ac:dyDescent="0.25">
      <c r="A1181" s="18">
        <v>1175</v>
      </c>
      <c r="B1181" s="27" t="s">
        <v>4456</v>
      </c>
      <c r="C1181" s="18">
        <f>VLOOKUP(B1181,[1]PL1!A$9:AP$1509,4,1)</f>
        <v>916</v>
      </c>
      <c r="D1181" s="18" t="s">
        <v>80</v>
      </c>
      <c r="E1181" s="28" t="s">
        <v>1382</v>
      </c>
      <c r="F1181" s="28" t="s">
        <v>1383</v>
      </c>
      <c r="G1181" s="18" t="s">
        <v>346</v>
      </c>
      <c r="H1181" s="28" t="s">
        <v>45</v>
      </c>
      <c r="I1181" s="28" t="s">
        <v>314</v>
      </c>
      <c r="J1181" s="18" t="s">
        <v>197</v>
      </c>
      <c r="K1181" s="18" t="s">
        <v>495</v>
      </c>
      <c r="L1181" s="28" t="s">
        <v>1384</v>
      </c>
      <c r="M1181" s="28" t="s">
        <v>423</v>
      </c>
      <c r="N1181" s="28" t="s">
        <v>352</v>
      </c>
      <c r="O1181" s="18" t="s">
        <v>45</v>
      </c>
      <c r="P1181" s="29">
        <v>95000</v>
      </c>
      <c r="Q1181" s="30">
        <v>2800</v>
      </c>
      <c r="R1181" s="30">
        <v>2600</v>
      </c>
      <c r="S1181" s="31">
        <f t="shared" si="252"/>
        <v>247000000</v>
      </c>
      <c r="T1181" s="28" t="s">
        <v>1385</v>
      </c>
      <c r="U1181" s="28" t="s">
        <v>47</v>
      </c>
      <c r="V1181" s="32" t="s">
        <v>6181</v>
      </c>
      <c r="W1181" s="14">
        <f>VLOOKUP(B1181,[1]PL1!$A$11:AP$1509,17,1)</f>
        <v>50000</v>
      </c>
      <c r="X1181" s="15">
        <f t="shared" si="253"/>
        <v>130000000</v>
      </c>
      <c r="Y1181" s="14">
        <f>VLOOKUP(B1181,[1]PL1!$A$11:AP$1509,19,1)</f>
        <v>0</v>
      </c>
      <c r="Z1181" s="16">
        <f t="shared" si="254"/>
        <v>0</v>
      </c>
      <c r="AA1181" s="14">
        <f>VLOOKUP(B1181,[1]PL1!$A$11:AP$1509,21,1)</f>
        <v>0</v>
      </c>
      <c r="AB1181" s="16">
        <f t="shared" si="255"/>
        <v>0</v>
      </c>
      <c r="AC1181" s="14">
        <f>VLOOKUP(B1181,[1]PL1!$A$11:AP$1509,23,1)</f>
        <v>0</v>
      </c>
      <c r="AD1181" s="16">
        <f t="shared" si="256"/>
        <v>0</v>
      </c>
      <c r="AE1181" s="14">
        <f>VLOOKUP(B1181,[1]PL1!$A$11:AP$1509,25,1)</f>
        <v>0</v>
      </c>
      <c r="AF1181" s="16">
        <f t="shared" si="257"/>
        <v>0</v>
      </c>
      <c r="AG1181" s="14">
        <f>VLOOKUP(B1181,[1]PL1!$A$11:AP$1509,27,1)</f>
        <v>10000</v>
      </c>
      <c r="AH1181" s="16">
        <f t="shared" si="258"/>
        <v>26000000</v>
      </c>
      <c r="AI1181" s="14">
        <f>VLOOKUP(B1181,[1]PL1!$A$11:AP$1509,29,1)</f>
        <v>20000</v>
      </c>
      <c r="AJ1181" s="16">
        <f t="shared" si="259"/>
        <v>52000000</v>
      </c>
      <c r="AK1181" s="14">
        <f>VLOOKUP(B1181,[1]PL1!$A$11:AP$1509,31,1)</f>
        <v>0</v>
      </c>
      <c r="AL1181" s="16">
        <f t="shared" si="260"/>
        <v>0</v>
      </c>
      <c r="AM1181" s="14">
        <f>VLOOKUP(B1181,[1]PL1!$A$11:AP$1509,33,1)</f>
        <v>0</v>
      </c>
      <c r="AN1181" s="16">
        <f t="shared" si="261"/>
        <v>0</v>
      </c>
      <c r="AO1181" s="14">
        <f>VLOOKUP(B1181,[1]PL1!$A$11:AP$1509,35,1)</f>
        <v>0</v>
      </c>
      <c r="AP1181" s="16">
        <f t="shared" si="262"/>
        <v>0</v>
      </c>
      <c r="AQ1181" s="14">
        <f>VLOOKUP(B1181,[1]PL1!$A$11:AP$1509,37,1)</f>
        <v>5000</v>
      </c>
      <c r="AR1181" s="16">
        <f t="shared" si="263"/>
        <v>13000000</v>
      </c>
      <c r="AS1181" s="14">
        <f>VLOOKUP(B1181,[1]PL1!$A$11:AP$1509,39,1)</f>
        <v>0</v>
      </c>
      <c r="AT1181" s="16">
        <f t="shared" si="264"/>
        <v>0</v>
      </c>
      <c r="AU1181" s="14">
        <f>VLOOKUP(B1181,[1]PL1!$A$11:AP$1509,41,1)</f>
        <v>10000</v>
      </c>
      <c r="AV1181" s="16">
        <f t="shared" si="265"/>
        <v>26000000</v>
      </c>
    </row>
    <row r="1182" spans="1:48" ht="60" x14ac:dyDescent="0.25">
      <c r="A1182" s="18">
        <v>1176</v>
      </c>
      <c r="B1182" s="27" t="s">
        <v>3577</v>
      </c>
      <c r="C1182" s="18">
        <f>VLOOKUP(B1182,[1]PL1!A$9:AP$1509,4,1)</f>
        <v>916</v>
      </c>
      <c r="D1182" s="18" t="s">
        <v>73</v>
      </c>
      <c r="E1182" s="28" t="s">
        <v>5147</v>
      </c>
      <c r="F1182" s="28" t="s">
        <v>1383</v>
      </c>
      <c r="G1182" s="18" t="s">
        <v>346</v>
      </c>
      <c r="H1182" s="28" t="s">
        <v>140</v>
      </c>
      <c r="I1182" s="28" t="s">
        <v>40</v>
      </c>
      <c r="J1182" s="18" t="s">
        <v>179</v>
      </c>
      <c r="K1182" s="18" t="s">
        <v>133</v>
      </c>
      <c r="L1182" s="28" t="s">
        <v>5462</v>
      </c>
      <c r="M1182" s="28" t="s">
        <v>1478</v>
      </c>
      <c r="N1182" s="28" t="s">
        <v>44</v>
      </c>
      <c r="O1182" s="18" t="s">
        <v>45</v>
      </c>
      <c r="P1182" s="29">
        <v>680500</v>
      </c>
      <c r="Q1182" s="30">
        <v>480</v>
      </c>
      <c r="R1182" s="30">
        <v>430</v>
      </c>
      <c r="S1182" s="31">
        <f t="shared" si="252"/>
        <v>292615000</v>
      </c>
      <c r="T1182" s="28" t="s">
        <v>6103</v>
      </c>
      <c r="U1182" s="28" t="s">
        <v>47</v>
      </c>
      <c r="V1182" s="32" t="s">
        <v>6172</v>
      </c>
      <c r="W1182" s="14">
        <f>VLOOKUP(B1182,[1]PL1!$A$11:AP$1509,17,1)</f>
        <v>20000</v>
      </c>
      <c r="X1182" s="15">
        <f t="shared" si="253"/>
        <v>8600000</v>
      </c>
      <c r="Y1182" s="14">
        <f>VLOOKUP(B1182,[1]PL1!$A$11:AP$1509,19,1)</f>
        <v>0</v>
      </c>
      <c r="Z1182" s="16">
        <f t="shared" si="254"/>
        <v>0</v>
      </c>
      <c r="AA1182" s="14">
        <f>VLOOKUP(B1182,[1]PL1!$A$11:AP$1509,21,1)</f>
        <v>0</v>
      </c>
      <c r="AB1182" s="16">
        <f t="shared" si="255"/>
        <v>0</v>
      </c>
      <c r="AC1182" s="14">
        <f>VLOOKUP(B1182,[1]PL1!$A$11:AP$1509,23,1)</f>
        <v>4000</v>
      </c>
      <c r="AD1182" s="16">
        <f t="shared" si="256"/>
        <v>1720000</v>
      </c>
      <c r="AE1182" s="14">
        <f>VLOOKUP(B1182,[1]PL1!$A$11:AP$1509,25,1)</f>
        <v>530000</v>
      </c>
      <c r="AF1182" s="16">
        <f t="shared" si="257"/>
        <v>227900000</v>
      </c>
      <c r="AG1182" s="14">
        <f>VLOOKUP(B1182,[1]PL1!$A$11:AP$1509,27,1)</f>
        <v>40000</v>
      </c>
      <c r="AH1182" s="16">
        <f t="shared" si="258"/>
        <v>17200000</v>
      </c>
      <c r="AI1182" s="14">
        <f>VLOOKUP(B1182,[1]PL1!$A$11:AP$1509,29,1)</f>
        <v>0</v>
      </c>
      <c r="AJ1182" s="16">
        <f t="shared" si="259"/>
        <v>0</v>
      </c>
      <c r="AK1182" s="14">
        <f>VLOOKUP(B1182,[1]PL1!$A$11:AP$1509,31,1)</f>
        <v>15500</v>
      </c>
      <c r="AL1182" s="16">
        <f t="shared" si="260"/>
        <v>6665000</v>
      </c>
      <c r="AM1182" s="14">
        <f>VLOOKUP(B1182,[1]PL1!$A$11:AP$1509,33,1)</f>
        <v>20000</v>
      </c>
      <c r="AN1182" s="16">
        <f t="shared" si="261"/>
        <v>8600000</v>
      </c>
      <c r="AO1182" s="14">
        <f>VLOOKUP(B1182,[1]PL1!$A$11:AP$1509,35,1)</f>
        <v>20000</v>
      </c>
      <c r="AP1182" s="16">
        <f t="shared" si="262"/>
        <v>8600000</v>
      </c>
      <c r="AQ1182" s="14">
        <f>VLOOKUP(B1182,[1]PL1!$A$11:AP$1509,37,1)</f>
        <v>0</v>
      </c>
      <c r="AR1182" s="16">
        <f t="shared" si="263"/>
        <v>0</v>
      </c>
      <c r="AS1182" s="14">
        <f>VLOOKUP(B1182,[1]PL1!$A$11:AP$1509,39,1)</f>
        <v>1000</v>
      </c>
      <c r="AT1182" s="16">
        <f t="shared" si="264"/>
        <v>430000</v>
      </c>
      <c r="AU1182" s="14">
        <f>VLOOKUP(B1182,[1]PL1!$A$11:AP$1509,41,1)</f>
        <v>30000</v>
      </c>
      <c r="AV1182" s="16">
        <f t="shared" si="265"/>
        <v>12900000</v>
      </c>
    </row>
    <row r="1183" spans="1:48" ht="45" x14ac:dyDescent="0.25">
      <c r="A1183" s="18">
        <v>1177</v>
      </c>
      <c r="B1183" s="27" t="s">
        <v>2404</v>
      </c>
      <c r="C1183" s="18">
        <f>VLOOKUP(B1183,[1]PL1!A$9:AP$1509,4,1)</f>
        <v>339</v>
      </c>
      <c r="D1183" s="18" t="s">
        <v>73</v>
      </c>
      <c r="E1183" s="28" t="s">
        <v>545</v>
      </c>
      <c r="F1183" s="28" t="s">
        <v>546</v>
      </c>
      <c r="G1183" s="18" t="s">
        <v>218</v>
      </c>
      <c r="H1183" s="28" t="s">
        <v>88</v>
      </c>
      <c r="I1183" s="28" t="s">
        <v>40</v>
      </c>
      <c r="J1183" s="18" t="s">
        <v>541</v>
      </c>
      <c r="K1183" s="18" t="s">
        <v>133</v>
      </c>
      <c r="L1183" s="28" t="s">
        <v>547</v>
      </c>
      <c r="M1183" s="28" t="s">
        <v>548</v>
      </c>
      <c r="N1183" s="28" t="s">
        <v>44</v>
      </c>
      <c r="O1183" s="18" t="s">
        <v>45</v>
      </c>
      <c r="P1183" s="29">
        <v>300</v>
      </c>
      <c r="Q1183" s="30">
        <v>12500</v>
      </c>
      <c r="R1183" s="30">
        <v>8500</v>
      </c>
      <c r="S1183" s="31">
        <f t="shared" si="252"/>
        <v>2550000</v>
      </c>
      <c r="T1183" s="28" t="s">
        <v>543</v>
      </c>
      <c r="U1183" s="28" t="s">
        <v>47</v>
      </c>
      <c r="V1183" s="32" t="s">
        <v>6208</v>
      </c>
      <c r="W1183" s="14">
        <f>VLOOKUP(B1183,[1]PL1!$A$11:AP$1509,17,1)</f>
        <v>0</v>
      </c>
      <c r="X1183" s="15">
        <f t="shared" si="253"/>
        <v>0</v>
      </c>
      <c r="Y1183" s="14">
        <f>VLOOKUP(B1183,[1]PL1!$A$11:AP$1509,19,1)</f>
        <v>0</v>
      </c>
      <c r="Z1183" s="16">
        <f t="shared" si="254"/>
        <v>0</v>
      </c>
      <c r="AA1183" s="14">
        <f>VLOOKUP(B1183,[1]PL1!$A$11:AP$1509,21,1)</f>
        <v>0</v>
      </c>
      <c r="AB1183" s="16">
        <f t="shared" si="255"/>
        <v>0</v>
      </c>
      <c r="AC1183" s="14">
        <f>VLOOKUP(B1183,[1]PL1!$A$11:AP$1509,23,1)</f>
        <v>0</v>
      </c>
      <c r="AD1183" s="16">
        <f t="shared" si="256"/>
        <v>0</v>
      </c>
      <c r="AE1183" s="14">
        <f>VLOOKUP(B1183,[1]PL1!$A$11:AP$1509,25,1)</f>
        <v>0</v>
      </c>
      <c r="AF1183" s="16">
        <f t="shared" si="257"/>
        <v>0</v>
      </c>
      <c r="AG1183" s="14">
        <f>VLOOKUP(B1183,[1]PL1!$A$11:AP$1509,27,1)</f>
        <v>0</v>
      </c>
      <c r="AH1183" s="16">
        <f t="shared" si="258"/>
        <v>0</v>
      </c>
      <c r="AI1183" s="14">
        <f>VLOOKUP(B1183,[1]PL1!$A$11:AP$1509,29,1)</f>
        <v>0</v>
      </c>
      <c r="AJ1183" s="16">
        <f t="shared" si="259"/>
        <v>0</v>
      </c>
      <c r="AK1183" s="14">
        <f>VLOOKUP(B1183,[1]PL1!$A$11:AP$1509,31,1)</f>
        <v>0</v>
      </c>
      <c r="AL1183" s="16">
        <f t="shared" si="260"/>
        <v>0</v>
      </c>
      <c r="AM1183" s="14">
        <f>VLOOKUP(B1183,[1]PL1!$A$11:AP$1509,33,1)</f>
        <v>0</v>
      </c>
      <c r="AN1183" s="16">
        <f t="shared" si="261"/>
        <v>0</v>
      </c>
      <c r="AO1183" s="14">
        <f>VLOOKUP(B1183,[1]PL1!$A$11:AP$1509,35,1)</f>
        <v>0</v>
      </c>
      <c r="AP1183" s="16">
        <f t="shared" si="262"/>
        <v>0</v>
      </c>
      <c r="AQ1183" s="14">
        <f>VLOOKUP(B1183,[1]PL1!$A$11:AP$1509,37,1)</f>
        <v>0</v>
      </c>
      <c r="AR1183" s="16">
        <f t="shared" si="263"/>
        <v>0</v>
      </c>
      <c r="AS1183" s="14">
        <f>VLOOKUP(B1183,[1]PL1!$A$11:AP$1509,39,1)</f>
        <v>0</v>
      </c>
      <c r="AT1183" s="16">
        <f t="shared" si="264"/>
        <v>0</v>
      </c>
      <c r="AU1183" s="14">
        <f>VLOOKUP(B1183,[1]PL1!$A$11:AP$1509,41,1)</f>
        <v>300</v>
      </c>
      <c r="AV1183" s="16">
        <f t="shared" si="265"/>
        <v>2550000</v>
      </c>
    </row>
    <row r="1184" spans="1:48" ht="135" x14ac:dyDescent="0.25">
      <c r="A1184" s="18">
        <v>1178</v>
      </c>
      <c r="B1184" s="27" t="s">
        <v>3580</v>
      </c>
      <c r="C1184" s="18">
        <f>VLOOKUP(B1184,[1]PL1!A$9:AP$1509,4,1)</f>
        <v>975</v>
      </c>
      <c r="D1184" s="18" t="s">
        <v>80</v>
      </c>
      <c r="E1184" s="28" t="s">
        <v>2923</v>
      </c>
      <c r="F1184" s="28" t="s">
        <v>6314</v>
      </c>
      <c r="G1184" s="18" t="s">
        <v>2924</v>
      </c>
      <c r="H1184" s="28" t="s">
        <v>2925</v>
      </c>
      <c r="I1184" s="28" t="s">
        <v>2926</v>
      </c>
      <c r="J1184" s="18" t="s">
        <v>2927</v>
      </c>
      <c r="K1184" s="18" t="s">
        <v>1768</v>
      </c>
      <c r="L1184" s="28" t="s">
        <v>2928</v>
      </c>
      <c r="M1184" s="28" t="s">
        <v>2929</v>
      </c>
      <c r="N1184" s="28" t="s">
        <v>1748</v>
      </c>
      <c r="O1184" s="18" t="s">
        <v>78</v>
      </c>
      <c r="P1184" s="29">
        <v>250</v>
      </c>
      <c r="Q1184" s="30">
        <v>14200000</v>
      </c>
      <c r="R1184" s="30">
        <v>13990000</v>
      </c>
      <c r="S1184" s="31">
        <f t="shared" si="252"/>
        <v>3497500000</v>
      </c>
      <c r="T1184" s="28" t="s">
        <v>6103</v>
      </c>
      <c r="U1184" s="28" t="s">
        <v>425</v>
      </c>
      <c r="V1184" s="32" t="s">
        <v>6172</v>
      </c>
      <c r="W1184" s="14">
        <f>VLOOKUP(B1184,[1]PL1!$A$11:AP$1509,17,1)</f>
        <v>250</v>
      </c>
      <c r="X1184" s="15">
        <f t="shared" si="253"/>
        <v>3497500000</v>
      </c>
      <c r="Y1184" s="14">
        <f>VLOOKUP(B1184,[1]PL1!$A$11:AP$1509,19,1)</f>
        <v>0</v>
      </c>
      <c r="Z1184" s="16">
        <f t="shared" si="254"/>
        <v>0</v>
      </c>
      <c r="AA1184" s="14">
        <f>VLOOKUP(B1184,[1]PL1!$A$11:AP$1509,21,1)</f>
        <v>0</v>
      </c>
      <c r="AB1184" s="16">
        <f t="shared" si="255"/>
        <v>0</v>
      </c>
      <c r="AC1184" s="14">
        <f>VLOOKUP(B1184,[1]PL1!$A$11:AP$1509,23,1)</f>
        <v>0</v>
      </c>
      <c r="AD1184" s="16">
        <f t="shared" si="256"/>
        <v>0</v>
      </c>
      <c r="AE1184" s="14">
        <f>VLOOKUP(B1184,[1]PL1!$A$11:AP$1509,25,1)</f>
        <v>0</v>
      </c>
      <c r="AF1184" s="16">
        <f t="shared" si="257"/>
        <v>0</v>
      </c>
      <c r="AG1184" s="14">
        <f>VLOOKUP(B1184,[1]PL1!$A$11:AP$1509,27,1)</f>
        <v>0</v>
      </c>
      <c r="AH1184" s="16">
        <f t="shared" si="258"/>
        <v>0</v>
      </c>
      <c r="AI1184" s="14">
        <f>VLOOKUP(B1184,[1]PL1!$A$11:AP$1509,29,1)</f>
        <v>0</v>
      </c>
      <c r="AJ1184" s="16">
        <f t="shared" si="259"/>
        <v>0</v>
      </c>
      <c r="AK1184" s="14">
        <f>VLOOKUP(B1184,[1]PL1!$A$11:AP$1509,31,1)</f>
        <v>0</v>
      </c>
      <c r="AL1184" s="16">
        <f t="shared" si="260"/>
        <v>0</v>
      </c>
      <c r="AM1184" s="14">
        <f>VLOOKUP(B1184,[1]PL1!$A$11:AP$1509,33,1)</f>
        <v>0</v>
      </c>
      <c r="AN1184" s="16">
        <f t="shared" si="261"/>
        <v>0</v>
      </c>
      <c r="AO1184" s="14">
        <f>VLOOKUP(B1184,[1]PL1!$A$11:AP$1509,35,1)</f>
        <v>0</v>
      </c>
      <c r="AP1184" s="16">
        <f t="shared" si="262"/>
        <v>0</v>
      </c>
      <c r="AQ1184" s="14">
        <f>VLOOKUP(B1184,[1]PL1!$A$11:AP$1509,37,1)</f>
        <v>0</v>
      </c>
      <c r="AR1184" s="16">
        <f t="shared" si="263"/>
        <v>0</v>
      </c>
      <c r="AS1184" s="14">
        <f>VLOOKUP(B1184,[1]PL1!$A$11:AP$1509,39,1)</f>
        <v>0</v>
      </c>
      <c r="AT1184" s="16">
        <f t="shared" si="264"/>
        <v>0</v>
      </c>
      <c r="AU1184" s="14">
        <f>VLOOKUP(B1184,[1]PL1!$A$11:AP$1509,41,1)</f>
        <v>0</v>
      </c>
      <c r="AV1184" s="16">
        <f t="shared" si="265"/>
        <v>0</v>
      </c>
    </row>
    <row r="1185" spans="1:48" ht="45" x14ac:dyDescent="0.25">
      <c r="A1185" s="18">
        <v>1179</v>
      </c>
      <c r="B1185" s="27" t="s">
        <v>796</v>
      </c>
      <c r="C1185" s="18">
        <f>VLOOKUP(B1185,[1]PL1!A$9:AP$1509,4,1)</f>
        <v>632</v>
      </c>
      <c r="D1185" s="18" t="s">
        <v>35</v>
      </c>
      <c r="E1185" s="28" t="s">
        <v>5148</v>
      </c>
      <c r="F1185" s="28" t="s">
        <v>648</v>
      </c>
      <c r="G1185" s="18" t="s">
        <v>6545</v>
      </c>
      <c r="H1185" s="28" t="s">
        <v>602</v>
      </c>
      <c r="I1185" s="28" t="s">
        <v>105</v>
      </c>
      <c r="J1185" s="18" t="s">
        <v>1325</v>
      </c>
      <c r="K1185" s="18" t="s">
        <v>133</v>
      </c>
      <c r="L1185" s="28" t="s">
        <v>1091</v>
      </c>
      <c r="M1185" s="28" t="s">
        <v>1092</v>
      </c>
      <c r="N1185" s="28" t="s">
        <v>44</v>
      </c>
      <c r="O1185" s="18" t="s">
        <v>558</v>
      </c>
      <c r="P1185" s="29">
        <v>100</v>
      </c>
      <c r="Q1185" s="30">
        <v>300000</v>
      </c>
      <c r="R1185" s="30">
        <v>73000</v>
      </c>
      <c r="S1185" s="31">
        <f t="shared" si="252"/>
        <v>7300000</v>
      </c>
      <c r="T1185" s="28" t="s">
        <v>1975</v>
      </c>
      <c r="U1185" s="28" t="s">
        <v>47</v>
      </c>
      <c r="V1185" s="32" t="s">
        <v>6225</v>
      </c>
      <c r="W1185" s="14">
        <f>VLOOKUP(B1185,[1]PL1!$A$11:AP$1509,17,1)</f>
        <v>100</v>
      </c>
      <c r="X1185" s="15">
        <f t="shared" si="253"/>
        <v>7300000</v>
      </c>
      <c r="Y1185" s="14">
        <f>VLOOKUP(B1185,[1]PL1!$A$11:AP$1509,19,1)</f>
        <v>0</v>
      </c>
      <c r="Z1185" s="16">
        <f t="shared" si="254"/>
        <v>0</v>
      </c>
      <c r="AA1185" s="14">
        <f>VLOOKUP(B1185,[1]PL1!$A$11:AP$1509,21,1)</f>
        <v>0</v>
      </c>
      <c r="AB1185" s="16">
        <f t="shared" si="255"/>
        <v>0</v>
      </c>
      <c r="AC1185" s="14">
        <f>VLOOKUP(B1185,[1]PL1!$A$11:AP$1509,23,1)</f>
        <v>0</v>
      </c>
      <c r="AD1185" s="16">
        <f t="shared" si="256"/>
        <v>0</v>
      </c>
      <c r="AE1185" s="14">
        <f>VLOOKUP(B1185,[1]PL1!$A$11:AP$1509,25,1)</f>
        <v>0</v>
      </c>
      <c r="AF1185" s="16">
        <f t="shared" si="257"/>
        <v>0</v>
      </c>
      <c r="AG1185" s="14">
        <f>VLOOKUP(B1185,[1]PL1!$A$11:AP$1509,27,1)</f>
        <v>0</v>
      </c>
      <c r="AH1185" s="16">
        <f t="shared" si="258"/>
        <v>0</v>
      </c>
      <c r="AI1185" s="14">
        <f>VLOOKUP(B1185,[1]PL1!$A$11:AP$1509,29,1)</f>
        <v>0</v>
      </c>
      <c r="AJ1185" s="16">
        <f t="shared" si="259"/>
        <v>0</v>
      </c>
      <c r="AK1185" s="14">
        <f>VLOOKUP(B1185,[1]PL1!$A$11:AP$1509,31,1)</f>
        <v>0</v>
      </c>
      <c r="AL1185" s="16">
        <f t="shared" si="260"/>
        <v>0</v>
      </c>
      <c r="AM1185" s="14">
        <f>VLOOKUP(B1185,[1]PL1!$A$11:AP$1509,33,1)</f>
        <v>0</v>
      </c>
      <c r="AN1185" s="16">
        <f t="shared" si="261"/>
        <v>0</v>
      </c>
      <c r="AO1185" s="14">
        <f>VLOOKUP(B1185,[1]PL1!$A$11:AP$1509,35,1)</f>
        <v>0</v>
      </c>
      <c r="AP1185" s="16">
        <f t="shared" si="262"/>
        <v>0</v>
      </c>
      <c r="AQ1185" s="14">
        <f>VLOOKUP(B1185,[1]PL1!$A$11:AP$1509,37,1)</f>
        <v>0</v>
      </c>
      <c r="AR1185" s="16">
        <f t="shared" si="263"/>
        <v>0</v>
      </c>
      <c r="AS1185" s="14">
        <f>VLOOKUP(B1185,[1]PL1!$A$11:AP$1509,39,1)</f>
        <v>0</v>
      </c>
      <c r="AT1185" s="16">
        <f t="shared" si="264"/>
        <v>0</v>
      </c>
      <c r="AU1185" s="14">
        <f>VLOOKUP(B1185,[1]PL1!$A$11:AP$1509,41,1)</f>
        <v>0</v>
      </c>
      <c r="AV1185" s="16">
        <f t="shared" si="265"/>
        <v>0</v>
      </c>
    </row>
    <row r="1186" spans="1:48" ht="45" x14ac:dyDescent="0.25">
      <c r="A1186" s="18">
        <v>1180</v>
      </c>
      <c r="B1186" s="27" t="s">
        <v>3283</v>
      </c>
      <c r="C1186" s="18">
        <f>VLOOKUP(B1186,[1]PL1!A$9:AP$1509,4,1)</f>
        <v>632</v>
      </c>
      <c r="D1186" s="18" t="s">
        <v>35</v>
      </c>
      <c r="E1186" s="28" t="s">
        <v>647</v>
      </c>
      <c r="F1186" s="28" t="s">
        <v>648</v>
      </c>
      <c r="G1186" s="18" t="s">
        <v>6577</v>
      </c>
      <c r="H1186" s="28" t="s">
        <v>602</v>
      </c>
      <c r="I1186" s="28" t="s">
        <v>105</v>
      </c>
      <c r="J1186" s="18" t="s">
        <v>1325</v>
      </c>
      <c r="K1186" s="18" t="s">
        <v>133</v>
      </c>
      <c r="L1186" s="28" t="s">
        <v>649</v>
      </c>
      <c r="M1186" s="28" t="s">
        <v>650</v>
      </c>
      <c r="N1186" s="28" t="s">
        <v>44</v>
      </c>
      <c r="O1186" s="18" t="s">
        <v>558</v>
      </c>
      <c r="P1186" s="29">
        <v>100</v>
      </c>
      <c r="Q1186" s="30">
        <v>185000</v>
      </c>
      <c r="R1186" s="30">
        <v>53550</v>
      </c>
      <c r="S1186" s="31">
        <f t="shared" si="252"/>
        <v>5355000</v>
      </c>
      <c r="T1186" s="28" t="s">
        <v>570</v>
      </c>
      <c r="U1186" s="28" t="s">
        <v>47</v>
      </c>
      <c r="V1186" s="32" t="s">
        <v>6262</v>
      </c>
      <c r="W1186" s="14">
        <f>VLOOKUP(B1186,[1]PL1!$A$11:AP$1509,17,1)</f>
        <v>0</v>
      </c>
      <c r="X1186" s="15">
        <f t="shared" si="253"/>
        <v>0</v>
      </c>
      <c r="Y1186" s="14">
        <f>VLOOKUP(B1186,[1]PL1!$A$11:AP$1509,19,1)</f>
        <v>0</v>
      </c>
      <c r="Z1186" s="16">
        <f t="shared" si="254"/>
        <v>0</v>
      </c>
      <c r="AA1186" s="14">
        <f>VLOOKUP(B1186,[1]PL1!$A$11:AP$1509,21,1)</f>
        <v>0</v>
      </c>
      <c r="AB1186" s="16">
        <f t="shared" si="255"/>
        <v>0</v>
      </c>
      <c r="AC1186" s="14">
        <f>VLOOKUP(B1186,[1]PL1!$A$11:AP$1509,23,1)</f>
        <v>0</v>
      </c>
      <c r="AD1186" s="16">
        <f t="shared" si="256"/>
        <v>0</v>
      </c>
      <c r="AE1186" s="14">
        <f>VLOOKUP(B1186,[1]PL1!$A$11:AP$1509,25,1)</f>
        <v>0</v>
      </c>
      <c r="AF1186" s="16">
        <f t="shared" si="257"/>
        <v>0</v>
      </c>
      <c r="AG1186" s="14">
        <f>VLOOKUP(B1186,[1]PL1!$A$11:AP$1509,27,1)</f>
        <v>100</v>
      </c>
      <c r="AH1186" s="16">
        <f t="shared" si="258"/>
        <v>5355000</v>
      </c>
      <c r="AI1186" s="14">
        <f>VLOOKUP(B1186,[1]PL1!$A$11:AP$1509,29,1)</f>
        <v>0</v>
      </c>
      <c r="AJ1186" s="16">
        <f t="shared" si="259"/>
        <v>0</v>
      </c>
      <c r="AK1186" s="14">
        <f>VLOOKUP(B1186,[1]PL1!$A$11:AP$1509,31,1)</f>
        <v>0</v>
      </c>
      <c r="AL1186" s="16">
        <f t="shared" si="260"/>
        <v>0</v>
      </c>
      <c r="AM1186" s="14">
        <f>VLOOKUP(B1186,[1]PL1!$A$11:AP$1509,33,1)</f>
        <v>0</v>
      </c>
      <c r="AN1186" s="16">
        <f t="shared" si="261"/>
        <v>0</v>
      </c>
      <c r="AO1186" s="14">
        <f>VLOOKUP(B1186,[1]PL1!$A$11:AP$1509,35,1)</f>
        <v>0</v>
      </c>
      <c r="AP1186" s="16">
        <f t="shared" si="262"/>
        <v>0</v>
      </c>
      <c r="AQ1186" s="14">
        <f>VLOOKUP(B1186,[1]PL1!$A$11:AP$1509,37,1)</f>
        <v>0</v>
      </c>
      <c r="AR1186" s="16">
        <f t="shared" si="263"/>
        <v>0</v>
      </c>
      <c r="AS1186" s="14">
        <f>VLOOKUP(B1186,[1]PL1!$A$11:AP$1509,39,1)</f>
        <v>0</v>
      </c>
      <c r="AT1186" s="16">
        <f t="shared" si="264"/>
        <v>0</v>
      </c>
      <c r="AU1186" s="14">
        <f>VLOOKUP(B1186,[1]PL1!$A$11:AP$1509,41,1)</f>
        <v>0</v>
      </c>
      <c r="AV1186" s="16">
        <f t="shared" si="265"/>
        <v>0</v>
      </c>
    </row>
    <row r="1187" spans="1:48" ht="60" x14ac:dyDescent="0.25">
      <c r="A1187" s="18">
        <v>1181</v>
      </c>
      <c r="B1187" s="27" t="s">
        <v>3547</v>
      </c>
      <c r="C1187" s="18">
        <f>VLOOKUP(B1187,[1]PL1!A$9:AP$1509,4,1)</f>
        <v>857</v>
      </c>
      <c r="D1187" s="18" t="s">
        <v>80</v>
      </c>
      <c r="E1187" s="28" t="s">
        <v>5149</v>
      </c>
      <c r="F1187" s="28" t="s">
        <v>4246</v>
      </c>
      <c r="G1187" s="18" t="s">
        <v>6541</v>
      </c>
      <c r="H1187" s="28" t="s">
        <v>125</v>
      </c>
      <c r="I1187" s="28" t="s">
        <v>126</v>
      </c>
      <c r="J1187" s="18" t="s">
        <v>4247</v>
      </c>
      <c r="K1187" s="18" t="s">
        <v>133</v>
      </c>
      <c r="L1187" s="28" t="s">
        <v>4248</v>
      </c>
      <c r="M1187" s="28" t="s">
        <v>4164</v>
      </c>
      <c r="N1187" s="28" t="s">
        <v>4165</v>
      </c>
      <c r="O1187" s="18" t="s">
        <v>78</v>
      </c>
      <c r="P1187" s="29">
        <v>520</v>
      </c>
      <c r="Q1187" s="30">
        <v>244800</v>
      </c>
      <c r="R1187" s="30">
        <v>244799</v>
      </c>
      <c r="S1187" s="31">
        <f t="shared" si="252"/>
        <v>127295480</v>
      </c>
      <c r="T1187" s="28" t="s">
        <v>6127</v>
      </c>
      <c r="U1187" s="28" t="s">
        <v>47</v>
      </c>
      <c r="V1187" s="32" t="s">
        <v>6222</v>
      </c>
      <c r="W1187" s="14">
        <f>VLOOKUP(B1187,[1]PL1!$A$11:AP$1509,17,1)</f>
        <v>500</v>
      </c>
      <c r="X1187" s="15">
        <f t="shared" si="253"/>
        <v>122399500</v>
      </c>
      <c r="Y1187" s="14">
        <f>VLOOKUP(B1187,[1]PL1!$A$11:AP$1509,19,1)</f>
        <v>0</v>
      </c>
      <c r="Z1187" s="16">
        <f t="shared" si="254"/>
        <v>0</v>
      </c>
      <c r="AA1187" s="14">
        <f>VLOOKUP(B1187,[1]PL1!$A$11:AP$1509,21,1)</f>
        <v>20</v>
      </c>
      <c r="AB1187" s="16">
        <f t="shared" si="255"/>
        <v>4895980</v>
      </c>
      <c r="AC1187" s="14">
        <f>VLOOKUP(B1187,[1]PL1!$A$11:AP$1509,23,1)</f>
        <v>0</v>
      </c>
      <c r="AD1187" s="16">
        <f t="shared" si="256"/>
        <v>0</v>
      </c>
      <c r="AE1187" s="14">
        <f>VLOOKUP(B1187,[1]PL1!$A$11:AP$1509,25,1)</f>
        <v>0</v>
      </c>
      <c r="AF1187" s="16">
        <f t="shared" si="257"/>
        <v>0</v>
      </c>
      <c r="AG1187" s="14">
        <f>VLOOKUP(B1187,[1]PL1!$A$11:AP$1509,27,1)</f>
        <v>0</v>
      </c>
      <c r="AH1187" s="16">
        <f t="shared" si="258"/>
        <v>0</v>
      </c>
      <c r="AI1187" s="14">
        <f>VLOOKUP(B1187,[1]PL1!$A$11:AP$1509,29,1)</f>
        <v>0</v>
      </c>
      <c r="AJ1187" s="16">
        <f t="shared" si="259"/>
        <v>0</v>
      </c>
      <c r="AK1187" s="14">
        <f>VLOOKUP(B1187,[1]PL1!$A$11:AP$1509,31,1)</f>
        <v>0</v>
      </c>
      <c r="AL1187" s="16">
        <f t="shared" si="260"/>
        <v>0</v>
      </c>
      <c r="AM1187" s="14">
        <f>VLOOKUP(B1187,[1]PL1!$A$11:AP$1509,33,1)</f>
        <v>0</v>
      </c>
      <c r="AN1187" s="16">
        <f t="shared" si="261"/>
        <v>0</v>
      </c>
      <c r="AO1187" s="14">
        <f>VLOOKUP(B1187,[1]PL1!$A$11:AP$1509,35,1)</f>
        <v>0</v>
      </c>
      <c r="AP1187" s="16">
        <f t="shared" si="262"/>
        <v>0</v>
      </c>
      <c r="AQ1187" s="14">
        <f>VLOOKUP(B1187,[1]PL1!$A$11:AP$1509,37,1)</f>
        <v>0</v>
      </c>
      <c r="AR1187" s="16">
        <f t="shared" si="263"/>
        <v>0</v>
      </c>
      <c r="AS1187" s="14">
        <f>VLOOKUP(B1187,[1]PL1!$A$11:AP$1509,39,1)</f>
        <v>0</v>
      </c>
      <c r="AT1187" s="16">
        <f t="shared" si="264"/>
        <v>0</v>
      </c>
      <c r="AU1187" s="14">
        <f>VLOOKUP(B1187,[1]PL1!$A$11:AP$1509,41,1)</f>
        <v>0</v>
      </c>
      <c r="AV1187" s="16">
        <f t="shared" si="265"/>
        <v>0</v>
      </c>
    </row>
    <row r="1188" spans="1:48" ht="60" x14ac:dyDescent="0.25">
      <c r="A1188" s="18">
        <v>1182</v>
      </c>
      <c r="B1188" s="27" t="s">
        <v>2575</v>
      </c>
      <c r="C1188" s="18">
        <f>VLOOKUP(B1188,[1]PL1!A$9:AP$1509,4,1)</f>
        <v>407</v>
      </c>
      <c r="D1188" s="18" t="s">
        <v>80</v>
      </c>
      <c r="E1188" s="28" t="s">
        <v>5150</v>
      </c>
      <c r="F1188" s="28" t="s">
        <v>6342</v>
      </c>
      <c r="G1188" s="18" t="s">
        <v>290</v>
      </c>
      <c r="H1188" s="28" t="s">
        <v>88</v>
      </c>
      <c r="I1188" s="28" t="s">
        <v>40</v>
      </c>
      <c r="J1188" s="18" t="s">
        <v>89</v>
      </c>
      <c r="K1188" s="18" t="s">
        <v>495</v>
      </c>
      <c r="L1188" s="28" t="s">
        <v>5536</v>
      </c>
      <c r="M1188" s="28" t="s">
        <v>5537</v>
      </c>
      <c r="N1188" s="28" t="s">
        <v>4106</v>
      </c>
      <c r="O1188" s="18" t="s">
        <v>45</v>
      </c>
      <c r="P1188" s="29">
        <v>15000</v>
      </c>
      <c r="Q1188" s="30">
        <v>5684</v>
      </c>
      <c r="R1188" s="30">
        <v>5683</v>
      </c>
      <c r="S1188" s="31">
        <f t="shared" si="252"/>
        <v>85245000</v>
      </c>
      <c r="T1188" s="28" t="s">
        <v>8080</v>
      </c>
      <c r="U1188" s="28" t="s">
        <v>47</v>
      </c>
      <c r="V1188" s="32" t="s">
        <v>6185</v>
      </c>
      <c r="W1188" s="14">
        <f>VLOOKUP(B1188,[1]PL1!$A$11:AP$1509,17,1)</f>
        <v>15000</v>
      </c>
      <c r="X1188" s="15">
        <f t="shared" si="253"/>
        <v>85245000</v>
      </c>
      <c r="Y1188" s="14">
        <f>VLOOKUP(B1188,[1]PL1!$A$11:AP$1509,19,1)</f>
        <v>0</v>
      </c>
      <c r="Z1188" s="16">
        <f t="shared" si="254"/>
        <v>0</v>
      </c>
      <c r="AA1188" s="14">
        <f>VLOOKUP(B1188,[1]PL1!$A$11:AP$1509,21,1)</f>
        <v>0</v>
      </c>
      <c r="AB1188" s="16">
        <f t="shared" si="255"/>
        <v>0</v>
      </c>
      <c r="AC1188" s="14">
        <f>VLOOKUP(B1188,[1]PL1!$A$11:AP$1509,23,1)</f>
        <v>0</v>
      </c>
      <c r="AD1188" s="16">
        <f t="shared" si="256"/>
        <v>0</v>
      </c>
      <c r="AE1188" s="14">
        <f>VLOOKUP(B1188,[1]PL1!$A$11:AP$1509,25,1)</f>
        <v>0</v>
      </c>
      <c r="AF1188" s="16">
        <f t="shared" si="257"/>
        <v>0</v>
      </c>
      <c r="AG1188" s="14">
        <f>VLOOKUP(B1188,[1]PL1!$A$11:AP$1509,27,1)</f>
        <v>0</v>
      </c>
      <c r="AH1188" s="16">
        <f t="shared" si="258"/>
        <v>0</v>
      </c>
      <c r="AI1188" s="14">
        <f>VLOOKUP(B1188,[1]PL1!$A$11:AP$1509,29,1)</f>
        <v>0</v>
      </c>
      <c r="AJ1188" s="16">
        <f t="shared" si="259"/>
        <v>0</v>
      </c>
      <c r="AK1188" s="14">
        <f>VLOOKUP(B1188,[1]PL1!$A$11:AP$1509,31,1)</f>
        <v>0</v>
      </c>
      <c r="AL1188" s="16">
        <f t="shared" si="260"/>
        <v>0</v>
      </c>
      <c r="AM1188" s="14">
        <f>VLOOKUP(B1188,[1]PL1!$A$11:AP$1509,33,1)</f>
        <v>0</v>
      </c>
      <c r="AN1188" s="16">
        <f t="shared" si="261"/>
        <v>0</v>
      </c>
      <c r="AO1188" s="14">
        <f>VLOOKUP(B1188,[1]PL1!$A$11:AP$1509,35,1)</f>
        <v>0</v>
      </c>
      <c r="AP1188" s="16">
        <f t="shared" si="262"/>
        <v>0</v>
      </c>
      <c r="AQ1188" s="14">
        <f>VLOOKUP(B1188,[1]PL1!$A$11:AP$1509,37,1)</f>
        <v>0</v>
      </c>
      <c r="AR1188" s="16">
        <f t="shared" si="263"/>
        <v>0</v>
      </c>
      <c r="AS1188" s="14">
        <f>VLOOKUP(B1188,[1]PL1!$A$11:AP$1509,39,1)</f>
        <v>0</v>
      </c>
      <c r="AT1188" s="16">
        <f t="shared" si="264"/>
        <v>0</v>
      </c>
      <c r="AU1188" s="14">
        <f>VLOOKUP(B1188,[1]PL1!$A$11:AP$1509,41,1)</f>
        <v>0</v>
      </c>
      <c r="AV1188" s="16">
        <f t="shared" si="265"/>
        <v>0</v>
      </c>
    </row>
    <row r="1189" spans="1:48" ht="60" x14ac:dyDescent="0.25">
      <c r="A1189" s="18">
        <v>1183</v>
      </c>
      <c r="B1189" s="27" t="s">
        <v>4457</v>
      </c>
      <c r="C1189" s="18">
        <f>VLOOKUP(B1189,[1]PL1!A$9:AP$1509,4,1)</f>
        <v>427</v>
      </c>
      <c r="D1189" s="18" t="s">
        <v>80</v>
      </c>
      <c r="E1189" s="28" t="s">
        <v>874</v>
      </c>
      <c r="F1189" s="28" t="s">
        <v>875</v>
      </c>
      <c r="G1189" s="18" t="s">
        <v>876</v>
      </c>
      <c r="H1189" s="28" t="s">
        <v>877</v>
      </c>
      <c r="I1189" s="28" t="s">
        <v>40</v>
      </c>
      <c r="J1189" s="18" t="s">
        <v>89</v>
      </c>
      <c r="K1189" s="18" t="s">
        <v>133</v>
      </c>
      <c r="L1189" s="28" t="s">
        <v>878</v>
      </c>
      <c r="M1189" s="28" t="s">
        <v>879</v>
      </c>
      <c r="N1189" s="28" t="s">
        <v>85</v>
      </c>
      <c r="O1189" s="18" t="s">
        <v>45</v>
      </c>
      <c r="P1189" s="29">
        <v>1000</v>
      </c>
      <c r="Q1189" s="30">
        <v>12000</v>
      </c>
      <c r="R1189" s="30">
        <v>12000</v>
      </c>
      <c r="S1189" s="31">
        <f t="shared" si="252"/>
        <v>12000000</v>
      </c>
      <c r="T1189" s="28" t="s">
        <v>6127</v>
      </c>
      <c r="U1189" s="28" t="s">
        <v>425</v>
      </c>
      <c r="V1189" s="32" t="s">
        <v>6222</v>
      </c>
      <c r="W1189" s="14">
        <f>VLOOKUP(B1189,[1]PL1!$A$11:AP$1509,17,1)</f>
        <v>0</v>
      </c>
      <c r="X1189" s="15">
        <f t="shared" si="253"/>
        <v>0</v>
      </c>
      <c r="Y1189" s="14">
        <f>VLOOKUP(B1189,[1]PL1!$A$11:AP$1509,19,1)</f>
        <v>0</v>
      </c>
      <c r="Z1189" s="16">
        <f t="shared" si="254"/>
        <v>0</v>
      </c>
      <c r="AA1189" s="14">
        <f>VLOOKUP(B1189,[1]PL1!$A$11:AP$1509,21,1)</f>
        <v>0</v>
      </c>
      <c r="AB1189" s="16">
        <f t="shared" si="255"/>
        <v>0</v>
      </c>
      <c r="AC1189" s="14">
        <f>VLOOKUP(B1189,[1]PL1!$A$11:AP$1509,23,1)</f>
        <v>0</v>
      </c>
      <c r="AD1189" s="16">
        <f t="shared" si="256"/>
        <v>0</v>
      </c>
      <c r="AE1189" s="14">
        <f>VLOOKUP(B1189,[1]PL1!$A$11:AP$1509,25,1)</f>
        <v>0</v>
      </c>
      <c r="AF1189" s="16">
        <f t="shared" si="257"/>
        <v>0</v>
      </c>
      <c r="AG1189" s="14">
        <f>VLOOKUP(B1189,[1]PL1!$A$11:AP$1509,27,1)</f>
        <v>0</v>
      </c>
      <c r="AH1189" s="16">
        <f t="shared" si="258"/>
        <v>0</v>
      </c>
      <c r="AI1189" s="14">
        <f>VLOOKUP(B1189,[1]PL1!$A$11:AP$1509,29,1)</f>
        <v>0</v>
      </c>
      <c r="AJ1189" s="16">
        <f t="shared" si="259"/>
        <v>0</v>
      </c>
      <c r="AK1189" s="14">
        <f>VLOOKUP(B1189,[1]PL1!$A$11:AP$1509,31,1)</f>
        <v>0</v>
      </c>
      <c r="AL1189" s="16">
        <f t="shared" si="260"/>
        <v>0</v>
      </c>
      <c r="AM1189" s="14">
        <f>VLOOKUP(B1189,[1]PL1!$A$11:AP$1509,33,1)</f>
        <v>0</v>
      </c>
      <c r="AN1189" s="16">
        <f t="shared" si="261"/>
        <v>0</v>
      </c>
      <c r="AO1189" s="14">
        <f>VLOOKUP(B1189,[1]PL1!$A$11:AP$1509,35,1)</f>
        <v>0</v>
      </c>
      <c r="AP1189" s="16">
        <f t="shared" si="262"/>
        <v>0</v>
      </c>
      <c r="AQ1189" s="14">
        <f>VLOOKUP(B1189,[1]PL1!$A$11:AP$1509,37,1)</f>
        <v>0</v>
      </c>
      <c r="AR1189" s="16">
        <f t="shared" si="263"/>
        <v>0</v>
      </c>
      <c r="AS1189" s="14">
        <f>VLOOKUP(B1189,[1]PL1!$A$11:AP$1509,39,1)</f>
        <v>0</v>
      </c>
      <c r="AT1189" s="16">
        <f t="shared" si="264"/>
        <v>0</v>
      </c>
      <c r="AU1189" s="14">
        <f>VLOOKUP(B1189,[1]PL1!$A$11:AP$1509,41,1)</f>
        <v>1000</v>
      </c>
      <c r="AV1189" s="16">
        <f t="shared" si="265"/>
        <v>12000000</v>
      </c>
    </row>
    <row r="1190" spans="1:48" ht="105" x14ac:dyDescent="0.25">
      <c r="A1190" s="18">
        <v>1184</v>
      </c>
      <c r="B1190" s="27" t="s">
        <v>1874</v>
      </c>
      <c r="C1190" s="18">
        <f>VLOOKUP(B1190,[1]PL1!A$9:AP$1509,4,1)</f>
        <v>256</v>
      </c>
      <c r="D1190" s="18" t="s">
        <v>80</v>
      </c>
      <c r="E1190" s="28" t="s">
        <v>2025</v>
      </c>
      <c r="F1190" s="28" t="s">
        <v>6427</v>
      </c>
      <c r="G1190" s="18" t="s">
        <v>202</v>
      </c>
      <c r="H1190" s="28" t="s">
        <v>2026</v>
      </c>
      <c r="I1190" s="28" t="s">
        <v>76</v>
      </c>
      <c r="J1190" s="18" t="s">
        <v>2027</v>
      </c>
      <c r="K1190" s="18" t="s">
        <v>133</v>
      </c>
      <c r="L1190" s="28" t="s">
        <v>2028</v>
      </c>
      <c r="M1190" s="28" t="s">
        <v>2029</v>
      </c>
      <c r="N1190" s="28" t="s">
        <v>457</v>
      </c>
      <c r="O1190" s="18" t="s">
        <v>78</v>
      </c>
      <c r="P1190" s="29">
        <v>500</v>
      </c>
      <c r="Q1190" s="30">
        <v>412000</v>
      </c>
      <c r="R1190" s="30">
        <v>379680</v>
      </c>
      <c r="S1190" s="31">
        <f t="shared" si="252"/>
        <v>189840000</v>
      </c>
      <c r="T1190" s="28" t="s">
        <v>2005</v>
      </c>
      <c r="U1190" s="28" t="s">
        <v>425</v>
      </c>
      <c r="V1190" s="32" t="s">
        <v>6301</v>
      </c>
      <c r="W1190" s="14">
        <f>VLOOKUP(B1190,[1]PL1!$A$11:AP$1509,17,1)</f>
        <v>500</v>
      </c>
      <c r="X1190" s="15">
        <f t="shared" si="253"/>
        <v>189840000</v>
      </c>
      <c r="Y1190" s="14">
        <f>VLOOKUP(B1190,[1]PL1!$A$11:AP$1509,19,1)</f>
        <v>0</v>
      </c>
      <c r="Z1190" s="16">
        <f t="shared" si="254"/>
        <v>0</v>
      </c>
      <c r="AA1190" s="14">
        <f>VLOOKUP(B1190,[1]PL1!$A$11:AP$1509,21,1)</f>
        <v>0</v>
      </c>
      <c r="AB1190" s="16">
        <f t="shared" si="255"/>
        <v>0</v>
      </c>
      <c r="AC1190" s="14">
        <f>VLOOKUP(B1190,[1]PL1!$A$11:AP$1509,23,1)</f>
        <v>0</v>
      </c>
      <c r="AD1190" s="16">
        <f t="shared" si="256"/>
        <v>0</v>
      </c>
      <c r="AE1190" s="14">
        <f>VLOOKUP(B1190,[1]PL1!$A$11:AP$1509,25,1)</f>
        <v>0</v>
      </c>
      <c r="AF1190" s="16">
        <f t="shared" si="257"/>
        <v>0</v>
      </c>
      <c r="AG1190" s="14">
        <f>VLOOKUP(B1190,[1]PL1!$A$11:AP$1509,27,1)</f>
        <v>0</v>
      </c>
      <c r="AH1190" s="16">
        <f t="shared" si="258"/>
        <v>0</v>
      </c>
      <c r="AI1190" s="14">
        <f>VLOOKUP(B1190,[1]PL1!$A$11:AP$1509,29,1)</f>
        <v>0</v>
      </c>
      <c r="AJ1190" s="16">
        <f t="shared" si="259"/>
        <v>0</v>
      </c>
      <c r="AK1190" s="14">
        <f>VLOOKUP(B1190,[1]PL1!$A$11:AP$1509,31,1)</f>
        <v>0</v>
      </c>
      <c r="AL1190" s="16">
        <f t="shared" si="260"/>
        <v>0</v>
      </c>
      <c r="AM1190" s="14">
        <f>VLOOKUP(B1190,[1]PL1!$A$11:AP$1509,33,1)</f>
        <v>0</v>
      </c>
      <c r="AN1190" s="16">
        <f t="shared" si="261"/>
        <v>0</v>
      </c>
      <c r="AO1190" s="14">
        <f>VLOOKUP(B1190,[1]PL1!$A$11:AP$1509,35,1)</f>
        <v>0</v>
      </c>
      <c r="AP1190" s="16">
        <f t="shared" si="262"/>
        <v>0</v>
      </c>
      <c r="AQ1190" s="14">
        <f>VLOOKUP(B1190,[1]PL1!$A$11:AP$1509,37,1)</f>
        <v>0</v>
      </c>
      <c r="AR1190" s="16">
        <f t="shared" si="263"/>
        <v>0</v>
      </c>
      <c r="AS1190" s="14">
        <f>VLOOKUP(B1190,[1]PL1!$A$11:AP$1509,39,1)</f>
        <v>0</v>
      </c>
      <c r="AT1190" s="16">
        <f t="shared" si="264"/>
        <v>0</v>
      </c>
      <c r="AU1190" s="14">
        <f>VLOOKUP(B1190,[1]PL1!$A$11:AP$1509,41,1)</f>
        <v>0</v>
      </c>
      <c r="AV1190" s="16">
        <f t="shared" si="265"/>
        <v>0</v>
      </c>
    </row>
    <row r="1191" spans="1:48" ht="45" x14ac:dyDescent="0.25">
      <c r="A1191" s="18">
        <v>1185</v>
      </c>
      <c r="B1191" s="27" t="s">
        <v>2754</v>
      </c>
      <c r="C1191" s="18">
        <f>VLOOKUP(B1191,[1]PL1!A$9:AP$1509,4,1)</f>
        <v>256</v>
      </c>
      <c r="D1191" s="18" t="s">
        <v>73</v>
      </c>
      <c r="E1191" s="28" t="s">
        <v>2120</v>
      </c>
      <c r="F1191" s="28" t="s">
        <v>6427</v>
      </c>
      <c r="G1191" s="18" t="s">
        <v>145</v>
      </c>
      <c r="H1191" s="28" t="s">
        <v>517</v>
      </c>
      <c r="I1191" s="28" t="s">
        <v>76</v>
      </c>
      <c r="J1191" s="18" t="s">
        <v>84</v>
      </c>
      <c r="K1191" s="18" t="s">
        <v>133</v>
      </c>
      <c r="L1191" s="28" t="s">
        <v>2121</v>
      </c>
      <c r="M1191" s="28" t="s">
        <v>2122</v>
      </c>
      <c r="N1191" s="28" t="s">
        <v>128</v>
      </c>
      <c r="O1191" s="18" t="s">
        <v>78</v>
      </c>
      <c r="P1191" s="29">
        <v>500</v>
      </c>
      <c r="Q1191" s="30">
        <v>395000</v>
      </c>
      <c r="R1191" s="30">
        <v>379995</v>
      </c>
      <c r="S1191" s="31">
        <f t="shared" si="252"/>
        <v>189997500</v>
      </c>
      <c r="T1191" s="28" t="s">
        <v>2102</v>
      </c>
      <c r="U1191" s="28" t="s">
        <v>47</v>
      </c>
      <c r="V1191" s="32" t="s">
        <v>6267</v>
      </c>
      <c r="W1191" s="14">
        <f>VLOOKUP(B1191,[1]PL1!$A$11:AP$1509,17,1)</f>
        <v>500</v>
      </c>
      <c r="X1191" s="15">
        <f t="shared" si="253"/>
        <v>189997500</v>
      </c>
      <c r="Y1191" s="14">
        <f>VLOOKUP(B1191,[1]PL1!$A$11:AP$1509,19,1)</f>
        <v>0</v>
      </c>
      <c r="Z1191" s="16">
        <f t="shared" si="254"/>
        <v>0</v>
      </c>
      <c r="AA1191" s="14">
        <f>VLOOKUP(B1191,[1]PL1!$A$11:AP$1509,21,1)</f>
        <v>0</v>
      </c>
      <c r="AB1191" s="16">
        <f t="shared" si="255"/>
        <v>0</v>
      </c>
      <c r="AC1191" s="14">
        <f>VLOOKUP(B1191,[1]PL1!$A$11:AP$1509,23,1)</f>
        <v>0</v>
      </c>
      <c r="AD1191" s="16">
        <f t="shared" si="256"/>
        <v>0</v>
      </c>
      <c r="AE1191" s="14">
        <f>VLOOKUP(B1191,[1]PL1!$A$11:AP$1509,25,1)</f>
        <v>0</v>
      </c>
      <c r="AF1191" s="16">
        <f t="shared" si="257"/>
        <v>0</v>
      </c>
      <c r="AG1191" s="14">
        <f>VLOOKUP(B1191,[1]PL1!$A$11:AP$1509,27,1)</f>
        <v>0</v>
      </c>
      <c r="AH1191" s="16">
        <f t="shared" si="258"/>
        <v>0</v>
      </c>
      <c r="AI1191" s="14">
        <f>VLOOKUP(B1191,[1]PL1!$A$11:AP$1509,29,1)</f>
        <v>0</v>
      </c>
      <c r="AJ1191" s="16">
        <f t="shared" si="259"/>
        <v>0</v>
      </c>
      <c r="AK1191" s="14">
        <f>VLOOKUP(B1191,[1]PL1!$A$11:AP$1509,31,1)</f>
        <v>0</v>
      </c>
      <c r="AL1191" s="16">
        <f t="shared" si="260"/>
        <v>0</v>
      </c>
      <c r="AM1191" s="14">
        <f>VLOOKUP(B1191,[1]PL1!$A$11:AP$1509,33,1)</f>
        <v>0</v>
      </c>
      <c r="AN1191" s="16">
        <f t="shared" si="261"/>
        <v>0</v>
      </c>
      <c r="AO1191" s="14">
        <f>VLOOKUP(B1191,[1]PL1!$A$11:AP$1509,35,1)</f>
        <v>0</v>
      </c>
      <c r="AP1191" s="16">
        <f t="shared" si="262"/>
        <v>0</v>
      </c>
      <c r="AQ1191" s="14">
        <f>VLOOKUP(B1191,[1]PL1!$A$11:AP$1509,37,1)</f>
        <v>0</v>
      </c>
      <c r="AR1191" s="16">
        <f t="shared" si="263"/>
        <v>0</v>
      </c>
      <c r="AS1191" s="14">
        <f>VLOOKUP(B1191,[1]PL1!$A$11:AP$1509,39,1)</f>
        <v>0</v>
      </c>
      <c r="AT1191" s="16">
        <f t="shared" si="264"/>
        <v>0</v>
      </c>
      <c r="AU1191" s="14">
        <f>VLOOKUP(B1191,[1]PL1!$A$11:AP$1509,41,1)</f>
        <v>0</v>
      </c>
      <c r="AV1191" s="16">
        <f t="shared" si="265"/>
        <v>0</v>
      </c>
    </row>
    <row r="1192" spans="1:48" ht="45" x14ac:dyDescent="0.25">
      <c r="A1192" s="18">
        <v>1186</v>
      </c>
      <c r="B1192" s="27" t="s">
        <v>1163</v>
      </c>
      <c r="C1192" s="18">
        <f>VLOOKUP(B1192,[1]PL1!A$9:AP$1509,4,1)</f>
        <v>541</v>
      </c>
      <c r="D1192" s="18" t="s">
        <v>73</v>
      </c>
      <c r="E1192" s="28" t="s">
        <v>5151</v>
      </c>
      <c r="F1192" s="28" t="s">
        <v>210</v>
      </c>
      <c r="G1192" s="18" t="s">
        <v>209</v>
      </c>
      <c r="H1192" s="28" t="s">
        <v>178</v>
      </c>
      <c r="I1192" s="28" t="s">
        <v>40</v>
      </c>
      <c r="J1192" s="18" t="s">
        <v>89</v>
      </c>
      <c r="K1192" s="18" t="s">
        <v>133</v>
      </c>
      <c r="L1192" s="28" t="s">
        <v>5495</v>
      </c>
      <c r="M1192" s="28" t="s">
        <v>91</v>
      </c>
      <c r="N1192" s="28" t="s">
        <v>205</v>
      </c>
      <c r="O1192" s="18" t="s">
        <v>45</v>
      </c>
      <c r="P1192" s="29">
        <v>98000</v>
      </c>
      <c r="Q1192" s="30">
        <v>2900</v>
      </c>
      <c r="R1192" s="30">
        <v>770</v>
      </c>
      <c r="S1192" s="31">
        <f t="shared" si="252"/>
        <v>75460000</v>
      </c>
      <c r="T1192" s="28" t="s">
        <v>2506</v>
      </c>
      <c r="U1192" s="28" t="s">
        <v>47</v>
      </c>
      <c r="V1192" s="32" t="s">
        <v>6180</v>
      </c>
      <c r="W1192" s="14">
        <f>VLOOKUP(B1192,[1]PL1!$A$11:AP$1509,17,1)</f>
        <v>80000</v>
      </c>
      <c r="X1192" s="15">
        <f t="shared" si="253"/>
        <v>61600000</v>
      </c>
      <c r="Y1192" s="14">
        <f>VLOOKUP(B1192,[1]PL1!$A$11:AP$1509,19,1)</f>
        <v>3000</v>
      </c>
      <c r="Z1192" s="16">
        <f t="shared" si="254"/>
        <v>2310000</v>
      </c>
      <c r="AA1192" s="14">
        <f>VLOOKUP(B1192,[1]PL1!$A$11:AP$1509,21,1)</f>
        <v>0</v>
      </c>
      <c r="AB1192" s="16">
        <f t="shared" si="255"/>
        <v>0</v>
      </c>
      <c r="AC1192" s="14">
        <f>VLOOKUP(B1192,[1]PL1!$A$11:AP$1509,23,1)</f>
        <v>0</v>
      </c>
      <c r="AD1192" s="16">
        <f t="shared" si="256"/>
        <v>0</v>
      </c>
      <c r="AE1192" s="14">
        <f>VLOOKUP(B1192,[1]PL1!$A$11:AP$1509,25,1)</f>
        <v>0</v>
      </c>
      <c r="AF1192" s="16">
        <f t="shared" si="257"/>
        <v>0</v>
      </c>
      <c r="AG1192" s="14">
        <f>VLOOKUP(B1192,[1]PL1!$A$11:AP$1509,27,1)</f>
        <v>0</v>
      </c>
      <c r="AH1192" s="16">
        <f t="shared" si="258"/>
        <v>0</v>
      </c>
      <c r="AI1192" s="14">
        <f>VLOOKUP(B1192,[1]PL1!$A$11:AP$1509,29,1)</f>
        <v>0</v>
      </c>
      <c r="AJ1192" s="16">
        <f t="shared" si="259"/>
        <v>0</v>
      </c>
      <c r="AK1192" s="14">
        <f>VLOOKUP(B1192,[1]PL1!$A$11:AP$1509,31,1)</f>
        <v>0</v>
      </c>
      <c r="AL1192" s="16">
        <f t="shared" si="260"/>
        <v>0</v>
      </c>
      <c r="AM1192" s="14">
        <f>VLOOKUP(B1192,[1]PL1!$A$11:AP$1509,33,1)</f>
        <v>5000</v>
      </c>
      <c r="AN1192" s="16">
        <f t="shared" si="261"/>
        <v>3850000</v>
      </c>
      <c r="AO1192" s="14">
        <f>VLOOKUP(B1192,[1]PL1!$A$11:AP$1509,35,1)</f>
        <v>0</v>
      </c>
      <c r="AP1192" s="16">
        <f t="shared" si="262"/>
        <v>0</v>
      </c>
      <c r="AQ1192" s="14">
        <f>VLOOKUP(B1192,[1]PL1!$A$11:AP$1509,37,1)</f>
        <v>0</v>
      </c>
      <c r="AR1192" s="16">
        <f t="shared" si="263"/>
        <v>0</v>
      </c>
      <c r="AS1192" s="14">
        <f>VLOOKUP(B1192,[1]PL1!$A$11:AP$1509,39,1)</f>
        <v>0</v>
      </c>
      <c r="AT1192" s="16">
        <f t="shared" si="264"/>
        <v>0</v>
      </c>
      <c r="AU1192" s="14">
        <f>VLOOKUP(B1192,[1]PL1!$A$11:AP$1509,41,1)</f>
        <v>10000</v>
      </c>
      <c r="AV1192" s="16">
        <f t="shared" si="265"/>
        <v>7700000</v>
      </c>
    </row>
    <row r="1193" spans="1:48" ht="60" x14ac:dyDescent="0.25">
      <c r="A1193" s="18">
        <v>1187</v>
      </c>
      <c r="B1193" s="27" t="s">
        <v>1381</v>
      </c>
      <c r="C1193" s="18">
        <f>VLOOKUP(B1193,[1]PL1!A$9:AP$1509,4,1)</f>
        <v>541</v>
      </c>
      <c r="D1193" s="18" t="s">
        <v>35</v>
      </c>
      <c r="E1193" s="28" t="s">
        <v>3299</v>
      </c>
      <c r="F1193" s="28" t="s">
        <v>210</v>
      </c>
      <c r="G1193" s="18" t="s">
        <v>299</v>
      </c>
      <c r="H1193" s="28" t="s">
        <v>178</v>
      </c>
      <c r="I1193" s="28" t="s">
        <v>40</v>
      </c>
      <c r="J1193" s="18" t="s">
        <v>2292</v>
      </c>
      <c r="K1193" s="18" t="s">
        <v>133</v>
      </c>
      <c r="L1193" s="28" t="s">
        <v>3300</v>
      </c>
      <c r="M1193" s="28" t="s">
        <v>3290</v>
      </c>
      <c r="N1193" s="28" t="s">
        <v>44</v>
      </c>
      <c r="O1193" s="18" t="s">
        <v>45</v>
      </c>
      <c r="P1193" s="29">
        <v>20000</v>
      </c>
      <c r="Q1193" s="30">
        <v>5900</v>
      </c>
      <c r="R1193" s="30">
        <v>540</v>
      </c>
      <c r="S1193" s="31">
        <f t="shared" si="252"/>
        <v>10800000</v>
      </c>
      <c r="T1193" s="28" t="s">
        <v>6152</v>
      </c>
      <c r="U1193" s="28" t="s">
        <v>110</v>
      </c>
      <c r="V1193" s="32" t="s">
        <v>6283</v>
      </c>
      <c r="W1193" s="14">
        <f>VLOOKUP(B1193,[1]PL1!$A$11:AP$1509,17,1)</f>
        <v>0</v>
      </c>
      <c r="X1193" s="15">
        <f t="shared" si="253"/>
        <v>0</v>
      </c>
      <c r="Y1193" s="14">
        <f>VLOOKUP(B1193,[1]PL1!$A$11:AP$1509,19,1)</f>
        <v>0</v>
      </c>
      <c r="Z1193" s="16">
        <f t="shared" si="254"/>
        <v>0</v>
      </c>
      <c r="AA1193" s="14">
        <f>VLOOKUP(B1193,[1]PL1!$A$11:AP$1509,21,1)</f>
        <v>0</v>
      </c>
      <c r="AB1193" s="16">
        <f t="shared" si="255"/>
        <v>0</v>
      </c>
      <c r="AC1193" s="14">
        <f>VLOOKUP(B1193,[1]PL1!$A$11:AP$1509,23,1)</f>
        <v>0</v>
      </c>
      <c r="AD1193" s="16">
        <f t="shared" si="256"/>
        <v>0</v>
      </c>
      <c r="AE1193" s="14">
        <f>VLOOKUP(B1193,[1]PL1!$A$11:AP$1509,25,1)</f>
        <v>0</v>
      </c>
      <c r="AF1193" s="16">
        <f t="shared" si="257"/>
        <v>0</v>
      </c>
      <c r="AG1193" s="14">
        <f>VLOOKUP(B1193,[1]PL1!$A$11:AP$1509,27,1)</f>
        <v>0</v>
      </c>
      <c r="AH1193" s="16">
        <f t="shared" si="258"/>
        <v>0</v>
      </c>
      <c r="AI1193" s="14">
        <f>VLOOKUP(B1193,[1]PL1!$A$11:AP$1509,29,1)</f>
        <v>0</v>
      </c>
      <c r="AJ1193" s="16">
        <f t="shared" si="259"/>
        <v>0</v>
      </c>
      <c r="AK1193" s="14">
        <f>VLOOKUP(B1193,[1]PL1!$A$11:AP$1509,31,1)</f>
        <v>0</v>
      </c>
      <c r="AL1193" s="16">
        <f t="shared" si="260"/>
        <v>0</v>
      </c>
      <c r="AM1193" s="14">
        <f>VLOOKUP(B1193,[1]PL1!$A$11:AP$1509,33,1)</f>
        <v>0</v>
      </c>
      <c r="AN1193" s="16">
        <f t="shared" si="261"/>
        <v>0</v>
      </c>
      <c r="AO1193" s="14">
        <f>VLOOKUP(B1193,[1]PL1!$A$11:AP$1509,35,1)</f>
        <v>0</v>
      </c>
      <c r="AP1193" s="16">
        <f t="shared" si="262"/>
        <v>0</v>
      </c>
      <c r="AQ1193" s="14">
        <f>VLOOKUP(B1193,[1]PL1!$A$11:AP$1509,37,1)</f>
        <v>0</v>
      </c>
      <c r="AR1193" s="16">
        <f t="shared" si="263"/>
        <v>0</v>
      </c>
      <c r="AS1193" s="14">
        <f>VLOOKUP(B1193,[1]PL1!$A$11:AP$1509,39,1)</f>
        <v>0</v>
      </c>
      <c r="AT1193" s="16">
        <f t="shared" si="264"/>
        <v>0</v>
      </c>
      <c r="AU1193" s="14">
        <f>VLOOKUP(B1193,[1]PL1!$A$11:AP$1509,41,1)</f>
        <v>20000</v>
      </c>
      <c r="AV1193" s="16">
        <f t="shared" si="265"/>
        <v>10800000</v>
      </c>
    </row>
    <row r="1194" spans="1:48" ht="45" x14ac:dyDescent="0.25">
      <c r="A1194" s="18">
        <v>1188</v>
      </c>
      <c r="B1194" s="27" t="s">
        <v>2852</v>
      </c>
      <c r="C1194" s="18">
        <f>VLOOKUP(B1194,[1]PL1!A$9:AP$1509,4,1)</f>
        <v>542</v>
      </c>
      <c r="D1194" s="18" t="s">
        <v>80</v>
      </c>
      <c r="E1194" s="28" t="s">
        <v>1665</v>
      </c>
      <c r="F1194" s="28" t="s">
        <v>771</v>
      </c>
      <c r="G1194" s="18" t="s">
        <v>1299</v>
      </c>
      <c r="H1194" s="28" t="s">
        <v>178</v>
      </c>
      <c r="I1194" s="28" t="s">
        <v>40</v>
      </c>
      <c r="J1194" s="18" t="s">
        <v>1666</v>
      </c>
      <c r="K1194" s="18" t="s">
        <v>141</v>
      </c>
      <c r="L1194" s="28" t="s">
        <v>1667</v>
      </c>
      <c r="M1194" s="28" t="s">
        <v>1668</v>
      </c>
      <c r="N1194" s="28" t="s">
        <v>1669</v>
      </c>
      <c r="O1194" s="18" t="s">
        <v>45</v>
      </c>
      <c r="P1194" s="29">
        <v>4000</v>
      </c>
      <c r="Q1194" s="30">
        <v>9800</v>
      </c>
      <c r="R1194" s="30">
        <v>8700</v>
      </c>
      <c r="S1194" s="31">
        <f t="shared" si="252"/>
        <v>34800000</v>
      </c>
      <c r="T1194" s="28" t="s">
        <v>8082</v>
      </c>
      <c r="U1194" s="28" t="s">
        <v>47</v>
      </c>
      <c r="V1194" s="32" t="s">
        <v>6270</v>
      </c>
      <c r="W1194" s="14">
        <f>VLOOKUP(B1194,[1]PL1!$A$11:AP$1509,17,1)</f>
        <v>0</v>
      </c>
      <c r="X1194" s="15">
        <f t="shared" si="253"/>
        <v>0</v>
      </c>
      <c r="Y1194" s="14">
        <f>VLOOKUP(B1194,[1]PL1!$A$11:AP$1509,19,1)</f>
        <v>4000</v>
      </c>
      <c r="Z1194" s="16">
        <f t="shared" si="254"/>
        <v>34800000</v>
      </c>
      <c r="AA1194" s="14">
        <f>VLOOKUP(B1194,[1]PL1!$A$11:AP$1509,21,1)</f>
        <v>0</v>
      </c>
      <c r="AB1194" s="16">
        <f t="shared" si="255"/>
        <v>0</v>
      </c>
      <c r="AC1194" s="14">
        <f>VLOOKUP(B1194,[1]PL1!$A$11:AP$1509,23,1)</f>
        <v>0</v>
      </c>
      <c r="AD1194" s="16">
        <f t="shared" si="256"/>
        <v>0</v>
      </c>
      <c r="AE1194" s="14">
        <f>VLOOKUP(B1194,[1]PL1!$A$11:AP$1509,25,1)</f>
        <v>0</v>
      </c>
      <c r="AF1194" s="16">
        <f t="shared" si="257"/>
        <v>0</v>
      </c>
      <c r="AG1194" s="14">
        <f>VLOOKUP(B1194,[1]PL1!$A$11:AP$1509,27,1)</f>
        <v>0</v>
      </c>
      <c r="AH1194" s="16">
        <f t="shared" si="258"/>
        <v>0</v>
      </c>
      <c r="AI1194" s="14">
        <f>VLOOKUP(B1194,[1]PL1!$A$11:AP$1509,29,1)</f>
        <v>0</v>
      </c>
      <c r="AJ1194" s="16">
        <f t="shared" si="259"/>
        <v>0</v>
      </c>
      <c r="AK1194" s="14">
        <f>VLOOKUP(B1194,[1]PL1!$A$11:AP$1509,31,1)</f>
        <v>0</v>
      </c>
      <c r="AL1194" s="16">
        <f t="shared" si="260"/>
        <v>0</v>
      </c>
      <c r="AM1194" s="14">
        <f>VLOOKUP(B1194,[1]PL1!$A$11:AP$1509,33,1)</f>
        <v>0</v>
      </c>
      <c r="AN1194" s="16">
        <f t="shared" si="261"/>
        <v>0</v>
      </c>
      <c r="AO1194" s="14">
        <f>VLOOKUP(B1194,[1]PL1!$A$11:AP$1509,35,1)</f>
        <v>0</v>
      </c>
      <c r="AP1194" s="16">
        <f t="shared" si="262"/>
        <v>0</v>
      </c>
      <c r="AQ1194" s="14">
        <f>VLOOKUP(B1194,[1]PL1!$A$11:AP$1509,37,1)</f>
        <v>0</v>
      </c>
      <c r="AR1194" s="16">
        <f t="shared" si="263"/>
        <v>0</v>
      </c>
      <c r="AS1194" s="14">
        <f>VLOOKUP(B1194,[1]PL1!$A$11:AP$1509,39,1)</f>
        <v>0</v>
      </c>
      <c r="AT1194" s="16">
        <f t="shared" si="264"/>
        <v>0</v>
      </c>
      <c r="AU1194" s="14">
        <f>VLOOKUP(B1194,[1]PL1!$A$11:AP$1509,41,1)</f>
        <v>0</v>
      </c>
      <c r="AV1194" s="16">
        <f t="shared" si="265"/>
        <v>0</v>
      </c>
    </row>
    <row r="1195" spans="1:48" ht="45" x14ac:dyDescent="0.25">
      <c r="A1195" s="18">
        <v>1189</v>
      </c>
      <c r="B1195" s="27" t="s">
        <v>544</v>
      </c>
      <c r="C1195" s="18">
        <f>VLOOKUP(B1195,[1]PL1!A$9:AP$1509,4,1)</f>
        <v>542</v>
      </c>
      <c r="D1195" s="18" t="s">
        <v>68</v>
      </c>
      <c r="E1195" s="28" t="s">
        <v>1298</v>
      </c>
      <c r="F1195" s="28" t="s">
        <v>771</v>
      </c>
      <c r="G1195" s="18" t="s">
        <v>1299</v>
      </c>
      <c r="H1195" s="28" t="s">
        <v>178</v>
      </c>
      <c r="I1195" s="28" t="s">
        <v>314</v>
      </c>
      <c r="J1195" s="18" t="s">
        <v>1175</v>
      </c>
      <c r="K1195" s="18" t="s">
        <v>133</v>
      </c>
      <c r="L1195" s="28" t="s">
        <v>1300</v>
      </c>
      <c r="M1195" s="28" t="s">
        <v>1186</v>
      </c>
      <c r="N1195" s="28" t="s">
        <v>44</v>
      </c>
      <c r="O1195" s="18" t="s">
        <v>317</v>
      </c>
      <c r="P1195" s="29">
        <v>32000</v>
      </c>
      <c r="Q1195" s="30">
        <v>4500</v>
      </c>
      <c r="R1195" s="30">
        <v>4494</v>
      </c>
      <c r="S1195" s="31">
        <f t="shared" si="252"/>
        <v>143808000</v>
      </c>
      <c r="T1195" s="28" t="s">
        <v>1178</v>
      </c>
      <c r="U1195" s="28" t="s">
        <v>47</v>
      </c>
      <c r="V1195" s="32" t="s">
        <v>6210</v>
      </c>
      <c r="W1195" s="14">
        <f>VLOOKUP(B1195,[1]PL1!$A$11:AP$1509,17,1)</f>
        <v>20000</v>
      </c>
      <c r="X1195" s="15">
        <f t="shared" si="253"/>
        <v>89880000</v>
      </c>
      <c r="Y1195" s="14">
        <f>VLOOKUP(B1195,[1]PL1!$A$11:AP$1509,19,1)</f>
        <v>0</v>
      </c>
      <c r="Z1195" s="16">
        <f t="shared" si="254"/>
        <v>0</v>
      </c>
      <c r="AA1195" s="14">
        <f>VLOOKUP(B1195,[1]PL1!$A$11:AP$1509,21,1)</f>
        <v>0</v>
      </c>
      <c r="AB1195" s="16">
        <f t="shared" si="255"/>
        <v>0</v>
      </c>
      <c r="AC1195" s="14">
        <f>VLOOKUP(B1195,[1]PL1!$A$11:AP$1509,23,1)</f>
        <v>0</v>
      </c>
      <c r="AD1195" s="16">
        <f t="shared" si="256"/>
        <v>0</v>
      </c>
      <c r="AE1195" s="14">
        <f>VLOOKUP(B1195,[1]PL1!$A$11:AP$1509,25,1)</f>
        <v>0</v>
      </c>
      <c r="AF1195" s="16">
        <f t="shared" si="257"/>
        <v>0</v>
      </c>
      <c r="AG1195" s="14">
        <f>VLOOKUP(B1195,[1]PL1!$A$11:AP$1509,27,1)</f>
        <v>0</v>
      </c>
      <c r="AH1195" s="16">
        <f t="shared" si="258"/>
        <v>0</v>
      </c>
      <c r="AI1195" s="14">
        <f>VLOOKUP(B1195,[1]PL1!$A$11:AP$1509,29,1)</f>
        <v>10000</v>
      </c>
      <c r="AJ1195" s="16">
        <f t="shared" si="259"/>
        <v>44940000</v>
      </c>
      <c r="AK1195" s="14">
        <f>VLOOKUP(B1195,[1]PL1!$A$11:AP$1509,31,1)</f>
        <v>0</v>
      </c>
      <c r="AL1195" s="16">
        <f t="shared" si="260"/>
        <v>0</v>
      </c>
      <c r="AM1195" s="14">
        <f>VLOOKUP(B1195,[1]PL1!$A$11:AP$1509,33,1)</f>
        <v>0</v>
      </c>
      <c r="AN1195" s="16">
        <f t="shared" si="261"/>
        <v>0</v>
      </c>
      <c r="AO1195" s="14">
        <f>VLOOKUP(B1195,[1]PL1!$A$11:AP$1509,35,1)</f>
        <v>2000</v>
      </c>
      <c r="AP1195" s="16">
        <f t="shared" si="262"/>
        <v>8988000</v>
      </c>
      <c r="AQ1195" s="14">
        <f>VLOOKUP(B1195,[1]PL1!$A$11:AP$1509,37,1)</f>
        <v>0</v>
      </c>
      <c r="AR1195" s="16">
        <f t="shared" si="263"/>
        <v>0</v>
      </c>
      <c r="AS1195" s="14">
        <f>VLOOKUP(B1195,[1]PL1!$A$11:AP$1509,39,1)</f>
        <v>0</v>
      </c>
      <c r="AT1195" s="16">
        <f t="shared" si="264"/>
        <v>0</v>
      </c>
      <c r="AU1195" s="14">
        <f>VLOOKUP(B1195,[1]PL1!$A$11:AP$1509,41,1)</f>
        <v>0</v>
      </c>
      <c r="AV1195" s="16">
        <f t="shared" si="265"/>
        <v>0</v>
      </c>
    </row>
    <row r="1196" spans="1:48" ht="45" x14ac:dyDescent="0.25">
      <c r="A1196" s="18">
        <v>1190</v>
      </c>
      <c r="B1196" s="27" t="s">
        <v>2922</v>
      </c>
      <c r="C1196" s="18">
        <f>VLOOKUP(B1196,[1]PL1!A$9:AP$1509,4,1)</f>
        <v>542</v>
      </c>
      <c r="D1196" s="18" t="s">
        <v>35</v>
      </c>
      <c r="E1196" s="28" t="s">
        <v>1937</v>
      </c>
      <c r="F1196" s="28" t="s">
        <v>771</v>
      </c>
      <c r="G1196" s="18" t="s">
        <v>1299</v>
      </c>
      <c r="H1196" s="28" t="s">
        <v>178</v>
      </c>
      <c r="I1196" s="28" t="s">
        <v>40</v>
      </c>
      <c r="J1196" s="18" t="s">
        <v>292</v>
      </c>
      <c r="K1196" s="18" t="s">
        <v>133</v>
      </c>
      <c r="L1196" s="28" t="s">
        <v>1938</v>
      </c>
      <c r="M1196" s="28" t="s">
        <v>1513</v>
      </c>
      <c r="N1196" s="28" t="s">
        <v>44</v>
      </c>
      <c r="O1196" s="18" t="s">
        <v>45</v>
      </c>
      <c r="P1196" s="29">
        <v>10000</v>
      </c>
      <c r="Q1196" s="30">
        <v>3600</v>
      </c>
      <c r="R1196" s="30">
        <v>672</v>
      </c>
      <c r="S1196" s="31">
        <f t="shared" si="252"/>
        <v>6720000</v>
      </c>
      <c r="T1196" s="28" t="s">
        <v>1902</v>
      </c>
      <c r="U1196" s="28" t="s">
        <v>47</v>
      </c>
      <c r="V1196" s="32" t="s">
        <v>6293</v>
      </c>
      <c r="W1196" s="14">
        <f>VLOOKUP(B1196,[1]PL1!$A$11:AP$1509,17,1)</f>
        <v>0</v>
      </c>
      <c r="X1196" s="15">
        <f t="shared" si="253"/>
        <v>0</v>
      </c>
      <c r="Y1196" s="14">
        <f>VLOOKUP(B1196,[1]PL1!$A$11:AP$1509,19,1)</f>
        <v>0</v>
      </c>
      <c r="Z1196" s="16">
        <f t="shared" si="254"/>
        <v>0</v>
      </c>
      <c r="AA1196" s="14">
        <f>VLOOKUP(B1196,[1]PL1!$A$11:AP$1509,21,1)</f>
        <v>0</v>
      </c>
      <c r="AB1196" s="16">
        <f t="shared" si="255"/>
        <v>0</v>
      </c>
      <c r="AC1196" s="14">
        <f>VLOOKUP(B1196,[1]PL1!$A$11:AP$1509,23,1)</f>
        <v>0</v>
      </c>
      <c r="AD1196" s="16">
        <f t="shared" si="256"/>
        <v>0</v>
      </c>
      <c r="AE1196" s="14">
        <f>VLOOKUP(B1196,[1]PL1!$A$11:AP$1509,25,1)</f>
        <v>0</v>
      </c>
      <c r="AF1196" s="16">
        <f t="shared" si="257"/>
        <v>0</v>
      </c>
      <c r="AG1196" s="14">
        <f>VLOOKUP(B1196,[1]PL1!$A$11:AP$1509,27,1)</f>
        <v>0</v>
      </c>
      <c r="AH1196" s="16">
        <f t="shared" si="258"/>
        <v>0</v>
      </c>
      <c r="AI1196" s="14">
        <f>VLOOKUP(B1196,[1]PL1!$A$11:AP$1509,29,1)</f>
        <v>0</v>
      </c>
      <c r="AJ1196" s="16">
        <f t="shared" si="259"/>
        <v>0</v>
      </c>
      <c r="AK1196" s="14">
        <f>VLOOKUP(B1196,[1]PL1!$A$11:AP$1509,31,1)</f>
        <v>0</v>
      </c>
      <c r="AL1196" s="16">
        <f t="shared" si="260"/>
        <v>0</v>
      </c>
      <c r="AM1196" s="14">
        <f>VLOOKUP(B1196,[1]PL1!$A$11:AP$1509,33,1)</f>
        <v>10000</v>
      </c>
      <c r="AN1196" s="16">
        <f t="shared" si="261"/>
        <v>6720000</v>
      </c>
      <c r="AO1196" s="14">
        <f>VLOOKUP(B1196,[1]PL1!$A$11:AP$1509,35,1)</f>
        <v>0</v>
      </c>
      <c r="AP1196" s="16">
        <f t="shared" si="262"/>
        <v>0</v>
      </c>
      <c r="AQ1196" s="14">
        <f>VLOOKUP(B1196,[1]PL1!$A$11:AP$1509,37,1)</f>
        <v>0</v>
      </c>
      <c r="AR1196" s="16">
        <f t="shared" si="263"/>
        <v>0</v>
      </c>
      <c r="AS1196" s="14">
        <f>VLOOKUP(B1196,[1]PL1!$A$11:AP$1509,39,1)</f>
        <v>0</v>
      </c>
      <c r="AT1196" s="16">
        <f t="shared" si="264"/>
        <v>0</v>
      </c>
      <c r="AU1196" s="14">
        <f>VLOOKUP(B1196,[1]PL1!$A$11:AP$1509,41,1)</f>
        <v>0</v>
      </c>
      <c r="AV1196" s="16">
        <f t="shared" si="265"/>
        <v>0</v>
      </c>
    </row>
    <row r="1197" spans="1:48" ht="60" x14ac:dyDescent="0.25">
      <c r="A1197" s="18">
        <v>1191</v>
      </c>
      <c r="B1197" s="27" t="s">
        <v>3637</v>
      </c>
      <c r="C1197" s="18">
        <f>VLOOKUP(B1197,[1]PL1!A$9:AP$1509,4,1)</f>
        <v>542</v>
      </c>
      <c r="D1197" s="18" t="s">
        <v>73</v>
      </c>
      <c r="E1197" s="28" t="s">
        <v>190</v>
      </c>
      <c r="F1197" s="28" t="s">
        <v>771</v>
      </c>
      <c r="G1197" s="18" t="s">
        <v>191</v>
      </c>
      <c r="H1197" s="28" t="s">
        <v>178</v>
      </c>
      <c r="I1197" s="28" t="s">
        <v>40</v>
      </c>
      <c r="J1197" s="18" t="s">
        <v>192</v>
      </c>
      <c r="K1197" s="18" t="s">
        <v>133</v>
      </c>
      <c r="L1197" s="28" t="s">
        <v>193</v>
      </c>
      <c r="M1197" s="28" t="s">
        <v>194</v>
      </c>
      <c r="N1197" s="28" t="s">
        <v>92</v>
      </c>
      <c r="O1197" s="18" t="s">
        <v>45</v>
      </c>
      <c r="P1197" s="29">
        <v>20000</v>
      </c>
      <c r="Q1197" s="30">
        <v>8000</v>
      </c>
      <c r="R1197" s="30">
        <v>7980</v>
      </c>
      <c r="S1197" s="31">
        <f t="shared" si="252"/>
        <v>159600000</v>
      </c>
      <c r="T1197" s="28" t="s">
        <v>174</v>
      </c>
      <c r="U1197" s="28" t="s">
        <v>47</v>
      </c>
      <c r="V1197" s="32" t="s">
        <v>6259</v>
      </c>
      <c r="W1197" s="14">
        <f>VLOOKUP(B1197,[1]PL1!$A$11:AP$1509,17,1)</f>
        <v>20000</v>
      </c>
      <c r="X1197" s="15">
        <f t="shared" si="253"/>
        <v>159600000</v>
      </c>
      <c r="Y1197" s="14">
        <f>VLOOKUP(B1197,[1]PL1!$A$11:AP$1509,19,1)</f>
        <v>0</v>
      </c>
      <c r="Z1197" s="16">
        <f t="shared" si="254"/>
        <v>0</v>
      </c>
      <c r="AA1197" s="14">
        <f>VLOOKUP(B1197,[1]PL1!$A$11:AP$1509,21,1)</f>
        <v>0</v>
      </c>
      <c r="AB1197" s="16">
        <f t="shared" si="255"/>
        <v>0</v>
      </c>
      <c r="AC1197" s="14">
        <f>VLOOKUP(B1197,[1]PL1!$A$11:AP$1509,23,1)</f>
        <v>0</v>
      </c>
      <c r="AD1197" s="16">
        <f t="shared" si="256"/>
        <v>0</v>
      </c>
      <c r="AE1197" s="14">
        <f>VLOOKUP(B1197,[1]PL1!$A$11:AP$1509,25,1)</f>
        <v>0</v>
      </c>
      <c r="AF1197" s="16">
        <f t="shared" si="257"/>
        <v>0</v>
      </c>
      <c r="AG1197" s="14">
        <f>VLOOKUP(B1197,[1]PL1!$A$11:AP$1509,27,1)</f>
        <v>0</v>
      </c>
      <c r="AH1197" s="16">
        <f t="shared" si="258"/>
        <v>0</v>
      </c>
      <c r="AI1197" s="14">
        <f>VLOOKUP(B1197,[1]PL1!$A$11:AP$1509,29,1)</f>
        <v>0</v>
      </c>
      <c r="AJ1197" s="16">
        <f t="shared" si="259"/>
        <v>0</v>
      </c>
      <c r="AK1197" s="14">
        <f>VLOOKUP(B1197,[1]PL1!$A$11:AP$1509,31,1)</f>
        <v>0</v>
      </c>
      <c r="AL1197" s="16">
        <f t="shared" si="260"/>
        <v>0</v>
      </c>
      <c r="AM1197" s="14">
        <f>VLOOKUP(B1197,[1]PL1!$A$11:AP$1509,33,1)</f>
        <v>0</v>
      </c>
      <c r="AN1197" s="16">
        <f t="shared" si="261"/>
        <v>0</v>
      </c>
      <c r="AO1197" s="14">
        <f>VLOOKUP(B1197,[1]PL1!$A$11:AP$1509,35,1)</f>
        <v>0</v>
      </c>
      <c r="AP1197" s="16">
        <f t="shared" si="262"/>
        <v>0</v>
      </c>
      <c r="AQ1197" s="14">
        <f>VLOOKUP(B1197,[1]PL1!$A$11:AP$1509,37,1)</f>
        <v>0</v>
      </c>
      <c r="AR1197" s="16">
        <f t="shared" si="263"/>
        <v>0</v>
      </c>
      <c r="AS1197" s="14">
        <f>VLOOKUP(B1197,[1]PL1!$A$11:AP$1509,39,1)</f>
        <v>0</v>
      </c>
      <c r="AT1197" s="16">
        <f t="shared" si="264"/>
        <v>0</v>
      </c>
      <c r="AU1197" s="14">
        <f>VLOOKUP(B1197,[1]PL1!$A$11:AP$1509,41,1)</f>
        <v>0</v>
      </c>
      <c r="AV1197" s="16">
        <f t="shared" si="265"/>
        <v>0</v>
      </c>
    </row>
    <row r="1198" spans="1:48" ht="60" x14ac:dyDescent="0.25">
      <c r="A1198" s="18">
        <v>1192</v>
      </c>
      <c r="B1198" s="27" t="s">
        <v>1090</v>
      </c>
      <c r="C1198" s="18">
        <f>VLOOKUP(B1198,[1]PL1!A$9:AP$1509,4,1)</f>
        <v>542</v>
      </c>
      <c r="D1198" s="18" t="s">
        <v>73</v>
      </c>
      <c r="E1198" s="28" t="s">
        <v>5153</v>
      </c>
      <c r="F1198" s="28" t="s">
        <v>5152</v>
      </c>
      <c r="G1198" s="18" t="s">
        <v>772</v>
      </c>
      <c r="H1198" s="28" t="s">
        <v>178</v>
      </c>
      <c r="I1198" s="28" t="s">
        <v>40</v>
      </c>
      <c r="J1198" s="18" t="s">
        <v>5398</v>
      </c>
      <c r="K1198" s="18" t="s">
        <v>141</v>
      </c>
      <c r="L1198" s="28" t="s">
        <v>5493</v>
      </c>
      <c r="M1198" s="28" t="s">
        <v>5494</v>
      </c>
      <c r="N1198" s="28" t="s">
        <v>92</v>
      </c>
      <c r="O1198" s="18" t="s">
        <v>45</v>
      </c>
      <c r="P1198" s="29">
        <v>90000</v>
      </c>
      <c r="Q1198" s="30">
        <v>9300</v>
      </c>
      <c r="R1198" s="30">
        <v>9300</v>
      </c>
      <c r="S1198" s="31">
        <f t="shared" si="252"/>
        <v>837000000</v>
      </c>
      <c r="T1198" s="28" t="s">
        <v>6109</v>
      </c>
      <c r="U1198" s="28" t="s">
        <v>47</v>
      </c>
      <c r="V1198" s="32" t="s">
        <v>6179</v>
      </c>
      <c r="W1198" s="14">
        <f>VLOOKUP(B1198,[1]PL1!$A$11:AP$1509,17,1)</f>
        <v>60000</v>
      </c>
      <c r="X1198" s="15">
        <f t="shared" si="253"/>
        <v>558000000</v>
      </c>
      <c r="Y1198" s="14">
        <f>VLOOKUP(B1198,[1]PL1!$A$11:AP$1509,19,1)</f>
        <v>0</v>
      </c>
      <c r="Z1198" s="16">
        <f t="shared" si="254"/>
        <v>0</v>
      </c>
      <c r="AA1198" s="14">
        <f>VLOOKUP(B1198,[1]PL1!$A$11:AP$1509,21,1)</f>
        <v>0</v>
      </c>
      <c r="AB1198" s="16">
        <f t="shared" si="255"/>
        <v>0</v>
      </c>
      <c r="AC1198" s="14">
        <f>VLOOKUP(B1198,[1]PL1!$A$11:AP$1509,23,1)</f>
        <v>0</v>
      </c>
      <c r="AD1198" s="16">
        <f t="shared" si="256"/>
        <v>0</v>
      </c>
      <c r="AE1198" s="14">
        <f>VLOOKUP(B1198,[1]PL1!$A$11:AP$1509,25,1)</f>
        <v>0</v>
      </c>
      <c r="AF1198" s="16">
        <f t="shared" si="257"/>
        <v>0</v>
      </c>
      <c r="AG1198" s="14">
        <f>VLOOKUP(B1198,[1]PL1!$A$11:AP$1509,27,1)</f>
        <v>0</v>
      </c>
      <c r="AH1198" s="16">
        <f t="shared" si="258"/>
        <v>0</v>
      </c>
      <c r="AI1198" s="14">
        <f>VLOOKUP(B1198,[1]PL1!$A$11:AP$1509,29,1)</f>
        <v>20000</v>
      </c>
      <c r="AJ1198" s="16">
        <f t="shared" si="259"/>
        <v>186000000</v>
      </c>
      <c r="AK1198" s="14">
        <f>VLOOKUP(B1198,[1]PL1!$A$11:AP$1509,31,1)</f>
        <v>0</v>
      </c>
      <c r="AL1198" s="16">
        <f t="shared" si="260"/>
        <v>0</v>
      </c>
      <c r="AM1198" s="14">
        <f>VLOOKUP(B1198,[1]PL1!$A$11:AP$1509,33,1)</f>
        <v>0</v>
      </c>
      <c r="AN1198" s="16">
        <f t="shared" si="261"/>
        <v>0</v>
      </c>
      <c r="AO1198" s="14">
        <f>VLOOKUP(B1198,[1]PL1!$A$11:AP$1509,35,1)</f>
        <v>0</v>
      </c>
      <c r="AP1198" s="16">
        <f t="shared" si="262"/>
        <v>0</v>
      </c>
      <c r="AQ1198" s="14">
        <f>VLOOKUP(B1198,[1]PL1!$A$11:AP$1509,37,1)</f>
        <v>0</v>
      </c>
      <c r="AR1198" s="16">
        <f t="shared" si="263"/>
        <v>0</v>
      </c>
      <c r="AS1198" s="14">
        <f>VLOOKUP(B1198,[1]PL1!$A$11:AP$1509,39,1)</f>
        <v>0</v>
      </c>
      <c r="AT1198" s="16">
        <f t="shared" si="264"/>
        <v>0</v>
      </c>
      <c r="AU1198" s="14">
        <f>VLOOKUP(B1198,[1]PL1!$A$11:AP$1509,41,1)</f>
        <v>10000</v>
      </c>
      <c r="AV1198" s="16">
        <f t="shared" si="265"/>
        <v>93000000</v>
      </c>
    </row>
    <row r="1199" spans="1:48" ht="60" x14ac:dyDescent="0.25">
      <c r="A1199" s="18">
        <v>1193</v>
      </c>
      <c r="B1199" s="27" t="s">
        <v>646</v>
      </c>
      <c r="C1199" s="18">
        <f>VLOOKUP(B1199,[1]PL1!A$9:AP$1509,4,1)</f>
        <v>265</v>
      </c>
      <c r="D1199" s="18" t="s">
        <v>68</v>
      </c>
      <c r="E1199" s="28" t="s">
        <v>5154</v>
      </c>
      <c r="F1199" s="28" t="s">
        <v>6406</v>
      </c>
      <c r="G1199" s="18" t="s">
        <v>213</v>
      </c>
      <c r="H1199" s="28" t="s">
        <v>1031</v>
      </c>
      <c r="I1199" s="28" t="s">
        <v>40</v>
      </c>
      <c r="J1199" s="18" t="s">
        <v>89</v>
      </c>
      <c r="K1199" s="18" t="s">
        <v>133</v>
      </c>
      <c r="L1199" s="28" t="s">
        <v>5745</v>
      </c>
      <c r="M1199" s="28" t="s">
        <v>2141</v>
      </c>
      <c r="N1199" s="28" t="s">
        <v>44</v>
      </c>
      <c r="O1199" s="18" t="s">
        <v>317</v>
      </c>
      <c r="P1199" s="29">
        <v>18000</v>
      </c>
      <c r="Q1199" s="30">
        <v>12000</v>
      </c>
      <c r="R1199" s="30">
        <v>3100</v>
      </c>
      <c r="S1199" s="31">
        <f t="shared" si="252"/>
        <v>55800000</v>
      </c>
      <c r="T1199" s="28" t="s">
        <v>2250</v>
      </c>
      <c r="U1199" s="28" t="s">
        <v>47</v>
      </c>
      <c r="V1199" s="32" t="s">
        <v>6237</v>
      </c>
      <c r="W1199" s="14">
        <f>VLOOKUP(B1199,[1]PL1!$A$11:AP$1509,17,1)</f>
        <v>0</v>
      </c>
      <c r="X1199" s="15">
        <f t="shared" si="253"/>
        <v>0</v>
      </c>
      <c r="Y1199" s="14">
        <f>VLOOKUP(B1199,[1]PL1!$A$11:AP$1509,19,1)</f>
        <v>0</v>
      </c>
      <c r="Z1199" s="16">
        <f t="shared" si="254"/>
        <v>0</v>
      </c>
      <c r="AA1199" s="14">
        <f>VLOOKUP(B1199,[1]PL1!$A$11:AP$1509,21,1)</f>
        <v>0</v>
      </c>
      <c r="AB1199" s="16">
        <f t="shared" si="255"/>
        <v>0</v>
      </c>
      <c r="AC1199" s="14">
        <f>VLOOKUP(B1199,[1]PL1!$A$11:AP$1509,23,1)</f>
        <v>0</v>
      </c>
      <c r="AD1199" s="16">
        <f t="shared" si="256"/>
        <v>0</v>
      </c>
      <c r="AE1199" s="14">
        <f>VLOOKUP(B1199,[1]PL1!$A$11:AP$1509,25,1)</f>
        <v>0</v>
      </c>
      <c r="AF1199" s="16">
        <f t="shared" si="257"/>
        <v>0</v>
      </c>
      <c r="AG1199" s="14">
        <f>VLOOKUP(B1199,[1]PL1!$A$11:AP$1509,27,1)</f>
        <v>0</v>
      </c>
      <c r="AH1199" s="16">
        <f t="shared" si="258"/>
        <v>0</v>
      </c>
      <c r="AI1199" s="14">
        <f>VLOOKUP(B1199,[1]PL1!$A$11:AP$1509,29,1)</f>
        <v>0</v>
      </c>
      <c r="AJ1199" s="16">
        <f t="shared" si="259"/>
        <v>0</v>
      </c>
      <c r="AK1199" s="14">
        <f>VLOOKUP(B1199,[1]PL1!$A$11:AP$1509,31,1)</f>
        <v>0</v>
      </c>
      <c r="AL1199" s="16">
        <f t="shared" si="260"/>
        <v>0</v>
      </c>
      <c r="AM1199" s="14">
        <f>VLOOKUP(B1199,[1]PL1!$A$11:AP$1509,33,1)</f>
        <v>0</v>
      </c>
      <c r="AN1199" s="16">
        <f t="shared" si="261"/>
        <v>0</v>
      </c>
      <c r="AO1199" s="14">
        <f>VLOOKUP(B1199,[1]PL1!$A$11:AP$1509,35,1)</f>
        <v>0</v>
      </c>
      <c r="AP1199" s="16">
        <f t="shared" si="262"/>
        <v>0</v>
      </c>
      <c r="AQ1199" s="14">
        <f>VLOOKUP(B1199,[1]PL1!$A$11:AP$1509,37,1)</f>
        <v>0</v>
      </c>
      <c r="AR1199" s="16">
        <f t="shared" si="263"/>
        <v>0</v>
      </c>
      <c r="AS1199" s="14">
        <f>VLOOKUP(B1199,[1]PL1!$A$11:AP$1509,39,1)</f>
        <v>0</v>
      </c>
      <c r="AT1199" s="16">
        <f t="shared" si="264"/>
        <v>0</v>
      </c>
      <c r="AU1199" s="14">
        <f>VLOOKUP(B1199,[1]PL1!$A$11:AP$1509,41,1)</f>
        <v>18000</v>
      </c>
      <c r="AV1199" s="16">
        <f t="shared" si="265"/>
        <v>55800000</v>
      </c>
    </row>
    <row r="1200" spans="1:48" ht="75" x14ac:dyDescent="0.25">
      <c r="A1200" s="18">
        <v>1194</v>
      </c>
      <c r="B1200" s="27" t="s">
        <v>4245</v>
      </c>
      <c r="C1200" s="18">
        <f>VLOOKUP(B1200,[1]PL1!A$9:AP$1509,4,1)</f>
        <v>265</v>
      </c>
      <c r="D1200" s="18" t="s">
        <v>35</v>
      </c>
      <c r="E1200" s="28" t="s">
        <v>5155</v>
      </c>
      <c r="F1200" s="28" t="s">
        <v>6406</v>
      </c>
      <c r="G1200" s="18" t="s">
        <v>213</v>
      </c>
      <c r="H1200" s="28" t="s">
        <v>178</v>
      </c>
      <c r="I1200" s="28" t="s">
        <v>40</v>
      </c>
      <c r="J1200" s="18" t="s">
        <v>5399</v>
      </c>
      <c r="K1200" s="18" t="s">
        <v>133</v>
      </c>
      <c r="L1200" s="28" t="s">
        <v>5991</v>
      </c>
      <c r="M1200" s="28" t="s">
        <v>3972</v>
      </c>
      <c r="N1200" s="28" t="s">
        <v>44</v>
      </c>
      <c r="O1200" s="18" t="s">
        <v>45</v>
      </c>
      <c r="P1200" s="29">
        <v>403000</v>
      </c>
      <c r="Q1200" s="30">
        <v>10000</v>
      </c>
      <c r="R1200" s="30">
        <v>1450</v>
      </c>
      <c r="S1200" s="31">
        <f t="shared" si="252"/>
        <v>584350000</v>
      </c>
      <c r="T1200" s="28" t="s">
        <v>3914</v>
      </c>
      <c r="U1200" s="28" t="s">
        <v>47</v>
      </c>
      <c r="V1200" s="32" t="s">
        <v>6286</v>
      </c>
      <c r="W1200" s="14">
        <f>VLOOKUP(B1200,[1]PL1!$A$11:AP$1509,17,1)</f>
        <v>300000</v>
      </c>
      <c r="X1200" s="15">
        <f t="shared" si="253"/>
        <v>435000000</v>
      </c>
      <c r="Y1200" s="14">
        <f>VLOOKUP(B1200,[1]PL1!$A$11:AP$1509,19,1)</f>
        <v>0</v>
      </c>
      <c r="Z1200" s="16">
        <f t="shared" si="254"/>
        <v>0</v>
      </c>
      <c r="AA1200" s="14">
        <f>VLOOKUP(B1200,[1]PL1!$A$11:AP$1509,21,1)</f>
        <v>0</v>
      </c>
      <c r="AB1200" s="16">
        <f t="shared" si="255"/>
        <v>0</v>
      </c>
      <c r="AC1200" s="14">
        <f>VLOOKUP(B1200,[1]PL1!$A$11:AP$1509,23,1)</f>
        <v>0</v>
      </c>
      <c r="AD1200" s="16">
        <f t="shared" si="256"/>
        <v>0</v>
      </c>
      <c r="AE1200" s="14">
        <f>VLOOKUP(B1200,[1]PL1!$A$11:AP$1509,25,1)</f>
        <v>0</v>
      </c>
      <c r="AF1200" s="16">
        <f t="shared" si="257"/>
        <v>0</v>
      </c>
      <c r="AG1200" s="14">
        <f>VLOOKUP(B1200,[1]PL1!$A$11:AP$1509,27,1)</f>
        <v>0</v>
      </c>
      <c r="AH1200" s="16">
        <f t="shared" si="258"/>
        <v>0</v>
      </c>
      <c r="AI1200" s="14">
        <f>VLOOKUP(B1200,[1]PL1!$A$11:AP$1509,29,1)</f>
        <v>50000</v>
      </c>
      <c r="AJ1200" s="16">
        <f t="shared" si="259"/>
        <v>72500000</v>
      </c>
      <c r="AK1200" s="14">
        <f>VLOOKUP(B1200,[1]PL1!$A$11:AP$1509,31,1)</f>
        <v>43000</v>
      </c>
      <c r="AL1200" s="16">
        <f t="shared" si="260"/>
        <v>62350000</v>
      </c>
      <c r="AM1200" s="14">
        <f>VLOOKUP(B1200,[1]PL1!$A$11:AP$1509,33,1)</f>
        <v>0</v>
      </c>
      <c r="AN1200" s="16">
        <f t="shared" si="261"/>
        <v>0</v>
      </c>
      <c r="AO1200" s="14">
        <f>VLOOKUP(B1200,[1]PL1!$A$11:AP$1509,35,1)</f>
        <v>10000</v>
      </c>
      <c r="AP1200" s="16">
        <f t="shared" si="262"/>
        <v>14500000</v>
      </c>
      <c r="AQ1200" s="14">
        <f>VLOOKUP(B1200,[1]PL1!$A$11:AP$1509,37,1)</f>
        <v>0</v>
      </c>
      <c r="AR1200" s="16">
        <f t="shared" si="263"/>
        <v>0</v>
      </c>
      <c r="AS1200" s="14">
        <f>VLOOKUP(B1200,[1]PL1!$A$11:AP$1509,39,1)</f>
        <v>0</v>
      </c>
      <c r="AT1200" s="16">
        <f t="shared" si="264"/>
        <v>0</v>
      </c>
      <c r="AU1200" s="14">
        <f>VLOOKUP(B1200,[1]PL1!$A$11:AP$1509,41,1)</f>
        <v>0</v>
      </c>
      <c r="AV1200" s="16">
        <f t="shared" si="265"/>
        <v>0</v>
      </c>
    </row>
    <row r="1201" spans="1:48" ht="75" x14ac:dyDescent="0.25">
      <c r="A1201" s="18">
        <v>1195</v>
      </c>
      <c r="B1201" s="27" t="s">
        <v>873</v>
      </c>
      <c r="C1201" s="18">
        <f>VLOOKUP(B1201,[1]PL1!A$9:AP$1509,4,1)</f>
        <v>265</v>
      </c>
      <c r="D1201" s="18" t="s">
        <v>378</v>
      </c>
      <c r="E1201" s="28" t="s">
        <v>5155</v>
      </c>
      <c r="F1201" s="28" t="s">
        <v>6406</v>
      </c>
      <c r="G1201" s="18" t="s">
        <v>213</v>
      </c>
      <c r="H1201" s="28" t="s">
        <v>178</v>
      </c>
      <c r="I1201" s="28" t="s">
        <v>40</v>
      </c>
      <c r="J1201" s="18" t="s">
        <v>5399</v>
      </c>
      <c r="K1201" s="18" t="s">
        <v>133</v>
      </c>
      <c r="L1201" s="28" t="s">
        <v>5991</v>
      </c>
      <c r="M1201" s="28" t="s">
        <v>3972</v>
      </c>
      <c r="N1201" s="28" t="s">
        <v>44</v>
      </c>
      <c r="O1201" s="18" t="s">
        <v>45</v>
      </c>
      <c r="P1201" s="29">
        <v>30000</v>
      </c>
      <c r="Q1201" s="30">
        <v>10000</v>
      </c>
      <c r="R1201" s="30">
        <v>1450</v>
      </c>
      <c r="S1201" s="31">
        <f t="shared" si="252"/>
        <v>43500000</v>
      </c>
      <c r="T1201" s="28" t="s">
        <v>3914</v>
      </c>
      <c r="U1201" s="28" t="s">
        <v>47</v>
      </c>
      <c r="V1201" s="32" t="s">
        <v>6286</v>
      </c>
      <c r="W1201" s="14">
        <f>VLOOKUP(B1201,[1]PL1!$A$11:AP$1509,17,1)</f>
        <v>0</v>
      </c>
      <c r="X1201" s="15">
        <f t="shared" si="253"/>
        <v>0</v>
      </c>
      <c r="Y1201" s="14">
        <f>VLOOKUP(B1201,[1]PL1!$A$11:AP$1509,19,1)</f>
        <v>0</v>
      </c>
      <c r="Z1201" s="16">
        <f t="shared" si="254"/>
        <v>0</v>
      </c>
      <c r="AA1201" s="14">
        <f>VLOOKUP(B1201,[1]PL1!$A$11:AP$1509,21,1)</f>
        <v>0</v>
      </c>
      <c r="AB1201" s="16">
        <f t="shared" si="255"/>
        <v>0</v>
      </c>
      <c r="AC1201" s="14">
        <f>VLOOKUP(B1201,[1]PL1!$A$11:AP$1509,23,1)</f>
        <v>0</v>
      </c>
      <c r="AD1201" s="16">
        <f t="shared" si="256"/>
        <v>0</v>
      </c>
      <c r="AE1201" s="14">
        <f>VLOOKUP(B1201,[1]PL1!$A$11:AP$1509,25,1)</f>
        <v>0</v>
      </c>
      <c r="AF1201" s="16">
        <f t="shared" si="257"/>
        <v>0</v>
      </c>
      <c r="AG1201" s="14">
        <f>VLOOKUP(B1201,[1]PL1!$A$11:AP$1509,27,1)</f>
        <v>0</v>
      </c>
      <c r="AH1201" s="16">
        <f t="shared" si="258"/>
        <v>0</v>
      </c>
      <c r="AI1201" s="14">
        <f>VLOOKUP(B1201,[1]PL1!$A$11:AP$1509,29,1)</f>
        <v>0</v>
      </c>
      <c r="AJ1201" s="16">
        <f t="shared" si="259"/>
        <v>0</v>
      </c>
      <c r="AK1201" s="14">
        <f>VLOOKUP(B1201,[1]PL1!$A$11:AP$1509,31,1)</f>
        <v>0</v>
      </c>
      <c r="AL1201" s="16">
        <f t="shared" si="260"/>
        <v>0</v>
      </c>
      <c r="AM1201" s="14">
        <f>VLOOKUP(B1201,[1]PL1!$A$11:AP$1509,33,1)</f>
        <v>30000</v>
      </c>
      <c r="AN1201" s="16">
        <f t="shared" si="261"/>
        <v>43500000</v>
      </c>
      <c r="AO1201" s="14">
        <f>VLOOKUP(B1201,[1]PL1!$A$11:AP$1509,35,1)</f>
        <v>0</v>
      </c>
      <c r="AP1201" s="16">
        <f t="shared" si="262"/>
        <v>0</v>
      </c>
      <c r="AQ1201" s="14">
        <f>VLOOKUP(B1201,[1]PL1!$A$11:AP$1509,37,1)</f>
        <v>0</v>
      </c>
      <c r="AR1201" s="16">
        <f t="shared" si="263"/>
        <v>0</v>
      </c>
      <c r="AS1201" s="14">
        <f>VLOOKUP(B1201,[1]PL1!$A$11:AP$1509,39,1)</f>
        <v>0</v>
      </c>
      <c r="AT1201" s="16">
        <f t="shared" si="264"/>
        <v>0</v>
      </c>
      <c r="AU1201" s="14">
        <f>VLOOKUP(B1201,[1]PL1!$A$11:AP$1509,41,1)</f>
        <v>0</v>
      </c>
      <c r="AV1201" s="16">
        <f t="shared" si="265"/>
        <v>0</v>
      </c>
    </row>
    <row r="1202" spans="1:48" ht="30" x14ac:dyDescent="0.25">
      <c r="A1202" s="18">
        <v>1196</v>
      </c>
      <c r="B1202" s="27" t="s">
        <v>2024</v>
      </c>
      <c r="C1202" s="18">
        <f>VLOOKUP(B1202,[1]PL1!A$9:AP$1509,4,1)</f>
        <v>73</v>
      </c>
      <c r="D1202" s="18" t="s">
        <v>80</v>
      </c>
      <c r="E1202" s="28" t="s">
        <v>1375</v>
      </c>
      <c r="F1202" s="28" t="s">
        <v>1376</v>
      </c>
      <c r="G1202" s="18" t="s">
        <v>290</v>
      </c>
      <c r="H1202" s="28" t="s">
        <v>88</v>
      </c>
      <c r="I1202" s="28" t="s">
        <v>314</v>
      </c>
      <c r="J1202" s="18" t="s">
        <v>89</v>
      </c>
      <c r="K1202" s="18" t="s">
        <v>133</v>
      </c>
      <c r="L1202" s="28" t="s">
        <v>1377</v>
      </c>
      <c r="M1202" s="28" t="s">
        <v>1378</v>
      </c>
      <c r="N1202" s="28" t="s">
        <v>1369</v>
      </c>
      <c r="O1202" s="18" t="s">
        <v>45</v>
      </c>
      <c r="P1202" s="29">
        <v>112000</v>
      </c>
      <c r="Q1202" s="30">
        <v>8000</v>
      </c>
      <c r="R1202" s="30">
        <v>7840</v>
      </c>
      <c r="S1202" s="31">
        <f t="shared" si="252"/>
        <v>878080000</v>
      </c>
      <c r="T1202" s="28" t="s">
        <v>6109</v>
      </c>
      <c r="U1202" s="28" t="s">
        <v>47</v>
      </c>
      <c r="V1202" s="32" t="s">
        <v>6179</v>
      </c>
      <c r="W1202" s="14">
        <f>VLOOKUP(B1202,[1]PL1!$A$11:AP$1509,17,1)</f>
        <v>80000</v>
      </c>
      <c r="X1202" s="15">
        <f t="shared" si="253"/>
        <v>627200000</v>
      </c>
      <c r="Y1202" s="14">
        <f>VLOOKUP(B1202,[1]PL1!$A$11:AP$1509,19,1)</f>
        <v>0</v>
      </c>
      <c r="Z1202" s="16">
        <f t="shared" si="254"/>
        <v>0</v>
      </c>
      <c r="AA1202" s="14">
        <f>VLOOKUP(B1202,[1]PL1!$A$11:AP$1509,21,1)</f>
        <v>0</v>
      </c>
      <c r="AB1202" s="16">
        <f t="shared" si="255"/>
        <v>0</v>
      </c>
      <c r="AC1202" s="14">
        <f>VLOOKUP(B1202,[1]PL1!$A$11:AP$1509,23,1)</f>
        <v>0</v>
      </c>
      <c r="AD1202" s="16">
        <f t="shared" si="256"/>
        <v>0</v>
      </c>
      <c r="AE1202" s="14">
        <f>VLOOKUP(B1202,[1]PL1!$A$11:AP$1509,25,1)</f>
        <v>0</v>
      </c>
      <c r="AF1202" s="16">
        <f t="shared" si="257"/>
        <v>0</v>
      </c>
      <c r="AG1202" s="14">
        <f>VLOOKUP(B1202,[1]PL1!$A$11:AP$1509,27,1)</f>
        <v>2000</v>
      </c>
      <c r="AH1202" s="16">
        <f t="shared" si="258"/>
        <v>15680000</v>
      </c>
      <c r="AI1202" s="14">
        <f>VLOOKUP(B1202,[1]PL1!$A$11:AP$1509,29,1)</f>
        <v>20000</v>
      </c>
      <c r="AJ1202" s="16">
        <f t="shared" si="259"/>
        <v>156800000</v>
      </c>
      <c r="AK1202" s="14">
        <f>VLOOKUP(B1202,[1]PL1!$A$11:AP$1509,31,1)</f>
        <v>0</v>
      </c>
      <c r="AL1202" s="16">
        <f t="shared" si="260"/>
        <v>0</v>
      </c>
      <c r="AM1202" s="14">
        <f>VLOOKUP(B1202,[1]PL1!$A$11:AP$1509,33,1)</f>
        <v>0</v>
      </c>
      <c r="AN1202" s="16">
        <f t="shared" si="261"/>
        <v>0</v>
      </c>
      <c r="AO1202" s="14">
        <f>VLOOKUP(B1202,[1]PL1!$A$11:AP$1509,35,1)</f>
        <v>0</v>
      </c>
      <c r="AP1202" s="16">
        <f t="shared" si="262"/>
        <v>0</v>
      </c>
      <c r="AQ1202" s="14">
        <f>VLOOKUP(B1202,[1]PL1!$A$11:AP$1509,37,1)</f>
        <v>0</v>
      </c>
      <c r="AR1202" s="16">
        <f t="shared" si="263"/>
        <v>0</v>
      </c>
      <c r="AS1202" s="14">
        <f>VLOOKUP(B1202,[1]PL1!$A$11:AP$1509,39,1)</f>
        <v>0</v>
      </c>
      <c r="AT1202" s="16">
        <f t="shared" si="264"/>
        <v>0</v>
      </c>
      <c r="AU1202" s="14">
        <f>VLOOKUP(B1202,[1]PL1!$A$11:AP$1509,41,1)</f>
        <v>10000</v>
      </c>
      <c r="AV1202" s="16">
        <f t="shared" si="265"/>
        <v>78400000</v>
      </c>
    </row>
    <row r="1203" spans="1:48" ht="60" x14ac:dyDescent="0.25">
      <c r="A1203" s="18">
        <v>1197</v>
      </c>
      <c r="B1203" s="27" t="s">
        <v>2119</v>
      </c>
      <c r="C1203" s="18">
        <f>VLOOKUP(B1203,[1]PL1!A$9:AP$1509,4,1)</f>
        <v>73</v>
      </c>
      <c r="D1203" s="18" t="s">
        <v>35</v>
      </c>
      <c r="E1203" s="28" t="s">
        <v>2667</v>
      </c>
      <c r="F1203" s="28" t="s">
        <v>1376</v>
      </c>
      <c r="G1203" s="18" t="s">
        <v>290</v>
      </c>
      <c r="H1203" s="28" t="s">
        <v>140</v>
      </c>
      <c r="I1203" s="28" t="s">
        <v>40</v>
      </c>
      <c r="J1203" s="18" t="s">
        <v>1962</v>
      </c>
      <c r="K1203" s="18" t="s">
        <v>133</v>
      </c>
      <c r="L1203" s="28" t="s">
        <v>2668</v>
      </c>
      <c r="M1203" s="28" t="s">
        <v>5765</v>
      </c>
      <c r="N1203" s="28" t="s">
        <v>44</v>
      </c>
      <c r="O1203" s="18" t="s">
        <v>45</v>
      </c>
      <c r="P1203" s="29">
        <v>60000</v>
      </c>
      <c r="Q1203" s="30">
        <v>3200</v>
      </c>
      <c r="R1203" s="30">
        <v>3192</v>
      </c>
      <c r="S1203" s="31">
        <f t="shared" si="252"/>
        <v>191520000</v>
      </c>
      <c r="T1203" s="28" t="s">
        <v>6134</v>
      </c>
      <c r="U1203" s="28" t="s">
        <v>47</v>
      </c>
      <c r="V1203" s="32" t="s">
        <v>6241</v>
      </c>
      <c r="W1203" s="14">
        <f>VLOOKUP(B1203,[1]PL1!$A$11:AP$1509,17,1)</f>
        <v>40000</v>
      </c>
      <c r="X1203" s="15">
        <f t="shared" si="253"/>
        <v>127680000</v>
      </c>
      <c r="Y1203" s="14">
        <f>VLOOKUP(B1203,[1]PL1!$A$11:AP$1509,19,1)</f>
        <v>0</v>
      </c>
      <c r="Z1203" s="16">
        <f t="shared" si="254"/>
        <v>0</v>
      </c>
      <c r="AA1203" s="14">
        <f>VLOOKUP(B1203,[1]PL1!$A$11:AP$1509,21,1)</f>
        <v>0</v>
      </c>
      <c r="AB1203" s="16">
        <f t="shared" si="255"/>
        <v>0</v>
      </c>
      <c r="AC1203" s="14">
        <f>VLOOKUP(B1203,[1]PL1!$A$11:AP$1509,23,1)</f>
        <v>0</v>
      </c>
      <c r="AD1203" s="16">
        <f t="shared" si="256"/>
        <v>0</v>
      </c>
      <c r="AE1203" s="14">
        <f>VLOOKUP(B1203,[1]PL1!$A$11:AP$1509,25,1)</f>
        <v>0</v>
      </c>
      <c r="AF1203" s="16">
        <f t="shared" si="257"/>
        <v>0</v>
      </c>
      <c r="AG1203" s="14">
        <f>VLOOKUP(B1203,[1]PL1!$A$11:AP$1509,27,1)</f>
        <v>5000</v>
      </c>
      <c r="AH1203" s="16">
        <f t="shared" si="258"/>
        <v>15960000</v>
      </c>
      <c r="AI1203" s="14">
        <f>VLOOKUP(B1203,[1]PL1!$A$11:AP$1509,29,1)</f>
        <v>0</v>
      </c>
      <c r="AJ1203" s="16">
        <f t="shared" si="259"/>
        <v>0</v>
      </c>
      <c r="AK1203" s="14">
        <f>VLOOKUP(B1203,[1]PL1!$A$11:AP$1509,31,1)</f>
        <v>0</v>
      </c>
      <c r="AL1203" s="16">
        <f t="shared" si="260"/>
        <v>0</v>
      </c>
      <c r="AM1203" s="14">
        <f>VLOOKUP(B1203,[1]PL1!$A$11:AP$1509,33,1)</f>
        <v>5000</v>
      </c>
      <c r="AN1203" s="16">
        <f t="shared" si="261"/>
        <v>15960000</v>
      </c>
      <c r="AO1203" s="14">
        <f>VLOOKUP(B1203,[1]PL1!$A$11:AP$1509,35,1)</f>
        <v>0</v>
      </c>
      <c r="AP1203" s="16">
        <f t="shared" si="262"/>
        <v>0</v>
      </c>
      <c r="AQ1203" s="14">
        <f>VLOOKUP(B1203,[1]PL1!$A$11:AP$1509,37,1)</f>
        <v>10000</v>
      </c>
      <c r="AR1203" s="16">
        <f t="shared" si="263"/>
        <v>31920000</v>
      </c>
      <c r="AS1203" s="14">
        <f>VLOOKUP(B1203,[1]PL1!$A$11:AP$1509,39,1)</f>
        <v>0</v>
      </c>
      <c r="AT1203" s="16">
        <f t="shared" si="264"/>
        <v>0</v>
      </c>
      <c r="AU1203" s="14">
        <f>VLOOKUP(B1203,[1]PL1!$A$11:AP$1509,41,1)</f>
        <v>0</v>
      </c>
      <c r="AV1203" s="16">
        <f t="shared" si="265"/>
        <v>0</v>
      </c>
    </row>
    <row r="1204" spans="1:48" ht="45" x14ac:dyDescent="0.25">
      <c r="A1204" s="18">
        <v>1198</v>
      </c>
      <c r="B1204" s="27" t="s">
        <v>3284</v>
      </c>
      <c r="C1204" s="18">
        <f>VLOOKUP(B1204,[1]PL1!A$9:AP$1509,4,1)</f>
        <v>302</v>
      </c>
      <c r="D1204" s="18" t="s">
        <v>73</v>
      </c>
      <c r="E1204" s="28" t="s">
        <v>5156</v>
      </c>
      <c r="F1204" s="28" t="s">
        <v>6388</v>
      </c>
      <c r="G1204" s="18" t="s">
        <v>131</v>
      </c>
      <c r="H1204" s="28" t="s">
        <v>178</v>
      </c>
      <c r="I1204" s="28" t="s">
        <v>40</v>
      </c>
      <c r="J1204" s="18" t="s">
        <v>2292</v>
      </c>
      <c r="K1204" s="18" t="s">
        <v>133</v>
      </c>
      <c r="L1204" s="28" t="s">
        <v>2814</v>
      </c>
      <c r="M1204" s="28" t="s">
        <v>2815</v>
      </c>
      <c r="N1204" s="28" t="s">
        <v>2816</v>
      </c>
      <c r="O1204" s="18" t="s">
        <v>45</v>
      </c>
      <c r="P1204" s="29">
        <v>10000</v>
      </c>
      <c r="Q1204" s="30">
        <v>15200</v>
      </c>
      <c r="R1204" s="30">
        <v>13860</v>
      </c>
      <c r="S1204" s="31">
        <f t="shared" si="252"/>
        <v>138600000</v>
      </c>
      <c r="T1204" s="28" t="s">
        <v>2803</v>
      </c>
      <c r="U1204" s="28" t="s">
        <v>8093</v>
      </c>
      <c r="V1204" s="32" t="s">
        <v>6229</v>
      </c>
      <c r="W1204" s="14">
        <f>VLOOKUP(B1204,[1]PL1!$A$11:AP$1509,17,1)</f>
        <v>10000</v>
      </c>
      <c r="X1204" s="15">
        <f t="shared" si="253"/>
        <v>138600000</v>
      </c>
      <c r="Y1204" s="14">
        <f>VLOOKUP(B1204,[1]PL1!$A$11:AP$1509,19,1)</f>
        <v>0</v>
      </c>
      <c r="Z1204" s="16">
        <f t="shared" si="254"/>
        <v>0</v>
      </c>
      <c r="AA1204" s="14">
        <f>VLOOKUP(B1204,[1]PL1!$A$11:AP$1509,21,1)</f>
        <v>0</v>
      </c>
      <c r="AB1204" s="16">
        <f t="shared" si="255"/>
        <v>0</v>
      </c>
      <c r="AC1204" s="14">
        <f>VLOOKUP(B1204,[1]PL1!$A$11:AP$1509,23,1)</f>
        <v>0</v>
      </c>
      <c r="AD1204" s="16">
        <f t="shared" si="256"/>
        <v>0</v>
      </c>
      <c r="AE1204" s="14">
        <f>VLOOKUP(B1204,[1]PL1!$A$11:AP$1509,25,1)</f>
        <v>0</v>
      </c>
      <c r="AF1204" s="16">
        <f t="shared" si="257"/>
        <v>0</v>
      </c>
      <c r="AG1204" s="14">
        <f>VLOOKUP(B1204,[1]PL1!$A$11:AP$1509,27,1)</f>
        <v>0</v>
      </c>
      <c r="AH1204" s="16">
        <f t="shared" si="258"/>
        <v>0</v>
      </c>
      <c r="AI1204" s="14">
        <f>VLOOKUP(B1204,[1]PL1!$A$11:AP$1509,29,1)</f>
        <v>0</v>
      </c>
      <c r="AJ1204" s="16">
        <f t="shared" si="259"/>
        <v>0</v>
      </c>
      <c r="AK1204" s="14">
        <f>VLOOKUP(B1204,[1]PL1!$A$11:AP$1509,31,1)</f>
        <v>0</v>
      </c>
      <c r="AL1204" s="16">
        <f t="shared" si="260"/>
        <v>0</v>
      </c>
      <c r="AM1204" s="14">
        <f>VLOOKUP(B1204,[1]PL1!$A$11:AP$1509,33,1)</f>
        <v>0</v>
      </c>
      <c r="AN1204" s="16">
        <f t="shared" si="261"/>
        <v>0</v>
      </c>
      <c r="AO1204" s="14">
        <f>VLOOKUP(B1204,[1]PL1!$A$11:AP$1509,35,1)</f>
        <v>0</v>
      </c>
      <c r="AP1204" s="16">
        <f t="shared" si="262"/>
        <v>0</v>
      </c>
      <c r="AQ1204" s="14">
        <f>VLOOKUP(B1204,[1]PL1!$A$11:AP$1509,37,1)</f>
        <v>0</v>
      </c>
      <c r="AR1204" s="16">
        <f t="shared" si="263"/>
        <v>0</v>
      </c>
      <c r="AS1204" s="14">
        <f>VLOOKUP(B1204,[1]PL1!$A$11:AP$1509,39,1)</f>
        <v>0</v>
      </c>
      <c r="AT1204" s="16">
        <f t="shared" si="264"/>
        <v>0</v>
      </c>
      <c r="AU1204" s="14">
        <f>VLOOKUP(B1204,[1]PL1!$A$11:AP$1509,41,1)</f>
        <v>0</v>
      </c>
      <c r="AV1204" s="16">
        <f t="shared" si="265"/>
        <v>0</v>
      </c>
    </row>
    <row r="1205" spans="1:48" ht="45" x14ac:dyDescent="0.25">
      <c r="A1205" s="18">
        <v>1199</v>
      </c>
      <c r="B1205" s="27" t="s">
        <v>1936</v>
      </c>
      <c r="C1205" s="18">
        <f>VLOOKUP(B1205,[1]PL1!A$9:AP$1509,4,1)</f>
        <v>958</v>
      </c>
      <c r="D1205" s="18" t="s">
        <v>35</v>
      </c>
      <c r="E1205" s="28" t="s">
        <v>3102</v>
      </c>
      <c r="F1205" s="28" t="s">
        <v>3103</v>
      </c>
      <c r="G1205" s="18" t="s">
        <v>4208</v>
      </c>
      <c r="H1205" s="28" t="s">
        <v>243</v>
      </c>
      <c r="I1205" s="28" t="s">
        <v>76</v>
      </c>
      <c r="J1205" s="18" t="s">
        <v>3020</v>
      </c>
      <c r="K1205" s="18" t="s">
        <v>133</v>
      </c>
      <c r="L1205" s="28" t="s">
        <v>3104</v>
      </c>
      <c r="M1205" s="28" t="s">
        <v>2979</v>
      </c>
      <c r="N1205" s="28" t="s">
        <v>44</v>
      </c>
      <c r="O1205" s="18" t="s">
        <v>78</v>
      </c>
      <c r="P1205" s="29">
        <v>3000</v>
      </c>
      <c r="Q1205" s="30">
        <v>20000</v>
      </c>
      <c r="R1205" s="30">
        <v>19950</v>
      </c>
      <c r="S1205" s="31">
        <f t="shared" si="252"/>
        <v>59850000</v>
      </c>
      <c r="T1205" s="28" t="s">
        <v>2979</v>
      </c>
      <c r="U1205" s="28" t="s">
        <v>110</v>
      </c>
      <c r="V1205" s="32" t="s">
        <v>6186</v>
      </c>
      <c r="W1205" s="14">
        <f>VLOOKUP(B1205,[1]PL1!$A$11:AP$1509,17,1)</f>
        <v>2500</v>
      </c>
      <c r="X1205" s="15">
        <f t="shared" si="253"/>
        <v>49875000</v>
      </c>
      <c r="Y1205" s="14">
        <f>VLOOKUP(B1205,[1]PL1!$A$11:AP$1509,19,1)</f>
        <v>0</v>
      </c>
      <c r="Z1205" s="16">
        <f t="shared" si="254"/>
        <v>0</v>
      </c>
      <c r="AA1205" s="14">
        <f>VLOOKUP(B1205,[1]PL1!$A$11:AP$1509,21,1)</f>
        <v>0</v>
      </c>
      <c r="AB1205" s="16">
        <f t="shared" si="255"/>
        <v>0</v>
      </c>
      <c r="AC1205" s="14">
        <f>VLOOKUP(B1205,[1]PL1!$A$11:AP$1509,23,1)</f>
        <v>0</v>
      </c>
      <c r="AD1205" s="16">
        <f t="shared" si="256"/>
        <v>0</v>
      </c>
      <c r="AE1205" s="14">
        <f>VLOOKUP(B1205,[1]PL1!$A$11:AP$1509,25,1)</f>
        <v>0</v>
      </c>
      <c r="AF1205" s="16">
        <f t="shared" si="257"/>
        <v>0</v>
      </c>
      <c r="AG1205" s="14">
        <f>VLOOKUP(B1205,[1]PL1!$A$11:AP$1509,27,1)</f>
        <v>0</v>
      </c>
      <c r="AH1205" s="16">
        <f t="shared" si="258"/>
        <v>0</v>
      </c>
      <c r="AI1205" s="14">
        <f>VLOOKUP(B1205,[1]PL1!$A$11:AP$1509,29,1)</f>
        <v>500</v>
      </c>
      <c r="AJ1205" s="16">
        <f t="shared" si="259"/>
        <v>9975000</v>
      </c>
      <c r="AK1205" s="14">
        <f>VLOOKUP(B1205,[1]PL1!$A$11:AP$1509,31,1)</f>
        <v>0</v>
      </c>
      <c r="AL1205" s="16">
        <f t="shared" si="260"/>
        <v>0</v>
      </c>
      <c r="AM1205" s="14">
        <f>VLOOKUP(B1205,[1]PL1!$A$11:AP$1509,33,1)</f>
        <v>0</v>
      </c>
      <c r="AN1205" s="16">
        <f t="shared" si="261"/>
        <v>0</v>
      </c>
      <c r="AO1205" s="14">
        <f>VLOOKUP(B1205,[1]PL1!$A$11:AP$1509,35,1)</f>
        <v>0</v>
      </c>
      <c r="AP1205" s="16">
        <f t="shared" si="262"/>
        <v>0</v>
      </c>
      <c r="AQ1205" s="14">
        <f>VLOOKUP(B1205,[1]PL1!$A$11:AP$1509,37,1)</f>
        <v>0</v>
      </c>
      <c r="AR1205" s="16">
        <f t="shared" si="263"/>
        <v>0</v>
      </c>
      <c r="AS1205" s="14">
        <f>VLOOKUP(B1205,[1]PL1!$A$11:AP$1509,39,1)</f>
        <v>0</v>
      </c>
      <c r="AT1205" s="16">
        <f t="shared" si="264"/>
        <v>0</v>
      </c>
      <c r="AU1205" s="14">
        <f>VLOOKUP(B1205,[1]PL1!$A$11:AP$1509,41,1)</f>
        <v>0</v>
      </c>
      <c r="AV1205" s="16">
        <f t="shared" si="265"/>
        <v>0</v>
      </c>
    </row>
    <row r="1206" spans="1:48" ht="75" x14ac:dyDescent="0.25">
      <c r="A1206" s="18">
        <v>1200</v>
      </c>
      <c r="B1206" s="27" t="s">
        <v>189</v>
      </c>
      <c r="C1206" s="18">
        <f>VLOOKUP(B1206,[1]PL1!A$9:AP$1509,4,1)</f>
        <v>735</v>
      </c>
      <c r="D1206" s="18" t="s">
        <v>80</v>
      </c>
      <c r="E1206" s="28" t="s">
        <v>4250</v>
      </c>
      <c r="F1206" s="28" t="s">
        <v>6371</v>
      </c>
      <c r="G1206" s="18" t="s">
        <v>5157</v>
      </c>
      <c r="H1206" s="28" t="s">
        <v>4251</v>
      </c>
      <c r="I1206" s="28" t="s">
        <v>76</v>
      </c>
      <c r="J1206" s="18" t="s">
        <v>4252</v>
      </c>
      <c r="K1206" s="18" t="s">
        <v>141</v>
      </c>
      <c r="L1206" s="28" t="s">
        <v>4253</v>
      </c>
      <c r="M1206" s="28" t="s">
        <v>5667</v>
      </c>
      <c r="N1206" s="28" t="s">
        <v>660</v>
      </c>
      <c r="O1206" s="18" t="s">
        <v>78</v>
      </c>
      <c r="P1206" s="29">
        <v>1200</v>
      </c>
      <c r="Q1206" s="30">
        <v>744870</v>
      </c>
      <c r="R1206" s="30">
        <v>744870</v>
      </c>
      <c r="S1206" s="31">
        <f t="shared" si="252"/>
        <v>893844000</v>
      </c>
      <c r="T1206" s="28" t="s">
        <v>4085</v>
      </c>
      <c r="U1206" s="28" t="s">
        <v>425</v>
      </c>
      <c r="V1206" s="32" t="s">
        <v>6221</v>
      </c>
      <c r="W1206" s="14">
        <f>VLOOKUP(B1206,[1]PL1!$A$11:AP$1509,17,1)</f>
        <v>1200</v>
      </c>
      <c r="X1206" s="15">
        <f t="shared" si="253"/>
        <v>893844000</v>
      </c>
      <c r="Y1206" s="14">
        <f>VLOOKUP(B1206,[1]PL1!$A$11:AP$1509,19,1)</f>
        <v>0</v>
      </c>
      <c r="Z1206" s="16">
        <f t="shared" si="254"/>
        <v>0</v>
      </c>
      <c r="AA1206" s="14">
        <f>VLOOKUP(B1206,[1]PL1!$A$11:AP$1509,21,1)</f>
        <v>0</v>
      </c>
      <c r="AB1206" s="16">
        <f t="shared" si="255"/>
        <v>0</v>
      </c>
      <c r="AC1206" s="14">
        <f>VLOOKUP(B1206,[1]PL1!$A$11:AP$1509,23,1)</f>
        <v>0</v>
      </c>
      <c r="AD1206" s="16">
        <f t="shared" si="256"/>
        <v>0</v>
      </c>
      <c r="AE1206" s="14">
        <f>VLOOKUP(B1206,[1]PL1!$A$11:AP$1509,25,1)</f>
        <v>0</v>
      </c>
      <c r="AF1206" s="16">
        <f t="shared" si="257"/>
        <v>0</v>
      </c>
      <c r="AG1206" s="14">
        <f>VLOOKUP(B1206,[1]PL1!$A$11:AP$1509,27,1)</f>
        <v>0</v>
      </c>
      <c r="AH1206" s="16">
        <f t="shared" si="258"/>
        <v>0</v>
      </c>
      <c r="AI1206" s="14">
        <f>VLOOKUP(B1206,[1]PL1!$A$11:AP$1509,29,1)</f>
        <v>0</v>
      </c>
      <c r="AJ1206" s="16">
        <f t="shared" si="259"/>
        <v>0</v>
      </c>
      <c r="AK1206" s="14">
        <f>VLOOKUP(B1206,[1]PL1!$A$11:AP$1509,31,1)</f>
        <v>0</v>
      </c>
      <c r="AL1206" s="16">
        <f t="shared" si="260"/>
        <v>0</v>
      </c>
      <c r="AM1206" s="14">
        <f>VLOOKUP(B1206,[1]PL1!$A$11:AP$1509,33,1)</f>
        <v>0</v>
      </c>
      <c r="AN1206" s="16">
        <f t="shared" si="261"/>
        <v>0</v>
      </c>
      <c r="AO1206" s="14">
        <f>VLOOKUP(B1206,[1]PL1!$A$11:AP$1509,35,1)</f>
        <v>0</v>
      </c>
      <c r="AP1206" s="16">
        <f t="shared" si="262"/>
        <v>0</v>
      </c>
      <c r="AQ1206" s="14">
        <f>VLOOKUP(B1206,[1]PL1!$A$11:AP$1509,37,1)</f>
        <v>0</v>
      </c>
      <c r="AR1206" s="16">
        <f t="shared" si="263"/>
        <v>0</v>
      </c>
      <c r="AS1206" s="14">
        <f>VLOOKUP(B1206,[1]PL1!$A$11:AP$1509,39,1)</f>
        <v>0</v>
      </c>
      <c r="AT1206" s="16">
        <f t="shared" si="264"/>
        <v>0</v>
      </c>
      <c r="AU1206" s="14">
        <f>VLOOKUP(B1206,[1]PL1!$A$11:AP$1509,41,1)</f>
        <v>0</v>
      </c>
      <c r="AV1206" s="16">
        <f t="shared" si="265"/>
        <v>0</v>
      </c>
    </row>
    <row r="1207" spans="1:48" ht="30" x14ac:dyDescent="0.25">
      <c r="A1207" s="18">
        <v>1201</v>
      </c>
      <c r="B1207" s="27" t="s">
        <v>770</v>
      </c>
      <c r="C1207" s="18">
        <f>VLOOKUP(B1207,[1]PL1!A$9:AP$1509,4,1)</f>
        <v>858</v>
      </c>
      <c r="D1207" s="18" t="s">
        <v>35</v>
      </c>
      <c r="E1207" s="28" t="s">
        <v>3205</v>
      </c>
      <c r="F1207" s="28" t="s">
        <v>3206</v>
      </c>
      <c r="G1207" s="18" t="s">
        <v>6588</v>
      </c>
      <c r="H1207" s="28" t="s">
        <v>125</v>
      </c>
      <c r="I1207" s="28" t="s">
        <v>126</v>
      </c>
      <c r="J1207" s="18" t="s">
        <v>3203</v>
      </c>
      <c r="K1207" s="18" t="s">
        <v>141</v>
      </c>
      <c r="L1207" s="28" t="s">
        <v>3207</v>
      </c>
      <c r="M1207" s="28" t="s">
        <v>1675</v>
      </c>
      <c r="N1207" s="28" t="s">
        <v>44</v>
      </c>
      <c r="O1207" s="18" t="s">
        <v>108</v>
      </c>
      <c r="P1207" s="29">
        <v>260</v>
      </c>
      <c r="Q1207" s="30">
        <v>16800</v>
      </c>
      <c r="R1207" s="30">
        <v>15015</v>
      </c>
      <c r="S1207" s="31">
        <f t="shared" si="252"/>
        <v>3903900</v>
      </c>
      <c r="T1207" s="28" t="s">
        <v>1675</v>
      </c>
      <c r="U1207" s="28" t="s">
        <v>110</v>
      </c>
      <c r="V1207" s="32" t="s">
        <v>6275</v>
      </c>
      <c r="W1207" s="14">
        <f>VLOOKUP(B1207,[1]PL1!$A$11:AP$1509,17,1)</f>
        <v>100</v>
      </c>
      <c r="X1207" s="15">
        <f t="shared" si="253"/>
        <v>1501500</v>
      </c>
      <c r="Y1207" s="14">
        <f>VLOOKUP(B1207,[1]PL1!$A$11:AP$1509,19,1)</f>
        <v>0</v>
      </c>
      <c r="Z1207" s="16">
        <f t="shared" si="254"/>
        <v>0</v>
      </c>
      <c r="AA1207" s="14">
        <f>VLOOKUP(B1207,[1]PL1!$A$11:AP$1509,21,1)</f>
        <v>150</v>
      </c>
      <c r="AB1207" s="16">
        <f t="shared" si="255"/>
        <v>2252250</v>
      </c>
      <c r="AC1207" s="14">
        <f>VLOOKUP(B1207,[1]PL1!$A$11:AP$1509,23,1)</f>
        <v>0</v>
      </c>
      <c r="AD1207" s="16">
        <f t="shared" si="256"/>
        <v>0</v>
      </c>
      <c r="AE1207" s="14">
        <f>VLOOKUP(B1207,[1]PL1!$A$11:AP$1509,25,1)</f>
        <v>0</v>
      </c>
      <c r="AF1207" s="16">
        <f t="shared" si="257"/>
        <v>0</v>
      </c>
      <c r="AG1207" s="14">
        <f>VLOOKUP(B1207,[1]PL1!$A$11:AP$1509,27,1)</f>
        <v>0</v>
      </c>
      <c r="AH1207" s="16">
        <f t="shared" si="258"/>
        <v>0</v>
      </c>
      <c r="AI1207" s="14">
        <f>VLOOKUP(B1207,[1]PL1!$A$11:AP$1509,29,1)</f>
        <v>0</v>
      </c>
      <c r="AJ1207" s="16">
        <f t="shared" si="259"/>
        <v>0</v>
      </c>
      <c r="AK1207" s="14">
        <f>VLOOKUP(B1207,[1]PL1!$A$11:AP$1509,31,1)</f>
        <v>0</v>
      </c>
      <c r="AL1207" s="16">
        <f t="shared" si="260"/>
        <v>0</v>
      </c>
      <c r="AM1207" s="14">
        <f>VLOOKUP(B1207,[1]PL1!$A$11:AP$1509,33,1)</f>
        <v>10</v>
      </c>
      <c r="AN1207" s="16">
        <f t="shared" si="261"/>
        <v>150150</v>
      </c>
      <c r="AO1207" s="14">
        <f>VLOOKUP(B1207,[1]PL1!$A$11:AP$1509,35,1)</f>
        <v>0</v>
      </c>
      <c r="AP1207" s="16">
        <f t="shared" si="262"/>
        <v>0</v>
      </c>
      <c r="AQ1207" s="14">
        <f>VLOOKUP(B1207,[1]PL1!$A$11:AP$1509,37,1)</f>
        <v>0</v>
      </c>
      <c r="AR1207" s="16">
        <f t="shared" si="263"/>
        <v>0</v>
      </c>
      <c r="AS1207" s="14">
        <f>VLOOKUP(B1207,[1]PL1!$A$11:AP$1509,39,1)</f>
        <v>0</v>
      </c>
      <c r="AT1207" s="16">
        <f t="shared" si="264"/>
        <v>0</v>
      </c>
      <c r="AU1207" s="14">
        <f>VLOOKUP(B1207,[1]PL1!$A$11:AP$1509,41,1)</f>
        <v>0</v>
      </c>
      <c r="AV1207" s="16">
        <f t="shared" si="265"/>
        <v>0</v>
      </c>
    </row>
    <row r="1208" spans="1:48" ht="45" x14ac:dyDescent="0.25">
      <c r="A1208" s="18">
        <v>1202</v>
      </c>
      <c r="B1208" s="27" t="s">
        <v>1104</v>
      </c>
      <c r="C1208" s="18">
        <f>VLOOKUP(B1208,[1]PL1!A$9:AP$1509,4,1)</f>
        <v>248</v>
      </c>
      <c r="D1208" s="18" t="s">
        <v>35</v>
      </c>
      <c r="E1208" s="28" t="s">
        <v>5158</v>
      </c>
      <c r="F1208" s="28" t="s">
        <v>4072</v>
      </c>
      <c r="G1208" s="18" t="s">
        <v>69</v>
      </c>
      <c r="H1208" s="28" t="s">
        <v>140</v>
      </c>
      <c r="I1208" s="28" t="s">
        <v>40</v>
      </c>
      <c r="J1208" s="18" t="s">
        <v>179</v>
      </c>
      <c r="K1208" s="18" t="s">
        <v>141</v>
      </c>
      <c r="L1208" s="28" t="s">
        <v>5603</v>
      </c>
      <c r="M1208" s="28" t="s">
        <v>3997</v>
      </c>
      <c r="N1208" s="28" t="s">
        <v>44</v>
      </c>
      <c r="O1208" s="18" t="s">
        <v>45</v>
      </c>
      <c r="P1208" s="29">
        <v>50000</v>
      </c>
      <c r="Q1208" s="30">
        <v>1000</v>
      </c>
      <c r="R1208" s="30">
        <v>850</v>
      </c>
      <c r="S1208" s="31">
        <f t="shared" si="252"/>
        <v>42500000</v>
      </c>
      <c r="T1208" s="28" t="s">
        <v>3997</v>
      </c>
      <c r="U1208" s="28" t="s">
        <v>110</v>
      </c>
      <c r="V1208" s="32" t="s">
        <v>6202</v>
      </c>
      <c r="W1208" s="14">
        <f>VLOOKUP(B1208,[1]PL1!$A$11:AP$1509,17,1)</f>
        <v>50000</v>
      </c>
      <c r="X1208" s="15">
        <f t="shared" si="253"/>
        <v>42500000</v>
      </c>
      <c r="Y1208" s="14">
        <f>VLOOKUP(B1208,[1]PL1!$A$11:AP$1509,19,1)</f>
        <v>0</v>
      </c>
      <c r="Z1208" s="16">
        <f t="shared" si="254"/>
        <v>0</v>
      </c>
      <c r="AA1208" s="14">
        <f>VLOOKUP(B1208,[1]PL1!$A$11:AP$1509,21,1)</f>
        <v>0</v>
      </c>
      <c r="AB1208" s="16">
        <f t="shared" si="255"/>
        <v>0</v>
      </c>
      <c r="AC1208" s="14">
        <f>VLOOKUP(B1208,[1]PL1!$A$11:AP$1509,23,1)</f>
        <v>0</v>
      </c>
      <c r="AD1208" s="16">
        <f t="shared" si="256"/>
        <v>0</v>
      </c>
      <c r="AE1208" s="14">
        <f>VLOOKUP(B1208,[1]PL1!$A$11:AP$1509,25,1)</f>
        <v>0</v>
      </c>
      <c r="AF1208" s="16">
        <f t="shared" si="257"/>
        <v>0</v>
      </c>
      <c r="AG1208" s="14">
        <f>VLOOKUP(B1208,[1]PL1!$A$11:AP$1509,27,1)</f>
        <v>0</v>
      </c>
      <c r="AH1208" s="16">
        <f t="shared" si="258"/>
        <v>0</v>
      </c>
      <c r="AI1208" s="14">
        <f>VLOOKUP(B1208,[1]PL1!$A$11:AP$1509,29,1)</f>
        <v>0</v>
      </c>
      <c r="AJ1208" s="16">
        <f t="shared" si="259"/>
        <v>0</v>
      </c>
      <c r="AK1208" s="14">
        <f>VLOOKUP(B1208,[1]PL1!$A$11:AP$1509,31,1)</f>
        <v>0</v>
      </c>
      <c r="AL1208" s="16">
        <f t="shared" si="260"/>
        <v>0</v>
      </c>
      <c r="AM1208" s="14">
        <f>VLOOKUP(B1208,[1]PL1!$A$11:AP$1509,33,1)</f>
        <v>0</v>
      </c>
      <c r="AN1208" s="16">
        <f t="shared" si="261"/>
        <v>0</v>
      </c>
      <c r="AO1208" s="14">
        <f>VLOOKUP(B1208,[1]PL1!$A$11:AP$1509,35,1)</f>
        <v>0</v>
      </c>
      <c r="AP1208" s="16">
        <f t="shared" si="262"/>
        <v>0</v>
      </c>
      <c r="AQ1208" s="14">
        <f>VLOOKUP(B1208,[1]PL1!$A$11:AP$1509,37,1)</f>
        <v>0</v>
      </c>
      <c r="AR1208" s="16">
        <f t="shared" si="263"/>
        <v>0</v>
      </c>
      <c r="AS1208" s="14">
        <f>VLOOKUP(B1208,[1]PL1!$A$11:AP$1509,39,1)</f>
        <v>0</v>
      </c>
      <c r="AT1208" s="16">
        <f t="shared" si="264"/>
        <v>0</v>
      </c>
      <c r="AU1208" s="14">
        <f>VLOOKUP(B1208,[1]PL1!$A$11:AP$1509,41,1)</f>
        <v>0</v>
      </c>
      <c r="AV1208" s="16">
        <f t="shared" si="265"/>
        <v>0</v>
      </c>
    </row>
    <row r="1209" spans="1:48" ht="45" x14ac:dyDescent="0.25">
      <c r="A1209" s="18">
        <v>1203</v>
      </c>
      <c r="B1209" s="27" t="s">
        <v>1988</v>
      </c>
      <c r="C1209" s="18">
        <f>VLOOKUP(B1209,[1]PL1!A$9:AP$1509,4,1)</f>
        <v>248</v>
      </c>
      <c r="D1209" s="18" t="s">
        <v>35</v>
      </c>
      <c r="E1209" s="28" t="s">
        <v>4071</v>
      </c>
      <c r="F1209" s="28" t="s">
        <v>4072</v>
      </c>
      <c r="G1209" s="18" t="s">
        <v>4073</v>
      </c>
      <c r="H1209" s="28" t="s">
        <v>4074</v>
      </c>
      <c r="I1209" s="28" t="s">
        <v>3676</v>
      </c>
      <c r="J1209" s="18" t="s">
        <v>5400</v>
      </c>
      <c r="K1209" s="18" t="s">
        <v>522</v>
      </c>
      <c r="L1209" s="28" t="s">
        <v>4076</v>
      </c>
      <c r="M1209" s="28" t="s">
        <v>3972</v>
      </c>
      <c r="N1209" s="28" t="s">
        <v>44</v>
      </c>
      <c r="O1209" s="18" t="s">
        <v>558</v>
      </c>
      <c r="P1209" s="29">
        <v>1100</v>
      </c>
      <c r="Q1209" s="30">
        <v>3200</v>
      </c>
      <c r="R1209" s="30">
        <v>3180</v>
      </c>
      <c r="S1209" s="31">
        <f t="shared" si="252"/>
        <v>3498000</v>
      </c>
      <c r="T1209" s="28" t="s">
        <v>3914</v>
      </c>
      <c r="U1209" s="28" t="s">
        <v>47</v>
      </c>
      <c r="V1209" s="32" t="s">
        <v>6286</v>
      </c>
      <c r="W1209" s="14">
        <f>VLOOKUP(B1209,[1]PL1!$A$11:AP$1509,17,1)</f>
        <v>0</v>
      </c>
      <c r="X1209" s="15">
        <f t="shared" si="253"/>
        <v>0</v>
      </c>
      <c r="Y1209" s="14">
        <f>VLOOKUP(B1209,[1]PL1!$A$11:AP$1509,19,1)</f>
        <v>0</v>
      </c>
      <c r="Z1209" s="16">
        <f t="shared" si="254"/>
        <v>0</v>
      </c>
      <c r="AA1209" s="14">
        <f>VLOOKUP(B1209,[1]PL1!$A$11:AP$1509,21,1)</f>
        <v>0</v>
      </c>
      <c r="AB1209" s="16">
        <f t="shared" si="255"/>
        <v>0</v>
      </c>
      <c r="AC1209" s="14">
        <f>VLOOKUP(B1209,[1]PL1!$A$11:AP$1509,23,1)</f>
        <v>0</v>
      </c>
      <c r="AD1209" s="16">
        <f t="shared" si="256"/>
        <v>0</v>
      </c>
      <c r="AE1209" s="14">
        <f>VLOOKUP(B1209,[1]PL1!$A$11:AP$1509,25,1)</f>
        <v>0</v>
      </c>
      <c r="AF1209" s="16">
        <f t="shared" si="257"/>
        <v>0</v>
      </c>
      <c r="AG1209" s="14">
        <f>VLOOKUP(B1209,[1]PL1!$A$11:AP$1509,27,1)</f>
        <v>0</v>
      </c>
      <c r="AH1209" s="16">
        <f t="shared" si="258"/>
        <v>0</v>
      </c>
      <c r="AI1209" s="14">
        <f>VLOOKUP(B1209,[1]PL1!$A$11:AP$1509,29,1)</f>
        <v>0</v>
      </c>
      <c r="AJ1209" s="16">
        <f t="shared" si="259"/>
        <v>0</v>
      </c>
      <c r="AK1209" s="14">
        <f>VLOOKUP(B1209,[1]PL1!$A$11:AP$1509,31,1)</f>
        <v>0</v>
      </c>
      <c r="AL1209" s="16">
        <f t="shared" si="260"/>
        <v>0</v>
      </c>
      <c r="AM1209" s="14">
        <f>VLOOKUP(B1209,[1]PL1!$A$11:AP$1509,33,1)</f>
        <v>600</v>
      </c>
      <c r="AN1209" s="16">
        <f t="shared" si="261"/>
        <v>1908000</v>
      </c>
      <c r="AO1209" s="14">
        <f>VLOOKUP(B1209,[1]PL1!$A$11:AP$1509,35,1)</f>
        <v>500</v>
      </c>
      <c r="AP1209" s="16">
        <f t="shared" si="262"/>
        <v>1590000</v>
      </c>
      <c r="AQ1209" s="14">
        <f>VLOOKUP(B1209,[1]PL1!$A$11:AP$1509,37,1)</f>
        <v>0</v>
      </c>
      <c r="AR1209" s="16">
        <f t="shared" si="263"/>
        <v>0</v>
      </c>
      <c r="AS1209" s="14">
        <f>VLOOKUP(B1209,[1]PL1!$A$11:AP$1509,39,1)</f>
        <v>0</v>
      </c>
      <c r="AT1209" s="16">
        <f t="shared" si="264"/>
        <v>0</v>
      </c>
      <c r="AU1209" s="14">
        <f>VLOOKUP(B1209,[1]PL1!$A$11:AP$1509,41,1)</f>
        <v>0</v>
      </c>
      <c r="AV1209" s="16">
        <f t="shared" si="265"/>
        <v>0</v>
      </c>
    </row>
    <row r="1210" spans="1:48" ht="90" x14ac:dyDescent="0.25">
      <c r="A1210" s="18">
        <v>1204</v>
      </c>
      <c r="B1210" s="27" t="s">
        <v>4283</v>
      </c>
      <c r="C1210" s="18">
        <f>VLOOKUP(B1210,[1]PL1!A$9:AP$1509,4,1)</f>
        <v>799</v>
      </c>
      <c r="D1210" s="18" t="s">
        <v>80</v>
      </c>
      <c r="E1210" s="28" t="s">
        <v>5160</v>
      </c>
      <c r="F1210" s="28" t="s">
        <v>5159</v>
      </c>
      <c r="G1210" s="18" t="s">
        <v>453</v>
      </c>
      <c r="H1210" s="28" t="s">
        <v>88</v>
      </c>
      <c r="I1210" s="28" t="s">
        <v>40</v>
      </c>
      <c r="J1210" s="18" t="s">
        <v>179</v>
      </c>
      <c r="K1210" s="18" t="s">
        <v>133</v>
      </c>
      <c r="L1210" s="28" t="s">
        <v>5538</v>
      </c>
      <c r="M1210" s="28" t="s">
        <v>5539</v>
      </c>
      <c r="N1210" s="28" t="s">
        <v>660</v>
      </c>
      <c r="O1210" s="18" t="s">
        <v>45</v>
      </c>
      <c r="P1210" s="29">
        <v>30000</v>
      </c>
      <c r="Q1210" s="30">
        <v>1400</v>
      </c>
      <c r="R1210" s="30">
        <v>1400</v>
      </c>
      <c r="S1210" s="31">
        <f t="shared" si="252"/>
        <v>42000000</v>
      </c>
      <c r="T1210" s="28" t="s">
        <v>8080</v>
      </c>
      <c r="U1210" s="28" t="s">
        <v>47</v>
      </c>
      <c r="V1210" s="32" t="s">
        <v>6185</v>
      </c>
      <c r="W1210" s="14">
        <f>VLOOKUP(B1210,[1]PL1!$A$11:AP$1509,17,1)</f>
        <v>20000</v>
      </c>
      <c r="X1210" s="15">
        <f t="shared" si="253"/>
        <v>28000000</v>
      </c>
      <c r="Y1210" s="14">
        <f>VLOOKUP(B1210,[1]PL1!$A$11:AP$1509,19,1)</f>
        <v>0</v>
      </c>
      <c r="Z1210" s="16">
        <f t="shared" si="254"/>
        <v>0</v>
      </c>
      <c r="AA1210" s="14">
        <f>VLOOKUP(B1210,[1]PL1!$A$11:AP$1509,21,1)</f>
        <v>0</v>
      </c>
      <c r="AB1210" s="16">
        <f t="shared" si="255"/>
        <v>0</v>
      </c>
      <c r="AC1210" s="14">
        <f>VLOOKUP(B1210,[1]PL1!$A$11:AP$1509,23,1)</f>
        <v>0</v>
      </c>
      <c r="AD1210" s="16">
        <f t="shared" si="256"/>
        <v>0</v>
      </c>
      <c r="AE1210" s="14">
        <f>VLOOKUP(B1210,[1]PL1!$A$11:AP$1509,25,1)</f>
        <v>0</v>
      </c>
      <c r="AF1210" s="16">
        <f t="shared" si="257"/>
        <v>0</v>
      </c>
      <c r="AG1210" s="14">
        <f>VLOOKUP(B1210,[1]PL1!$A$11:AP$1509,27,1)</f>
        <v>0</v>
      </c>
      <c r="AH1210" s="16">
        <f t="shared" si="258"/>
        <v>0</v>
      </c>
      <c r="AI1210" s="14">
        <f>VLOOKUP(B1210,[1]PL1!$A$11:AP$1509,29,1)</f>
        <v>0</v>
      </c>
      <c r="AJ1210" s="16">
        <f t="shared" si="259"/>
        <v>0</v>
      </c>
      <c r="AK1210" s="14">
        <f>VLOOKUP(B1210,[1]PL1!$A$11:AP$1509,31,1)</f>
        <v>0</v>
      </c>
      <c r="AL1210" s="16">
        <f t="shared" si="260"/>
        <v>0</v>
      </c>
      <c r="AM1210" s="14">
        <f>VLOOKUP(B1210,[1]PL1!$A$11:AP$1509,33,1)</f>
        <v>0</v>
      </c>
      <c r="AN1210" s="16">
        <f t="shared" si="261"/>
        <v>0</v>
      </c>
      <c r="AO1210" s="14">
        <f>VLOOKUP(B1210,[1]PL1!$A$11:AP$1509,35,1)</f>
        <v>0</v>
      </c>
      <c r="AP1210" s="16">
        <f t="shared" si="262"/>
        <v>0</v>
      </c>
      <c r="AQ1210" s="14">
        <f>VLOOKUP(B1210,[1]PL1!$A$11:AP$1509,37,1)</f>
        <v>0</v>
      </c>
      <c r="AR1210" s="16">
        <f t="shared" si="263"/>
        <v>0</v>
      </c>
      <c r="AS1210" s="14">
        <f>VLOOKUP(B1210,[1]PL1!$A$11:AP$1509,39,1)</f>
        <v>0</v>
      </c>
      <c r="AT1210" s="16">
        <f t="shared" si="264"/>
        <v>0</v>
      </c>
      <c r="AU1210" s="14">
        <f>VLOOKUP(B1210,[1]PL1!$A$11:AP$1509,41,1)</f>
        <v>10000</v>
      </c>
      <c r="AV1210" s="16">
        <f t="shared" si="265"/>
        <v>14000000</v>
      </c>
    </row>
    <row r="1211" spans="1:48" ht="45" x14ac:dyDescent="0.25">
      <c r="A1211" s="18">
        <v>1205</v>
      </c>
      <c r="B1211" s="27" t="s">
        <v>1374</v>
      </c>
      <c r="C1211" s="18">
        <f>VLOOKUP(B1211,[1]PL1!A$9:AP$1509,4,1)</f>
        <v>799</v>
      </c>
      <c r="D1211" s="18" t="s">
        <v>35</v>
      </c>
      <c r="E1211" s="28" t="s">
        <v>5161</v>
      </c>
      <c r="F1211" s="28" t="s">
        <v>5159</v>
      </c>
      <c r="G1211" s="18" t="s">
        <v>453</v>
      </c>
      <c r="H1211" s="28" t="s">
        <v>178</v>
      </c>
      <c r="I1211" s="28" t="s">
        <v>40</v>
      </c>
      <c r="J1211" s="18" t="s">
        <v>179</v>
      </c>
      <c r="K1211" s="18" t="s">
        <v>141</v>
      </c>
      <c r="L1211" s="28" t="s">
        <v>6017</v>
      </c>
      <c r="M1211" s="28" t="s">
        <v>748</v>
      </c>
      <c r="N1211" s="28" t="s">
        <v>44</v>
      </c>
      <c r="O1211" s="18" t="s">
        <v>45</v>
      </c>
      <c r="P1211" s="29">
        <v>80000</v>
      </c>
      <c r="Q1211" s="30">
        <v>1010</v>
      </c>
      <c r="R1211" s="30">
        <v>420</v>
      </c>
      <c r="S1211" s="31">
        <f t="shared" si="252"/>
        <v>33600000</v>
      </c>
      <c r="T1211" s="28" t="s">
        <v>1902</v>
      </c>
      <c r="U1211" s="28" t="s">
        <v>47</v>
      </c>
      <c r="V1211" s="32" t="s">
        <v>6293</v>
      </c>
      <c r="W1211" s="14">
        <f>VLOOKUP(B1211,[1]PL1!$A$11:AP$1509,17,1)</f>
        <v>80000</v>
      </c>
      <c r="X1211" s="15">
        <f t="shared" si="253"/>
        <v>33600000</v>
      </c>
      <c r="Y1211" s="14">
        <f>VLOOKUP(B1211,[1]PL1!$A$11:AP$1509,19,1)</f>
        <v>0</v>
      </c>
      <c r="Z1211" s="16">
        <f t="shared" si="254"/>
        <v>0</v>
      </c>
      <c r="AA1211" s="14">
        <f>VLOOKUP(B1211,[1]PL1!$A$11:AP$1509,21,1)</f>
        <v>0</v>
      </c>
      <c r="AB1211" s="16">
        <f t="shared" si="255"/>
        <v>0</v>
      </c>
      <c r="AC1211" s="14">
        <f>VLOOKUP(B1211,[1]PL1!$A$11:AP$1509,23,1)</f>
        <v>0</v>
      </c>
      <c r="AD1211" s="16">
        <f t="shared" si="256"/>
        <v>0</v>
      </c>
      <c r="AE1211" s="14">
        <f>VLOOKUP(B1211,[1]PL1!$A$11:AP$1509,25,1)</f>
        <v>0</v>
      </c>
      <c r="AF1211" s="16">
        <f t="shared" si="257"/>
        <v>0</v>
      </c>
      <c r="AG1211" s="14">
        <f>VLOOKUP(B1211,[1]PL1!$A$11:AP$1509,27,1)</f>
        <v>0</v>
      </c>
      <c r="AH1211" s="16">
        <f t="shared" si="258"/>
        <v>0</v>
      </c>
      <c r="AI1211" s="14">
        <f>VLOOKUP(B1211,[1]PL1!$A$11:AP$1509,29,1)</f>
        <v>0</v>
      </c>
      <c r="AJ1211" s="16">
        <f t="shared" si="259"/>
        <v>0</v>
      </c>
      <c r="AK1211" s="14">
        <f>VLOOKUP(B1211,[1]PL1!$A$11:AP$1509,31,1)</f>
        <v>0</v>
      </c>
      <c r="AL1211" s="16">
        <f t="shared" si="260"/>
        <v>0</v>
      </c>
      <c r="AM1211" s="14">
        <f>VLOOKUP(B1211,[1]PL1!$A$11:AP$1509,33,1)</f>
        <v>0</v>
      </c>
      <c r="AN1211" s="16">
        <f t="shared" si="261"/>
        <v>0</v>
      </c>
      <c r="AO1211" s="14">
        <f>VLOOKUP(B1211,[1]PL1!$A$11:AP$1509,35,1)</f>
        <v>0</v>
      </c>
      <c r="AP1211" s="16">
        <f t="shared" si="262"/>
        <v>0</v>
      </c>
      <c r="AQ1211" s="14">
        <f>VLOOKUP(B1211,[1]PL1!$A$11:AP$1509,37,1)</f>
        <v>0</v>
      </c>
      <c r="AR1211" s="16">
        <f t="shared" si="263"/>
        <v>0</v>
      </c>
      <c r="AS1211" s="14">
        <f>VLOOKUP(B1211,[1]PL1!$A$11:AP$1509,39,1)</f>
        <v>0</v>
      </c>
      <c r="AT1211" s="16">
        <f t="shared" si="264"/>
        <v>0</v>
      </c>
      <c r="AU1211" s="14">
        <f>VLOOKUP(B1211,[1]PL1!$A$11:AP$1509,41,1)</f>
        <v>0</v>
      </c>
      <c r="AV1211" s="16">
        <f t="shared" si="265"/>
        <v>0</v>
      </c>
    </row>
    <row r="1212" spans="1:48" ht="45" x14ac:dyDescent="0.25">
      <c r="A1212" s="18">
        <v>1206</v>
      </c>
      <c r="B1212" s="27" t="s">
        <v>2666</v>
      </c>
      <c r="C1212" s="18">
        <f>VLOOKUP(B1212,[1]PL1!A$9:AP$1509,4,1)</f>
        <v>815</v>
      </c>
      <c r="D1212" s="18" t="s">
        <v>35</v>
      </c>
      <c r="E1212" s="28" t="s">
        <v>5162</v>
      </c>
      <c r="F1212" s="28" t="s">
        <v>1940</v>
      </c>
      <c r="G1212" s="18" t="s">
        <v>769</v>
      </c>
      <c r="H1212" s="28" t="s">
        <v>178</v>
      </c>
      <c r="I1212" s="28" t="s">
        <v>40</v>
      </c>
      <c r="J1212" s="18" t="s">
        <v>900</v>
      </c>
      <c r="K1212" s="18" t="s">
        <v>133</v>
      </c>
      <c r="L1212" s="28" t="s">
        <v>5845</v>
      </c>
      <c r="M1212" s="28" t="s">
        <v>885</v>
      </c>
      <c r="N1212" s="28" t="s">
        <v>44</v>
      </c>
      <c r="O1212" s="18" t="s">
        <v>45</v>
      </c>
      <c r="P1212" s="29">
        <v>35000</v>
      </c>
      <c r="Q1212" s="30">
        <v>3200</v>
      </c>
      <c r="R1212" s="30">
        <v>892</v>
      </c>
      <c r="S1212" s="31">
        <f t="shared" si="252"/>
        <v>31220000</v>
      </c>
      <c r="T1212" s="28" t="s">
        <v>885</v>
      </c>
      <c r="U1212" s="28" t="s">
        <v>110</v>
      </c>
      <c r="V1212" s="32" t="s">
        <v>6257</v>
      </c>
      <c r="W1212" s="14">
        <f>VLOOKUP(B1212,[1]PL1!$A$11:AP$1509,17,1)</f>
        <v>0</v>
      </c>
      <c r="X1212" s="15">
        <f t="shared" si="253"/>
        <v>0</v>
      </c>
      <c r="Y1212" s="14">
        <f>VLOOKUP(B1212,[1]PL1!$A$11:AP$1509,19,1)</f>
        <v>0</v>
      </c>
      <c r="Z1212" s="16">
        <f t="shared" si="254"/>
        <v>0</v>
      </c>
      <c r="AA1212" s="14">
        <f>VLOOKUP(B1212,[1]PL1!$A$11:AP$1509,21,1)</f>
        <v>0</v>
      </c>
      <c r="AB1212" s="16">
        <f t="shared" si="255"/>
        <v>0</v>
      </c>
      <c r="AC1212" s="14">
        <f>VLOOKUP(B1212,[1]PL1!$A$11:AP$1509,23,1)</f>
        <v>0</v>
      </c>
      <c r="AD1212" s="16">
        <f t="shared" si="256"/>
        <v>0</v>
      </c>
      <c r="AE1212" s="14">
        <f>VLOOKUP(B1212,[1]PL1!$A$11:AP$1509,25,1)</f>
        <v>0</v>
      </c>
      <c r="AF1212" s="16">
        <f t="shared" si="257"/>
        <v>0</v>
      </c>
      <c r="AG1212" s="14">
        <f>VLOOKUP(B1212,[1]PL1!$A$11:AP$1509,27,1)</f>
        <v>30000</v>
      </c>
      <c r="AH1212" s="16">
        <f t="shared" si="258"/>
        <v>26760000</v>
      </c>
      <c r="AI1212" s="14">
        <f>VLOOKUP(B1212,[1]PL1!$A$11:AP$1509,29,1)</f>
        <v>0</v>
      </c>
      <c r="AJ1212" s="16">
        <f t="shared" si="259"/>
        <v>0</v>
      </c>
      <c r="AK1212" s="14">
        <f>VLOOKUP(B1212,[1]PL1!$A$11:AP$1509,31,1)</f>
        <v>0</v>
      </c>
      <c r="AL1212" s="16">
        <f t="shared" si="260"/>
        <v>0</v>
      </c>
      <c r="AM1212" s="14">
        <f>VLOOKUP(B1212,[1]PL1!$A$11:AP$1509,33,1)</f>
        <v>0</v>
      </c>
      <c r="AN1212" s="16">
        <f t="shared" si="261"/>
        <v>0</v>
      </c>
      <c r="AO1212" s="14">
        <f>VLOOKUP(B1212,[1]PL1!$A$11:AP$1509,35,1)</f>
        <v>0</v>
      </c>
      <c r="AP1212" s="16">
        <f t="shared" si="262"/>
        <v>0</v>
      </c>
      <c r="AQ1212" s="14">
        <f>VLOOKUP(B1212,[1]PL1!$A$11:AP$1509,37,1)</f>
        <v>5000</v>
      </c>
      <c r="AR1212" s="16">
        <f t="shared" si="263"/>
        <v>4460000</v>
      </c>
      <c r="AS1212" s="14">
        <f>VLOOKUP(B1212,[1]PL1!$A$11:AP$1509,39,1)</f>
        <v>0</v>
      </c>
      <c r="AT1212" s="16">
        <f t="shared" si="264"/>
        <v>0</v>
      </c>
      <c r="AU1212" s="14">
        <f>VLOOKUP(B1212,[1]PL1!$A$11:AP$1509,41,1)</f>
        <v>0</v>
      </c>
      <c r="AV1212" s="16">
        <f t="shared" si="265"/>
        <v>0</v>
      </c>
    </row>
    <row r="1213" spans="1:48" ht="45" x14ac:dyDescent="0.25">
      <c r="A1213" s="18">
        <v>1207</v>
      </c>
      <c r="B1213" s="27" t="s">
        <v>2813</v>
      </c>
      <c r="C1213" s="18">
        <f>VLOOKUP(B1213,[1]PL1!A$9:AP$1509,4,1)</f>
        <v>815</v>
      </c>
      <c r="D1213" s="18" t="s">
        <v>35</v>
      </c>
      <c r="E1213" s="28" t="s">
        <v>4078</v>
      </c>
      <c r="F1213" s="28" t="s">
        <v>1940</v>
      </c>
      <c r="G1213" s="18" t="s">
        <v>427</v>
      </c>
      <c r="H1213" s="28" t="s">
        <v>178</v>
      </c>
      <c r="I1213" s="28" t="s">
        <v>40</v>
      </c>
      <c r="J1213" s="18" t="s">
        <v>179</v>
      </c>
      <c r="K1213" s="18" t="s">
        <v>133</v>
      </c>
      <c r="L1213" s="28" t="s">
        <v>4079</v>
      </c>
      <c r="M1213" s="28" t="s">
        <v>5945</v>
      </c>
      <c r="N1213" s="28" t="s">
        <v>44</v>
      </c>
      <c r="O1213" s="18" t="s">
        <v>45</v>
      </c>
      <c r="P1213" s="29">
        <v>25000</v>
      </c>
      <c r="Q1213" s="30">
        <v>6000</v>
      </c>
      <c r="R1213" s="30">
        <v>4200</v>
      </c>
      <c r="S1213" s="31">
        <f t="shared" si="252"/>
        <v>105000000</v>
      </c>
      <c r="T1213" s="28" t="s">
        <v>668</v>
      </c>
      <c r="U1213" s="28" t="s">
        <v>47</v>
      </c>
      <c r="V1213" s="32" t="s">
        <v>6281</v>
      </c>
      <c r="W1213" s="14">
        <f>VLOOKUP(B1213,[1]PL1!$A$11:AP$1509,17,1)</f>
        <v>0</v>
      </c>
      <c r="X1213" s="15">
        <f t="shared" si="253"/>
        <v>0</v>
      </c>
      <c r="Y1213" s="14">
        <f>VLOOKUP(B1213,[1]PL1!$A$11:AP$1509,19,1)</f>
        <v>0</v>
      </c>
      <c r="Z1213" s="16">
        <f t="shared" si="254"/>
        <v>0</v>
      </c>
      <c r="AA1213" s="14">
        <f>VLOOKUP(B1213,[1]PL1!$A$11:AP$1509,21,1)</f>
        <v>0</v>
      </c>
      <c r="AB1213" s="16">
        <f t="shared" si="255"/>
        <v>0</v>
      </c>
      <c r="AC1213" s="14">
        <f>VLOOKUP(B1213,[1]PL1!$A$11:AP$1509,23,1)</f>
        <v>0</v>
      </c>
      <c r="AD1213" s="16">
        <f t="shared" si="256"/>
        <v>0</v>
      </c>
      <c r="AE1213" s="14">
        <f>VLOOKUP(B1213,[1]PL1!$A$11:AP$1509,25,1)</f>
        <v>0</v>
      </c>
      <c r="AF1213" s="16">
        <f t="shared" si="257"/>
        <v>0</v>
      </c>
      <c r="AG1213" s="14">
        <f>VLOOKUP(B1213,[1]PL1!$A$11:AP$1509,27,1)</f>
        <v>15000</v>
      </c>
      <c r="AH1213" s="16">
        <f t="shared" si="258"/>
        <v>63000000</v>
      </c>
      <c r="AI1213" s="14">
        <f>VLOOKUP(B1213,[1]PL1!$A$11:AP$1509,29,1)</f>
        <v>0</v>
      </c>
      <c r="AJ1213" s="16">
        <f t="shared" si="259"/>
        <v>0</v>
      </c>
      <c r="AK1213" s="14">
        <f>VLOOKUP(B1213,[1]PL1!$A$11:AP$1509,31,1)</f>
        <v>0</v>
      </c>
      <c r="AL1213" s="16">
        <f t="shared" si="260"/>
        <v>0</v>
      </c>
      <c r="AM1213" s="14">
        <f>VLOOKUP(B1213,[1]PL1!$A$11:AP$1509,33,1)</f>
        <v>0</v>
      </c>
      <c r="AN1213" s="16">
        <f t="shared" si="261"/>
        <v>0</v>
      </c>
      <c r="AO1213" s="14">
        <f>VLOOKUP(B1213,[1]PL1!$A$11:AP$1509,35,1)</f>
        <v>0</v>
      </c>
      <c r="AP1213" s="16">
        <f t="shared" si="262"/>
        <v>0</v>
      </c>
      <c r="AQ1213" s="14">
        <f>VLOOKUP(B1213,[1]PL1!$A$11:AP$1509,37,1)</f>
        <v>0</v>
      </c>
      <c r="AR1213" s="16">
        <f t="shared" si="263"/>
        <v>0</v>
      </c>
      <c r="AS1213" s="14">
        <f>VLOOKUP(B1213,[1]PL1!$A$11:AP$1509,39,1)</f>
        <v>0</v>
      </c>
      <c r="AT1213" s="16">
        <f t="shared" si="264"/>
        <v>0</v>
      </c>
      <c r="AU1213" s="14">
        <f>VLOOKUP(B1213,[1]PL1!$A$11:AP$1509,41,1)</f>
        <v>10000</v>
      </c>
      <c r="AV1213" s="16">
        <f t="shared" si="265"/>
        <v>42000000</v>
      </c>
    </row>
    <row r="1214" spans="1:48" ht="45" x14ac:dyDescent="0.25">
      <c r="A1214" s="18">
        <v>1208</v>
      </c>
      <c r="B1214" s="27" t="s">
        <v>2817</v>
      </c>
      <c r="C1214" s="18">
        <f>VLOOKUP(B1214,[1]PL1!A$9:AP$1509,4,1)</f>
        <v>564</v>
      </c>
      <c r="D1214" s="18" t="s">
        <v>35</v>
      </c>
      <c r="E1214" s="28" t="s">
        <v>5163</v>
      </c>
      <c r="F1214" s="28" t="s">
        <v>1302</v>
      </c>
      <c r="G1214" s="18" t="s">
        <v>94</v>
      </c>
      <c r="H1214" s="28" t="s">
        <v>88</v>
      </c>
      <c r="I1214" s="28" t="s">
        <v>40</v>
      </c>
      <c r="J1214" s="18" t="s">
        <v>292</v>
      </c>
      <c r="K1214" s="18" t="s">
        <v>133</v>
      </c>
      <c r="L1214" s="28" t="s">
        <v>5992</v>
      </c>
      <c r="M1214" s="28" t="s">
        <v>3917</v>
      </c>
      <c r="N1214" s="28" t="s">
        <v>44</v>
      </c>
      <c r="O1214" s="18" t="s">
        <v>45</v>
      </c>
      <c r="P1214" s="29">
        <v>12000</v>
      </c>
      <c r="Q1214" s="30">
        <v>14500</v>
      </c>
      <c r="R1214" s="30">
        <v>9000</v>
      </c>
      <c r="S1214" s="31">
        <f t="shared" si="252"/>
        <v>108000000</v>
      </c>
      <c r="T1214" s="28" t="s">
        <v>3914</v>
      </c>
      <c r="U1214" s="28" t="s">
        <v>47</v>
      </c>
      <c r="V1214" s="32" t="s">
        <v>6286</v>
      </c>
      <c r="W1214" s="14">
        <f>VLOOKUP(B1214,[1]PL1!$A$11:AP$1509,17,1)</f>
        <v>12000</v>
      </c>
      <c r="X1214" s="15">
        <f t="shared" si="253"/>
        <v>108000000</v>
      </c>
      <c r="Y1214" s="14">
        <f>VLOOKUP(B1214,[1]PL1!$A$11:AP$1509,19,1)</f>
        <v>0</v>
      </c>
      <c r="Z1214" s="16">
        <f t="shared" si="254"/>
        <v>0</v>
      </c>
      <c r="AA1214" s="14">
        <f>VLOOKUP(B1214,[1]PL1!$A$11:AP$1509,21,1)</f>
        <v>0</v>
      </c>
      <c r="AB1214" s="16">
        <f t="shared" si="255"/>
        <v>0</v>
      </c>
      <c r="AC1214" s="14">
        <f>VLOOKUP(B1214,[1]PL1!$A$11:AP$1509,23,1)</f>
        <v>0</v>
      </c>
      <c r="AD1214" s="16">
        <f t="shared" si="256"/>
        <v>0</v>
      </c>
      <c r="AE1214" s="14">
        <f>VLOOKUP(B1214,[1]PL1!$A$11:AP$1509,25,1)</f>
        <v>0</v>
      </c>
      <c r="AF1214" s="16">
        <f t="shared" si="257"/>
        <v>0</v>
      </c>
      <c r="AG1214" s="14">
        <f>VLOOKUP(B1214,[1]PL1!$A$11:AP$1509,27,1)</f>
        <v>0</v>
      </c>
      <c r="AH1214" s="16">
        <f t="shared" si="258"/>
        <v>0</v>
      </c>
      <c r="AI1214" s="14">
        <f>VLOOKUP(B1214,[1]PL1!$A$11:AP$1509,29,1)</f>
        <v>0</v>
      </c>
      <c r="AJ1214" s="16">
        <f t="shared" si="259"/>
        <v>0</v>
      </c>
      <c r="AK1214" s="14">
        <f>VLOOKUP(B1214,[1]PL1!$A$11:AP$1509,31,1)</f>
        <v>0</v>
      </c>
      <c r="AL1214" s="16">
        <f t="shared" si="260"/>
        <v>0</v>
      </c>
      <c r="AM1214" s="14">
        <f>VLOOKUP(B1214,[1]PL1!$A$11:AP$1509,33,1)</f>
        <v>0</v>
      </c>
      <c r="AN1214" s="16">
        <f t="shared" si="261"/>
        <v>0</v>
      </c>
      <c r="AO1214" s="14">
        <f>VLOOKUP(B1214,[1]PL1!$A$11:AP$1509,35,1)</f>
        <v>0</v>
      </c>
      <c r="AP1214" s="16">
        <f t="shared" si="262"/>
        <v>0</v>
      </c>
      <c r="AQ1214" s="14">
        <f>VLOOKUP(B1214,[1]PL1!$A$11:AP$1509,37,1)</f>
        <v>0</v>
      </c>
      <c r="AR1214" s="16">
        <f t="shared" si="263"/>
        <v>0</v>
      </c>
      <c r="AS1214" s="14">
        <f>VLOOKUP(B1214,[1]PL1!$A$11:AP$1509,39,1)</f>
        <v>0</v>
      </c>
      <c r="AT1214" s="16">
        <f t="shared" si="264"/>
        <v>0</v>
      </c>
      <c r="AU1214" s="14">
        <f>VLOOKUP(B1214,[1]PL1!$A$11:AP$1509,41,1)</f>
        <v>0</v>
      </c>
      <c r="AV1214" s="16">
        <f t="shared" si="265"/>
        <v>0</v>
      </c>
    </row>
    <row r="1215" spans="1:48" ht="60" x14ac:dyDescent="0.25">
      <c r="A1215" s="18">
        <v>1209</v>
      </c>
      <c r="B1215" s="27" t="s">
        <v>880</v>
      </c>
      <c r="C1215" s="18">
        <f>VLOOKUP(B1215,[1]PL1!A$9:AP$1509,4,1)</f>
        <v>564</v>
      </c>
      <c r="D1215" s="18" t="s">
        <v>80</v>
      </c>
      <c r="E1215" s="28" t="s">
        <v>1883</v>
      </c>
      <c r="F1215" s="28" t="s">
        <v>1302</v>
      </c>
      <c r="G1215" s="18" t="s">
        <v>1030</v>
      </c>
      <c r="H1215" s="28" t="s">
        <v>88</v>
      </c>
      <c r="I1215" s="28" t="s">
        <v>40</v>
      </c>
      <c r="J1215" s="18" t="s">
        <v>292</v>
      </c>
      <c r="K1215" s="18" t="s">
        <v>133</v>
      </c>
      <c r="L1215" s="28" t="s">
        <v>1884</v>
      </c>
      <c r="M1215" s="28" t="s">
        <v>1737</v>
      </c>
      <c r="N1215" s="28" t="s">
        <v>1738</v>
      </c>
      <c r="O1215" s="18" t="s">
        <v>45</v>
      </c>
      <c r="P1215" s="29">
        <v>5000</v>
      </c>
      <c r="Q1215" s="30">
        <v>17484</v>
      </c>
      <c r="R1215" s="30">
        <v>15873</v>
      </c>
      <c r="S1215" s="31">
        <f t="shared" si="252"/>
        <v>79365000</v>
      </c>
      <c r="T1215" s="28" t="s">
        <v>8080</v>
      </c>
      <c r="U1215" s="28" t="s">
        <v>47</v>
      </c>
      <c r="V1215" s="32" t="s">
        <v>6185</v>
      </c>
      <c r="W1215" s="14">
        <f>VLOOKUP(B1215,[1]PL1!$A$11:AP$1509,17,1)</f>
        <v>5000</v>
      </c>
      <c r="X1215" s="15">
        <f t="shared" si="253"/>
        <v>79365000</v>
      </c>
      <c r="Y1215" s="14">
        <f>VLOOKUP(B1215,[1]PL1!$A$11:AP$1509,19,1)</f>
        <v>0</v>
      </c>
      <c r="Z1215" s="16">
        <f t="shared" si="254"/>
        <v>0</v>
      </c>
      <c r="AA1215" s="14">
        <f>VLOOKUP(B1215,[1]PL1!$A$11:AP$1509,21,1)</f>
        <v>0</v>
      </c>
      <c r="AB1215" s="16">
        <f t="shared" si="255"/>
        <v>0</v>
      </c>
      <c r="AC1215" s="14">
        <f>VLOOKUP(B1215,[1]PL1!$A$11:AP$1509,23,1)</f>
        <v>0</v>
      </c>
      <c r="AD1215" s="16">
        <f t="shared" si="256"/>
        <v>0</v>
      </c>
      <c r="AE1215" s="14">
        <f>VLOOKUP(B1215,[1]PL1!$A$11:AP$1509,25,1)</f>
        <v>0</v>
      </c>
      <c r="AF1215" s="16">
        <f t="shared" si="257"/>
        <v>0</v>
      </c>
      <c r="AG1215" s="14">
        <f>VLOOKUP(B1215,[1]PL1!$A$11:AP$1509,27,1)</f>
        <v>0</v>
      </c>
      <c r="AH1215" s="16">
        <f t="shared" si="258"/>
        <v>0</v>
      </c>
      <c r="AI1215" s="14">
        <f>VLOOKUP(B1215,[1]PL1!$A$11:AP$1509,29,1)</f>
        <v>0</v>
      </c>
      <c r="AJ1215" s="16">
        <f t="shared" si="259"/>
        <v>0</v>
      </c>
      <c r="AK1215" s="14">
        <f>VLOOKUP(B1215,[1]PL1!$A$11:AP$1509,31,1)</f>
        <v>0</v>
      </c>
      <c r="AL1215" s="16">
        <f t="shared" si="260"/>
        <v>0</v>
      </c>
      <c r="AM1215" s="14">
        <f>VLOOKUP(B1215,[1]PL1!$A$11:AP$1509,33,1)</f>
        <v>0</v>
      </c>
      <c r="AN1215" s="16">
        <f t="shared" si="261"/>
        <v>0</v>
      </c>
      <c r="AO1215" s="14">
        <f>VLOOKUP(B1215,[1]PL1!$A$11:AP$1509,35,1)</f>
        <v>0</v>
      </c>
      <c r="AP1215" s="16">
        <f t="shared" si="262"/>
        <v>0</v>
      </c>
      <c r="AQ1215" s="14">
        <f>VLOOKUP(B1215,[1]PL1!$A$11:AP$1509,37,1)</f>
        <v>0</v>
      </c>
      <c r="AR1215" s="16">
        <f t="shared" si="263"/>
        <v>0</v>
      </c>
      <c r="AS1215" s="14">
        <f>VLOOKUP(B1215,[1]PL1!$A$11:AP$1509,39,1)</f>
        <v>0</v>
      </c>
      <c r="AT1215" s="16">
        <f t="shared" si="264"/>
        <v>0</v>
      </c>
      <c r="AU1215" s="14">
        <f>VLOOKUP(B1215,[1]PL1!$A$11:AP$1509,41,1)</f>
        <v>0</v>
      </c>
      <c r="AV1215" s="16">
        <f t="shared" si="265"/>
        <v>0</v>
      </c>
    </row>
    <row r="1216" spans="1:48" ht="75" x14ac:dyDescent="0.25">
      <c r="A1216" s="18">
        <v>1210</v>
      </c>
      <c r="B1216" s="27" t="s">
        <v>3100</v>
      </c>
      <c r="C1216" s="18">
        <f>VLOOKUP(B1216,[1]PL1!A$9:AP$1509,4,1)</f>
        <v>209</v>
      </c>
      <c r="D1216" s="18" t="s">
        <v>73</v>
      </c>
      <c r="E1216" s="28" t="s">
        <v>3457</v>
      </c>
      <c r="F1216" s="28" t="s">
        <v>6403</v>
      </c>
      <c r="G1216" s="18" t="s">
        <v>6463</v>
      </c>
      <c r="H1216" s="28" t="s">
        <v>75</v>
      </c>
      <c r="I1216" s="28" t="s">
        <v>76</v>
      </c>
      <c r="J1216" s="18" t="s">
        <v>84</v>
      </c>
      <c r="K1216" s="18" t="s">
        <v>141</v>
      </c>
      <c r="L1216" s="28" t="s">
        <v>3458</v>
      </c>
      <c r="M1216" s="28" t="s">
        <v>3454</v>
      </c>
      <c r="N1216" s="28" t="s">
        <v>44</v>
      </c>
      <c r="O1216" s="18" t="s">
        <v>78</v>
      </c>
      <c r="P1216" s="29">
        <v>2000</v>
      </c>
      <c r="Q1216" s="30">
        <v>165000</v>
      </c>
      <c r="R1216" s="30">
        <v>165000</v>
      </c>
      <c r="S1216" s="31">
        <f t="shared" si="252"/>
        <v>330000000</v>
      </c>
      <c r="T1216" s="28" t="s">
        <v>8081</v>
      </c>
      <c r="U1216" s="28" t="s">
        <v>47</v>
      </c>
      <c r="V1216" s="32" t="s">
        <v>6236</v>
      </c>
      <c r="W1216" s="14">
        <f>VLOOKUP(B1216,[1]PL1!$A$11:AP$1509,17,1)</f>
        <v>0</v>
      </c>
      <c r="X1216" s="15">
        <f t="shared" si="253"/>
        <v>0</v>
      </c>
      <c r="Y1216" s="14">
        <f>VLOOKUP(B1216,[1]PL1!$A$11:AP$1509,19,1)</f>
        <v>0</v>
      </c>
      <c r="Z1216" s="16">
        <f t="shared" si="254"/>
        <v>0</v>
      </c>
      <c r="AA1216" s="14">
        <f>VLOOKUP(B1216,[1]PL1!$A$11:AP$1509,21,1)</f>
        <v>0</v>
      </c>
      <c r="AB1216" s="16">
        <f t="shared" si="255"/>
        <v>0</v>
      </c>
      <c r="AC1216" s="14">
        <f>VLOOKUP(B1216,[1]PL1!$A$11:AP$1509,23,1)</f>
        <v>2000</v>
      </c>
      <c r="AD1216" s="16">
        <f t="shared" si="256"/>
        <v>330000000</v>
      </c>
      <c r="AE1216" s="14">
        <f>VLOOKUP(B1216,[1]PL1!$A$11:AP$1509,25,1)</f>
        <v>0</v>
      </c>
      <c r="AF1216" s="16">
        <f t="shared" si="257"/>
        <v>0</v>
      </c>
      <c r="AG1216" s="14">
        <f>VLOOKUP(B1216,[1]PL1!$A$11:AP$1509,27,1)</f>
        <v>0</v>
      </c>
      <c r="AH1216" s="16">
        <f t="shared" si="258"/>
        <v>0</v>
      </c>
      <c r="AI1216" s="14">
        <f>VLOOKUP(B1216,[1]PL1!$A$11:AP$1509,29,1)</f>
        <v>0</v>
      </c>
      <c r="AJ1216" s="16">
        <f t="shared" si="259"/>
        <v>0</v>
      </c>
      <c r="AK1216" s="14">
        <f>VLOOKUP(B1216,[1]PL1!$A$11:AP$1509,31,1)</f>
        <v>0</v>
      </c>
      <c r="AL1216" s="16">
        <f t="shared" si="260"/>
        <v>0</v>
      </c>
      <c r="AM1216" s="14">
        <f>VLOOKUP(B1216,[1]PL1!$A$11:AP$1509,33,1)</f>
        <v>0</v>
      </c>
      <c r="AN1216" s="16">
        <f t="shared" si="261"/>
        <v>0</v>
      </c>
      <c r="AO1216" s="14">
        <f>VLOOKUP(B1216,[1]PL1!$A$11:AP$1509,35,1)</f>
        <v>0</v>
      </c>
      <c r="AP1216" s="16">
        <f t="shared" si="262"/>
        <v>0</v>
      </c>
      <c r="AQ1216" s="14">
        <f>VLOOKUP(B1216,[1]PL1!$A$11:AP$1509,37,1)</f>
        <v>0</v>
      </c>
      <c r="AR1216" s="16">
        <f t="shared" si="263"/>
        <v>0</v>
      </c>
      <c r="AS1216" s="14">
        <f>VLOOKUP(B1216,[1]PL1!$A$11:AP$1509,39,1)</f>
        <v>0</v>
      </c>
      <c r="AT1216" s="16">
        <f t="shared" si="264"/>
        <v>0</v>
      </c>
      <c r="AU1216" s="14">
        <f>VLOOKUP(B1216,[1]PL1!$A$11:AP$1509,41,1)</f>
        <v>0</v>
      </c>
      <c r="AV1216" s="16">
        <f t="shared" si="265"/>
        <v>0</v>
      </c>
    </row>
    <row r="1217" spans="1:48" ht="45" x14ac:dyDescent="0.25">
      <c r="A1217" s="18">
        <v>1211</v>
      </c>
      <c r="B1217" s="27" t="s">
        <v>1881</v>
      </c>
      <c r="C1217" s="18">
        <f>VLOOKUP(B1217,[1]PL1!A$9:AP$1509,4,1)</f>
        <v>209</v>
      </c>
      <c r="D1217" s="18" t="s">
        <v>35</v>
      </c>
      <c r="E1217" s="28" t="s">
        <v>5165</v>
      </c>
      <c r="F1217" s="28" t="s">
        <v>5164</v>
      </c>
      <c r="G1217" s="18" t="s">
        <v>6463</v>
      </c>
      <c r="H1217" s="28" t="s">
        <v>83</v>
      </c>
      <c r="I1217" s="28" t="s">
        <v>76</v>
      </c>
      <c r="J1217" s="18" t="s">
        <v>1122</v>
      </c>
      <c r="K1217" s="18" t="s">
        <v>141</v>
      </c>
      <c r="L1217" s="28" t="s">
        <v>8158</v>
      </c>
      <c r="M1217" s="28" t="s">
        <v>1106</v>
      </c>
      <c r="N1217" s="28" t="s">
        <v>44</v>
      </c>
      <c r="O1217" s="18" t="s">
        <v>78</v>
      </c>
      <c r="P1217" s="29">
        <v>2000</v>
      </c>
      <c r="Q1217" s="30">
        <v>130000</v>
      </c>
      <c r="R1217" s="30">
        <v>103000</v>
      </c>
      <c r="S1217" s="31">
        <f t="shared" si="252"/>
        <v>206000000</v>
      </c>
      <c r="T1217" s="28" t="s">
        <v>1107</v>
      </c>
      <c r="U1217" s="28" t="s">
        <v>110</v>
      </c>
      <c r="V1217" s="32" t="s">
        <v>6174</v>
      </c>
      <c r="W1217" s="14">
        <f>VLOOKUP(B1217,[1]PL1!$A$11:AP$1509,17,1)</f>
        <v>2000</v>
      </c>
      <c r="X1217" s="15">
        <f t="shared" si="253"/>
        <v>206000000</v>
      </c>
      <c r="Y1217" s="14">
        <f>VLOOKUP(B1217,[1]PL1!$A$11:AP$1509,19,1)</f>
        <v>0</v>
      </c>
      <c r="Z1217" s="16">
        <f t="shared" si="254"/>
        <v>0</v>
      </c>
      <c r="AA1217" s="14">
        <f>VLOOKUP(B1217,[1]PL1!$A$11:AP$1509,21,1)</f>
        <v>0</v>
      </c>
      <c r="AB1217" s="16">
        <f t="shared" si="255"/>
        <v>0</v>
      </c>
      <c r="AC1217" s="14">
        <f>VLOOKUP(B1217,[1]PL1!$A$11:AP$1509,23,1)</f>
        <v>0</v>
      </c>
      <c r="AD1217" s="16">
        <f t="shared" si="256"/>
        <v>0</v>
      </c>
      <c r="AE1217" s="14">
        <f>VLOOKUP(B1217,[1]PL1!$A$11:AP$1509,25,1)</f>
        <v>0</v>
      </c>
      <c r="AF1217" s="16">
        <f t="shared" si="257"/>
        <v>0</v>
      </c>
      <c r="AG1217" s="14">
        <f>VLOOKUP(B1217,[1]PL1!$A$11:AP$1509,27,1)</f>
        <v>0</v>
      </c>
      <c r="AH1217" s="16">
        <f t="shared" si="258"/>
        <v>0</v>
      </c>
      <c r="AI1217" s="14">
        <f>VLOOKUP(B1217,[1]PL1!$A$11:AP$1509,29,1)</f>
        <v>0</v>
      </c>
      <c r="AJ1217" s="16">
        <f t="shared" si="259"/>
        <v>0</v>
      </c>
      <c r="AK1217" s="14">
        <f>VLOOKUP(B1217,[1]PL1!$A$11:AP$1509,31,1)</f>
        <v>0</v>
      </c>
      <c r="AL1217" s="16">
        <f t="shared" si="260"/>
        <v>0</v>
      </c>
      <c r="AM1217" s="14">
        <f>VLOOKUP(B1217,[1]PL1!$A$11:AP$1509,33,1)</f>
        <v>0</v>
      </c>
      <c r="AN1217" s="16">
        <f t="shared" si="261"/>
        <v>0</v>
      </c>
      <c r="AO1217" s="14">
        <f>VLOOKUP(B1217,[1]PL1!$A$11:AP$1509,35,1)</f>
        <v>0</v>
      </c>
      <c r="AP1217" s="16">
        <f t="shared" si="262"/>
        <v>0</v>
      </c>
      <c r="AQ1217" s="14">
        <f>VLOOKUP(B1217,[1]PL1!$A$11:AP$1509,37,1)</f>
        <v>0</v>
      </c>
      <c r="AR1217" s="16">
        <f t="shared" si="263"/>
        <v>0</v>
      </c>
      <c r="AS1217" s="14">
        <f>VLOOKUP(B1217,[1]PL1!$A$11:AP$1509,39,1)</f>
        <v>0</v>
      </c>
      <c r="AT1217" s="16">
        <f t="shared" si="264"/>
        <v>0</v>
      </c>
      <c r="AU1217" s="14">
        <f>VLOOKUP(B1217,[1]PL1!$A$11:AP$1509,41,1)</f>
        <v>0</v>
      </c>
      <c r="AV1217" s="16">
        <f t="shared" si="265"/>
        <v>0</v>
      </c>
    </row>
    <row r="1218" spans="1:48" ht="60" x14ac:dyDescent="0.25">
      <c r="A1218" s="18">
        <v>1212</v>
      </c>
      <c r="B1218" s="27" t="s">
        <v>3101</v>
      </c>
      <c r="C1218" s="18">
        <f>VLOOKUP(B1218,[1]PL1!A$9:AP$1509,4,1)</f>
        <v>209</v>
      </c>
      <c r="D1218" s="18" t="s">
        <v>35</v>
      </c>
      <c r="E1218" s="28" t="s">
        <v>5166</v>
      </c>
      <c r="F1218" s="28" t="s">
        <v>5164</v>
      </c>
      <c r="G1218" s="18" t="s">
        <v>3460</v>
      </c>
      <c r="H1218" s="28" t="s">
        <v>83</v>
      </c>
      <c r="I1218" s="28" t="s">
        <v>76</v>
      </c>
      <c r="J1218" s="18" t="s">
        <v>84</v>
      </c>
      <c r="K1218" s="18" t="s">
        <v>141</v>
      </c>
      <c r="L1218" s="28" t="s">
        <v>5726</v>
      </c>
      <c r="M1218" s="28" t="s">
        <v>3322</v>
      </c>
      <c r="N1218" s="28" t="s">
        <v>44</v>
      </c>
      <c r="O1218" s="18" t="s">
        <v>78</v>
      </c>
      <c r="P1218" s="29">
        <v>6000</v>
      </c>
      <c r="Q1218" s="30">
        <v>103000</v>
      </c>
      <c r="R1218" s="30">
        <v>94983</v>
      </c>
      <c r="S1218" s="31">
        <f t="shared" si="252"/>
        <v>569898000</v>
      </c>
      <c r="T1218" s="28" t="s">
        <v>3322</v>
      </c>
      <c r="U1218" s="28" t="s">
        <v>110</v>
      </c>
      <c r="V1218" s="32" t="s">
        <v>6234</v>
      </c>
      <c r="W1218" s="14">
        <f>VLOOKUP(B1218,[1]PL1!$A$11:AP$1509,17,1)</f>
        <v>3000</v>
      </c>
      <c r="X1218" s="15">
        <f t="shared" si="253"/>
        <v>284949000</v>
      </c>
      <c r="Y1218" s="14">
        <f>VLOOKUP(B1218,[1]PL1!$A$11:AP$1509,19,1)</f>
        <v>0</v>
      </c>
      <c r="Z1218" s="16">
        <f t="shared" si="254"/>
        <v>0</v>
      </c>
      <c r="AA1218" s="14">
        <f>VLOOKUP(B1218,[1]PL1!$A$11:AP$1509,21,1)</f>
        <v>0</v>
      </c>
      <c r="AB1218" s="16">
        <f t="shared" si="255"/>
        <v>0</v>
      </c>
      <c r="AC1218" s="14">
        <f>VLOOKUP(B1218,[1]PL1!$A$11:AP$1509,23,1)</f>
        <v>3000</v>
      </c>
      <c r="AD1218" s="16">
        <f t="shared" si="256"/>
        <v>284949000</v>
      </c>
      <c r="AE1218" s="14">
        <f>VLOOKUP(B1218,[1]PL1!$A$11:AP$1509,25,1)</f>
        <v>0</v>
      </c>
      <c r="AF1218" s="16">
        <f t="shared" si="257"/>
        <v>0</v>
      </c>
      <c r="AG1218" s="14">
        <f>VLOOKUP(B1218,[1]PL1!$A$11:AP$1509,27,1)</f>
        <v>0</v>
      </c>
      <c r="AH1218" s="16">
        <f t="shared" si="258"/>
        <v>0</v>
      </c>
      <c r="AI1218" s="14">
        <f>VLOOKUP(B1218,[1]PL1!$A$11:AP$1509,29,1)</f>
        <v>0</v>
      </c>
      <c r="AJ1218" s="16">
        <f t="shared" si="259"/>
        <v>0</v>
      </c>
      <c r="AK1218" s="14">
        <f>VLOOKUP(B1218,[1]PL1!$A$11:AP$1509,31,1)</f>
        <v>0</v>
      </c>
      <c r="AL1218" s="16">
        <f t="shared" si="260"/>
        <v>0</v>
      </c>
      <c r="AM1218" s="14">
        <f>VLOOKUP(B1218,[1]PL1!$A$11:AP$1509,33,1)</f>
        <v>0</v>
      </c>
      <c r="AN1218" s="16">
        <f t="shared" si="261"/>
        <v>0</v>
      </c>
      <c r="AO1218" s="14">
        <f>VLOOKUP(B1218,[1]PL1!$A$11:AP$1509,35,1)</f>
        <v>0</v>
      </c>
      <c r="AP1218" s="16">
        <f t="shared" si="262"/>
        <v>0</v>
      </c>
      <c r="AQ1218" s="14">
        <f>VLOOKUP(B1218,[1]PL1!$A$11:AP$1509,37,1)</f>
        <v>0</v>
      </c>
      <c r="AR1218" s="16">
        <f t="shared" si="263"/>
        <v>0</v>
      </c>
      <c r="AS1218" s="14">
        <f>VLOOKUP(B1218,[1]PL1!$A$11:AP$1509,39,1)</f>
        <v>0</v>
      </c>
      <c r="AT1218" s="16">
        <f t="shared" si="264"/>
        <v>0</v>
      </c>
      <c r="AU1218" s="14">
        <f>VLOOKUP(B1218,[1]PL1!$A$11:AP$1509,41,1)</f>
        <v>0</v>
      </c>
      <c r="AV1218" s="16">
        <f t="shared" si="265"/>
        <v>0</v>
      </c>
    </row>
    <row r="1219" spans="1:48" ht="45" x14ac:dyDescent="0.25">
      <c r="A1219" s="18">
        <v>1213</v>
      </c>
      <c r="B1219" s="27" t="s">
        <v>4249</v>
      </c>
      <c r="C1219" s="18">
        <f>VLOOKUP(B1219,[1]PL1!A$9:AP$1509,4,1)</f>
        <v>247</v>
      </c>
      <c r="D1219" s="18" t="s">
        <v>73</v>
      </c>
      <c r="E1219" s="28" t="s">
        <v>5168</v>
      </c>
      <c r="F1219" s="28" t="s">
        <v>5167</v>
      </c>
      <c r="G1219" s="18" t="s">
        <v>346</v>
      </c>
      <c r="H1219" s="28" t="s">
        <v>517</v>
      </c>
      <c r="I1219" s="28" t="s">
        <v>76</v>
      </c>
      <c r="J1219" s="18" t="s">
        <v>1122</v>
      </c>
      <c r="K1219" s="18" t="s">
        <v>141</v>
      </c>
      <c r="L1219" s="28" t="s">
        <v>8102</v>
      </c>
      <c r="M1219" s="28" t="s">
        <v>5468</v>
      </c>
      <c r="N1219" s="28" t="s">
        <v>92</v>
      </c>
      <c r="O1219" s="18" t="s">
        <v>78</v>
      </c>
      <c r="P1219" s="29">
        <v>300</v>
      </c>
      <c r="Q1219" s="30">
        <v>725000</v>
      </c>
      <c r="R1219" s="30">
        <v>720000</v>
      </c>
      <c r="S1219" s="31">
        <f t="shared" si="252"/>
        <v>216000000</v>
      </c>
      <c r="T1219" s="28" t="s">
        <v>71</v>
      </c>
      <c r="U1219" s="28" t="s">
        <v>47</v>
      </c>
      <c r="V1219" s="32" t="s">
        <v>6173</v>
      </c>
      <c r="W1219" s="14">
        <f>VLOOKUP(B1219,[1]PL1!$A$11:AP$1509,17,1)</f>
        <v>300</v>
      </c>
      <c r="X1219" s="15">
        <f t="shared" si="253"/>
        <v>216000000</v>
      </c>
      <c r="Y1219" s="14">
        <f>VLOOKUP(B1219,[1]PL1!$A$11:AP$1509,19,1)</f>
        <v>0</v>
      </c>
      <c r="Z1219" s="16">
        <f t="shared" si="254"/>
        <v>0</v>
      </c>
      <c r="AA1219" s="14">
        <f>VLOOKUP(B1219,[1]PL1!$A$11:AP$1509,21,1)</f>
        <v>0</v>
      </c>
      <c r="AB1219" s="16">
        <f t="shared" si="255"/>
        <v>0</v>
      </c>
      <c r="AC1219" s="14">
        <f>VLOOKUP(B1219,[1]PL1!$A$11:AP$1509,23,1)</f>
        <v>0</v>
      </c>
      <c r="AD1219" s="16">
        <f t="shared" si="256"/>
        <v>0</v>
      </c>
      <c r="AE1219" s="14">
        <f>VLOOKUP(B1219,[1]PL1!$A$11:AP$1509,25,1)</f>
        <v>0</v>
      </c>
      <c r="AF1219" s="16">
        <f t="shared" si="257"/>
        <v>0</v>
      </c>
      <c r="AG1219" s="14">
        <f>VLOOKUP(B1219,[1]PL1!$A$11:AP$1509,27,1)</f>
        <v>0</v>
      </c>
      <c r="AH1219" s="16">
        <f t="shared" si="258"/>
        <v>0</v>
      </c>
      <c r="AI1219" s="14">
        <f>VLOOKUP(B1219,[1]PL1!$A$11:AP$1509,29,1)</f>
        <v>0</v>
      </c>
      <c r="AJ1219" s="16">
        <f t="shared" si="259"/>
        <v>0</v>
      </c>
      <c r="AK1219" s="14">
        <f>VLOOKUP(B1219,[1]PL1!$A$11:AP$1509,31,1)</f>
        <v>0</v>
      </c>
      <c r="AL1219" s="16">
        <f t="shared" si="260"/>
        <v>0</v>
      </c>
      <c r="AM1219" s="14">
        <f>VLOOKUP(B1219,[1]PL1!$A$11:AP$1509,33,1)</f>
        <v>0</v>
      </c>
      <c r="AN1219" s="16">
        <f t="shared" si="261"/>
        <v>0</v>
      </c>
      <c r="AO1219" s="14">
        <f>VLOOKUP(B1219,[1]PL1!$A$11:AP$1509,35,1)</f>
        <v>0</v>
      </c>
      <c r="AP1219" s="16">
        <f t="shared" si="262"/>
        <v>0</v>
      </c>
      <c r="AQ1219" s="14">
        <f>VLOOKUP(B1219,[1]PL1!$A$11:AP$1509,37,1)</f>
        <v>0</v>
      </c>
      <c r="AR1219" s="16">
        <f t="shared" si="263"/>
        <v>0</v>
      </c>
      <c r="AS1219" s="14">
        <f>VLOOKUP(B1219,[1]PL1!$A$11:AP$1509,39,1)</f>
        <v>0</v>
      </c>
      <c r="AT1219" s="16">
        <f t="shared" si="264"/>
        <v>0</v>
      </c>
      <c r="AU1219" s="14">
        <f>VLOOKUP(B1219,[1]PL1!$A$11:AP$1509,41,1)</f>
        <v>0</v>
      </c>
      <c r="AV1219" s="16">
        <f t="shared" si="265"/>
        <v>0</v>
      </c>
    </row>
    <row r="1220" spans="1:48" ht="60" x14ac:dyDescent="0.25">
      <c r="A1220" s="18">
        <v>1214</v>
      </c>
      <c r="B1220" s="27" t="s">
        <v>3204</v>
      </c>
      <c r="C1220" s="18">
        <f>VLOOKUP(B1220,[1]PL1!A$9:AP$1509,4,1)</f>
        <v>860</v>
      </c>
      <c r="D1220" s="18" t="s">
        <v>80</v>
      </c>
      <c r="E1220" s="28" t="s">
        <v>5169</v>
      </c>
      <c r="F1220" s="28" t="s">
        <v>6343</v>
      </c>
      <c r="G1220" s="18" t="s">
        <v>2870</v>
      </c>
      <c r="H1220" s="28" t="s">
        <v>125</v>
      </c>
      <c r="I1220" s="28" t="s">
        <v>126</v>
      </c>
      <c r="J1220" s="18" t="s">
        <v>1886</v>
      </c>
      <c r="K1220" s="18" t="s">
        <v>133</v>
      </c>
      <c r="L1220" s="28" t="s">
        <v>1887</v>
      </c>
      <c r="M1220" s="28" t="s">
        <v>1888</v>
      </c>
      <c r="N1220" s="28" t="s">
        <v>1726</v>
      </c>
      <c r="O1220" s="18" t="s">
        <v>78</v>
      </c>
      <c r="P1220" s="29">
        <v>650</v>
      </c>
      <c r="Q1220" s="30">
        <v>42200</v>
      </c>
      <c r="R1220" s="30">
        <v>42200</v>
      </c>
      <c r="S1220" s="31">
        <f t="shared" si="252"/>
        <v>27430000</v>
      </c>
      <c r="T1220" s="28" t="s">
        <v>8080</v>
      </c>
      <c r="U1220" s="28" t="s">
        <v>47</v>
      </c>
      <c r="V1220" s="32" t="s">
        <v>6185</v>
      </c>
      <c r="W1220" s="14">
        <f>VLOOKUP(B1220,[1]PL1!$A$11:AP$1509,17,1)</f>
        <v>0</v>
      </c>
      <c r="X1220" s="15">
        <f t="shared" si="253"/>
        <v>0</v>
      </c>
      <c r="Y1220" s="14">
        <f>VLOOKUP(B1220,[1]PL1!$A$11:AP$1509,19,1)</f>
        <v>0</v>
      </c>
      <c r="Z1220" s="16">
        <f t="shared" si="254"/>
        <v>0</v>
      </c>
      <c r="AA1220" s="14">
        <f>VLOOKUP(B1220,[1]PL1!$A$11:AP$1509,21,1)</f>
        <v>500</v>
      </c>
      <c r="AB1220" s="16">
        <f t="shared" si="255"/>
        <v>21100000</v>
      </c>
      <c r="AC1220" s="14">
        <f>VLOOKUP(B1220,[1]PL1!$A$11:AP$1509,23,1)</f>
        <v>0</v>
      </c>
      <c r="AD1220" s="16">
        <f t="shared" si="256"/>
        <v>0</v>
      </c>
      <c r="AE1220" s="14">
        <f>VLOOKUP(B1220,[1]PL1!$A$11:AP$1509,25,1)</f>
        <v>0</v>
      </c>
      <c r="AF1220" s="16">
        <f t="shared" si="257"/>
        <v>0</v>
      </c>
      <c r="AG1220" s="14">
        <f>VLOOKUP(B1220,[1]PL1!$A$11:AP$1509,27,1)</f>
        <v>0</v>
      </c>
      <c r="AH1220" s="16">
        <f t="shared" si="258"/>
        <v>0</v>
      </c>
      <c r="AI1220" s="14">
        <f>VLOOKUP(B1220,[1]PL1!$A$11:AP$1509,29,1)</f>
        <v>0</v>
      </c>
      <c r="AJ1220" s="16">
        <f t="shared" si="259"/>
        <v>0</v>
      </c>
      <c r="AK1220" s="14">
        <f>VLOOKUP(B1220,[1]PL1!$A$11:AP$1509,31,1)</f>
        <v>0</v>
      </c>
      <c r="AL1220" s="16">
        <f t="shared" si="260"/>
        <v>0</v>
      </c>
      <c r="AM1220" s="14">
        <f>VLOOKUP(B1220,[1]PL1!$A$11:AP$1509,33,1)</f>
        <v>0</v>
      </c>
      <c r="AN1220" s="16">
        <f t="shared" si="261"/>
        <v>0</v>
      </c>
      <c r="AO1220" s="14">
        <f>VLOOKUP(B1220,[1]PL1!$A$11:AP$1509,35,1)</f>
        <v>0</v>
      </c>
      <c r="AP1220" s="16">
        <f t="shared" si="262"/>
        <v>0</v>
      </c>
      <c r="AQ1220" s="14">
        <f>VLOOKUP(B1220,[1]PL1!$A$11:AP$1509,37,1)</f>
        <v>0</v>
      </c>
      <c r="AR1220" s="16">
        <f t="shared" si="263"/>
        <v>0</v>
      </c>
      <c r="AS1220" s="14">
        <f>VLOOKUP(B1220,[1]PL1!$A$11:AP$1509,39,1)</f>
        <v>0</v>
      </c>
      <c r="AT1220" s="16">
        <f t="shared" si="264"/>
        <v>0</v>
      </c>
      <c r="AU1220" s="14">
        <f>VLOOKUP(B1220,[1]PL1!$A$11:AP$1509,41,1)</f>
        <v>150</v>
      </c>
      <c r="AV1220" s="16">
        <f t="shared" si="265"/>
        <v>6330000</v>
      </c>
    </row>
    <row r="1221" spans="1:48" ht="60" x14ac:dyDescent="0.25">
      <c r="A1221" s="18">
        <v>1215</v>
      </c>
      <c r="B1221" s="27" t="s">
        <v>2678</v>
      </c>
      <c r="C1221" s="18">
        <f>VLOOKUP(B1221,[1]PL1!A$9:AP$1509,4,1)</f>
        <v>474</v>
      </c>
      <c r="D1221" s="18" t="s">
        <v>80</v>
      </c>
      <c r="E1221" s="28" t="s">
        <v>1890</v>
      </c>
      <c r="F1221" s="28" t="s">
        <v>8126</v>
      </c>
      <c r="G1221" s="18" t="s">
        <v>1891</v>
      </c>
      <c r="H1221" s="28" t="s">
        <v>1892</v>
      </c>
      <c r="I1221" s="28" t="s">
        <v>465</v>
      </c>
      <c r="J1221" s="18" t="s">
        <v>5309</v>
      </c>
      <c r="K1221" s="18" t="s">
        <v>133</v>
      </c>
      <c r="L1221" s="28" t="s">
        <v>1893</v>
      </c>
      <c r="M1221" s="28" t="s">
        <v>1894</v>
      </c>
      <c r="N1221" s="28" t="s">
        <v>660</v>
      </c>
      <c r="O1221" s="18" t="s">
        <v>148</v>
      </c>
      <c r="P1221" s="29">
        <v>250</v>
      </c>
      <c r="Q1221" s="30">
        <v>117000</v>
      </c>
      <c r="R1221" s="30">
        <v>84850</v>
      </c>
      <c r="S1221" s="31">
        <f t="shared" si="252"/>
        <v>21212500</v>
      </c>
      <c r="T1221" s="28" t="s">
        <v>8080</v>
      </c>
      <c r="U1221" s="28" t="s">
        <v>47</v>
      </c>
      <c r="V1221" s="32" t="s">
        <v>6185</v>
      </c>
      <c r="W1221" s="14">
        <f>VLOOKUP(B1221,[1]PL1!$A$11:AP$1509,17,1)</f>
        <v>200</v>
      </c>
      <c r="X1221" s="15">
        <f t="shared" si="253"/>
        <v>16970000</v>
      </c>
      <c r="Y1221" s="14">
        <f>VLOOKUP(B1221,[1]PL1!$A$11:AP$1509,19,1)</f>
        <v>0</v>
      </c>
      <c r="Z1221" s="16">
        <f t="shared" si="254"/>
        <v>0</v>
      </c>
      <c r="AA1221" s="14">
        <f>VLOOKUP(B1221,[1]PL1!$A$11:AP$1509,21,1)</f>
        <v>0</v>
      </c>
      <c r="AB1221" s="16">
        <f t="shared" si="255"/>
        <v>0</v>
      </c>
      <c r="AC1221" s="14">
        <f>VLOOKUP(B1221,[1]PL1!$A$11:AP$1509,23,1)</f>
        <v>0</v>
      </c>
      <c r="AD1221" s="16">
        <f t="shared" si="256"/>
        <v>0</v>
      </c>
      <c r="AE1221" s="14">
        <f>VLOOKUP(B1221,[1]PL1!$A$11:AP$1509,25,1)</f>
        <v>0</v>
      </c>
      <c r="AF1221" s="16">
        <f t="shared" si="257"/>
        <v>0</v>
      </c>
      <c r="AG1221" s="14">
        <f>VLOOKUP(B1221,[1]PL1!$A$11:AP$1509,27,1)</f>
        <v>0</v>
      </c>
      <c r="AH1221" s="16">
        <f t="shared" si="258"/>
        <v>0</v>
      </c>
      <c r="AI1221" s="14">
        <f>VLOOKUP(B1221,[1]PL1!$A$11:AP$1509,29,1)</f>
        <v>0</v>
      </c>
      <c r="AJ1221" s="16">
        <f t="shared" si="259"/>
        <v>0</v>
      </c>
      <c r="AK1221" s="14">
        <f>VLOOKUP(B1221,[1]PL1!$A$11:AP$1509,31,1)</f>
        <v>0</v>
      </c>
      <c r="AL1221" s="16">
        <f t="shared" si="260"/>
        <v>0</v>
      </c>
      <c r="AM1221" s="14">
        <f>VLOOKUP(B1221,[1]PL1!$A$11:AP$1509,33,1)</f>
        <v>0</v>
      </c>
      <c r="AN1221" s="16">
        <f t="shared" si="261"/>
        <v>0</v>
      </c>
      <c r="AO1221" s="14">
        <f>VLOOKUP(B1221,[1]PL1!$A$11:AP$1509,35,1)</f>
        <v>0</v>
      </c>
      <c r="AP1221" s="16">
        <f t="shared" si="262"/>
        <v>0</v>
      </c>
      <c r="AQ1221" s="14">
        <f>VLOOKUP(B1221,[1]PL1!$A$11:AP$1509,37,1)</f>
        <v>0</v>
      </c>
      <c r="AR1221" s="16">
        <f t="shared" si="263"/>
        <v>0</v>
      </c>
      <c r="AS1221" s="14">
        <f>VLOOKUP(B1221,[1]PL1!$A$11:AP$1509,39,1)</f>
        <v>0</v>
      </c>
      <c r="AT1221" s="16">
        <f t="shared" si="264"/>
        <v>0</v>
      </c>
      <c r="AU1221" s="14">
        <f>VLOOKUP(B1221,[1]PL1!$A$11:AP$1509,41,1)</f>
        <v>50</v>
      </c>
      <c r="AV1221" s="16">
        <f t="shared" si="265"/>
        <v>4242500</v>
      </c>
    </row>
    <row r="1222" spans="1:48" ht="45" x14ac:dyDescent="0.25">
      <c r="A1222" s="18">
        <v>1216</v>
      </c>
      <c r="B1222" s="27" t="s">
        <v>4070</v>
      </c>
      <c r="C1222" s="18">
        <f>VLOOKUP(B1222,[1]PL1!A$9:AP$1509,4,1)</f>
        <v>222</v>
      </c>
      <c r="D1222" s="18" t="s">
        <v>35</v>
      </c>
      <c r="E1222" s="28" t="s">
        <v>968</v>
      </c>
      <c r="F1222" s="28" t="s">
        <v>968</v>
      </c>
      <c r="G1222" s="18" t="s">
        <v>69</v>
      </c>
      <c r="H1222" s="28" t="s">
        <v>88</v>
      </c>
      <c r="I1222" s="28" t="s">
        <v>40</v>
      </c>
      <c r="J1222" s="18" t="s">
        <v>179</v>
      </c>
      <c r="K1222" s="18" t="s">
        <v>133</v>
      </c>
      <c r="L1222" s="28" t="s">
        <v>969</v>
      </c>
      <c r="M1222" s="28" t="s">
        <v>885</v>
      </c>
      <c r="N1222" s="28" t="s">
        <v>44</v>
      </c>
      <c r="O1222" s="18" t="s">
        <v>45</v>
      </c>
      <c r="P1222" s="29">
        <v>38000</v>
      </c>
      <c r="Q1222" s="30">
        <v>990</v>
      </c>
      <c r="R1222" s="30">
        <v>370</v>
      </c>
      <c r="S1222" s="31">
        <f t="shared" si="252"/>
        <v>14060000</v>
      </c>
      <c r="T1222" s="28" t="s">
        <v>885</v>
      </c>
      <c r="U1222" s="28" t="s">
        <v>110</v>
      </c>
      <c r="V1222" s="32" t="s">
        <v>6257</v>
      </c>
      <c r="W1222" s="14">
        <f>VLOOKUP(B1222,[1]PL1!$A$11:AP$1509,17,1)</f>
        <v>0</v>
      </c>
      <c r="X1222" s="15">
        <f t="shared" si="253"/>
        <v>0</v>
      </c>
      <c r="Y1222" s="14">
        <f>VLOOKUP(B1222,[1]PL1!$A$11:AP$1509,19,1)</f>
        <v>0</v>
      </c>
      <c r="Z1222" s="16">
        <f t="shared" si="254"/>
        <v>0</v>
      </c>
      <c r="AA1222" s="14">
        <f>VLOOKUP(B1222,[1]PL1!$A$11:AP$1509,21,1)</f>
        <v>0</v>
      </c>
      <c r="AB1222" s="16">
        <f t="shared" si="255"/>
        <v>0</v>
      </c>
      <c r="AC1222" s="14">
        <f>VLOOKUP(B1222,[1]PL1!$A$11:AP$1509,23,1)</f>
        <v>0</v>
      </c>
      <c r="AD1222" s="16">
        <f t="shared" si="256"/>
        <v>0</v>
      </c>
      <c r="AE1222" s="14">
        <f>VLOOKUP(B1222,[1]PL1!$A$11:AP$1509,25,1)</f>
        <v>0</v>
      </c>
      <c r="AF1222" s="16">
        <f t="shared" si="257"/>
        <v>0</v>
      </c>
      <c r="AG1222" s="14">
        <f>VLOOKUP(B1222,[1]PL1!$A$11:AP$1509,27,1)</f>
        <v>0</v>
      </c>
      <c r="AH1222" s="16">
        <f t="shared" si="258"/>
        <v>0</v>
      </c>
      <c r="AI1222" s="14">
        <f>VLOOKUP(B1222,[1]PL1!$A$11:AP$1509,29,1)</f>
        <v>10000</v>
      </c>
      <c r="AJ1222" s="16">
        <f t="shared" si="259"/>
        <v>3700000</v>
      </c>
      <c r="AK1222" s="14">
        <f>VLOOKUP(B1222,[1]PL1!$A$11:AP$1509,31,1)</f>
        <v>10000</v>
      </c>
      <c r="AL1222" s="16">
        <f t="shared" si="260"/>
        <v>3700000</v>
      </c>
      <c r="AM1222" s="14">
        <f>VLOOKUP(B1222,[1]PL1!$A$11:AP$1509,33,1)</f>
        <v>10000</v>
      </c>
      <c r="AN1222" s="16">
        <f t="shared" si="261"/>
        <v>3700000</v>
      </c>
      <c r="AO1222" s="14">
        <f>VLOOKUP(B1222,[1]PL1!$A$11:AP$1509,35,1)</f>
        <v>3000</v>
      </c>
      <c r="AP1222" s="16">
        <f t="shared" si="262"/>
        <v>1110000</v>
      </c>
      <c r="AQ1222" s="14">
        <f>VLOOKUP(B1222,[1]PL1!$A$11:AP$1509,37,1)</f>
        <v>0</v>
      </c>
      <c r="AR1222" s="16">
        <f t="shared" si="263"/>
        <v>0</v>
      </c>
      <c r="AS1222" s="14">
        <f>VLOOKUP(B1222,[1]PL1!$A$11:AP$1509,39,1)</f>
        <v>0</v>
      </c>
      <c r="AT1222" s="16">
        <f t="shared" si="264"/>
        <v>0</v>
      </c>
      <c r="AU1222" s="14">
        <f>VLOOKUP(B1222,[1]PL1!$A$11:AP$1509,41,1)</f>
        <v>5000</v>
      </c>
      <c r="AV1222" s="16">
        <f t="shared" si="265"/>
        <v>1850000</v>
      </c>
    </row>
    <row r="1223" spans="1:48" ht="120" x14ac:dyDescent="0.25">
      <c r="A1223" s="18">
        <v>1217</v>
      </c>
      <c r="B1223" s="27" t="s">
        <v>4458</v>
      </c>
      <c r="C1223" s="18">
        <f>VLOOKUP(B1223,[1]PL1!A$9:AP$1509,4,1)</f>
        <v>960</v>
      </c>
      <c r="D1223" s="18" t="s">
        <v>80</v>
      </c>
      <c r="E1223" s="28" t="s">
        <v>4255</v>
      </c>
      <c r="F1223" s="28" t="s">
        <v>4256</v>
      </c>
      <c r="G1223" s="18" t="s">
        <v>4257</v>
      </c>
      <c r="H1223" s="28" t="s">
        <v>4258</v>
      </c>
      <c r="I1223" s="28" t="s">
        <v>581</v>
      </c>
      <c r="J1223" s="18" t="s">
        <v>4259</v>
      </c>
      <c r="K1223" s="18" t="s">
        <v>133</v>
      </c>
      <c r="L1223" s="28" t="s">
        <v>4260</v>
      </c>
      <c r="M1223" s="28" t="s">
        <v>4128</v>
      </c>
      <c r="N1223" s="28" t="s">
        <v>660</v>
      </c>
      <c r="O1223" s="18" t="s">
        <v>1777</v>
      </c>
      <c r="P1223" s="29">
        <v>100</v>
      </c>
      <c r="Q1223" s="30">
        <v>1016388</v>
      </c>
      <c r="R1223" s="30">
        <v>800100</v>
      </c>
      <c r="S1223" s="31">
        <f t="shared" ref="S1223:S1286" si="266">R1223*P1223</f>
        <v>80010000</v>
      </c>
      <c r="T1223" s="28" t="s">
        <v>4085</v>
      </c>
      <c r="U1223" s="28" t="s">
        <v>425</v>
      </c>
      <c r="V1223" s="32" t="s">
        <v>6221</v>
      </c>
      <c r="W1223" s="14">
        <f>VLOOKUP(B1223,[1]PL1!$A$11:AP$1509,17,1)</f>
        <v>0</v>
      </c>
      <c r="X1223" s="15">
        <f t="shared" ref="X1223:X1286" si="267">W1223*R1223</f>
        <v>0</v>
      </c>
      <c r="Y1223" s="14">
        <f>VLOOKUP(B1223,[1]PL1!$A$11:AP$1509,19,1)</f>
        <v>0</v>
      </c>
      <c r="Z1223" s="16">
        <f t="shared" ref="Z1223:Z1286" si="268">Y1223*R1223</f>
        <v>0</v>
      </c>
      <c r="AA1223" s="14">
        <f>VLOOKUP(B1223,[1]PL1!$A$11:AP$1509,21,1)</f>
        <v>0</v>
      </c>
      <c r="AB1223" s="16">
        <f t="shared" ref="AB1223:AB1286" si="269">AA1223*R1223</f>
        <v>0</v>
      </c>
      <c r="AC1223" s="14">
        <f>VLOOKUP(B1223,[1]PL1!$A$11:AP$1509,23,1)</f>
        <v>100</v>
      </c>
      <c r="AD1223" s="16">
        <f t="shared" ref="AD1223:AD1286" si="270">AC1223*R1223</f>
        <v>80010000</v>
      </c>
      <c r="AE1223" s="14">
        <f>VLOOKUP(B1223,[1]PL1!$A$11:AP$1509,25,1)</f>
        <v>0</v>
      </c>
      <c r="AF1223" s="16">
        <f t="shared" ref="AF1223:AF1286" si="271">AE1223*R1223</f>
        <v>0</v>
      </c>
      <c r="AG1223" s="14">
        <f>VLOOKUP(B1223,[1]PL1!$A$11:AP$1509,27,1)</f>
        <v>0</v>
      </c>
      <c r="AH1223" s="16">
        <f t="shared" ref="AH1223:AH1286" si="272">AG1223*R1223</f>
        <v>0</v>
      </c>
      <c r="AI1223" s="14">
        <f>VLOOKUP(B1223,[1]PL1!$A$11:AP$1509,29,1)</f>
        <v>0</v>
      </c>
      <c r="AJ1223" s="16">
        <f t="shared" ref="AJ1223:AJ1286" si="273">AI1223*R1223</f>
        <v>0</v>
      </c>
      <c r="AK1223" s="14">
        <f>VLOOKUP(B1223,[1]PL1!$A$11:AP$1509,31,1)</f>
        <v>0</v>
      </c>
      <c r="AL1223" s="16">
        <f t="shared" ref="AL1223:AL1286" si="274">AK1223*R1223</f>
        <v>0</v>
      </c>
      <c r="AM1223" s="14">
        <f>VLOOKUP(B1223,[1]PL1!$A$11:AP$1509,33,1)</f>
        <v>0</v>
      </c>
      <c r="AN1223" s="16">
        <f t="shared" ref="AN1223:AN1286" si="275">AM1223*R1223</f>
        <v>0</v>
      </c>
      <c r="AO1223" s="14">
        <f>VLOOKUP(B1223,[1]PL1!$A$11:AP$1509,35,1)</f>
        <v>0</v>
      </c>
      <c r="AP1223" s="16">
        <f t="shared" ref="AP1223:AP1286" si="276">AO1223*R1223</f>
        <v>0</v>
      </c>
      <c r="AQ1223" s="14">
        <f>VLOOKUP(B1223,[1]PL1!$A$11:AP$1509,37,1)</f>
        <v>0</v>
      </c>
      <c r="AR1223" s="16">
        <f t="shared" ref="AR1223:AR1286" si="277">AQ1223*R1223</f>
        <v>0</v>
      </c>
      <c r="AS1223" s="14">
        <f>VLOOKUP(B1223,[1]PL1!$A$11:AP$1509,39,1)</f>
        <v>0</v>
      </c>
      <c r="AT1223" s="16">
        <f t="shared" ref="AT1223:AT1286" si="278">AS1223*R1223</f>
        <v>0</v>
      </c>
      <c r="AU1223" s="14">
        <f>VLOOKUP(B1223,[1]PL1!$A$11:AP$1509,41,1)</f>
        <v>0</v>
      </c>
      <c r="AV1223" s="16">
        <f t="shared" ref="AV1223:AV1286" si="279">AU1223*R1223</f>
        <v>0</v>
      </c>
    </row>
    <row r="1224" spans="1:48" ht="45" x14ac:dyDescent="0.25">
      <c r="A1224" s="18">
        <v>1218</v>
      </c>
      <c r="B1224" s="27" t="s">
        <v>1939</v>
      </c>
      <c r="C1224" s="18">
        <f>VLOOKUP(B1224,[1]PL1!A$9:AP$1509,4,1)</f>
        <v>698</v>
      </c>
      <c r="D1224" s="18" t="s">
        <v>35</v>
      </c>
      <c r="E1224" s="28" t="s">
        <v>2964</v>
      </c>
      <c r="F1224" s="28" t="s">
        <v>2965</v>
      </c>
      <c r="G1224" s="18" t="s">
        <v>139</v>
      </c>
      <c r="H1224" s="28" t="s">
        <v>88</v>
      </c>
      <c r="I1224" s="28" t="s">
        <v>40</v>
      </c>
      <c r="J1224" s="18" t="s">
        <v>179</v>
      </c>
      <c r="K1224" s="18" t="s">
        <v>133</v>
      </c>
      <c r="L1224" s="28" t="s">
        <v>2966</v>
      </c>
      <c r="M1224" s="28" t="s">
        <v>2947</v>
      </c>
      <c r="N1224" s="28" t="s">
        <v>44</v>
      </c>
      <c r="O1224" s="18" t="s">
        <v>45</v>
      </c>
      <c r="P1224" s="29">
        <v>22000</v>
      </c>
      <c r="Q1224" s="30">
        <v>1600</v>
      </c>
      <c r="R1224" s="30">
        <v>1029</v>
      </c>
      <c r="S1224" s="31">
        <f t="shared" si="266"/>
        <v>22638000</v>
      </c>
      <c r="T1224" s="28" t="s">
        <v>2947</v>
      </c>
      <c r="U1224" s="28" t="s">
        <v>110</v>
      </c>
      <c r="V1224" s="32" t="s">
        <v>6244</v>
      </c>
      <c r="W1224" s="14">
        <f>VLOOKUP(B1224,[1]PL1!$A$11:AP$1509,17,1)</f>
        <v>20000</v>
      </c>
      <c r="X1224" s="15">
        <f t="shared" si="267"/>
        <v>20580000</v>
      </c>
      <c r="Y1224" s="14">
        <f>VLOOKUP(B1224,[1]PL1!$A$11:AP$1509,19,1)</f>
        <v>0</v>
      </c>
      <c r="Z1224" s="16">
        <f t="shared" si="268"/>
        <v>0</v>
      </c>
      <c r="AA1224" s="14">
        <f>VLOOKUP(B1224,[1]PL1!$A$11:AP$1509,21,1)</f>
        <v>0</v>
      </c>
      <c r="AB1224" s="16">
        <f t="shared" si="269"/>
        <v>0</v>
      </c>
      <c r="AC1224" s="14">
        <f>VLOOKUP(B1224,[1]PL1!$A$11:AP$1509,23,1)</f>
        <v>0</v>
      </c>
      <c r="AD1224" s="16">
        <f t="shared" si="270"/>
        <v>0</v>
      </c>
      <c r="AE1224" s="14">
        <f>VLOOKUP(B1224,[1]PL1!$A$11:AP$1509,25,1)</f>
        <v>0</v>
      </c>
      <c r="AF1224" s="16">
        <f t="shared" si="271"/>
        <v>0</v>
      </c>
      <c r="AG1224" s="14">
        <f>VLOOKUP(B1224,[1]PL1!$A$11:AP$1509,27,1)</f>
        <v>0</v>
      </c>
      <c r="AH1224" s="16">
        <f t="shared" si="272"/>
        <v>0</v>
      </c>
      <c r="AI1224" s="14">
        <f>VLOOKUP(B1224,[1]PL1!$A$11:AP$1509,29,1)</f>
        <v>0</v>
      </c>
      <c r="AJ1224" s="16">
        <f t="shared" si="273"/>
        <v>0</v>
      </c>
      <c r="AK1224" s="14">
        <f>VLOOKUP(B1224,[1]PL1!$A$11:AP$1509,31,1)</f>
        <v>0</v>
      </c>
      <c r="AL1224" s="16">
        <f t="shared" si="274"/>
        <v>0</v>
      </c>
      <c r="AM1224" s="14">
        <f>VLOOKUP(B1224,[1]PL1!$A$11:AP$1509,33,1)</f>
        <v>2000</v>
      </c>
      <c r="AN1224" s="16">
        <f t="shared" si="275"/>
        <v>2058000</v>
      </c>
      <c r="AO1224" s="14">
        <f>VLOOKUP(B1224,[1]PL1!$A$11:AP$1509,35,1)</f>
        <v>0</v>
      </c>
      <c r="AP1224" s="16">
        <f t="shared" si="276"/>
        <v>0</v>
      </c>
      <c r="AQ1224" s="14">
        <f>VLOOKUP(B1224,[1]PL1!$A$11:AP$1509,37,1)</f>
        <v>0</v>
      </c>
      <c r="AR1224" s="16">
        <f t="shared" si="277"/>
        <v>0</v>
      </c>
      <c r="AS1224" s="14">
        <f>VLOOKUP(B1224,[1]PL1!$A$11:AP$1509,39,1)</f>
        <v>0</v>
      </c>
      <c r="AT1224" s="16">
        <f t="shared" si="278"/>
        <v>0</v>
      </c>
      <c r="AU1224" s="14">
        <f>VLOOKUP(B1224,[1]PL1!$A$11:AP$1509,41,1)</f>
        <v>0</v>
      </c>
      <c r="AV1224" s="16">
        <f t="shared" si="279"/>
        <v>0</v>
      </c>
    </row>
    <row r="1225" spans="1:48" s="12" customFormat="1" ht="45" x14ac:dyDescent="0.25">
      <c r="A1225" s="18">
        <v>1219</v>
      </c>
      <c r="B1225" s="27" t="s">
        <v>4077</v>
      </c>
      <c r="C1225" s="18">
        <f>VLOOKUP(B1225,[1]PL1!A$9:AP$1509,4,1)</f>
        <v>814</v>
      </c>
      <c r="D1225" s="18" t="s">
        <v>35</v>
      </c>
      <c r="E1225" s="28" t="s">
        <v>2386</v>
      </c>
      <c r="F1225" s="28" t="s">
        <v>5170</v>
      </c>
      <c r="G1225" s="18" t="s">
        <v>769</v>
      </c>
      <c r="H1225" s="28" t="s">
        <v>178</v>
      </c>
      <c r="I1225" s="28" t="s">
        <v>40</v>
      </c>
      <c r="J1225" s="18" t="s">
        <v>5401</v>
      </c>
      <c r="K1225" s="18" t="s">
        <v>133</v>
      </c>
      <c r="L1225" s="28" t="s">
        <v>2387</v>
      </c>
      <c r="M1225" s="28" t="s">
        <v>2388</v>
      </c>
      <c r="N1225" s="28" t="s">
        <v>44</v>
      </c>
      <c r="O1225" s="18" t="s">
        <v>45</v>
      </c>
      <c r="P1225" s="29">
        <v>25000</v>
      </c>
      <c r="Q1225" s="30">
        <v>2500</v>
      </c>
      <c r="R1225" s="30">
        <v>2350</v>
      </c>
      <c r="S1225" s="31">
        <f t="shared" si="266"/>
        <v>58750000</v>
      </c>
      <c r="T1225" s="28" t="s">
        <v>2389</v>
      </c>
      <c r="U1225" s="28" t="s">
        <v>47</v>
      </c>
      <c r="V1225" s="32" t="s">
        <v>6205</v>
      </c>
      <c r="W1225" s="14">
        <f>VLOOKUP(B1225,[1]PL1!$A$11:AP$1509,17,1)</f>
        <v>20000</v>
      </c>
      <c r="X1225" s="15">
        <f t="shared" si="267"/>
        <v>47000000</v>
      </c>
      <c r="Y1225" s="14">
        <f>VLOOKUP(B1225,[1]PL1!$A$11:AP$1509,19,1)</f>
        <v>0</v>
      </c>
      <c r="Z1225" s="16">
        <f t="shared" si="268"/>
        <v>0</v>
      </c>
      <c r="AA1225" s="14">
        <f>VLOOKUP(B1225,[1]PL1!$A$11:AP$1509,21,1)</f>
        <v>0</v>
      </c>
      <c r="AB1225" s="16">
        <f t="shared" si="269"/>
        <v>0</v>
      </c>
      <c r="AC1225" s="14">
        <f>VLOOKUP(B1225,[1]PL1!$A$11:AP$1509,23,1)</f>
        <v>0</v>
      </c>
      <c r="AD1225" s="16">
        <f t="shared" si="270"/>
        <v>0</v>
      </c>
      <c r="AE1225" s="14">
        <f>VLOOKUP(B1225,[1]PL1!$A$11:AP$1509,25,1)</f>
        <v>0</v>
      </c>
      <c r="AF1225" s="16">
        <f t="shared" si="271"/>
        <v>0</v>
      </c>
      <c r="AG1225" s="14">
        <f>VLOOKUP(B1225,[1]PL1!$A$11:AP$1509,27,1)</f>
        <v>5000</v>
      </c>
      <c r="AH1225" s="16">
        <f t="shared" si="272"/>
        <v>11750000</v>
      </c>
      <c r="AI1225" s="14">
        <f>VLOOKUP(B1225,[1]PL1!$A$11:AP$1509,29,1)</f>
        <v>0</v>
      </c>
      <c r="AJ1225" s="16">
        <f t="shared" si="273"/>
        <v>0</v>
      </c>
      <c r="AK1225" s="14">
        <f>VLOOKUP(B1225,[1]PL1!$A$11:AP$1509,31,1)</f>
        <v>0</v>
      </c>
      <c r="AL1225" s="16">
        <f t="shared" si="274"/>
        <v>0</v>
      </c>
      <c r="AM1225" s="14">
        <f>VLOOKUP(B1225,[1]PL1!$A$11:AP$1509,33,1)</f>
        <v>0</v>
      </c>
      <c r="AN1225" s="16">
        <f t="shared" si="275"/>
        <v>0</v>
      </c>
      <c r="AO1225" s="14">
        <f>VLOOKUP(B1225,[1]PL1!$A$11:AP$1509,35,1)</f>
        <v>0</v>
      </c>
      <c r="AP1225" s="16">
        <f t="shared" si="276"/>
        <v>0</v>
      </c>
      <c r="AQ1225" s="14">
        <f>VLOOKUP(B1225,[1]PL1!$A$11:AP$1509,37,1)</f>
        <v>0</v>
      </c>
      <c r="AR1225" s="16">
        <f t="shared" si="277"/>
        <v>0</v>
      </c>
      <c r="AS1225" s="14">
        <f>VLOOKUP(B1225,[1]PL1!$A$11:AP$1509,39,1)</f>
        <v>0</v>
      </c>
      <c r="AT1225" s="16">
        <f t="shared" si="278"/>
        <v>0</v>
      </c>
      <c r="AU1225" s="14">
        <f>VLOOKUP(B1225,[1]PL1!$A$11:AP$1509,41,1)</f>
        <v>0</v>
      </c>
      <c r="AV1225" s="16">
        <f t="shared" si="279"/>
        <v>0</v>
      </c>
    </row>
    <row r="1226" spans="1:48" ht="45" x14ac:dyDescent="0.25">
      <c r="A1226" s="18">
        <v>1220</v>
      </c>
      <c r="B1226" s="27" t="s">
        <v>2973</v>
      </c>
      <c r="C1226" s="18">
        <f>VLOOKUP(B1226,[1]PL1!A$9:AP$1509,4,1)</f>
        <v>814</v>
      </c>
      <c r="D1226" s="18" t="s">
        <v>35</v>
      </c>
      <c r="E1226" s="28" t="s">
        <v>1304</v>
      </c>
      <c r="F1226" s="28" t="s">
        <v>5170</v>
      </c>
      <c r="G1226" s="18" t="s">
        <v>769</v>
      </c>
      <c r="H1226" s="28" t="s">
        <v>1213</v>
      </c>
      <c r="I1226" s="28" t="s">
        <v>40</v>
      </c>
      <c r="J1226" s="18" t="s">
        <v>1175</v>
      </c>
      <c r="K1226" s="18" t="s">
        <v>133</v>
      </c>
      <c r="L1226" s="28" t="s">
        <v>1305</v>
      </c>
      <c r="M1226" s="28" t="s">
        <v>1186</v>
      </c>
      <c r="N1226" s="28" t="s">
        <v>44</v>
      </c>
      <c r="O1226" s="18" t="s">
        <v>317</v>
      </c>
      <c r="P1226" s="29">
        <v>60000</v>
      </c>
      <c r="Q1226" s="30">
        <v>2450</v>
      </c>
      <c r="R1226" s="30">
        <v>2436</v>
      </c>
      <c r="S1226" s="31">
        <f t="shared" si="266"/>
        <v>146160000</v>
      </c>
      <c r="T1226" s="28" t="s">
        <v>1178</v>
      </c>
      <c r="U1226" s="28" t="s">
        <v>47</v>
      </c>
      <c r="V1226" s="32" t="s">
        <v>6210</v>
      </c>
      <c r="W1226" s="14">
        <f>VLOOKUP(B1226,[1]PL1!$A$11:AP$1509,17,1)</f>
        <v>20000</v>
      </c>
      <c r="X1226" s="15">
        <f t="shared" si="267"/>
        <v>48720000</v>
      </c>
      <c r="Y1226" s="14">
        <f>VLOOKUP(B1226,[1]PL1!$A$11:AP$1509,19,1)</f>
        <v>0</v>
      </c>
      <c r="Z1226" s="16">
        <f t="shared" si="268"/>
        <v>0</v>
      </c>
      <c r="AA1226" s="14">
        <f>VLOOKUP(B1226,[1]PL1!$A$11:AP$1509,21,1)</f>
        <v>0</v>
      </c>
      <c r="AB1226" s="16">
        <f t="shared" si="269"/>
        <v>0</v>
      </c>
      <c r="AC1226" s="14">
        <f>VLOOKUP(B1226,[1]PL1!$A$11:AP$1509,23,1)</f>
        <v>0</v>
      </c>
      <c r="AD1226" s="16">
        <f t="shared" si="270"/>
        <v>0</v>
      </c>
      <c r="AE1226" s="14">
        <f>VLOOKUP(B1226,[1]PL1!$A$11:AP$1509,25,1)</f>
        <v>0</v>
      </c>
      <c r="AF1226" s="16">
        <f t="shared" si="271"/>
        <v>0</v>
      </c>
      <c r="AG1226" s="14">
        <f>VLOOKUP(B1226,[1]PL1!$A$11:AP$1509,27,1)</f>
        <v>0</v>
      </c>
      <c r="AH1226" s="16">
        <f t="shared" si="272"/>
        <v>0</v>
      </c>
      <c r="AI1226" s="14">
        <f>VLOOKUP(B1226,[1]PL1!$A$11:AP$1509,29,1)</f>
        <v>0</v>
      </c>
      <c r="AJ1226" s="16">
        <f t="shared" si="273"/>
        <v>0</v>
      </c>
      <c r="AK1226" s="14">
        <f>VLOOKUP(B1226,[1]PL1!$A$11:AP$1509,31,1)</f>
        <v>0</v>
      </c>
      <c r="AL1226" s="16">
        <f t="shared" si="274"/>
        <v>0</v>
      </c>
      <c r="AM1226" s="14">
        <f>VLOOKUP(B1226,[1]PL1!$A$11:AP$1509,33,1)</f>
        <v>0</v>
      </c>
      <c r="AN1226" s="16">
        <f t="shared" si="275"/>
        <v>0</v>
      </c>
      <c r="AO1226" s="14">
        <f>VLOOKUP(B1226,[1]PL1!$A$11:AP$1509,35,1)</f>
        <v>30000</v>
      </c>
      <c r="AP1226" s="16">
        <f t="shared" si="276"/>
        <v>73080000</v>
      </c>
      <c r="AQ1226" s="14">
        <f>VLOOKUP(B1226,[1]PL1!$A$11:AP$1509,37,1)</f>
        <v>10000</v>
      </c>
      <c r="AR1226" s="16">
        <f t="shared" si="277"/>
        <v>24360000</v>
      </c>
      <c r="AS1226" s="14">
        <f>VLOOKUP(B1226,[1]PL1!$A$11:AP$1509,39,1)</f>
        <v>0</v>
      </c>
      <c r="AT1226" s="16">
        <f t="shared" si="278"/>
        <v>0</v>
      </c>
      <c r="AU1226" s="14">
        <f>VLOOKUP(B1226,[1]PL1!$A$11:AP$1509,41,1)</f>
        <v>0</v>
      </c>
      <c r="AV1226" s="16">
        <f t="shared" si="279"/>
        <v>0</v>
      </c>
    </row>
    <row r="1227" spans="1:48" ht="45" x14ac:dyDescent="0.25">
      <c r="A1227" s="18">
        <v>1221</v>
      </c>
      <c r="B1227" s="27" t="s">
        <v>1882</v>
      </c>
      <c r="C1227" s="18">
        <f>VLOOKUP(B1227,[1]PL1!A$9:AP$1509,4,1)</f>
        <v>216</v>
      </c>
      <c r="D1227" s="18" t="s">
        <v>80</v>
      </c>
      <c r="E1227" s="28" t="s">
        <v>5171</v>
      </c>
      <c r="F1227" s="28" t="s">
        <v>461</v>
      </c>
      <c r="G1227" s="18" t="s">
        <v>6462</v>
      </c>
      <c r="H1227" s="28" t="s">
        <v>4958</v>
      </c>
      <c r="I1227" s="28" t="s">
        <v>126</v>
      </c>
      <c r="J1227" s="18" t="s">
        <v>462</v>
      </c>
      <c r="K1227" s="18" t="s">
        <v>133</v>
      </c>
      <c r="L1227" s="28" t="s">
        <v>5680</v>
      </c>
      <c r="M1227" s="28" t="s">
        <v>4295</v>
      </c>
      <c r="N1227" s="28" t="s">
        <v>2812</v>
      </c>
      <c r="O1227" s="18" t="s">
        <v>78</v>
      </c>
      <c r="P1227" s="29">
        <v>3530</v>
      </c>
      <c r="Q1227" s="30">
        <v>39000</v>
      </c>
      <c r="R1227" s="30">
        <v>3500</v>
      </c>
      <c r="S1227" s="31">
        <f t="shared" si="266"/>
        <v>12355000</v>
      </c>
      <c r="T1227" s="28" t="s">
        <v>6127</v>
      </c>
      <c r="U1227" s="28" t="s">
        <v>47</v>
      </c>
      <c r="V1227" s="32" t="s">
        <v>6222</v>
      </c>
      <c r="W1227" s="14">
        <f>VLOOKUP(B1227,[1]PL1!$A$11:AP$1509,17,1)</f>
        <v>0</v>
      </c>
      <c r="X1227" s="15">
        <f t="shared" si="267"/>
        <v>0</v>
      </c>
      <c r="Y1227" s="14">
        <f>VLOOKUP(B1227,[1]PL1!$A$11:AP$1509,19,1)</f>
        <v>0</v>
      </c>
      <c r="Z1227" s="16">
        <f t="shared" si="268"/>
        <v>0</v>
      </c>
      <c r="AA1227" s="14">
        <f>VLOOKUP(B1227,[1]PL1!$A$11:AP$1509,21,1)</f>
        <v>700</v>
      </c>
      <c r="AB1227" s="16">
        <f t="shared" si="269"/>
        <v>2450000</v>
      </c>
      <c r="AC1227" s="14">
        <f>VLOOKUP(B1227,[1]PL1!$A$11:AP$1509,23,1)</f>
        <v>0</v>
      </c>
      <c r="AD1227" s="16">
        <f t="shared" si="270"/>
        <v>0</v>
      </c>
      <c r="AE1227" s="14">
        <f>VLOOKUP(B1227,[1]PL1!$A$11:AP$1509,25,1)</f>
        <v>0</v>
      </c>
      <c r="AF1227" s="16">
        <f t="shared" si="271"/>
        <v>0</v>
      </c>
      <c r="AG1227" s="14">
        <f>VLOOKUP(B1227,[1]PL1!$A$11:AP$1509,27,1)</f>
        <v>0</v>
      </c>
      <c r="AH1227" s="16">
        <f t="shared" si="272"/>
        <v>0</v>
      </c>
      <c r="AI1227" s="14">
        <f>VLOOKUP(B1227,[1]PL1!$A$11:AP$1509,29,1)</f>
        <v>1000</v>
      </c>
      <c r="AJ1227" s="16">
        <f t="shared" si="273"/>
        <v>3500000</v>
      </c>
      <c r="AK1227" s="14">
        <f>VLOOKUP(B1227,[1]PL1!$A$11:AP$1509,31,1)</f>
        <v>1330</v>
      </c>
      <c r="AL1227" s="16">
        <f t="shared" si="274"/>
        <v>4655000</v>
      </c>
      <c r="AM1227" s="14">
        <f>VLOOKUP(B1227,[1]PL1!$A$11:AP$1509,33,1)</f>
        <v>0</v>
      </c>
      <c r="AN1227" s="16">
        <f t="shared" si="275"/>
        <v>0</v>
      </c>
      <c r="AO1227" s="14">
        <f>VLOOKUP(B1227,[1]PL1!$A$11:AP$1509,35,1)</f>
        <v>0</v>
      </c>
      <c r="AP1227" s="16">
        <f t="shared" si="276"/>
        <v>0</v>
      </c>
      <c r="AQ1227" s="14">
        <f>VLOOKUP(B1227,[1]PL1!$A$11:AP$1509,37,1)</f>
        <v>0</v>
      </c>
      <c r="AR1227" s="16">
        <f t="shared" si="277"/>
        <v>0</v>
      </c>
      <c r="AS1227" s="14">
        <f>VLOOKUP(B1227,[1]PL1!$A$11:AP$1509,39,1)</f>
        <v>0</v>
      </c>
      <c r="AT1227" s="16">
        <f t="shared" si="278"/>
        <v>0</v>
      </c>
      <c r="AU1227" s="14">
        <f>VLOOKUP(B1227,[1]PL1!$A$11:AP$1509,41,1)</f>
        <v>500</v>
      </c>
      <c r="AV1227" s="16">
        <f t="shared" si="279"/>
        <v>1750000</v>
      </c>
    </row>
    <row r="1228" spans="1:48" ht="45" x14ac:dyDescent="0.25">
      <c r="A1228" s="18">
        <v>1222</v>
      </c>
      <c r="B1228" s="27" t="s">
        <v>1301</v>
      </c>
      <c r="C1228" s="18">
        <f>VLOOKUP(B1228,[1]PL1!A$9:AP$1509,4,1)</f>
        <v>216</v>
      </c>
      <c r="D1228" s="18" t="s">
        <v>35</v>
      </c>
      <c r="E1228" s="28" t="s">
        <v>5172</v>
      </c>
      <c r="F1228" s="28" t="s">
        <v>461</v>
      </c>
      <c r="G1228" s="18" t="s">
        <v>6464</v>
      </c>
      <c r="H1228" s="28" t="s">
        <v>2864</v>
      </c>
      <c r="I1228" s="28" t="s">
        <v>126</v>
      </c>
      <c r="J1228" s="18" t="s">
        <v>1161</v>
      </c>
      <c r="K1228" s="18" t="s">
        <v>141</v>
      </c>
      <c r="L1228" s="28" t="s">
        <v>8159</v>
      </c>
      <c r="M1228" s="28" t="s">
        <v>1106</v>
      </c>
      <c r="N1228" s="28" t="s">
        <v>44</v>
      </c>
      <c r="O1228" s="18" t="s">
        <v>78</v>
      </c>
      <c r="P1228" s="29">
        <v>3450</v>
      </c>
      <c r="Q1228" s="30">
        <v>14500</v>
      </c>
      <c r="R1228" s="30">
        <v>2745</v>
      </c>
      <c r="S1228" s="31">
        <f t="shared" si="266"/>
        <v>9470250</v>
      </c>
      <c r="T1228" s="28" t="s">
        <v>1107</v>
      </c>
      <c r="U1228" s="28" t="s">
        <v>110</v>
      </c>
      <c r="V1228" s="32" t="s">
        <v>6174</v>
      </c>
      <c r="W1228" s="14">
        <f>VLOOKUP(B1228,[1]PL1!$A$11:AP$1509,17,1)</f>
        <v>0</v>
      </c>
      <c r="X1228" s="15">
        <f t="shared" si="267"/>
        <v>0</v>
      </c>
      <c r="Y1228" s="14">
        <f>VLOOKUP(B1228,[1]PL1!$A$11:AP$1509,19,1)</f>
        <v>0</v>
      </c>
      <c r="Z1228" s="16">
        <f t="shared" si="268"/>
        <v>0</v>
      </c>
      <c r="AA1228" s="14">
        <f>VLOOKUP(B1228,[1]PL1!$A$11:AP$1509,21,1)</f>
        <v>0</v>
      </c>
      <c r="AB1228" s="16">
        <f t="shared" si="269"/>
        <v>0</v>
      </c>
      <c r="AC1228" s="14">
        <f>VLOOKUP(B1228,[1]PL1!$A$11:AP$1509,23,1)</f>
        <v>0</v>
      </c>
      <c r="AD1228" s="16">
        <f t="shared" si="270"/>
        <v>0</v>
      </c>
      <c r="AE1228" s="14">
        <f>VLOOKUP(B1228,[1]PL1!$A$11:AP$1509,25,1)</f>
        <v>0</v>
      </c>
      <c r="AF1228" s="16">
        <f t="shared" si="271"/>
        <v>0</v>
      </c>
      <c r="AG1228" s="14">
        <f>VLOOKUP(B1228,[1]PL1!$A$11:AP$1509,27,1)</f>
        <v>0</v>
      </c>
      <c r="AH1228" s="16">
        <f t="shared" si="272"/>
        <v>0</v>
      </c>
      <c r="AI1228" s="14">
        <f>VLOOKUP(B1228,[1]PL1!$A$11:AP$1509,29,1)</f>
        <v>2000</v>
      </c>
      <c r="AJ1228" s="16">
        <f t="shared" si="273"/>
        <v>5490000</v>
      </c>
      <c r="AK1228" s="14">
        <f>VLOOKUP(B1228,[1]PL1!$A$11:AP$1509,31,1)</f>
        <v>0</v>
      </c>
      <c r="AL1228" s="16">
        <f t="shared" si="274"/>
        <v>0</v>
      </c>
      <c r="AM1228" s="14">
        <f>VLOOKUP(B1228,[1]PL1!$A$11:AP$1509,33,1)</f>
        <v>750</v>
      </c>
      <c r="AN1228" s="16">
        <f t="shared" si="275"/>
        <v>2058750</v>
      </c>
      <c r="AO1228" s="14">
        <f>VLOOKUP(B1228,[1]PL1!$A$11:AP$1509,35,1)</f>
        <v>500</v>
      </c>
      <c r="AP1228" s="16">
        <f t="shared" si="276"/>
        <v>1372500</v>
      </c>
      <c r="AQ1228" s="14">
        <f>VLOOKUP(B1228,[1]PL1!$A$11:AP$1509,37,1)</f>
        <v>0</v>
      </c>
      <c r="AR1228" s="16">
        <f t="shared" si="277"/>
        <v>0</v>
      </c>
      <c r="AS1228" s="14">
        <f>VLOOKUP(B1228,[1]PL1!$A$11:AP$1509,39,1)</f>
        <v>200</v>
      </c>
      <c r="AT1228" s="16">
        <f t="shared" si="278"/>
        <v>549000</v>
      </c>
      <c r="AU1228" s="14">
        <f>VLOOKUP(B1228,[1]PL1!$A$11:AP$1509,41,1)</f>
        <v>0</v>
      </c>
      <c r="AV1228" s="16">
        <f t="shared" si="279"/>
        <v>0</v>
      </c>
    </row>
    <row r="1229" spans="1:48" ht="90" x14ac:dyDescent="0.25">
      <c r="A1229" s="18">
        <v>1223</v>
      </c>
      <c r="B1229" s="27" t="s">
        <v>3456</v>
      </c>
      <c r="C1229" s="18">
        <f>VLOOKUP(B1229,[1]PL1!A$9:AP$1509,4,1)</f>
        <v>216</v>
      </c>
      <c r="D1229" s="18" t="s">
        <v>80</v>
      </c>
      <c r="E1229" s="28" t="s">
        <v>3225</v>
      </c>
      <c r="F1229" s="28" t="s">
        <v>461</v>
      </c>
      <c r="G1229" s="18" t="s">
        <v>1870</v>
      </c>
      <c r="H1229" s="28" t="s">
        <v>243</v>
      </c>
      <c r="I1229" s="28" t="s">
        <v>76</v>
      </c>
      <c r="J1229" s="18" t="s">
        <v>809</v>
      </c>
      <c r="K1229" s="18" t="s">
        <v>133</v>
      </c>
      <c r="L1229" s="28" t="s">
        <v>3226</v>
      </c>
      <c r="M1229" s="28" t="s">
        <v>5878</v>
      </c>
      <c r="N1229" s="28" t="s">
        <v>660</v>
      </c>
      <c r="O1229" s="18" t="s">
        <v>55</v>
      </c>
      <c r="P1229" s="29">
        <v>23000</v>
      </c>
      <c r="Q1229" s="30">
        <v>55000</v>
      </c>
      <c r="R1229" s="30">
        <v>49500</v>
      </c>
      <c r="S1229" s="31">
        <f t="shared" si="266"/>
        <v>1138500000</v>
      </c>
      <c r="T1229" s="28" t="s">
        <v>3223</v>
      </c>
      <c r="U1229" s="28" t="s">
        <v>425</v>
      </c>
      <c r="V1229" s="32" t="s">
        <v>6265</v>
      </c>
      <c r="W1229" s="14">
        <f>VLOOKUP(B1229,[1]PL1!$A$11:AP$1509,17,1)</f>
        <v>20000</v>
      </c>
      <c r="X1229" s="15">
        <f t="shared" si="267"/>
        <v>990000000</v>
      </c>
      <c r="Y1229" s="14">
        <f>VLOOKUP(B1229,[1]PL1!$A$11:AP$1509,19,1)</f>
        <v>0</v>
      </c>
      <c r="Z1229" s="16">
        <f t="shared" si="268"/>
        <v>0</v>
      </c>
      <c r="AA1229" s="14">
        <f>VLOOKUP(B1229,[1]PL1!$A$11:AP$1509,21,1)</f>
        <v>0</v>
      </c>
      <c r="AB1229" s="16">
        <f t="shared" si="269"/>
        <v>0</v>
      </c>
      <c r="AC1229" s="14">
        <f>VLOOKUP(B1229,[1]PL1!$A$11:AP$1509,23,1)</f>
        <v>0</v>
      </c>
      <c r="AD1229" s="16">
        <f t="shared" si="270"/>
        <v>0</v>
      </c>
      <c r="AE1229" s="14">
        <f>VLOOKUP(B1229,[1]PL1!$A$11:AP$1509,25,1)</f>
        <v>0</v>
      </c>
      <c r="AF1229" s="16">
        <f t="shared" si="271"/>
        <v>0</v>
      </c>
      <c r="AG1229" s="14">
        <f>VLOOKUP(B1229,[1]PL1!$A$11:AP$1509,27,1)</f>
        <v>0</v>
      </c>
      <c r="AH1229" s="16">
        <f t="shared" si="272"/>
        <v>0</v>
      </c>
      <c r="AI1229" s="14">
        <f>VLOOKUP(B1229,[1]PL1!$A$11:AP$1509,29,1)</f>
        <v>0</v>
      </c>
      <c r="AJ1229" s="16">
        <f t="shared" si="273"/>
        <v>0</v>
      </c>
      <c r="AK1229" s="14">
        <f>VLOOKUP(B1229,[1]PL1!$A$11:AP$1509,31,1)</f>
        <v>0</v>
      </c>
      <c r="AL1229" s="16">
        <f t="shared" si="274"/>
        <v>0</v>
      </c>
      <c r="AM1229" s="14">
        <f>VLOOKUP(B1229,[1]PL1!$A$11:AP$1509,33,1)</f>
        <v>0</v>
      </c>
      <c r="AN1229" s="16">
        <f t="shared" si="275"/>
        <v>0</v>
      </c>
      <c r="AO1229" s="14">
        <f>VLOOKUP(B1229,[1]PL1!$A$11:AP$1509,35,1)</f>
        <v>1000</v>
      </c>
      <c r="AP1229" s="16">
        <f t="shared" si="276"/>
        <v>49500000</v>
      </c>
      <c r="AQ1229" s="14">
        <f>VLOOKUP(B1229,[1]PL1!$A$11:AP$1509,37,1)</f>
        <v>0</v>
      </c>
      <c r="AR1229" s="16">
        <f t="shared" si="277"/>
        <v>0</v>
      </c>
      <c r="AS1229" s="14">
        <f>VLOOKUP(B1229,[1]PL1!$A$11:AP$1509,39,1)</f>
        <v>0</v>
      </c>
      <c r="AT1229" s="16">
        <f t="shared" si="278"/>
        <v>0</v>
      </c>
      <c r="AU1229" s="14">
        <f>VLOOKUP(B1229,[1]PL1!$A$11:AP$1509,41,1)</f>
        <v>2000</v>
      </c>
      <c r="AV1229" s="16">
        <f t="shared" si="279"/>
        <v>99000000</v>
      </c>
    </row>
    <row r="1230" spans="1:48" ht="45" x14ac:dyDescent="0.25">
      <c r="A1230" s="18">
        <v>1224</v>
      </c>
      <c r="B1230" s="27" t="s">
        <v>3459</v>
      </c>
      <c r="C1230" s="18">
        <f>VLOOKUP(B1230,[1]PL1!A$9:AP$1509,4,1)</f>
        <v>217</v>
      </c>
      <c r="D1230" s="18" t="s">
        <v>80</v>
      </c>
      <c r="E1230" s="28" t="s">
        <v>5173</v>
      </c>
      <c r="F1230" s="28" t="s">
        <v>1440</v>
      </c>
      <c r="G1230" s="18" t="s">
        <v>6542</v>
      </c>
      <c r="H1230" s="28" t="s">
        <v>1428</v>
      </c>
      <c r="I1230" s="28" t="s">
        <v>126</v>
      </c>
      <c r="J1230" s="18" t="s">
        <v>1431</v>
      </c>
      <c r="K1230" s="18" t="s">
        <v>141</v>
      </c>
      <c r="L1230" s="28" t="s">
        <v>4294</v>
      </c>
      <c r="M1230" s="28" t="s">
        <v>4295</v>
      </c>
      <c r="N1230" s="28" t="s">
        <v>2812</v>
      </c>
      <c r="O1230" s="18" t="s">
        <v>78</v>
      </c>
      <c r="P1230" s="29">
        <v>700</v>
      </c>
      <c r="Q1230" s="30">
        <v>45000</v>
      </c>
      <c r="R1230" s="30">
        <v>43900</v>
      </c>
      <c r="S1230" s="31">
        <f t="shared" si="266"/>
        <v>30730000</v>
      </c>
      <c r="T1230" s="28" t="s">
        <v>6127</v>
      </c>
      <c r="U1230" s="28" t="s">
        <v>47</v>
      </c>
      <c r="V1230" s="32" t="s">
        <v>6222</v>
      </c>
      <c r="W1230" s="14">
        <f>VLOOKUP(B1230,[1]PL1!$A$11:AP$1509,17,1)</f>
        <v>0</v>
      </c>
      <c r="X1230" s="15">
        <f t="shared" si="267"/>
        <v>0</v>
      </c>
      <c r="Y1230" s="14">
        <f>VLOOKUP(B1230,[1]PL1!$A$11:AP$1509,19,1)</f>
        <v>0</v>
      </c>
      <c r="Z1230" s="16">
        <f t="shared" si="268"/>
        <v>0</v>
      </c>
      <c r="AA1230" s="14">
        <f>VLOOKUP(B1230,[1]PL1!$A$11:AP$1509,21,1)</f>
        <v>0</v>
      </c>
      <c r="AB1230" s="16">
        <f t="shared" si="269"/>
        <v>0</v>
      </c>
      <c r="AC1230" s="14">
        <f>VLOOKUP(B1230,[1]PL1!$A$11:AP$1509,23,1)</f>
        <v>0</v>
      </c>
      <c r="AD1230" s="16">
        <f t="shared" si="270"/>
        <v>0</v>
      </c>
      <c r="AE1230" s="14">
        <f>VLOOKUP(B1230,[1]PL1!$A$11:AP$1509,25,1)</f>
        <v>0</v>
      </c>
      <c r="AF1230" s="16">
        <f t="shared" si="271"/>
        <v>0</v>
      </c>
      <c r="AG1230" s="14">
        <f>VLOOKUP(B1230,[1]PL1!$A$11:AP$1509,27,1)</f>
        <v>0</v>
      </c>
      <c r="AH1230" s="16">
        <f t="shared" si="272"/>
        <v>0</v>
      </c>
      <c r="AI1230" s="14">
        <f>VLOOKUP(B1230,[1]PL1!$A$11:AP$1509,29,1)</f>
        <v>0</v>
      </c>
      <c r="AJ1230" s="16">
        <f t="shared" si="273"/>
        <v>0</v>
      </c>
      <c r="AK1230" s="14">
        <f>VLOOKUP(B1230,[1]PL1!$A$11:AP$1509,31,1)</f>
        <v>0</v>
      </c>
      <c r="AL1230" s="16">
        <f t="shared" si="274"/>
        <v>0</v>
      </c>
      <c r="AM1230" s="14">
        <f>VLOOKUP(B1230,[1]PL1!$A$11:AP$1509,33,1)</f>
        <v>0</v>
      </c>
      <c r="AN1230" s="16">
        <f t="shared" si="275"/>
        <v>0</v>
      </c>
      <c r="AO1230" s="14">
        <f>VLOOKUP(B1230,[1]PL1!$A$11:AP$1509,35,1)</f>
        <v>0</v>
      </c>
      <c r="AP1230" s="16">
        <f t="shared" si="276"/>
        <v>0</v>
      </c>
      <c r="AQ1230" s="14">
        <f>VLOOKUP(B1230,[1]PL1!$A$11:AP$1509,37,1)</f>
        <v>0</v>
      </c>
      <c r="AR1230" s="16">
        <f t="shared" si="277"/>
        <v>0</v>
      </c>
      <c r="AS1230" s="14">
        <f>VLOOKUP(B1230,[1]PL1!$A$11:AP$1509,39,1)</f>
        <v>0</v>
      </c>
      <c r="AT1230" s="16">
        <f t="shared" si="278"/>
        <v>0</v>
      </c>
      <c r="AU1230" s="14">
        <f>VLOOKUP(B1230,[1]PL1!$A$11:AP$1509,41,1)</f>
        <v>700</v>
      </c>
      <c r="AV1230" s="16">
        <f t="shared" si="279"/>
        <v>30730000</v>
      </c>
    </row>
    <row r="1231" spans="1:48" ht="30" x14ac:dyDescent="0.25">
      <c r="A1231" s="18">
        <v>1225</v>
      </c>
      <c r="B1231" s="27" t="s">
        <v>1885</v>
      </c>
      <c r="C1231" s="18">
        <f>VLOOKUP(B1231,[1]PL1!A$9:AP$1509,4,1)</f>
        <v>217</v>
      </c>
      <c r="D1231" s="18" t="s">
        <v>35</v>
      </c>
      <c r="E1231" s="28" t="s">
        <v>1439</v>
      </c>
      <c r="F1231" s="28" t="s">
        <v>1440</v>
      </c>
      <c r="G1231" s="18" t="s">
        <v>1441</v>
      </c>
      <c r="H1231" s="28" t="s">
        <v>1428</v>
      </c>
      <c r="I1231" s="28" t="s">
        <v>126</v>
      </c>
      <c r="J1231" s="18" t="s">
        <v>1442</v>
      </c>
      <c r="K1231" s="18" t="s">
        <v>141</v>
      </c>
      <c r="L1231" s="28" t="s">
        <v>1443</v>
      </c>
      <c r="M1231" s="28" t="s">
        <v>1388</v>
      </c>
      <c r="N1231" s="28" t="s">
        <v>44</v>
      </c>
      <c r="O1231" s="18" t="s">
        <v>78</v>
      </c>
      <c r="P1231" s="29">
        <v>4500</v>
      </c>
      <c r="Q1231" s="30">
        <v>40000</v>
      </c>
      <c r="R1231" s="30">
        <v>35000</v>
      </c>
      <c r="S1231" s="31">
        <f t="shared" si="266"/>
        <v>157500000</v>
      </c>
      <c r="T1231" s="28" t="s">
        <v>1389</v>
      </c>
      <c r="U1231" s="28" t="s">
        <v>47</v>
      </c>
      <c r="V1231" s="32" t="s">
        <v>6164</v>
      </c>
      <c r="W1231" s="14">
        <f>VLOOKUP(B1231,[1]PL1!$A$11:AP$1509,17,1)</f>
        <v>1000</v>
      </c>
      <c r="X1231" s="15">
        <f t="shared" si="267"/>
        <v>35000000</v>
      </c>
      <c r="Y1231" s="14">
        <f>VLOOKUP(B1231,[1]PL1!$A$11:AP$1509,19,1)</f>
        <v>0</v>
      </c>
      <c r="Z1231" s="16">
        <f t="shared" si="268"/>
        <v>0</v>
      </c>
      <c r="AA1231" s="14">
        <f>VLOOKUP(B1231,[1]PL1!$A$11:AP$1509,21,1)</f>
        <v>1200</v>
      </c>
      <c r="AB1231" s="16">
        <f t="shared" si="269"/>
        <v>42000000</v>
      </c>
      <c r="AC1231" s="14">
        <f>VLOOKUP(B1231,[1]PL1!$A$11:AP$1509,23,1)</f>
        <v>0</v>
      </c>
      <c r="AD1231" s="16">
        <f t="shared" si="270"/>
        <v>0</v>
      </c>
      <c r="AE1231" s="14">
        <f>VLOOKUP(B1231,[1]PL1!$A$11:AP$1509,25,1)</f>
        <v>0</v>
      </c>
      <c r="AF1231" s="16">
        <f t="shared" si="271"/>
        <v>0</v>
      </c>
      <c r="AG1231" s="14">
        <f>VLOOKUP(B1231,[1]PL1!$A$11:AP$1509,27,1)</f>
        <v>0</v>
      </c>
      <c r="AH1231" s="16">
        <f t="shared" si="272"/>
        <v>0</v>
      </c>
      <c r="AI1231" s="14">
        <f>VLOOKUP(B1231,[1]PL1!$A$11:AP$1509,29,1)</f>
        <v>1000</v>
      </c>
      <c r="AJ1231" s="16">
        <f t="shared" si="273"/>
        <v>35000000</v>
      </c>
      <c r="AK1231" s="14">
        <f>VLOOKUP(B1231,[1]PL1!$A$11:AP$1509,31,1)</f>
        <v>300</v>
      </c>
      <c r="AL1231" s="16">
        <f t="shared" si="274"/>
        <v>10500000</v>
      </c>
      <c r="AM1231" s="14">
        <f>VLOOKUP(B1231,[1]PL1!$A$11:AP$1509,33,1)</f>
        <v>300</v>
      </c>
      <c r="AN1231" s="16">
        <f t="shared" si="275"/>
        <v>10500000</v>
      </c>
      <c r="AO1231" s="14">
        <f>VLOOKUP(B1231,[1]PL1!$A$11:AP$1509,35,1)</f>
        <v>500</v>
      </c>
      <c r="AP1231" s="16">
        <f t="shared" si="276"/>
        <v>17500000</v>
      </c>
      <c r="AQ1231" s="14">
        <f>VLOOKUP(B1231,[1]PL1!$A$11:AP$1509,37,1)</f>
        <v>0</v>
      </c>
      <c r="AR1231" s="16">
        <f t="shared" si="277"/>
        <v>0</v>
      </c>
      <c r="AS1231" s="14">
        <f>VLOOKUP(B1231,[1]PL1!$A$11:AP$1509,39,1)</f>
        <v>200</v>
      </c>
      <c r="AT1231" s="16">
        <f t="shared" si="278"/>
        <v>7000000</v>
      </c>
      <c r="AU1231" s="14">
        <f>VLOOKUP(B1231,[1]PL1!$A$11:AP$1509,41,1)</f>
        <v>0</v>
      </c>
      <c r="AV1231" s="16">
        <f t="shared" si="279"/>
        <v>0</v>
      </c>
    </row>
    <row r="1232" spans="1:48" ht="45" x14ac:dyDescent="0.25">
      <c r="A1232" s="18">
        <v>1226</v>
      </c>
      <c r="B1232" s="27" t="s">
        <v>1889</v>
      </c>
      <c r="C1232" s="18">
        <f>VLOOKUP(B1232,[1]PL1!A$9:AP$1509,4,1)</f>
        <v>217</v>
      </c>
      <c r="D1232" s="18" t="s">
        <v>35</v>
      </c>
      <c r="E1232" s="28" t="s">
        <v>3106</v>
      </c>
      <c r="F1232" s="28" t="s">
        <v>1440</v>
      </c>
      <c r="G1232" s="18" t="s">
        <v>3107</v>
      </c>
      <c r="H1232" s="28" t="s">
        <v>125</v>
      </c>
      <c r="I1232" s="28" t="s">
        <v>126</v>
      </c>
      <c r="J1232" s="18" t="s">
        <v>3034</v>
      </c>
      <c r="K1232" s="18" t="s">
        <v>141</v>
      </c>
      <c r="L1232" s="28" t="s">
        <v>3108</v>
      </c>
      <c r="M1232" s="28" t="s">
        <v>2979</v>
      </c>
      <c r="N1232" s="28" t="s">
        <v>44</v>
      </c>
      <c r="O1232" s="18" t="s">
        <v>55</v>
      </c>
      <c r="P1232" s="29">
        <v>1000</v>
      </c>
      <c r="Q1232" s="30">
        <v>60000</v>
      </c>
      <c r="R1232" s="30">
        <v>60000</v>
      </c>
      <c r="S1232" s="31">
        <f t="shared" si="266"/>
        <v>60000000</v>
      </c>
      <c r="T1232" s="28" t="s">
        <v>2979</v>
      </c>
      <c r="U1232" s="28" t="s">
        <v>110</v>
      </c>
      <c r="V1232" s="32" t="s">
        <v>6186</v>
      </c>
      <c r="W1232" s="14">
        <f>VLOOKUP(B1232,[1]PL1!$A$11:AP$1509,17,1)</f>
        <v>1000</v>
      </c>
      <c r="X1232" s="15">
        <f t="shared" si="267"/>
        <v>60000000</v>
      </c>
      <c r="Y1232" s="14">
        <f>VLOOKUP(B1232,[1]PL1!$A$11:AP$1509,19,1)</f>
        <v>0</v>
      </c>
      <c r="Z1232" s="16">
        <f t="shared" si="268"/>
        <v>0</v>
      </c>
      <c r="AA1232" s="14">
        <f>VLOOKUP(B1232,[1]PL1!$A$11:AP$1509,21,1)</f>
        <v>0</v>
      </c>
      <c r="AB1232" s="16">
        <f t="shared" si="269"/>
        <v>0</v>
      </c>
      <c r="AC1232" s="14">
        <f>VLOOKUP(B1232,[1]PL1!$A$11:AP$1509,23,1)</f>
        <v>0</v>
      </c>
      <c r="AD1232" s="16">
        <f t="shared" si="270"/>
        <v>0</v>
      </c>
      <c r="AE1232" s="14">
        <f>VLOOKUP(B1232,[1]PL1!$A$11:AP$1509,25,1)</f>
        <v>0</v>
      </c>
      <c r="AF1232" s="16">
        <f t="shared" si="271"/>
        <v>0</v>
      </c>
      <c r="AG1232" s="14">
        <f>VLOOKUP(B1232,[1]PL1!$A$11:AP$1509,27,1)</f>
        <v>0</v>
      </c>
      <c r="AH1232" s="16">
        <f t="shared" si="272"/>
        <v>0</v>
      </c>
      <c r="AI1232" s="14">
        <f>VLOOKUP(B1232,[1]PL1!$A$11:AP$1509,29,1)</f>
        <v>0</v>
      </c>
      <c r="AJ1232" s="16">
        <f t="shared" si="273"/>
        <v>0</v>
      </c>
      <c r="AK1232" s="14">
        <f>VLOOKUP(B1232,[1]PL1!$A$11:AP$1509,31,1)</f>
        <v>0</v>
      </c>
      <c r="AL1232" s="16">
        <f t="shared" si="274"/>
        <v>0</v>
      </c>
      <c r="AM1232" s="14">
        <f>VLOOKUP(B1232,[1]PL1!$A$11:AP$1509,33,1)</f>
        <v>0</v>
      </c>
      <c r="AN1232" s="16">
        <f t="shared" si="275"/>
        <v>0</v>
      </c>
      <c r="AO1232" s="14">
        <f>VLOOKUP(B1232,[1]PL1!$A$11:AP$1509,35,1)</f>
        <v>0</v>
      </c>
      <c r="AP1232" s="16">
        <f t="shared" si="276"/>
        <v>0</v>
      </c>
      <c r="AQ1232" s="14">
        <f>VLOOKUP(B1232,[1]PL1!$A$11:AP$1509,37,1)</f>
        <v>0</v>
      </c>
      <c r="AR1232" s="16">
        <f t="shared" si="277"/>
        <v>0</v>
      </c>
      <c r="AS1232" s="14">
        <f>VLOOKUP(B1232,[1]PL1!$A$11:AP$1509,39,1)</f>
        <v>0</v>
      </c>
      <c r="AT1232" s="16">
        <f t="shared" si="278"/>
        <v>0</v>
      </c>
      <c r="AU1232" s="14">
        <f>VLOOKUP(B1232,[1]PL1!$A$11:AP$1509,41,1)</f>
        <v>0</v>
      </c>
      <c r="AV1232" s="16">
        <f t="shared" si="279"/>
        <v>0</v>
      </c>
    </row>
    <row r="1233" spans="1:48" ht="90" x14ac:dyDescent="0.25">
      <c r="A1233" s="18">
        <v>1227</v>
      </c>
      <c r="B1233" s="27" t="s">
        <v>967</v>
      </c>
      <c r="C1233" s="18">
        <f>VLOOKUP(B1233,[1]PL1!A$9:AP$1509,4,1)</f>
        <v>1093</v>
      </c>
      <c r="D1233" s="18" t="s">
        <v>80</v>
      </c>
      <c r="E1233" s="28" t="s">
        <v>5175</v>
      </c>
      <c r="F1233" s="28" t="s">
        <v>5174</v>
      </c>
      <c r="G1233" s="18" t="s">
        <v>2993</v>
      </c>
      <c r="H1233" s="28" t="s">
        <v>4648</v>
      </c>
      <c r="I1233" s="28" t="s">
        <v>76</v>
      </c>
      <c r="J1233" s="18" t="s">
        <v>5402</v>
      </c>
      <c r="K1233" s="18" t="s">
        <v>1774</v>
      </c>
      <c r="L1233" s="28" t="s">
        <v>5540</v>
      </c>
      <c r="M1233" s="28" t="s">
        <v>5541</v>
      </c>
      <c r="N1233" s="28" t="s">
        <v>4084</v>
      </c>
      <c r="O1233" s="18" t="s">
        <v>78</v>
      </c>
      <c r="P1233" s="29">
        <v>40</v>
      </c>
      <c r="Q1233" s="30">
        <v>5190699</v>
      </c>
      <c r="R1233" s="30">
        <v>5190699</v>
      </c>
      <c r="S1233" s="31">
        <f t="shared" si="266"/>
        <v>207627960</v>
      </c>
      <c r="T1233" s="28" t="s">
        <v>8080</v>
      </c>
      <c r="U1233" s="28" t="s">
        <v>47</v>
      </c>
      <c r="V1233" s="32" t="s">
        <v>6185</v>
      </c>
      <c r="W1233" s="14">
        <f>VLOOKUP(B1233,[1]PL1!$A$11:AP$1509,17,1)</f>
        <v>40</v>
      </c>
      <c r="X1233" s="15">
        <f t="shared" si="267"/>
        <v>207627960</v>
      </c>
      <c r="Y1233" s="14">
        <f>VLOOKUP(B1233,[1]PL1!$A$11:AP$1509,19,1)</f>
        <v>0</v>
      </c>
      <c r="Z1233" s="16">
        <f t="shared" si="268"/>
        <v>0</v>
      </c>
      <c r="AA1233" s="14">
        <f>VLOOKUP(B1233,[1]PL1!$A$11:AP$1509,21,1)</f>
        <v>0</v>
      </c>
      <c r="AB1233" s="16">
        <f t="shared" si="269"/>
        <v>0</v>
      </c>
      <c r="AC1233" s="14">
        <f>VLOOKUP(B1233,[1]PL1!$A$11:AP$1509,23,1)</f>
        <v>0</v>
      </c>
      <c r="AD1233" s="16">
        <f t="shared" si="270"/>
        <v>0</v>
      </c>
      <c r="AE1233" s="14">
        <f>VLOOKUP(B1233,[1]PL1!$A$11:AP$1509,25,1)</f>
        <v>0</v>
      </c>
      <c r="AF1233" s="16">
        <f t="shared" si="271"/>
        <v>0</v>
      </c>
      <c r="AG1233" s="14">
        <f>VLOOKUP(B1233,[1]PL1!$A$11:AP$1509,27,1)</f>
        <v>0</v>
      </c>
      <c r="AH1233" s="16">
        <f t="shared" si="272"/>
        <v>0</v>
      </c>
      <c r="AI1233" s="14">
        <f>VLOOKUP(B1233,[1]PL1!$A$11:AP$1509,29,1)</f>
        <v>0</v>
      </c>
      <c r="AJ1233" s="16">
        <f t="shared" si="273"/>
        <v>0</v>
      </c>
      <c r="AK1233" s="14">
        <f>VLOOKUP(B1233,[1]PL1!$A$11:AP$1509,31,1)</f>
        <v>0</v>
      </c>
      <c r="AL1233" s="16">
        <f t="shared" si="274"/>
        <v>0</v>
      </c>
      <c r="AM1233" s="14">
        <f>VLOOKUP(B1233,[1]PL1!$A$11:AP$1509,33,1)</f>
        <v>0</v>
      </c>
      <c r="AN1233" s="16">
        <f t="shared" si="275"/>
        <v>0</v>
      </c>
      <c r="AO1233" s="14">
        <f>VLOOKUP(B1233,[1]PL1!$A$11:AP$1509,35,1)</f>
        <v>0</v>
      </c>
      <c r="AP1233" s="16">
        <f t="shared" si="276"/>
        <v>0</v>
      </c>
      <c r="AQ1233" s="14">
        <f>VLOOKUP(B1233,[1]PL1!$A$11:AP$1509,37,1)</f>
        <v>0</v>
      </c>
      <c r="AR1233" s="16">
        <f t="shared" si="277"/>
        <v>0</v>
      </c>
      <c r="AS1233" s="14">
        <f>VLOOKUP(B1233,[1]PL1!$A$11:AP$1509,39,1)</f>
        <v>0</v>
      </c>
      <c r="AT1233" s="16">
        <f t="shared" si="278"/>
        <v>0</v>
      </c>
      <c r="AU1233" s="14">
        <f>VLOOKUP(B1233,[1]PL1!$A$11:AP$1509,41,1)</f>
        <v>0</v>
      </c>
      <c r="AV1233" s="16">
        <f t="shared" si="279"/>
        <v>0</v>
      </c>
    </row>
    <row r="1234" spans="1:48" ht="45" x14ac:dyDescent="0.25">
      <c r="A1234" s="18">
        <v>1228</v>
      </c>
      <c r="B1234" s="27" t="s">
        <v>4254</v>
      </c>
      <c r="C1234" s="18">
        <f>VLOOKUP(B1234,[1]PL1!A$9:AP$1509,4,1)</f>
        <v>75</v>
      </c>
      <c r="D1234" s="18" t="s">
        <v>80</v>
      </c>
      <c r="E1234" s="28" t="s">
        <v>652</v>
      </c>
      <c r="F1234" s="28" t="s">
        <v>6423</v>
      </c>
      <c r="G1234" s="18" t="s">
        <v>640</v>
      </c>
      <c r="H1234" s="28" t="s">
        <v>243</v>
      </c>
      <c r="I1234" s="28" t="s">
        <v>76</v>
      </c>
      <c r="J1234" s="18" t="s">
        <v>596</v>
      </c>
      <c r="K1234" s="18" t="s">
        <v>133</v>
      </c>
      <c r="L1234" s="28" t="s">
        <v>653</v>
      </c>
      <c r="M1234" s="28" t="s">
        <v>598</v>
      </c>
      <c r="N1234" s="28" t="s">
        <v>599</v>
      </c>
      <c r="O1234" s="18" t="s">
        <v>55</v>
      </c>
      <c r="P1234" s="29">
        <v>1800</v>
      </c>
      <c r="Q1234" s="30">
        <v>14000</v>
      </c>
      <c r="R1234" s="30">
        <v>13965</v>
      </c>
      <c r="S1234" s="31">
        <f t="shared" si="266"/>
        <v>25137000</v>
      </c>
      <c r="T1234" s="28" t="s">
        <v>570</v>
      </c>
      <c r="U1234" s="28" t="s">
        <v>425</v>
      </c>
      <c r="V1234" s="32" t="s">
        <v>6262</v>
      </c>
      <c r="W1234" s="14">
        <f>VLOOKUP(B1234,[1]PL1!$A$11:AP$1509,17,1)</f>
        <v>1500</v>
      </c>
      <c r="X1234" s="15">
        <f t="shared" si="267"/>
        <v>20947500</v>
      </c>
      <c r="Y1234" s="14">
        <f>VLOOKUP(B1234,[1]PL1!$A$11:AP$1509,19,1)</f>
        <v>0</v>
      </c>
      <c r="Z1234" s="16">
        <f t="shared" si="268"/>
        <v>0</v>
      </c>
      <c r="AA1234" s="14">
        <f>VLOOKUP(B1234,[1]PL1!$A$11:AP$1509,21,1)</f>
        <v>0</v>
      </c>
      <c r="AB1234" s="16">
        <f t="shared" si="269"/>
        <v>0</v>
      </c>
      <c r="AC1234" s="14">
        <f>VLOOKUP(B1234,[1]PL1!$A$11:AP$1509,23,1)</f>
        <v>0</v>
      </c>
      <c r="AD1234" s="16">
        <f t="shared" si="270"/>
        <v>0</v>
      </c>
      <c r="AE1234" s="14">
        <f>VLOOKUP(B1234,[1]PL1!$A$11:AP$1509,25,1)</f>
        <v>0</v>
      </c>
      <c r="AF1234" s="16">
        <f t="shared" si="271"/>
        <v>0</v>
      </c>
      <c r="AG1234" s="14">
        <f>VLOOKUP(B1234,[1]PL1!$A$11:AP$1509,27,1)</f>
        <v>0</v>
      </c>
      <c r="AH1234" s="16">
        <f t="shared" si="272"/>
        <v>0</v>
      </c>
      <c r="AI1234" s="14">
        <f>VLOOKUP(B1234,[1]PL1!$A$11:AP$1509,29,1)</f>
        <v>0</v>
      </c>
      <c r="AJ1234" s="16">
        <f t="shared" si="273"/>
        <v>0</v>
      </c>
      <c r="AK1234" s="14">
        <f>VLOOKUP(B1234,[1]PL1!$A$11:AP$1509,31,1)</f>
        <v>0</v>
      </c>
      <c r="AL1234" s="16">
        <f t="shared" si="274"/>
        <v>0</v>
      </c>
      <c r="AM1234" s="14">
        <f>VLOOKUP(B1234,[1]PL1!$A$11:AP$1509,33,1)</f>
        <v>0</v>
      </c>
      <c r="AN1234" s="16">
        <f t="shared" si="275"/>
        <v>0</v>
      </c>
      <c r="AO1234" s="14">
        <f>VLOOKUP(B1234,[1]PL1!$A$11:AP$1509,35,1)</f>
        <v>0</v>
      </c>
      <c r="AP1234" s="16">
        <f t="shared" si="276"/>
        <v>0</v>
      </c>
      <c r="AQ1234" s="14">
        <f>VLOOKUP(B1234,[1]PL1!$A$11:AP$1509,37,1)</f>
        <v>0</v>
      </c>
      <c r="AR1234" s="16">
        <f t="shared" si="277"/>
        <v>0</v>
      </c>
      <c r="AS1234" s="14">
        <f>VLOOKUP(B1234,[1]PL1!$A$11:AP$1509,39,1)</f>
        <v>0</v>
      </c>
      <c r="AT1234" s="16">
        <f t="shared" si="278"/>
        <v>0</v>
      </c>
      <c r="AU1234" s="14">
        <f>VLOOKUP(B1234,[1]PL1!$A$11:AP$1509,41,1)</f>
        <v>300</v>
      </c>
      <c r="AV1234" s="16">
        <f t="shared" si="279"/>
        <v>4189500</v>
      </c>
    </row>
    <row r="1235" spans="1:48" ht="45" x14ac:dyDescent="0.25">
      <c r="A1235" s="18">
        <v>1229</v>
      </c>
      <c r="B1235" s="27" t="s">
        <v>2963</v>
      </c>
      <c r="C1235" s="18">
        <f>VLOOKUP(B1235,[1]PL1!A$9:AP$1509,4,1)</f>
        <v>454</v>
      </c>
      <c r="D1235" s="18" t="s">
        <v>35</v>
      </c>
      <c r="E1235" s="28" t="s">
        <v>2239</v>
      </c>
      <c r="F1235" s="28" t="s">
        <v>1309</v>
      </c>
      <c r="G1235" s="18" t="s">
        <v>69</v>
      </c>
      <c r="H1235" s="28" t="s">
        <v>2240</v>
      </c>
      <c r="I1235" s="28" t="s">
        <v>40</v>
      </c>
      <c r="J1235" s="18" t="s">
        <v>179</v>
      </c>
      <c r="K1235" s="18" t="s">
        <v>133</v>
      </c>
      <c r="L1235" s="28" t="s">
        <v>2241</v>
      </c>
      <c r="M1235" s="28" t="s">
        <v>2184</v>
      </c>
      <c r="N1235" s="28" t="s">
        <v>44</v>
      </c>
      <c r="O1235" s="18" t="s">
        <v>45</v>
      </c>
      <c r="P1235" s="29">
        <v>3500</v>
      </c>
      <c r="Q1235" s="30">
        <v>2298</v>
      </c>
      <c r="R1235" s="30">
        <v>2000</v>
      </c>
      <c r="S1235" s="31">
        <f t="shared" si="266"/>
        <v>7000000</v>
      </c>
      <c r="T1235" s="28" t="s">
        <v>3257</v>
      </c>
      <c r="U1235" s="28" t="s">
        <v>110</v>
      </c>
      <c r="V1235" s="32" t="s">
        <v>6296</v>
      </c>
      <c r="W1235" s="14">
        <f>VLOOKUP(B1235,[1]PL1!$A$11:AP$1509,17,1)</f>
        <v>0</v>
      </c>
      <c r="X1235" s="15">
        <f t="shared" si="267"/>
        <v>0</v>
      </c>
      <c r="Y1235" s="14">
        <f>VLOOKUP(B1235,[1]PL1!$A$11:AP$1509,19,1)</f>
        <v>0</v>
      </c>
      <c r="Z1235" s="16">
        <f t="shared" si="268"/>
        <v>0</v>
      </c>
      <c r="AA1235" s="14">
        <f>VLOOKUP(B1235,[1]PL1!$A$11:AP$1509,21,1)</f>
        <v>0</v>
      </c>
      <c r="AB1235" s="16">
        <f t="shared" si="269"/>
        <v>0</v>
      </c>
      <c r="AC1235" s="14">
        <f>VLOOKUP(B1235,[1]PL1!$A$11:AP$1509,23,1)</f>
        <v>0</v>
      </c>
      <c r="AD1235" s="16">
        <f t="shared" si="270"/>
        <v>0</v>
      </c>
      <c r="AE1235" s="14">
        <f>VLOOKUP(B1235,[1]PL1!$A$11:AP$1509,25,1)</f>
        <v>0</v>
      </c>
      <c r="AF1235" s="16">
        <f t="shared" si="271"/>
        <v>0</v>
      </c>
      <c r="AG1235" s="14">
        <f>VLOOKUP(B1235,[1]PL1!$A$11:AP$1509,27,1)</f>
        <v>0</v>
      </c>
      <c r="AH1235" s="16">
        <f t="shared" si="272"/>
        <v>0</v>
      </c>
      <c r="AI1235" s="14">
        <f>VLOOKUP(B1235,[1]PL1!$A$11:AP$1509,29,1)</f>
        <v>1000</v>
      </c>
      <c r="AJ1235" s="16">
        <f t="shared" si="273"/>
        <v>2000000</v>
      </c>
      <c r="AK1235" s="14">
        <f>VLOOKUP(B1235,[1]PL1!$A$11:AP$1509,31,1)</f>
        <v>0</v>
      </c>
      <c r="AL1235" s="16">
        <f t="shared" si="274"/>
        <v>0</v>
      </c>
      <c r="AM1235" s="14">
        <f>VLOOKUP(B1235,[1]PL1!$A$11:AP$1509,33,1)</f>
        <v>0</v>
      </c>
      <c r="AN1235" s="16">
        <f t="shared" si="275"/>
        <v>0</v>
      </c>
      <c r="AO1235" s="14">
        <f>VLOOKUP(B1235,[1]PL1!$A$11:AP$1509,35,1)</f>
        <v>0</v>
      </c>
      <c r="AP1235" s="16">
        <f t="shared" si="276"/>
        <v>0</v>
      </c>
      <c r="AQ1235" s="14">
        <f>VLOOKUP(B1235,[1]PL1!$A$11:AP$1509,37,1)</f>
        <v>0</v>
      </c>
      <c r="AR1235" s="16">
        <f t="shared" si="277"/>
        <v>0</v>
      </c>
      <c r="AS1235" s="14">
        <f>VLOOKUP(B1235,[1]PL1!$A$11:AP$1509,39,1)</f>
        <v>0</v>
      </c>
      <c r="AT1235" s="16">
        <f t="shared" si="278"/>
        <v>0</v>
      </c>
      <c r="AU1235" s="14">
        <f>VLOOKUP(B1235,[1]PL1!$A$11:AP$1509,41,1)</f>
        <v>2500</v>
      </c>
      <c r="AV1235" s="16">
        <f t="shared" si="279"/>
        <v>5000000</v>
      </c>
    </row>
    <row r="1236" spans="1:48" ht="60" x14ac:dyDescent="0.25">
      <c r="A1236" s="18">
        <v>1230</v>
      </c>
      <c r="B1236" s="27" t="s">
        <v>2385</v>
      </c>
      <c r="C1236" s="18">
        <f>VLOOKUP(B1236,[1]PL1!A$9:AP$1509,4,1)</f>
        <v>454</v>
      </c>
      <c r="D1236" s="18" t="s">
        <v>35</v>
      </c>
      <c r="E1236" s="28" t="s">
        <v>1308</v>
      </c>
      <c r="F1236" s="28" t="s">
        <v>1309</v>
      </c>
      <c r="G1236" s="18" t="s">
        <v>69</v>
      </c>
      <c r="H1236" s="28" t="s">
        <v>1310</v>
      </c>
      <c r="I1236" s="28" t="s">
        <v>40</v>
      </c>
      <c r="J1236" s="18" t="s">
        <v>1175</v>
      </c>
      <c r="K1236" s="18" t="s">
        <v>133</v>
      </c>
      <c r="L1236" s="28" t="s">
        <v>1311</v>
      </c>
      <c r="M1236" s="28" t="s">
        <v>1186</v>
      </c>
      <c r="N1236" s="28" t="s">
        <v>44</v>
      </c>
      <c r="O1236" s="18" t="s">
        <v>317</v>
      </c>
      <c r="P1236" s="29">
        <v>12500</v>
      </c>
      <c r="Q1236" s="30">
        <v>2500</v>
      </c>
      <c r="R1236" s="30">
        <v>2499</v>
      </c>
      <c r="S1236" s="31">
        <f t="shared" si="266"/>
        <v>31237500</v>
      </c>
      <c r="T1236" s="28" t="s">
        <v>1178</v>
      </c>
      <c r="U1236" s="28" t="s">
        <v>47</v>
      </c>
      <c r="V1236" s="32" t="s">
        <v>6210</v>
      </c>
      <c r="W1236" s="14">
        <f>VLOOKUP(B1236,[1]PL1!$A$11:AP$1509,17,1)</f>
        <v>0</v>
      </c>
      <c r="X1236" s="15">
        <f t="shared" si="267"/>
        <v>0</v>
      </c>
      <c r="Y1236" s="14">
        <f>VLOOKUP(B1236,[1]PL1!$A$11:AP$1509,19,1)</f>
        <v>0</v>
      </c>
      <c r="Z1236" s="16">
        <f t="shared" si="268"/>
        <v>0</v>
      </c>
      <c r="AA1236" s="14">
        <f>VLOOKUP(B1236,[1]PL1!$A$11:AP$1509,21,1)</f>
        <v>0</v>
      </c>
      <c r="AB1236" s="16">
        <f t="shared" si="269"/>
        <v>0</v>
      </c>
      <c r="AC1236" s="14">
        <f>VLOOKUP(B1236,[1]PL1!$A$11:AP$1509,23,1)</f>
        <v>6000</v>
      </c>
      <c r="AD1236" s="16">
        <f t="shared" si="270"/>
        <v>14994000</v>
      </c>
      <c r="AE1236" s="14">
        <f>VLOOKUP(B1236,[1]PL1!$A$11:AP$1509,25,1)</f>
        <v>0</v>
      </c>
      <c r="AF1236" s="16">
        <f t="shared" si="271"/>
        <v>0</v>
      </c>
      <c r="AG1236" s="14">
        <f>VLOOKUP(B1236,[1]PL1!$A$11:AP$1509,27,1)</f>
        <v>0</v>
      </c>
      <c r="AH1236" s="16">
        <f t="shared" si="272"/>
        <v>0</v>
      </c>
      <c r="AI1236" s="14">
        <f>VLOOKUP(B1236,[1]PL1!$A$11:AP$1509,29,1)</f>
        <v>1000</v>
      </c>
      <c r="AJ1236" s="16">
        <f t="shared" si="273"/>
        <v>2499000</v>
      </c>
      <c r="AK1236" s="14">
        <f>VLOOKUP(B1236,[1]PL1!$A$11:AP$1509,31,1)</f>
        <v>1500</v>
      </c>
      <c r="AL1236" s="16">
        <f t="shared" si="274"/>
        <v>3748500</v>
      </c>
      <c r="AM1236" s="14">
        <f>VLOOKUP(B1236,[1]PL1!$A$11:AP$1509,33,1)</f>
        <v>2000</v>
      </c>
      <c r="AN1236" s="16">
        <f t="shared" si="275"/>
        <v>4998000</v>
      </c>
      <c r="AO1236" s="14">
        <f>VLOOKUP(B1236,[1]PL1!$A$11:AP$1509,35,1)</f>
        <v>1000</v>
      </c>
      <c r="AP1236" s="16">
        <f t="shared" si="276"/>
        <v>2499000</v>
      </c>
      <c r="AQ1236" s="14">
        <f>VLOOKUP(B1236,[1]PL1!$A$11:AP$1509,37,1)</f>
        <v>1000</v>
      </c>
      <c r="AR1236" s="16">
        <f t="shared" si="277"/>
        <v>2499000</v>
      </c>
      <c r="AS1236" s="14">
        <f>VLOOKUP(B1236,[1]PL1!$A$11:AP$1509,39,1)</f>
        <v>0</v>
      </c>
      <c r="AT1236" s="16">
        <f t="shared" si="278"/>
        <v>0</v>
      </c>
      <c r="AU1236" s="14">
        <f>VLOOKUP(B1236,[1]PL1!$A$11:AP$1509,41,1)</f>
        <v>0</v>
      </c>
      <c r="AV1236" s="16">
        <f t="shared" si="279"/>
        <v>0</v>
      </c>
    </row>
    <row r="1237" spans="1:48" ht="60" x14ac:dyDescent="0.25">
      <c r="A1237" s="18">
        <v>1231</v>
      </c>
      <c r="B1237" s="27" t="s">
        <v>1303</v>
      </c>
      <c r="C1237" s="18">
        <f>VLOOKUP(B1237,[1]PL1!A$9:AP$1509,4,1)</f>
        <v>454</v>
      </c>
      <c r="D1237" s="18" t="s">
        <v>73</v>
      </c>
      <c r="E1237" s="28" t="s">
        <v>5176</v>
      </c>
      <c r="F1237" s="28" t="s">
        <v>1309</v>
      </c>
      <c r="G1237" s="18" t="s">
        <v>3003</v>
      </c>
      <c r="H1237" s="28" t="s">
        <v>243</v>
      </c>
      <c r="I1237" s="28" t="s">
        <v>76</v>
      </c>
      <c r="J1237" s="18" t="s">
        <v>5403</v>
      </c>
      <c r="K1237" s="18" t="s">
        <v>141</v>
      </c>
      <c r="L1237" s="28" t="s">
        <v>5668</v>
      </c>
      <c r="M1237" s="28" t="s">
        <v>4153</v>
      </c>
      <c r="N1237" s="28" t="s">
        <v>4154</v>
      </c>
      <c r="O1237" s="18" t="s">
        <v>55</v>
      </c>
      <c r="P1237" s="29">
        <v>5500</v>
      </c>
      <c r="Q1237" s="30">
        <v>9865</v>
      </c>
      <c r="R1237" s="30">
        <v>6659</v>
      </c>
      <c r="S1237" s="31">
        <f t="shared" si="266"/>
        <v>36624500</v>
      </c>
      <c r="T1237" s="28" t="s">
        <v>4085</v>
      </c>
      <c r="U1237" s="28" t="s">
        <v>47</v>
      </c>
      <c r="V1237" s="32" t="s">
        <v>6221</v>
      </c>
      <c r="W1237" s="14">
        <f>VLOOKUP(B1237,[1]PL1!$A$11:AP$1509,17,1)</f>
        <v>0</v>
      </c>
      <c r="X1237" s="15">
        <f t="shared" si="267"/>
        <v>0</v>
      </c>
      <c r="Y1237" s="14">
        <f>VLOOKUP(B1237,[1]PL1!$A$11:AP$1509,19,1)</f>
        <v>0</v>
      </c>
      <c r="Z1237" s="16">
        <f t="shared" si="268"/>
        <v>0</v>
      </c>
      <c r="AA1237" s="14">
        <f>VLOOKUP(B1237,[1]PL1!$A$11:AP$1509,21,1)</f>
        <v>0</v>
      </c>
      <c r="AB1237" s="16">
        <f t="shared" si="269"/>
        <v>0</v>
      </c>
      <c r="AC1237" s="14">
        <f>VLOOKUP(B1237,[1]PL1!$A$11:AP$1509,23,1)</f>
        <v>5000</v>
      </c>
      <c r="AD1237" s="16">
        <f t="shared" si="270"/>
        <v>33295000</v>
      </c>
      <c r="AE1237" s="14">
        <f>VLOOKUP(B1237,[1]PL1!$A$11:AP$1509,25,1)</f>
        <v>0</v>
      </c>
      <c r="AF1237" s="16">
        <f t="shared" si="271"/>
        <v>0</v>
      </c>
      <c r="AG1237" s="14">
        <f>VLOOKUP(B1237,[1]PL1!$A$11:AP$1509,27,1)</f>
        <v>0</v>
      </c>
      <c r="AH1237" s="16">
        <f t="shared" si="272"/>
        <v>0</v>
      </c>
      <c r="AI1237" s="14">
        <f>VLOOKUP(B1237,[1]PL1!$A$11:AP$1509,29,1)</f>
        <v>500</v>
      </c>
      <c r="AJ1237" s="16">
        <f t="shared" si="273"/>
        <v>3329500</v>
      </c>
      <c r="AK1237" s="14">
        <f>VLOOKUP(B1237,[1]PL1!$A$11:AP$1509,31,1)</f>
        <v>0</v>
      </c>
      <c r="AL1237" s="16">
        <f t="shared" si="274"/>
        <v>0</v>
      </c>
      <c r="AM1237" s="14">
        <f>VLOOKUP(B1237,[1]PL1!$A$11:AP$1509,33,1)</f>
        <v>0</v>
      </c>
      <c r="AN1237" s="16">
        <f t="shared" si="275"/>
        <v>0</v>
      </c>
      <c r="AO1237" s="14">
        <f>VLOOKUP(B1237,[1]PL1!$A$11:AP$1509,35,1)</f>
        <v>0</v>
      </c>
      <c r="AP1237" s="16">
        <f t="shared" si="276"/>
        <v>0</v>
      </c>
      <c r="AQ1237" s="14">
        <f>VLOOKUP(B1237,[1]PL1!$A$11:AP$1509,37,1)</f>
        <v>0</v>
      </c>
      <c r="AR1237" s="16">
        <f t="shared" si="277"/>
        <v>0</v>
      </c>
      <c r="AS1237" s="14">
        <f>VLOOKUP(B1237,[1]PL1!$A$11:AP$1509,39,1)</f>
        <v>0</v>
      </c>
      <c r="AT1237" s="16">
        <f t="shared" si="278"/>
        <v>0</v>
      </c>
      <c r="AU1237" s="14">
        <f>VLOOKUP(B1237,[1]PL1!$A$11:AP$1509,41,1)</f>
        <v>0</v>
      </c>
      <c r="AV1237" s="16">
        <f t="shared" si="279"/>
        <v>0</v>
      </c>
    </row>
    <row r="1238" spans="1:48" ht="30" x14ac:dyDescent="0.25">
      <c r="A1238" s="18">
        <v>1232</v>
      </c>
      <c r="B1238" s="27" t="s">
        <v>1306</v>
      </c>
      <c r="C1238" s="18">
        <f>VLOOKUP(B1238,[1]PL1!A$9:AP$1509,4,1)</f>
        <v>454</v>
      </c>
      <c r="D1238" s="18" t="s">
        <v>73</v>
      </c>
      <c r="E1238" s="28" t="s">
        <v>5177</v>
      </c>
      <c r="F1238" s="28" t="s">
        <v>1309</v>
      </c>
      <c r="G1238" s="18" t="s">
        <v>1693</v>
      </c>
      <c r="H1238" s="28" t="s">
        <v>243</v>
      </c>
      <c r="I1238" s="28" t="s">
        <v>76</v>
      </c>
      <c r="J1238" s="18" t="s">
        <v>2124</v>
      </c>
      <c r="K1238" s="18" t="s">
        <v>133</v>
      </c>
      <c r="L1238" s="28" t="s">
        <v>5891</v>
      </c>
      <c r="M1238" s="28" t="s">
        <v>5892</v>
      </c>
      <c r="N1238" s="28" t="s">
        <v>128</v>
      </c>
      <c r="O1238" s="18" t="s">
        <v>55</v>
      </c>
      <c r="P1238" s="29">
        <v>3500</v>
      </c>
      <c r="Q1238" s="30">
        <v>20000</v>
      </c>
      <c r="R1238" s="30">
        <v>10983</v>
      </c>
      <c r="S1238" s="31">
        <f t="shared" si="266"/>
        <v>38440500</v>
      </c>
      <c r="T1238" s="28" t="s">
        <v>2102</v>
      </c>
      <c r="U1238" s="28" t="s">
        <v>47</v>
      </c>
      <c r="V1238" s="32" t="s">
        <v>6267</v>
      </c>
      <c r="W1238" s="14">
        <f>VLOOKUP(B1238,[1]PL1!$A$11:AP$1509,17,1)</f>
        <v>0</v>
      </c>
      <c r="X1238" s="15">
        <f t="shared" si="267"/>
        <v>0</v>
      </c>
      <c r="Y1238" s="14">
        <f>VLOOKUP(B1238,[1]PL1!$A$11:AP$1509,19,1)</f>
        <v>0</v>
      </c>
      <c r="Z1238" s="16">
        <f t="shared" si="268"/>
        <v>0</v>
      </c>
      <c r="AA1238" s="14">
        <f>VLOOKUP(B1238,[1]PL1!$A$11:AP$1509,21,1)</f>
        <v>0</v>
      </c>
      <c r="AB1238" s="16">
        <f t="shared" si="269"/>
        <v>0</v>
      </c>
      <c r="AC1238" s="14">
        <f>VLOOKUP(B1238,[1]PL1!$A$11:AP$1509,23,1)</f>
        <v>0</v>
      </c>
      <c r="AD1238" s="16">
        <f t="shared" si="270"/>
        <v>0</v>
      </c>
      <c r="AE1238" s="14">
        <f>VLOOKUP(B1238,[1]PL1!$A$11:AP$1509,25,1)</f>
        <v>0</v>
      </c>
      <c r="AF1238" s="16">
        <f t="shared" si="271"/>
        <v>0</v>
      </c>
      <c r="AG1238" s="14">
        <f>VLOOKUP(B1238,[1]PL1!$A$11:AP$1509,27,1)</f>
        <v>0</v>
      </c>
      <c r="AH1238" s="16">
        <f t="shared" si="272"/>
        <v>0</v>
      </c>
      <c r="AI1238" s="14">
        <f>VLOOKUP(B1238,[1]PL1!$A$11:AP$1509,29,1)</f>
        <v>0</v>
      </c>
      <c r="AJ1238" s="16">
        <f t="shared" si="273"/>
        <v>0</v>
      </c>
      <c r="AK1238" s="14">
        <f>VLOOKUP(B1238,[1]PL1!$A$11:AP$1509,31,1)</f>
        <v>1000</v>
      </c>
      <c r="AL1238" s="16">
        <f t="shared" si="274"/>
        <v>10983000</v>
      </c>
      <c r="AM1238" s="14">
        <f>VLOOKUP(B1238,[1]PL1!$A$11:AP$1509,33,1)</f>
        <v>400</v>
      </c>
      <c r="AN1238" s="16">
        <f t="shared" si="275"/>
        <v>4393200</v>
      </c>
      <c r="AO1238" s="14">
        <f>VLOOKUP(B1238,[1]PL1!$A$11:AP$1509,35,1)</f>
        <v>0</v>
      </c>
      <c r="AP1238" s="16">
        <f t="shared" si="276"/>
        <v>0</v>
      </c>
      <c r="AQ1238" s="14">
        <f>VLOOKUP(B1238,[1]PL1!$A$11:AP$1509,37,1)</f>
        <v>100</v>
      </c>
      <c r="AR1238" s="16">
        <f t="shared" si="277"/>
        <v>1098300</v>
      </c>
      <c r="AS1238" s="14">
        <f>VLOOKUP(B1238,[1]PL1!$A$11:AP$1509,39,1)</f>
        <v>0</v>
      </c>
      <c r="AT1238" s="16">
        <f t="shared" si="278"/>
        <v>0</v>
      </c>
      <c r="AU1238" s="14">
        <f>VLOOKUP(B1238,[1]PL1!$A$11:AP$1509,41,1)</f>
        <v>2000</v>
      </c>
      <c r="AV1238" s="16">
        <f t="shared" si="279"/>
        <v>21966000</v>
      </c>
    </row>
    <row r="1239" spans="1:48" ht="45" x14ac:dyDescent="0.25">
      <c r="A1239" s="18">
        <v>1233</v>
      </c>
      <c r="B1239" s="27" t="s">
        <v>460</v>
      </c>
      <c r="C1239" s="18">
        <f>VLOOKUP(B1239,[1]PL1!A$9:AP$1509,4,1)</f>
        <v>454</v>
      </c>
      <c r="D1239" s="18" t="s">
        <v>35</v>
      </c>
      <c r="E1239" s="28" t="s">
        <v>5178</v>
      </c>
      <c r="F1239" s="28" t="s">
        <v>1309</v>
      </c>
      <c r="G1239" s="18" t="s">
        <v>6465</v>
      </c>
      <c r="H1239" s="28" t="s">
        <v>243</v>
      </c>
      <c r="I1239" s="28" t="s">
        <v>76</v>
      </c>
      <c r="J1239" s="18" t="s">
        <v>5377</v>
      </c>
      <c r="K1239" s="18" t="s">
        <v>133</v>
      </c>
      <c r="L1239" s="28" t="s">
        <v>5476</v>
      </c>
      <c r="M1239" s="28" t="s">
        <v>1106</v>
      </c>
      <c r="N1239" s="28" t="s">
        <v>44</v>
      </c>
      <c r="O1239" s="18" t="s">
        <v>55</v>
      </c>
      <c r="P1239" s="29">
        <v>8050</v>
      </c>
      <c r="Q1239" s="30">
        <v>24000</v>
      </c>
      <c r="R1239" s="30">
        <v>23350</v>
      </c>
      <c r="S1239" s="31">
        <f t="shared" si="266"/>
        <v>187967500</v>
      </c>
      <c r="T1239" s="28" t="s">
        <v>1107</v>
      </c>
      <c r="U1239" s="28" t="s">
        <v>110</v>
      </c>
      <c r="V1239" s="32" t="s">
        <v>6174</v>
      </c>
      <c r="W1239" s="14">
        <f>VLOOKUP(B1239,[1]PL1!$A$11:AP$1509,17,1)</f>
        <v>8000</v>
      </c>
      <c r="X1239" s="15">
        <f t="shared" si="267"/>
        <v>186800000</v>
      </c>
      <c r="Y1239" s="14">
        <f>VLOOKUP(B1239,[1]PL1!$A$11:AP$1509,19,1)</f>
        <v>0</v>
      </c>
      <c r="Z1239" s="16">
        <f t="shared" si="268"/>
        <v>0</v>
      </c>
      <c r="AA1239" s="14">
        <f>VLOOKUP(B1239,[1]PL1!$A$11:AP$1509,21,1)</f>
        <v>0</v>
      </c>
      <c r="AB1239" s="16">
        <f t="shared" si="269"/>
        <v>0</v>
      </c>
      <c r="AC1239" s="14">
        <f>VLOOKUP(B1239,[1]PL1!$A$11:AP$1509,23,1)</f>
        <v>0</v>
      </c>
      <c r="AD1239" s="16">
        <f t="shared" si="270"/>
        <v>0</v>
      </c>
      <c r="AE1239" s="14">
        <f>VLOOKUP(B1239,[1]PL1!$A$11:AP$1509,25,1)</f>
        <v>0</v>
      </c>
      <c r="AF1239" s="16">
        <f t="shared" si="271"/>
        <v>0</v>
      </c>
      <c r="AG1239" s="14">
        <f>VLOOKUP(B1239,[1]PL1!$A$11:AP$1509,27,1)</f>
        <v>0</v>
      </c>
      <c r="AH1239" s="16">
        <f t="shared" si="272"/>
        <v>0</v>
      </c>
      <c r="AI1239" s="14">
        <f>VLOOKUP(B1239,[1]PL1!$A$11:AP$1509,29,1)</f>
        <v>0</v>
      </c>
      <c r="AJ1239" s="16">
        <f t="shared" si="273"/>
        <v>0</v>
      </c>
      <c r="AK1239" s="14">
        <f>VLOOKUP(B1239,[1]PL1!$A$11:AP$1509,31,1)</f>
        <v>0</v>
      </c>
      <c r="AL1239" s="16">
        <f t="shared" si="274"/>
        <v>0</v>
      </c>
      <c r="AM1239" s="14">
        <f>VLOOKUP(B1239,[1]PL1!$A$11:AP$1509,33,1)</f>
        <v>0</v>
      </c>
      <c r="AN1239" s="16">
        <f t="shared" si="275"/>
        <v>0</v>
      </c>
      <c r="AO1239" s="14">
        <f>VLOOKUP(B1239,[1]PL1!$A$11:AP$1509,35,1)</f>
        <v>50</v>
      </c>
      <c r="AP1239" s="16">
        <f t="shared" si="276"/>
        <v>1167500</v>
      </c>
      <c r="AQ1239" s="14">
        <f>VLOOKUP(B1239,[1]PL1!$A$11:AP$1509,37,1)</f>
        <v>0</v>
      </c>
      <c r="AR1239" s="16">
        <f t="shared" si="277"/>
        <v>0</v>
      </c>
      <c r="AS1239" s="14">
        <f>VLOOKUP(B1239,[1]PL1!$A$11:AP$1509,39,1)</f>
        <v>0</v>
      </c>
      <c r="AT1239" s="16">
        <f t="shared" si="278"/>
        <v>0</v>
      </c>
      <c r="AU1239" s="14">
        <f>VLOOKUP(B1239,[1]PL1!$A$11:AP$1509,41,1)</f>
        <v>0</v>
      </c>
      <c r="AV1239" s="16">
        <f t="shared" si="279"/>
        <v>0</v>
      </c>
    </row>
    <row r="1240" spans="1:48" ht="45" x14ac:dyDescent="0.25">
      <c r="A1240" s="18">
        <v>1234</v>
      </c>
      <c r="B1240" s="27" t="s">
        <v>3224</v>
      </c>
      <c r="C1240" s="18">
        <f>VLOOKUP(B1240,[1]PL1!A$9:AP$1509,4,1)</f>
        <v>230</v>
      </c>
      <c r="D1240" s="18" t="s">
        <v>80</v>
      </c>
      <c r="E1240" s="28" t="s">
        <v>5179</v>
      </c>
      <c r="F1240" s="28" t="s">
        <v>6392</v>
      </c>
      <c r="G1240" s="18" t="s">
        <v>5180</v>
      </c>
      <c r="H1240" s="28" t="s">
        <v>697</v>
      </c>
      <c r="I1240" s="28" t="s">
        <v>105</v>
      </c>
      <c r="J1240" s="18" t="s">
        <v>5404</v>
      </c>
      <c r="K1240" s="18" t="s">
        <v>141</v>
      </c>
      <c r="L1240" s="28" t="s">
        <v>5705</v>
      </c>
      <c r="M1240" s="28" t="s">
        <v>5706</v>
      </c>
      <c r="N1240" s="28" t="s">
        <v>849</v>
      </c>
      <c r="O1240" s="18" t="s">
        <v>558</v>
      </c>
      <c r="P1240" s="29">
        <v>200</v>
      </c>
      <c r="Q1240" s="30">
        <v>113033</v>
      </c>
      <c r="R1240" s="30">
        <v>113000</v>
      </c>
      <c r="S1240" s="31">
        <f t="shared" si="266"/>
        <v>22600000</v>
      </c>
      <c r="T1240" s="28" t="s">
        <v>2703</v>
      </c>
      <c r="U1240" s="28" t="s">
        <v>47</v>
      </c>
      <c r="V1240" s="32" t="s">
        <v>6231</v>
      </c>
      <c r="W1240" s="14">
        <f>VLOOKUP(B1240,[1]PL1!$A$11:AP$1509,17,1)</f>
        <v>200</v>
      </c>
      <c r="X1240" s="15">
        <f t="shared" si="267"/>
        <v>22600000</v>
      </c>
      <c r="Y1240" s="14">
        <f>VLOOKUP(B1240,[1]PL1!$A$11:AP$1509,19,1)</f>
        <v>0</v>
      </c>
      <c r="Z1240" s="16">
        <f t="shared" si="268"/>
        <v>0</v>
      </c>
      <c r="AA1240" s="14">
        <f>VLOOKUP(B1240,[1]PL1!$A$11:AP$1509,21,1)</f>
        <v>0</v>
      </c>
      <c r="AB1240" s="16">
        <f t="shared" si="269"/>
        <v>0</v>
      </c>
      <c r="AC1240" s="14">
        <f>VLOOKUP(B1240,[1]PL1!$A$11:AP$1509,23,1)</f>
        <v>0</v>
      </c>
      <c r="AD1240" s="16">
        <f t="shared" si="270"/>
        <v>0</v>
      </c>
      <c r="AE1240" s="14">
        <f>VLOOKUP(B1240,[1]PL1!$A$11:AP$1509,25,1)</f>
        <v>0</v>
      </c>
      <c r="AF1240" s="16">
        <f t="shared" si="271"/>
        <v>0</v>
      </c>
      <c r="AG1240" s="14">
        <f>VLOOKUP(B1240,[1]PL1!$A$11:AP$1509,27,1)</f>
        <v>0</v>
      </c>
      <c r="AH1240" s="16">
        <f t="shared" si="272"/>
        <v>0</v>
      </c>
      <c r="AI1240" s="14">
        <f>VLOOKUP(B1240,[1]PL1!$A$11:AP$1509,29,1)</f>
        <v>0</v>
      </c>
      <c r="AJ1240" s="16">
        <f t="shared" si="273"/>
        <v>0</v>
      </c>
      <c r="AK1240" s="14">
        <f>VLOOKUP(B1240,[1]PL1!$A$11:AP$1509,31,1)</f>
        <v>0</v>
      </c>
      <c r="AL1240" s="16">
        <f t="shared" si="274"/>
        <v>0</v>
      </c>
      <c r="AM1240" s="14">
        <f>VLOOKUP(B1240,[1]PL1!$A$11:AP$1509,33,1)</f>
        <v>0</v>
      </c>
      <c r="AN1240" s="16">
        <f t="shared" si="275"/>
        <v>0</v>
      </c>
      <c r="AO1240" s="14">
        <f>VLOOKUP(B1240,[1]PL1!$A$11:AP$1509,35,1)</f>
        <v>0</v>
      </c>
      <c r="AP1240" s="16">
        <f t="shared" si="276"/>
        <v>0</v>
      </c>
      <c r="AQ1240" s="14">
        <f>VLOOKUP(B1240,[1]PL1!$A$11:AP$1509,37,1)</f>
        <v>0</v>
      </c>
      <c r="AR1240" s="16">
        <f t="shared" si="277"/>
        <v>0</v>
      </c>
      <c r="AS1240" s="14">
        <f>VLOOKUP(B1240,[1]PL1!$A$11:AP$1509,39,1)</f>
        <v>0</v>
      </c>
      <c r="AT1240" s="16">
        <f t="shared" si="278"/>
        <v>0</v>
      </c>
      <c r="AU1240" s="14">
        <f>VLOOKUP(B1240,[1]PL1!$A$11:AP$1509,41,1)</f>
        <v>0</v>
      </c>
      <c r="AV1240" s="16">
        <f t="shared" si="279"/>
        <v>0</v>
      </c>
    </row>
    <row r="1241" spans="1:48" ht="45" x14ac:dyDescent="0.25">
      <c r="A1241" s="18">
        <v>1235</v>
      </c>
      <c r="B1241" s="27" t="s">
        <v>4459</v>
      </c>
      <c r="C1241" s="18">
        <f>VLOOKUP(B1241,[1]PL1!A$9:AP$1509,4,1)</f>
        <v>751</v>
      </c>
      <c r="D1241" s="18" t="s">
        <v>35</v>
      </c>
      <c r="E1241" s="28" t="s">
        <v>5182</v>
      </c>
      <c r="F1241" s="28" t="s">
        <v>5181</v>
      </c>
      <c r="G1241" s="18" t="s">
        <v>5183</v>
      </c>
      <c r="H1241" s="28" t="s">
        <v>5184</v>
      </c>
      <c r="I1241" s="28" t="s">
        <v>105</v>
      </c>
      <c r="J1241" s="18" t="s">
        <v>5405</v>
      </c>
      <c r="K1241" s="18" t="s">
        <v>141</v>
      </c>
      <c r="L1241" s="28" t="s">
        <v>5604</v>
      </c>
      <c r="M1241" s="28" t="s">
        <v>3997</v>
      </c>
      <c r="N1241" s="28" t="s">
        <v>44</v>
      </c>
      <c r="O1241" s="18" t="s">
        <v>558</v>
      </c>
      <c r="P1241" s="29">
        <v>500</v>
      </c>
      <c r="Q1241" s="30">
        <v>23000</v>
      </c>
      <c r="R1241" s="30">
        <v>10200</v>
      </c>
      <c r="S1241" s="31">
        <f t="shared" si="266"/>
        <v>5100000</v>
      </c>
      <c r="T1241" s="28" t="s">
        <v>3997</v>
      </c>
      <c r="U1241" s="28" t="s">
        <v>110</v>
      </c>
      <c r="V1241" s="32" t="s">
        <v>6202</v>
      </c>
      <c r="W1241" s="14">
        <f>VLOOKUP(B1241,[1]PL1!$A$11:AP$1509,17,1)</f>
        <v>500</v>
      </c>
      <c r="X1241" s="15">
        <f t="shared" si="267"/>
        <v>5100000</v>
      </c>
      <c r="Y1241" s="14">
        <f>VLOOKUP(B1241,[1]PL1!$A$11:AP$1509,19,1)</f>
        <v>0</v>
      </c>
      <c r="Z1241" s="16">
        <f t="shared" si="268"/>
        <v>0</v>
      </c>
      <c r="AA1241" s="14">
        <f>VLOOKUP(B1241,[1]PL1!$A$11:AP$1509,21,1)</f>
        <v>0</v>
      </c>
      <c r="AB1241" s="16">
        <f t="shared" si="269"/>
        <v>0</v>
      </c>
      <c r="AC1241" s="14">
        <f>VLOOKUP(B1241,[1]PL1!$A$11:AP$1509,23,1)</f>
        <v>0</v>
      </c>
      <c r="AD1241" s="16">
        <f t="shared" si="270"/>
        <v>0</v>
      </c>
      <c r="AE1241" s="14">
        <f>VLOOKUP(B1241,[1]PL1!$A$11:AP$1509,25,1)</f>
        <v>0</v>
      </c>
      <c r="AF1241" s="16">
        <f t="shared" si="271"/>
        <v>0</v>
      </c>
      <c r="AG1241" s="14">
        <f>VLOOKUP(B1241,[1]PL1!$A$11:AP$1509,27,1)</f>
        <v>0</v>
      </c>
      <c r="AH1241" s="16">
        <f t="shared" si="272"/>
        <v>0</v>
      </c>
      <c r="AI1241" s="14">
        <f>VLOOKUP(B1241,[1]PL1!$A$11:AP$1509,29,1)</f>
        <v>0</v>
      </c>
      <c r="AJ1241" s="16">
        <f t="shared" si="273"/>
        <v>0</v>
      </c>
      <c r="AK1241" s="14">
        <f>VLOOKUP(B1241,[1]PL1!$A$11:AP$1509,31,1)</f>
        <v>0</v>
      </c>
      <c r="AL1241" s="16">
        <f t="shared" si="274"/>
        <v>0</v>
      </c>
      <c r="AM1241" s="14">
        <f>VLOOKUP(B1241,[1]PL1!$A$11:AP$1509,33,1)</f>
        <v>0</v>
      </c>
      <c r="AN1241" s="16">
        <f t="shared" si="275"/>
        <v>0</v>
      </c>
      <c r="AO1241" s="14">
        <f>VLOOKUP(B1241,[1]PL1!$A$11:AP$1509,35,1)</f>
        <v>0</v>
      </c>
      <c r="AP1241" s="16">
        <f t="shared" si="276"/>
        <v>0</v>
      </c>
      <c r="AQ1241" s="14">
        <f>VLOOKUP(B1241,[1]PL1!$A$11:AP$1509,37,1)</f>
        <v>0</v>
      </c>
      <c r="AR1241" s="16">
        <f t="shared" si="277"/>
        <v>0</v>
      </c>
      <c r="AS1241" s="14">
        <f>VLOOKUP(B1241,[1]PL1!$A$11:AP$1509,39,1)</f>
        <v>0</v>
      </c>
      <c r="AT1241" s="16">
        <f t="shared" si="278"/>
        <v>0</v>
      </c>
      <c r="AU1241" s="14">
        <f>VLOOKUP(B1241,[1]PL1!$A$11:AP$1509,41,1)</f>
        <v>0</v>
      </c>
      <c r="AV1241" s="16">
        <f t="shared" si="279"/>
        <v>0</v>
      </c>
    </row>
    <row r="1242" spans="1:48" ht="60" x14ac:dyDescent="0.25">
      <c r="A1242" s="18">
        <v>1236</v>
      </c>
      <c r="B1242" s="27" t="s">
        <v>4460</v>
      </c>
      <c r="C1242" s="18">
        <f>VLOOKUP(B1242,[1]PL1!A$9:AP$1509,4,1)</f>
        <v>751</v>
      </c>
      <c r="D1242" s="18" t="s">
        <v>35</v>
      </c>
      <c r="E1242" s="28" t="s">
        <v>5185</v>
      </c>
      <c r="F1242" s="28" t="s">
        <v>5181</v>
      </c>
      <c r="G1242" s="18" t="s">
        <v>1517</v>
      </c>
      <c r="H1242" s="28" t="s">
        <v>4172</v>
      </c>
      <c r="I1242" s="28" t="s">
        <v>76</v>
      </c>
      <c r="J1242" s="18" t="s">
        <v>3123</v>
      </c>
      <c r="K1242" s="18" t="s">
        <v>133</v>
      </c>
      <c r="L1242" s="28" t="s">
        <v>5727</v>
      </c>
      <c r="M1242" s="28" t="s">
        <v>3322</v>
      </c>
      <c r="N1242" s="28" t="s">
        <v>44</v>
      </c>
      <c r="O1242" s="18" t="s">
        <v>78</v>
      </c>
      <c r="P1242" s="29">
        <v>100</v>
      </c>
      <c r="Q1242" s="30">
        <v>42000</v>
      </c>
      <c r="R1242" s="30">
        <v>42000</v>
      </c>
      <c r="S1242" s="31">
        <f t="shared" si="266"/>
        <v>4200000</v>
      </c>
      <c r="T1242" s="28" t="s">
        <v>3322</v>
      </c>
      <c r="U1242" s="28" t="s">
        <v>110</v>
      </c>
      <c r="V1242" s="32" t="s">
        <v>6234</v>
      </c>
      <c r="W1242" s="14">
        <f>VLOOKUP(B1242,[1]PL1!$A$11:AP$1509,17,1)</f>
        <v>0</v>
      </c>
      <c r="X1242" s="15">
        <f t="shared" si="267"/>
        <v>0</v>
      </c>
      <c r="Y1242" s="14">
        <f>VLOOKUP(B1242,[1]PL1!$A$11:AP$1509,19,1)</f>
        <v>0</v>
      </c>
      <c r="Z1242" s="16">
        <f t="shared" si="268"/>
        <v>0</v>
      </c>
      <c r="AA1242" s="14">
        <f>VLOOKUP(B1242,[1]PL1!$A$11:AP$1509,21,1)</f>
        <v>0</v>
      </c>
      <c r="AB1242" s="16">
        <f t="shared" si="269"/>
        <v>0</v>
      </c>
      <c r="AC1242" s="14">
        <f>VLOOKUP(B1242,[1]PL1!$A$11:AP$1509,23,1)</f>
        <v>0</v>
      </c>
      <c r="AD1242" s="16">
        <f t="shared" si="270"/>
        <v>0</v>
      </c>
      <c r="AE1242" s="14">
        <f>VLOOKUP(B1242,[1]PL1!$A$11:AP$1509,25,1)</f>
        <v>100</v>
      </c>
      <c r="AF1242" s="16">
        <f t="shared" si="271"/>
        <v>4200000</v>
      </c>
      <c r="AG1242" s="14">
        <f>VLOOKUP(B1242,[1]PL1!$A$11:AP$1509,27,1)</f>
        <v>0</v>
      </c>
      <c r="AH1242" s="16">
        <f t="shared" si="272"/>
        <v>0</v>
      </c>
      <c r="AI1242" s="14">
        <f>VLOOKUP(B1242,[1]PL1!$A$11:AP$1509,29,1)</f>
        <v>0</v>
      </c>
      <c r="AJ1242" s="16">
        <f t="shared" si="273"/>
        <v>0</v>
      </c>
      <c r="AK1242" s="14">
        <f>VLOOKUP(B1242,[1]PL1!$A$11:AP$1509,31,1)</f>
        <v>0</v>
      </c>
      <c r="AL1242" s="16">
        <f t="shared" si="274"/>
        <v>0</v>
      </c>
      <c r="AM1242" s="14">
        <f>VLOOKUP(B1242,[1]PL1!$A$11:AP$1509,33,1)</f>
        <v>0</v>
      </c>
      <c r="AN1242" s="16">
        <f t="shared" si="275"/>
        <v>0</v>
      </c>
      <c r="AO1242" s="14">
        <f>VLOOKUP(B1242,[1]PL1!$A$11:AP$1509,35,1)</f>
        <v>0</v>
      </c>
      <c r="AP1242" s="16">
        <f t="shared" si="276"/>
        <v>0</v>
      </c>
      <c r="AQ1242" s="14">
        <f>VLOOKUP(B1242,[1]PL1!$A$11:AP$1509,37,1)</f>
        <v>0</v>
      </c>
      <c r="AR1242" s="16">
        <f t="shared" si="277"/>
        <v>0</v>
      </c>
      <c r="AS1242" s="14">
        <f>VLOOKUP(B1242,[1]PL1!$A$11:AP$1509,39,1)</f>
        <v>0</v>
      </c>
      <c r="AT1242" s="16">
        <f t="shared" si="278"/>
        <v>0</v>
      </c>
      <c r="AU1242" s="14">
        <f>VLOOKUP(B1242,[1]PL1!$A$11:AP$1509,41,1)</f>
        <v>0</v>
      </c>
      <c r="AV1242" s="16">
        <f t="shared" si="279"/>
        <v>0</v>
      </c>
    </row>
    <row r="1243" spans="1:48" ht="30" x14ac:dyDescent="0.25">
      <c r="A1243" s="18">
        <v>1237</v>
      </c>
      <c r="B1243" s="27" t="s">
        <v>1438</v>
      </c>
      <c r="C1243" s="18">
        <f>VLOOKUP(B1243,[1]PL1!A$9:AP$1509,4,1)</f>
        <v>435</v>
      </c>
      <c r="D1243" s="18" t="s">
        <v>35</v>
      </c>
      <c r="E1243" s="28" t="s">
        <v>5186</v>
      </c>
      <c r="F1243" s="28" t="s">
        <v>971</v>
      </c>
      <c r="G1243" s="18" t="s">
        <v>238</v>
      </c>
      <c r="H1243" s="28" t="s">
        <v>178</v>
      </c>
      <c r="I1243" s="28" t="s">
        <v>40</v>
      </c>
      <c r="J1243" s="18" t="s">
        <v>255</v>
      </c>
      <c r="K1243" s="18" t="s">
        <v>133</v>
      </c>
      <c r="L1243" s="28" t="s">
        <v>5447</v>
      </c>
      <c r="M1243" s="28" t="s">
        <v>215</v>
      </c>
      <c r="N1243" s="28" t="s">
        <v>44</v>
      </c>
      <c r="O1243" s="18" t="s">
        <v>45</v>
      </c>
      <c r="P1243" s="29">
        <v>179000</v>
      </c>
      <c r="Q1243" s="30">
        <v>230</v>
      </c>
      <c r="R1243" s="30">
        <v>95</v>
      </c>
      <c r="S1243" s="31">
        <f t="shared" si="266"/>
        <v>17005000</v>
      </c>
      <c r="T1243" s="28" t="s">
        <v>215</v>
      </c>
      <c r="U1243" s="28" t="s">
        <v>110</v>
      </c>
      <c r="V1243" s="32" t="s">
        <v>6168</v>
      </c>
      <c r="W1243" s="14">
        <f>VLOOKUP(B1243,[1]PL1!$A$11:AP$1509,17,1)</f>
        <v>0</v>
      </c>
      <c r="X1243" s="15">
        <f t="shared" si="267"/>
        <v>0</v>
      </c>
      <c r="Y1243" s="14">
        <f>VLOOKUP(B1243,[1]PL1!$A$11:AP$1509,19,1)</f>
        <v>0</v>
      </c>
      <c r="Z1243" s="16">
        <f t="shared" si="268"/>
        <v>0</v>
      </c>
      <c r="AA1243" s="14">
        <f>VLOOKUP(B1243,[1]PL1!$A$11:AP$1509,21,1)</f>
        <v>0</v>
      </c>
      <c r="AB1243" s="16">
        <f t="shared" si="269"/>
        <v>0</v>
      </c>
      <c r="AC1243" s="14">
        <f>VLOOKUP(B1243,[1]PL1!$A$11:AP$1509,23,1)</f>
        <v>0</v>
      </c>
      <c r="AD1243" s="16">
        <f t="shared" si="270"/>
        <v>0</v>
      </c>
      <c r="AE1243" s="14">
        <f>VLOOKUP(B1243,[1]PL1!$A$11:AP$1509,25,1)</f>
        <v>42000</v>
      </c>
      <c r="AF1243" s="16">
        <f t="shared" si="271"/>
        <v>3990000</v>
      </c>
      <c r="AG1243" s="14">
        <f>VLOOKUP(B1243,[1]PL1!$A$11:AP$1509,27,1)</f>
        <v>30000</v>
      </c>
      <c r="AH1243" s="16">
        <f t="shared" si="272"/>
        <v>2850000</v>
      </c>
      <c r="AI1243" s="14">
        <f>VLOOKUP(B1243,[1]PL1!$A$11:AP$1509,29,1)</f>
        <v>30000</v>
      </c>
      <c r="AJ1243" s="16">
        <f t="shared" si="273"/>
        <v>2850000</v>
      </c>
      <c r="AK1243" s="14">
        <f>VLOOKUP(B1243,[1]PL1!$A$11:AP$1509,31,1)</f>
        <v>17000</v>
      </c>
      <c r="AL1243" s="16">
        <f t="shared" si="274"/>
        <v>1615000</v>
      </c>
      <c r="AM1243" s="14">
        <f>VLOOKUP(B1243,[1]PL1!$A$11:AP$1509,33,1)</f>
        <v>30000</v>
      </c>
      <c r="AN1243" s="16">
        <f t="shared" si="275"/>
        <v>2850000</v>
      </c>
      <c r="AO1243" s="14">
        <f>VLOOKUP(B1243,[1]PL1!$A$11:AP$1509,35,1)</f>
        <v>6000</v>
      </c>
      <c r="AP1243" s="16">
        <f t="shared" si="276"/>
        <v>570000</v>
      </c>
      <c r="AQ1243" s="14">
        <f>VLOOKUP(B1243,[1]PL1!$A$11:AP$1509,37,1)</f>
        <v>15000</v>
      </c>
      <c r="AR1243" s="16">
        <f t="shared" si="277"/>
        <v>1425000</v>
      </c>
      <c r="AS1243" s="14">
        <f>VLOOKUP(B1243,[1]PL1!$A$11:AP$1509,39,1)</f>
        <v>8000</v>
      </c>
      <c r="AT1243" s="16">
        <f t="shared" si="278"/>
        <v>760000</v>
      </c>
      <c r="AU1243" s="14">
        <f>VLOOKUP(B1243,[1]PL1!$A$11:AP$1509,41,1)</f>
        <v>1000</v>
      </c>
      <c r="AV1243" s="16">
        <f t="shared" si="279"/>
        <v>95000</v>
      </c>
    </row>
    <row r="1244" spans="1:48" ht="30" x14ac:dyDescent="0.25">
      <c r="A1244" s="18">
        <v>1238</v>
      </c>
      <c r="B1244" s="27" t="s">
        <v>3105</v>
      </c>
      <c r="C1244" s="18">
        <f>VLOOKUP(B1244,[1]PL1!A$9:AP$1509,4,1)</f>
        <v>736</v>
      </c>
      <c r="D1244" s="18" t="s">
        <v>35</v>
      </c>
      <c r="E1244" s="28" t="s">
        <v>1671</v>
      </c>
      <c r="F1244" s="28" t="s">
        <v>1672</v>
      </c>
      <c r="G1244" s="18" t="s">
        <v>177</v>
      </c>
      <c r="H1244" s="28" t="s">
        <v>1113</v>
      </c>
      <c r="I1244" s="28" t="s">
        <v>40</v>
      </c>
      <c r="J1244" s="18" t="s">
        <v>1673</v>
      </c>
      <c r="K1244" s="18" t="s">
        <v>133</v>
      </c>
      <c r="L1244" s="28" t="s">
        <v>1674</v>
      </c>
      <c r="M1244" s="28" t="s">
        <v>1675</v>
      </c>
      <c r="N1244" s="28" t="s">
        <v>44</v>
      </c>
      <c r="O1244" s="18" t="s">
        <v>123</v>
      </c>
      <c r="P1244" s="29">
        <v>34000</v>
      </c>
      <c r="Q1244" s="30">
        <v>2500</v>
      </c>
      <c r="R1244" s="30">
        <v>2100</v>
      </c>
      <c r="S1244" s="31">
        <f t="shared" si="266"/>
        <v>71400000</v>
      </c>
      <c r="T1244" s="28" t="s">
        <v>8082</v>
      </c>
      <c r="U1244" s="28" t="s">
        <v>47</v>
      </c>
      <c r="V1244" s="32" t="s">
        <v>6270</v>
      </c>
      <c r="W1244" s="14">
        <f>VLOOKUP(B1244,[1]PL1!$A$11:AP$1509,17,1)</f>
        <v>20000</v>
      </c>
      <c r="X1244" s="15">
        <f t="shared" si="267"/>
        <v>42000000</v>
      </c>
      <c r="Y1244" s="14">
        <f>VLOOKUP(B1244,[1]PL1!$A$11:AP$1509,19,1)</f>
        <v>0</v>
      </c>
      <c r="Z1244" s="16">
        <f t="shared" si="268"/>
        <v>0</v>
      </c>
      <c r="AA1244" s="14">
        <f>VLOOKUP(B1244,[1]PL1!$A$11:AP$1509,21,1)</f>
        <v>0</v>
      </c>
      <c r="AB1244" s="16">
        <f t="shared" si="269"/>
        <v>0</v>
      </c>
      <c r="AC1244" s="14">
        <f>VLOOKUP(B1244,[1]PL1!$A$11:AP$1509,23,1)</f>
        <v>0</v>
      </c>
      <c r="AD1244" s="16">
        <f t="shared" si="270"/>
        <v>0</v>
      </c>
      <c r="AE1244" s="14">
        <f>VLOOKUP(B1244,[1]PL1!$A$11:AP$1509,25,1)</f>
        <v>0</v>
      </c>
      <c r="AF1244" s="16">
        <f t="shared" si="271"/>
        <v>0</v>
      </c>
      <c r="AG1244" s="14">
        <f>VLOOKUP(B1244,[1]PL1!$A$11:AP$1509,27,1)</f>
        <v>0</v>
      </c>
      <c r="AH1244" s="16">
        <f t="shared" si="272"/>
        <v>0</v>
      </c>
      <c r="AI1244" s="14">
        <f>VLOOKUP(B1244,[1]PL1!$A$11:AP$1509,29,1)</f>
        <v>1000</v>
      </c>
      <c r="AJ1244" s="16">
        <f t="shared" si="273"/>
        <v>2100000</v>
      </c>
      <c r="AK1244" s="14">
        <f>VLOOKUP(B1244,[1]PL1!$A$11:AP$1509,31,1)</f>
        <v>0</v>
      </c>
      <c r="AL1244" s="16">
        <f t="shared" si="274"/>
        <v>0</v>
      </c>
      <c r="AM1244" s="14">
        <f>VLOOKUP(B1244,[1]PL1!$A$11:AP$1509,33,1)</f>
        <v>7000</v>
      </c>
      <c r="AN1244" s="16">
        <f t="shared" si="275"/>
        <v>14700000</v>
      </c>
      <c r="AO1244" s="14">
        <f>VLOOKUP(B1244,[1]PL1!$A$11:AP$1509,35,1)</f>
        <v>5000</v>
      </c>
      <c r="AP1244" s="16">
        <f t="shared" si="276"/>
        <v>10500000</v>
      </c>
      <c r="AQ1244" s="14">
        <f>VLOOKUP(B1244,[1]PL1!$A$11:AP$1509,37,1)</f>
        <v>0</v>
      </c>
      <c r="AR1244" s="16">
        <f t="shared" si="277"/>
        <v>0</v>
      </c>
      <c r="AS1244" s="14">
        <f>VLOOKUP(B1244,[1]PL1!$A$11:AP$1509,39,1)</f>
        <v>0</v>
      </c>
      <c r="AT1244" s="16">
        <f t="shared" si="278"/>
        <v>0</v>
      </c>
      <c r="AU1244" s="14">
        <f>VLOOKUP(B1244,[1]PL1!$A$11:AP$1509,41,1)</f>
        <v>1000</v>
      </c>
      <c r="AV1244" s="16">
        <f t="shared" si="279"/>
        <v>2100000</v>
      </c>
    </row>
    <row r="1245" spans="1:48" ht="75" x14ac:dyDescent="0.25">
      <c r="A1245" s="18">
        <v>1239</v>
      </c>
      <c r="B1245" s="27" t="s">
        <v>2329</v>
      </c>
      <c r="C1245" s="18">
        <f>VLOOKUP(B1245,[1]PL1!A$9:AP$1509,4,1)</f>
        <v>736</v>
      </c>
      <c r="D1245" s="18" t="s">
        <v>73</v>
      </c>
      <c r="E1245" s="28" t="s">
        <v>3709</v>
      </c>
      <c r="F1245" s="28" t="s">
        <v>1672</v>
      </c>
      <c r="G1245" s="18" t="s">
        <v>139</v>
      </c>
      <c r="H1245" s="28" t="s">
        <v>178</v>
      </c>
      <c r="I1245" s="28" t="s">
        <v>40</v>
      </c>
      <c r="J1245" s="18" t="s">
        <v>179</v>
      </c>
      <c r="K1245" s="18" t="s">
        <v>133</v>
      </c>
      <c r="L1245" s="28" t="s">
        <v>3710</v>
      </c>
      <c r="M1245" s="28" t="s">
        <v>6079</v>
      </c>
      <c r="N1245" s="28" t="s">
        <v>44</v>
      </c>
      <c r="O1245" s="18" t="s">
        <v>45</v>
      </c>
      <c r="P1245" s="29">
        <v>11000</v>
      </c>
      <c r="Q1245" s="30">
        <v>966</v>
      </c>
      <c r="R1245" s="30">
        <v>624</v>
      </c>
      <c r="S1245" s="31">
        <f t="shared" si="266"/>
        <v>6864000</v>
      </c>
      <c r="T1245" s="28" t="s">
        <v>6160</v>
      </c>
      <c r="U1245" s="28" t="s">
        <v>47</v>
      </c>
      <c r="V1245" s="32" t="s">
        <v>6300</v>
      </c>
      <c r="W1245" s="14">
        <f>VLOOKUP(B1245,[1]PL1!$A$11:AP$1509,17,1)</f>
        <v>0</v>
      </c>
      <c r="X1245" s="15">
        <f t="shared" si="267"/>
        <v>0</v>
      </c>
      <c r="Y1245" s="14">
        <f>VLOOKUP(B1245,[1]PL1!$A$11:AP$1509,19,1)</f>
        <v>0</v>
      </c>
      <c r="Z1245" s="16">
        <f t="shared" si="268"/>
        <v>0</v>
      </c>
      <c r="AA1245" s="14">
        <f>VLOOKUP(B1245,[1]PL1!$A$11:AP$1509,21,1)</f>
        <v>0</v>
      </c>
      <c r="AB1245" s="16">
        <f t="shared" si="269"/>
        <v>0</v>
      </c>
      <c r="AC1245" s="14">
        <f>VLOOKUP(B1245,[1]PL1!$A$11:AP$1509,23,1)</f>
        <v>0</v>
      </c>
      <c r="AD1245" s="16">
        <f t="shared" si="270"/>
        <v>0</v>
      </c>
      <c r="AE1245" s="14">
        <f>VLOOKUP(B1245,[1]PL1!$A$11:AP$1509,25,1)</f>
        <v>0</v>
      </c>
      <c r="AF1245" s="16">
        <f t="shared" si="271"/>
        <v>0</v>
      </c>
      <c r="AG1245" s="14">
        <f>VLOOKUP(B1245,[1]PL1!$A$11:AP$1509,27,1)</f>
        <v>6000</v>
      </c>
      <c r="AH1245" s="16">
        <f t="shared" si="272"/>
        <v>3744000</v>
      </c>
      <c r="AI1245" s="14">
        <f>VLOOKUP(B1245,[1]PL1!$A$11:AP$1509,29,1)</f>
        <v>0</v>
      </c>
      <c r="AJ1245" s="16">
        <f t="shared" si="273"/>
        <v>0</v>
      </c>
      <c r="AK1245" s="14">
        <f>VLOOKUP(B1245,[1]PL1!$A$11:AP$1509,31,1)</f>
        <v>0</v>
      </c>
      <c r="AL1245" s="16">
        <f t="shared" si="274"/>
        <v>0</v>
      </c>
      <c r="AM1245" s="14">
        <f>VLOOKUP(B1245,[1]PL1!$A$11:AP$1509,33,1)</f>
        <v>0</v>
      </c>
      <c r="AN1245" s="16">
        <f t="shared" si="275"/>
        <v>0</v>
      </c>
      <c r="AO1245" s="14">
        <f>VLOOKUP(B1245,[1]PL1!$A$11:AP$1509,35,1)</f>
        <v>0</v>
      </c>
      <c r="AP1245" s="16">
        <f t="shared" si="276"/>
        <v>0</v>
      </c>
      <c r="AQ1245" s="14">
        <f>VLOOKUP(B1245,[1]PL1!$A$11:AP$1509,37,1)</f>
        <v>0</v>
      </c>
      <c r="AR1245" s="16">
        <f t="shared" si="277"/>
        <v>0</v>
      </c>
      <c r="AS1245" s="14">
        <f>VLOOKUP(B1245,[1]PL1!$A$11:AP$1509,39,1)</f>
        <v>0</v>
      </c>
      <c r="AT1245" s="16">
        <f t="shared" si="278"/>
        <v>0</v>
      </c>
      <c r="AU1245" s="14">
        <f>VLOOKUP(B1245,[1]PL1!$A$11:AP$1509,41,1)</f>
        <v>5000</v>
      </c>
      <c r="AV1245" s="16">
        <f t="shared" si="279"/>
        <v>3120000</v>
      </c>
    </row>
    <row r="1246" spans="1:48" ht="60" x14ac:dyDescent="0.25">
      <c r="A1246" s="18">
        <v>1240</v>
      </c>
      <c r="B1246" s="27" t="s">
        <v>651</v>
      </c>
      <c r="C1246" s="18">
        <f>VLOOKUP(B1246,[1]PL1!A$9:AP$1509,4,1)</f>
        <v>736</v>
      </c>
      <c r="D1246" s="18" t="s">
        <v>73</v>
      </c>
      <c r="E1246" s="28" t="s">
        <v>5418</v>
      </c>
      <c r="F1246" s="28" t="s">
        <v>1672</v>
      </c>
      <c r="G1246" s="18" t="s">
        <v>202</v>
      </c>
      <c r="H1246" s="28" t="s">
        <v>88</v>
      </c>
      <c r="I1246" s="28" t="s">
        <v>40</v>
      </c>
      <c r="J1246" s="18" t="s">
        <v>179</v>
      </c>
      <c r="K1246" s="18" t="s">
        <v>133</v>
      </c>
      <c r="L1246" s="28" t="s">
        <v>5463</v>
      </c>
      <c r="M1246" s="28" t="s">
        <v>1478</v>
      </c>
      <c r="N1246" s="28" t="s">
        <v>44</v>
      </c>
      <c r="O1246" s="18" t="s">
        <v>45</v>
      </c>
      <c r="P1246" s="29">
        <v>145000</v>
      </c>
      <c r="Q1246" s="30">
        <v>1500</v>
      </c>
      <c r="R1246" s="30">
        <v>1500</v>
      </c>
      <c r="S1246" s="31">
        <f t="shared" si="266"/>
        <v>217500000</v>
      </c>
      <c r="T1246" s="28" t="s">
        <v>6103</v>
      </c>
      <c r="U1246" s="28" t="s">
        <v>47</v>
      </c>
      <c r="V1246" s="32" t="s">
        <v>6172</v>
      </c>
      <c r="W1246" s="14">
        <f>VLOOKUP(B1246,[1]PL1!$A$11:AP$1509,17,1)</f>
        <v>100000</v>
      </c>
      <c r="X1246" s="15">
        <f t="shared" si="267"/>
        <v>150000000</v>
      </c>
      <c r="Y1246" s="14">
        <f>VLOOKUP(B1246,[1]PL1!$A$11:AP$1509,19,1)</f>
        <v>0</v>
      </c>
      <c r="Z1246" s="16">
        <f t="shared" si="268"/>
        <v>0</v>
      </c>
      <c r="AA1246" s="14">
        <f>VLOOKUP(B1246,[1]PL1!$A$11:AP$1509,21,1)</f>
        <v>0</v>
      </c>
      <c r="AB1246" s="16">
        <f t="shared" si="269"/>
        <v>0</v>
      </c>
      <c r="AC1246" s="14">
        <f>VLOOKUP(B1246,[1]PL1!$A$11:AP$1509,23,1)</f>
        <v>0</v>
      </c>
      <c r="AD1246" s="16">
        <f t="shared" si="270"/>
        <v>0</v>
      </c>
      <c r="AE1246" s="14">
        <f>VLOOKUP(B1246,[1]PL1!$A$11:AP$1509,25,1)</f>
        <v>0</v>
      </c>
      <c r="AF1246" s="16">
        <f t="shared" si="271"/>
        <v>0</v>
      </c>
      <c r="AG1246" s="14">
        <f>VLOOKUP(B1246,[1]PL1!$A$11:AP$1509,27,1)</f>
        <v>5000</v>
      </c>
      <c r="AH1246" s="16">
        <f t="shared" si="272"/>
        <v>7500000</v>
      </c>
      <c r="AI1246" s="14">
        <f>VLOOKUP(B1246,[1]PL1!$A$11:AP$1509,29,1)</f>
        <v>5000</v>
      </c>
      <c r="AJ1246" s="16">
        <f t="shared" si="273"/>
        <v>7500000</v>
      </c>
      <c r="AK1246" s="14">
        <f>VLOOKUP(B1246,[1]PL1!$A$11:AP$1509,31,1)</f>
        <v>0</v>
      </c>
      <c r="AL1246" s="16">
        <f t="shared" si="274"/>
        <v>0</v>
      </c>
      <c r="AM1246" s="14">
        <f>VLOOKUP(B1246,[1]PL1!$A$11:AP$1509,33,1)</f>
        <v>0</v>
      </c>
      <c r="AN1246" s="16">
        <f t="shared" si="275"/>
        <v>0</v>
      </c>
      <c r="AO1246" s="14">
        <f>VLOOKUP(B1246,[1]PL1!$A$11:AP$1509,35,1)</f>
        <v>0</v>
      </c>
      <c r="AP1246" s="16">
        <f t="shared" si="276"/>
        <v>0</v>
      </c>
      <c r="AQ1246" s="14">
        <f>VLOOKUP(B1246,[1]PL1!$A$11:AP$1509,37,1)</f>
        <v>0</v>
      </c>
      <c r="AR1246" s="16">
        <f t="shared" si="277"/>
        <v>0</v>
      </c>
      <c r="AS1246" s="14">
        <f>VLOOKUP(B1246,[1]PL1!$A$11:AP$1509,39,1)</f>
        <v>0</v>
      </c>
      <c r="AT1246" s="16">
        <f t="shared" si="278"/>
        <v>0</v>
      </c>
      <c r="AU1246" s="14">
        <f>VLOOKUP(B1246,[1]PL1!$A$11:AP$1509,41,1)</f>
        <v>35000</v>
      </c>
      <c r="AV1246" s="16">
        <f t="shared" si="279"/>
        <v>52500000</v>
      </c>
    </row>
    <row r="1247" spans="1:48" ht="45" x14ac:dyDescent="0.25">
      <c r="A1247" s="18">
        <v>1241</v>
      </c>
      <c r="B1247" s="27" t="s">
        <v>2123</v>
      </c>
      <c r="C1247" s="18">
        <f>VLOOKUP(B1247,[1]PL1!A$9:AP$1509,4,1)</f>
        <v>486</v>
      </c>
      <c r="D1247" s="18" t="s">
        <v>80</v>
      </c>
      <c r="E1247" s="28" t="s">
        <v>2180</v>
      </c>
      <c r="F1247" s="28" t="s">
        <v>975</v>
      </c>
      <c r="G1247" s="18" t="s">
        <v>290</v>
      </c>
      <c r="H1247" s="28" t="s">
        <v>88</v>
      </c>
      <c r="I1247" s="28" t="s">
        <v>40</v>
      </c>
      <c r="J1247" s="18" t="s">
        <v>1234</v>
      </c>
      <c r="K1247" s="18" t="s">
        <v>133</v>
      </c>
      <c r="L1247" s="28" t="s">
        <v>2181</v>
      </c>
      <c r="M1247" s="28" t="s">
        <v>5831</v>
      </c>
      <c r="N1247" s="28" t="s">
        <v>1836</v>
      </c>
      <c r="O1247" s="18" t="s">
        <v>45</v>
      </c>
      <c r="P1247" s="29">
        <v>585000</v>
      </c>
      <c r="Q1247" s="30">
        <v>1890</v>
      </c>
      <c r="R1247" s="30">
        <v>1890</v>
      </c>
      <c r="S1247" s="31">
        <f t="shared" si="266"/>
        <v>1105650000</v>
      </c>
      <c r="T1247" s="28" t="s">
        <v>6140</v>
      </c>
      <c r="U1247" s="28" t="s">
        <v>425</v>
      </c>
      <c r="V1247" s="32" t="s">
        <v>6254</v>
      </c>
      <c r="W1247" s="14">
        <f>VLOOKUP(B1247,[1]PL1!$A$11:AP$1509,17,1)</f>
        <v>400000</v>
      </c>
      <c r="X1247" s="15">
        <f t="shared" si="267"/>
        <v>756000000</v>
      </c>
      <c r="Y1247" s="14">
        <f>VLOOKUP(B1247,[1]PL1!$A$11:AP$1509,19,1)</f>
        <v>4000</v>
      </c>
      <c r="Z1247" s="16">
        <f t="shared" si="268"/>
        <v>7560000</v>
      </c>
      <c r="AA1247" s="14">
        <f>VLOOKUP(B1247,[1]PL1!$A$11:AP$1509,21,1)</f>
        <v>0</v>
      </c>
      <c r="AB1247" s="16">
        <f t="shared" si="269"/>
        <v>0</v>
      </c>
      <c r="AC1247" s="14">
        <f>VLOOKUP(B1247,[1]PL1!$A$11:AP$1509,23,1)</f>
        <v>0</v>
      </c>
      <c r="AD1247" s="16">
        <f t="shared" si="270"/>
        <v>0</v>
      </c>
      <c r="AE1247" s="14">
        <f>VLOOKUP(B1247,[1]PL1!$A$11:AP$1509,25,1)</f>
        <v>0</v>
      </c>
      <c r="AF1247" s="16">
        <f t="shared" si="271"/>
        <v>0</v>
      </c>
      <c r="AG1247" s="14">
        <f>VLOOKUP(B1247,[1]PL1!$A$11:AP$1509,27,1)</f>
        <v>60000</v>
      </c>
      <c r="AH1247" s="16">
        <f t="shared" si="272"/>
        <v>113400000</v>
      </c>
      <c r="AI1247" s="14">
        <f>VLOOKUP(B1247,[1]PL1!$A$11:AP$1509,29,1)</f>
        <v>20000</v>
      </c>
      <c r="AJ1247" s="16">
        <f t="shared" si="273"/>
        <v>37800000</v>
      </c>
      <c r="AK1247" s="14">
        <f>VLOOKUP(B1247,[1]PL1!$A$11:AP$1509,31,1)</f>
        <v>0</v>
      </c>
      <c r="AL1247" s="16">
        <f t="shared" si="274"/>
        <v>0</v>
      </c>
      <c r="AM1247" s="14">
        <f>VLOOKUP(B1247,[1]PL1!$A$11:AP$1509,33,1)</f>
        <v>0</v>
      </c>
      <c r="AN1247" s="16">
        <f t="shared" si="275"/>
        <v>0</v>
      </c>
      <c r="AO1247" s="14">
        <f>VLOOKUP(B1247,[1]PL1!$A$11:AP$1509,35,1)</f>
        <v>40000</v>
      </c>
      <c r="AP1247" s="16">
        <f t="shared" si="276"/>
        <v>75600000</v>
      </c>
      <c r="AQ1247" s="14">
        <f>VLOOKUP(B1247,[1]PL1!$A$11:AP$1509,37,1)</f>
        <v>0</v>
      </c>
      <c r="AR1247" s="16">
        <f t="shared" si="277"/>
        <v>0</v>
      </c>
      <c r="AS1247" s="14">
        <f>VLOOKUP(B1247,[1]PL1!$A$11:AP$1509,39,1)</f>
        <v>1000</v>
      </c>
      <c r="AT1247" s="16">
        <f t="shared" si="278"/>
        <v>1890000</v>
      </c>
      <c r="AU1247" s="14">
        <f>VLOOKUP(B1247,[1]PL1!$A$11:AP$1509,41,1)</f>
        <v>60000</v>
      </c>
      <c r="AV1247" s="16">
        <f t="shared" si="279"/>
        <v>113400000</v>
      </c>
    </row>
    <row r="1248" spans="1:48" ht="30" x14ac:dyDescent="0.25">
      <c r="A1248" s="18">
        <v>1242</v>
      </c>
      <c r="B1248" s="27" t="s">
        <v>2238</v>
      </c>
      <c r="C1248" s="18">
        <f>VLOOKUP(B1248,[1]PL1!A$9:AP$1509,4,1)</f>
        <v>486</v>
      </c>
      <c r="D1248" s="18" t="s">
        <v>73</v>
      </c>
      <c r="E1248" s="28" t="s">
        <v>5187</v>
      </c>
      <c r="F1248" s="28" t="s">
        <v>975</v>
      </c>
      <c r="G1248" s="18" t="s">
        <v>290</v>
      </c>
      <c r="H1248" s="28" t="s">
        <v>88</v>
      </c>
      <c r="I1248" s="28" t="s">
        <v>40</v>
      </c>
      <c r="J1248" s="18" t="s">
        <v>179</v>
      </c>
      <c r="K1248" s="18" t="s">
        <v>133</v>
      </c>
      <c r="L1248" s="28" t="s">
        <v>5853</v>
      </c>
      <c r="M1248" s="28" t="s">
        <v>1070</v>
      </c>
      <c r="N1248" s="28" t="s">
        <v>44</v>
      </c>
      <c r="O1248" s="18" t="s">
        <v>45</v>
      </c>
      <c r="P1248" s="29">
        <v>140000</v>
      </c>
      <c r="Q1248" s="30">
        <v>595</v>
      </c>
      <c r="R1248" s="30">
        <v>325</v>
      </c>
      <c r="S1248" s="31">
        <f t="shared" si="266"/>
        <v>45500000</v>
      </c>
      <c r="T1248" s="28" t="s">
        <v>1070</v>
      </c>
      <c r="U1248" s="28" t="s">
        <v>110</v>
      </c>
      <c r="V1248" s="32" t="s">
        <v>6258</v>
      </c>
      <c r="W1248" s="14">
        <f>VLOOKUP(B1248,[1]PL1!$A$11:AP$1509,17,1)</f>
        <v>0</v>
      </c>
      <c r="X1248" s="15">
        <f t="shared" si="267"/>
        <v>0</v>
      </c>
      <c r="Y1248" s="14">
        <f>VLOOKUP(B1248,[1]PL1!$A$11:AP$1509,19,1)</f>
        <v>0</v>
      </c>
      <c r="Z1248" s="16">
        <f t="shared" si="268"/>
        <v>0</v>
      </c>
      <c r="AA1248" s="14">
        <f>VLOOKUP(B1248,[1]PL1!$A$11:AP$1509,21,1)</f>
        <v>0</v>
      </c>
      <c r="AB1248" s="16">
        <f t="shared" si="269"/>
        <v>0</v>
      </c>
      <c r="AC1248" s="14">
        <f>VLOOKUP(B1248,[1]PL1!$A$11:AP$1509,23,1)</f>
        <v>0</v>
      </c>
      <c r="AD1248" s="16">
        <f t="shared" si="270"/>
        <v>0</v>
      </c>
      <c r="AE1248" s="14">
        <f>VLOOKUP(B1248,[1]PL1!$A$11:AP$1509,25,1)</f>
        <v>0</v>
      </c>
      <c r="AF1248" s="16">
        <f t="shared" si="271"/>
        <v>0</v>
      </c>
      <c r="AG1248" s="14">
        <f>VLOOKUP(B1248,[1]PL1!$A$11:AP$1509,27,1)</f>
        <v>120000</v>
      </c>
      <c r="AH1248" s="16">
        <f t="shared" si="272"/>
        <v>39000000</v>
      </c>
      <c r="AI1248" s="14">
        <f>VLOOKUP(B1248,[1]PL1!$A$11:AP$1509,29,1)</f>
        <v>0</v>
      </c>
      <c r="AJ1248" s="16">
        <f t="shared" si="273"/>
        <v>0</v>
      </c>
      <c r="AK1248" s="14">
        <f>VLOOKUP(B1248,[1]PL1!$A$11:AP$1509,31,1)</f>
        <v>0</v>
      </c>
      <c r="AL1248" s="16">
        <f t="shared" si="274"/>
        <v>0</v>
      </c>
      <c r="AM1248" s="14">
        <f>VLOOKUP(B1248,[1]PL1!$A$11:AP$1509,33,1)</f>
        <v>0</v>
      </c>
      <c r="AN1248" s="16">
        <f t="shared" si="275"/>
        <v>0</v>
      </c>
      <c r="AO1248" s="14">
        <f>VLOOKUP(B1248,[1]PL1!$A$11:AP$1509,35,1)</f>
        <v>0</v>
      </c>
      <c r="AP1248" s="16">
        <f t="shared" si="276"/>
        <v>0</v>
      </c>
      <c r="AQ1248" s="14">
        <f>VLOOKUP(B1248,[1]PL1!$A$11:AP$1509,37,1)</f>
        <v>0</v>
      </c>
      <c r="AR1248" s="16">
        <f t="shared" si="277"/>
        <v>0</v>
      </c>
      <c r="AS1248" s="14">
        <f>VLOOKUP(B1248,[1]PL1!$A$11:AP$1509,39,1)</f>
        <v>0</v>
      </c>
      <c r="AT1248" s="16">
        <f t="shared" si="278"/>
        <v>0</v>
      </c>
      <c r="AU1248" s="14">
        <f>VLOOKUP(B1248,[1]PL1!$A$11:AP$1509,41,1)</f>
        <v>20000</v>
      </c>
      <c r="AV1248" s="16">
        <f t="shared" si="279"/>
        <v>6500000</v>
      </c>
    </row>
    <row r="1249" spans="1:48" ht="45" x14ac:dyDescent="0.25">
      <c r="A1249" s="18">
        <v>1243</v>
      </c>
      <c r="B1249" s="27" t="s">
        <v>1307</v>
      </c>
      <c r="C1249" s="18">
        <f>VLOOKUP(B1249,[1]PL1!A$9:AP$1509,4,1)</f>
        <v>486</v>
      </c>
      <c r="D1249" s="18" t="s">
        <v>68</v>
      </c>
      <c r="E1249" s="28" t="s">
        <v>2383</v>
      </c>
      <c r="F1249" s="28" t="s">
        <v>975</v>
      </c>
      <c r="G1249" s="18" t="s">
        <v>290</v>
      </c>
      <c r="H1249" s="28" t="s">
        <v>88</v>
      </c>
      <c r="I1249" s="28" t="s">
        <v>40</v>
      </c>
      <c r="J1249" s="18" t="s">
        <v>5406</v>
      </c>
      <c r="K1249" s="18" t="s">
        <v>133</v>
      </c>
      <c r="L1249" s="28" t="s">
        <v>2384</v>
      </c>
      <c r="M1249" s="28" t="s">
        <v>2356</v>
      </c>
      <c r="N1249" s="28" t="s">
        <v>44</v>
      </c>
      <c r="O1249" s="18" t="s">
        <v>45</v>
      </c>
      <c r="P1249" s="29">
        <v>677000</v>
      </c>
      <c r="Q1249" s="30">
        <v>800</v>
      </c>
      <c r="R1249" s="30">
        <v>600</v>
      </c>
      <c r="S1249" s="31">
        <f t="shared" si="266"/>
        <v>406200000</v>
      </c>
      <c r="T1249" s="28" t="s">
        <v>2356</v>
      </c>
      <c r="U1249" s="28" t="s">
        <v>110</v>
      </c>
      <c r="V1249" s="32" t="s">
        <v>6213</v>
      </c>
      <c r="W1249" s="14">
        <f>VLOOKUP(B1249,[1]PL1!$A$11:AP$1509,17,1)</f>
        <v>0</v>
      </c>
      <c r="X1249" s="15">
        <f t="shared" si="267"/>
        <v>0</v>
      </c>
      <c r="Y1249" s="14">
        <f>VLOOKUP(B1249,[1]PL1!$A$11:AP$1509,19,1)</f>
        <v>0</v>
      </c>
      <c r="Z1249" s="16">
        <f t="shared" si="268"/>
        <v>0</v>
      </c>
      <c r="AA1249" s="14">
        <f>VLOOKUP(B1249,[1]PL1!$A$11:AP$1509,21,1)</f>
        <v>0</v>
      </c>
      <c r="AB1249" s="16">
        <f t="shared" si="269"/>
        <v>0</v>
      </c>
      <c r="AC1249" s="14">
        <f>VLOOKUP(B1249,[1]PL1!$A$11:AP$1509,23,1)</f>
        <v>0</v>
      </c>
      <c r="AD1249" s="16">
        <f t="shared" si="270"/>
        <v>0</v>
      </c>
      <c r="AE1249" s="14">
        <f>VLOOKUP(B1249,[1]PL1!$A$11:AP$1509,25,1)</f>
        <v>0</v>
      </c>
      <c r="AF1249" s="16">
        <f t="shared" si="271"/>
        <v>0</v>
      </c>
      <c r="AG1249" s="14">
        <f>VLOOKUP(B1249,[1]PL1!$A$11:AP$1509,27,1)</f>
        <v>120000</v>
      </c>
      <c r="AH1249" s="16">
        <f t="shared" si="272"/>
        <v>72000000</v>
      </c>
      <c r="AI1249" s="14">
        <f>VLOOKUP(B1249,[1]PL1!$A$11:AP$1509,29,1)</f>
        <v>0</v>
      </c>
      <c r="AJ1249" s="16">
        <f t="shared" si="273"/>
        <v>0</v>
      </c>
      <c r="AK1249" s="14">
        <f>VLOOKUP(B1249,[1]PL1!$A$11:AP$1509,31,1)</f>
        <v>395000</v>
      </c>
      <c r="AL1249" s="16">
        <f t="shared" si="274"/>
        <v>237000000</v>
      </c>
      <c r="AM1249" s="14">
        <f>VLOOKUP(B1249,[1]PL1!$A$11:AP$1509,33,1)</f>
        <v>62000</v>
      </c>
      <c r="AN1249" s="16">
        <f t="shared" si="275"/>
        <v>37200000</v>
      </c>
      <c r="AO1249" s="14">
        <f>VLOOKUP(B1249,[1]PL1!$A$11:AP$1509,35,1)</f>
        <v>0</v>
      </c>
      <c r="AP1249" s="16">
        <f t="shared" si="276"/>
        <v>0</v>
      </c>
      <c r="AQ1249" s="14">
        <f>VLOOKUP(B1249,[1]PL1!$A$11:AP$1509,37,1)</f>
        <v>100000</v>
      </c>
      <c r="AR1249" s="16">
        <f t="shared" si="277"/>
        <v>60000000</v>
      </c>
      <c r="AS1249" s="14">
        <f>VLOOKUP(B1249,[1]PL1!$A$11:AP$1509,39,1)</f>
        <v>0</v>
      </c>
      <c r="AT1249" s="16">
        <f t="shared" si="278"/>
        <v>0</v>
      </c>
      <c r="AU1249" s="14">
        <f>VLOOKUP(B1249,[1]PL1!$A$11:AP$1509,41,1)</f>
        <v>0</v>
      </c>
      <c r="AV1249" s="16">
        <f t="shared" si="279"/>
        <v>0</v>
      </c>
    </row>
    <row r="1250" spans="1:48" ht="45" x14ac:dyDescent="0.25">
      <c r="A1250" s="18">
        <v>1244</v>
      </c>
      <c r="B1250" s="27" t="s">
        <v>3285</v>
      </c>
      <c r="C1250" s="18">
        <f>VLOOKUP(B1250,[1]PL1!A$9:AP$1509,4,1)</f>
        <v>486</v>
      </c>
      <c r="D1250" s="18" t="s">
        <v>35</v>
      </c>
      <c r="E1250" s="28" t="s">
        <v>974</v>
      </c>
      <c r="F1250" s="28" t="s">
        <v>975</v>
      </c>
      <c r="G1250" s="18" t="s">
        <v>290</v>
      </c>
      <c r="H1250" s="28" t="s">
        <v>88</v>
      </c>
      <c r="I1250" s="28" t="s">
        <v>40</v>
      </c>
      <c r="J1250" s="18" t="s">
        <v>976</v>
      </c>
      <c r="K1250" s="18" t="s">
        <v>133</v>
      </c>
      <c r="L1250" s="28" t="s">
        <v>977</v>
      </c>
      <c r="M1250" s="28" t="s">
        <v>885</v>
      </c>
      <c r="N1250" s="28" t="s">
        <v>44</v>
      </c>
      <c r="O1250" s="18" t="s">
        <v>45</v>
      </c>
      <c r="P1250" s="29">
        <v>336000</v>
      </c>
      <c r="Q1250" s="30">
        <v>450</v>
      </c>
      <c r="R1250" s="30">
        <v>104</v>
      </c>
      <c r="S1250" s="31">
        <f t="shared" si="266"/>
        <v>34944000</v>
      </c>
      <c r="T1250" s="28" t="s">
        <v>885</v>
      </c>
      <c r="U1250" s="28" t="s">
        <v>110</v>
      </c>
      <c r="V1250" s="32" t="s">
        <v>6257</v>
      </c>
      <c r="W1250" s="14">
        <f>VLOOKUP(B1250,[1]PL1!$A$11:AP$1509,17,1)</f>
        <v>0</v>
      </c>
      <c r="X1250" s="15">
        <f t="shared" si="267"/>
        <v>0</v>
      </c>
      <c r="Y1250" s="14">
        <f>VLOOKUP(B1250,[1]PL1!$A$11:AP$1509,19,1)</f>
        <v>0</v>
      </c>
      <c r="Z1250" s="16">
        <f t="shared" si="268"/>
        <v>0</v>
      </c>
      <c r="AA1250" s="14">
        <f>VLOOKUP(B1250,[1]PL1!$A$11:AP$1509,21,1)</f>
        <v>0</v>
      </c>
      <c r="AB1250" s="16">
        <f t="shared" si="269"/>
        <v>0</v>
      </c>
      <c r="AC1250" s="14">
        <f>VLOOKUP(B1250,[1]PL1!$A$11:AP$1509,23,1)</f>
        <v>0</v>
      </c>
      <c r="AD1250" s="16">
        <f t="shared" si="270"/>
        <v>0</v>
      </c>
      <c r="AE1250" s="14">
        <f>VLOOKUP(B1250,[1]PL1!$A$11:AP$1509,25,1)</f>
        <v>0</v>
      </c>
      <c r="AF1250" s="16">
        <f t="shared" si="271"/>
        <v>0</v>
      </c>
      <c r="AG1250" s="14">
        <f>VLOOKUP(B1250,[1]PL1!$A$11:AP$1509,27,1)</f>
        <v>0</v>
      </c>
      <c r="AH1250" s="16">
        <f t="shared" si="272"/>
        <v>0</v>
      </c>
      <c r="AI1250" s="14">
        <f>VLOOKUP(B1250,[1]PL1!$A$11:AP$1509,29,1)</f>
        <v>0</v>
      </c>
      <c r="AJ1250" s="16">
        <f t="shared" si="273"/>
        <v>0</v>
      </c>
      <c r="AK1250" s="14">
        <f>VLOOKUP(B1250,[1]PL1!$A$11:AP$1509,31,1)</f>
        <v>266000</v>
      </c>
      <c r="AL1250" s="16">
        <f t="shared" si="274"/>
        <v>27664000</v>
      </c>
      <c r="AM1250" s="14">
        <f>VLOOKUP(B1250,[1]PL1!$A$11:AP$1509,33,1)</f>
        <v>0</v>
      </c>
      <c r="AN1250" s="16">
        <f t="shared" si="275"/>
        <v>0</v>
      </c>
      <c r="AO1250" s="14">
        <f>VLOOKUP(B1250,[1]PL1!$A$11:AP$1509,35,1)</f>
        <v>0</v>
      </c>
      <c r="AP1250" s="16">
        <f t="shared" si="276"/>
        <v>0</v>
      </c>
      <c r="AQ1250" s="14">
        <f>VLOOKUP(B1250,[1]PL1!$A$11:AP$1509,37,1)</f>
        <v>70000</v>
      </c>
      <c r="AR1250" s="16">
        <f t="shared" si="277"/>
        <v>7280000</v>
      </c>
      <c r="AS1250" s="14">
        <f>VLOOKUP(B1250,[1]PL1!$A$11:AP$1509,39,1)</f>
        <v>0</v>
      </c>
      <c r="AT1250" s="16">
        <f t="shared" si="278"/>
        <v>0</v>
      </c>
      <c r="AU1250" s="14">
        <f>VLOOKUP(B1250,[1]PL1!$A$11:AP$1509,41,1)</f>
        <v>0</v>
      </c>
      <c r="AV1250" s="16">
        <f t="shared" si="279"/>
        <v>0</v>
      </c>
    </row>
    <row r="1251" spans="1:48" ht="45" x14ac:dyDescent="0.25">
      <c r="A1251" s="18">
        <v>1245</v>
      </c>
      <c r="B1251" s="27" t="s">
        <v>3109</v>
      </c>
      <c r="C1251" s="18">
        <f>VLOOKUP(B1251,[1]PL1!A$9:AP$1509,4,1)</f>
        <v>486</v>
      </c>
      <c r="D1251" s="18" t="s">
        <v>68</v>
      </c>
      <c r="E1251" s="28" t="s">
        <v>5188</v>
      </c>
      <c r="F1251" s="28" t="s">
        <v>975</v>
      </c>
      <c r="G1251" s="18" t="s">
        <v>870</v>
      </c>
      <c r="H1251" s="28" t="s">
        <v>5189</v>
      </c>
      <c r="I1251" s="28" t="s">
        <v>40</v>
      </c>
      <c r="J1251" s="18" t="s">
        <v>89</v>
      </c>
      <c r="K1251" s="18" t="s">
        <v>141</v>
      </c>
      <c r="L1251" s="28" t="s">
        <v>5786</v>
      </c>
      <c r="M1251" s="28" t="s">
        <v>5787</v>
      </c>
      <c r="N1251" s="28" t="s">
        <v>2779</v>
      </c>
      <c r="O1251" s="18" t="s">
        <v>45</v>
      </c>
      <c r="P1251" s="29">
        <v>170500</v>
      </c>
      <c r="Q1251" s="30">
        <v>2436</v>
      </c>
      <c r="R1251" s="30">
        <v>310</v>
      </c>
      <c r="S1251" s="31">
        <f t="shared" si="266"/>
        <v>52855000</v>
      </c>
      <c r="T1251" s="28" t="s">
        <v>8086</v>
      </c>
      <c r="U1251" s="28" t="s">
        <v>47</v>
      </c>
      <c r="V1251" s="32" t="s">
        <v>6248</v>
      </c>
      <c r="W1251" s="14">
        <f>VLOOKUP(B1251,[1]PL1!$A$11:AP$1509,17,1)</f>
        <v>30000</v>
      </c>
      <c r="X1251" s="15">
        <f t="shared" si="267"/>
        <v>9300000</v>
      </c>
      <c r="Y1251" s="14">
        <f>VLOOKUP(B1251,[1]PL1!$A$11:AP$1509,19,1)</f>
        <v>0</v>
      </c>
      <c r="Z1251" s="16">
        <f t="shared" si="268"/>
        <v>0</v>
      </c>
      <c r="AA1251" s="14">
        <f>VLOOKUP(B1251,[1]PL1!$A$11:AP$1509,21,1)</f>
        <v>0</v>
      </c>
      <c r="AB1251" s="16">
        <f t="shared" si="269"/>
        <v>0</v>
      </c>
      <c r="AC1251" s="14">
        <f>VLOOKUP(B1251,[1]PL1!$A$11:AP$1509,23,1)</f>
        <v>500</v>
      </c>
      <c r="AD1251" s="16">
        <f t="shared" si="270"/>
        <v>155000</v>
      </c>
      <c r="AE1251" s="14">
        <f>VLOOKUP(B1251,[1]PL1!$A$11:AP$1509,25,1)</f>
        <v>0</v>
      </c>
      <c r="AF1251" s="16">
        <f t="shared" si="271"/>
        <v>0</v>
      </c>
      <c r="AG1251" s="14">
        <f>VLOOKUP(B1251,[1]PL1!$A$11:AP$1509,27,1)</f>
        <v>100000</v>
      </c>
      <c r="AH1251" s="16">
        <f t="shared" si="272"/>
        <v>31000000</v>
      </c>
      <c r="AI1251" s="14">
        <f>VLOOKUP(B1251,[1]PL1!$A$11:AP$1509,29,1)</f>
        <v>0</v>
      </c>
      <c r="AJ1251" s="16">
        <f t="shared" si="273"/>
        <v>0</v>
      </c>
      <c r="AK1251" s="14">
        <f>VLOOKUP(B1251,[1]PL1!$A$11:AP$1509,31,1)</f>
        <v>0</v>
      </c>
      <c r="AL1251" s="16">
        <f t="shared" si="274"/>
        <v>0</v>
      </c>
      <c r="AM1251" s="14">
        <f>VLOOKUP(B1251,[1]PL1!$A$11:AP$1509,33,1)</f>
        <v>40000</v>
      </c>
      <c r="AN1251" s="16">
        <f t="shared" si="275"/>
        <v>12400000</v>
      </c>
      <c r="AO1251" s="14">
        <f>VLOOKUP(B1251,[1]PL1!$A$11:AP$1509,35,1)</f>
        <v>0</v>
      </c>
      <c r="AP1251" s="16">
        <f t="shared" si="276"/>
        <v>0</v>
      </c>
      <c r="AQ1251" s="14">
        <f>VLOOKUP(B1251,[1]PL1!$A$11:AP$1509,37,1)</f>
        <v>0</v>
      </c>
      <c r="AR1251" s="16">
        <f t="shared" si="277"/>
        <v>0</v>
      </c>
      <c r="AS1251" s="14">
        <f>VLOOKUP(B1251,[1]PL1!$A$11:AP$1509,39,1)</f>
        <v>0</v>
      </c>
      <c r="AT1251" s="16">
        <f t="shared" si="278"/>
        <v>0</v>
      </c>
      <c r="AU1251" s="14">
        <f>VLOOKUP(B1251,[1]PL1!$A$11:AP$1509,41,1)</f>
        <v>0</v>
      </c>
      <c r="AV1251" s="16">
        <f t="shared" si="279"/>
        <v>0</v>
      </c>
    </row>
    <row r="1252" spans="1:48" ht="60" x14ac:dyDescent="0.25">
      <c r="A1252" s="18">
        <v>1246</v>
      </c>
      <c r="B1252" s="27" t="s">
        <v>4461</v>
      </c>
      <c r="C1252" s="18">
        <f>VLOOKUP(B1252,[1]PL1!A$9:AP$1509,4,1)</f>
        <v>864</v>
      </c>
      <c r="D1252" s="18" t="s">
        <v>80</v>
      </c>
      <c r="E1252" s="28" t="s">
        <v>5190</v>
      </c>
      <c r="F1252" s="28" t="s">
        <v>8108</v>
      </c>
      <c r="G1252" s="18" t="s">
        <v>6543</v>
      </c>
      <c r="H1252" s="28" t="s">
        <v>125</v>
      </c>
      <c r="I1252" s="28" t="s">
        <v>126</v>
      </c>
      <c r="J1252" s="18" t="s">
        <v>127</v>
      </c>
      <c r="K1252" s="18" t="s">
        <v>1774</v>
      </c>
      <c r="L1252" s="28" t="s">
        <v>4262</v>
      </c>
      <c r="M1252" s="28" t="s">
        <v>4164</v>
      </c>
      <c r="N1252" s="28" t="s">
        <v>4165</v>
      </c>
      <c r="O1252" s="18" t="s">
        <v>78</v>
      </c>
      <c r="P1252" s="29">
        <v>740</v>
      </c>
      <c r="Q1252" s="30">
        <v>67500</v>
      </c>
      <c r="R1252" s="30">
        <v>67500</v>
      </c>
      <c r="S1252" s="31">
        <f t="shared" si="266"/>
        <v>49950000</v>
      </c>
      <c r="T1252" s="28" t="s">
        <v>6127</v>
      </c>
      <c r="U1252" s="28" t="s">
        <v>47</v>
      </c>
      <c r="V1252" s="32" t="s">
        <v>6222</v>
      </c>
      <c r="W1252" s="14">
        <f>VLOOKUP(B1252,[1]PL1!$A$11:AP$1509,17,1)</f>
        <v>300</v>
      </c>
      <c r="X1252" s="15">
        <f t="shared" si="267"/>
        <v>20250000</v>
      </c>
      <c r="Y1252" s="14">
        <f>VLOOKUP(B1252,[1]PL1!$A$11:AP$1509,19,1)</f>
        <v>0</v>
      </c>
      <c r="Z1252" s="16">
        <f t="shared" si="268"/>
        <v>0</v>
      </c>
      <c r="AA1252" s="14">
        <f>VLOOKUP(B1252,[1]PL1!$A$11:AP$1509,21,1)</f>
        <v>400</v>
      </c>
      <c r="AB1252" s="16">
        <f t="shared" si="269"/>
        <v>27000000</v>
      </c>
      <c r="AC1252" s="14">
        <f>VLOOKUP(B1252,[1]PL1!$A$11:AP$1509,23,1)</f>
        <v>0</v>
      </c>
      <c r="AD1252" s="16">
        <f t="shared" si="270"/>
        <v>0</v>
      </c>
      <c r="AE1252" s="14">
        <f>VLOOKUP(B1252,[1]PL1!$A$11:AP$1509,25,1)</f>
        <v>0</v>
      </c>
      <c r="AF1252" s="16">
        <f t="shared" si="271"/>
        <v>0</v>
      </c>
      <c r="AG1252" s="14">
        <f>VLOOKUP(B1252,[1]PL1!$A$11:AP$1509,27,1)</f>
        <v>0</v>
      </c>
      <c r="AH1252" s="16">
        <f t="shared" si="272"/>
        <v>0</v>
      </c>
      <c r="AI1252" s="14">
        <f>VLOOKUP(B1252,[1]PL1!$A$11:AP$1509,29,1)</f>
        <v>0</v>
      </c>
      <c r="AJ1252" s="16">
        <f t="shared" si="273"/>
        <v>0</v>
      </c>
      <c r="AK1252" s="14">
        <f>VLOOKUP(B1252,[1]PL1!$A$11:AP$1509,31,1)</f>
        <v>0</v>
      </c>
      <c r="AL1252" s="16">
        <f t="shared" si="274"/>
        <v>0</v>
      </c>
      <c r="AM1252" s="14">
        <f>VLOOKUP(B1252,[1]PL1!$A$11:AP$1509,33,1)</f>
        <v>0</v>
      </c>
      <c r="AN1252" s="16">
        <f t="shared" si="275"/>
        <v>0</v>
      </c>
      <c r="AO1252" s="14">
        <f>VLOOKUP(B1252,[1]PL1!$A$11:AP$1509,35,1)</f>
        <v>0</v>
      </c>
      <c r="AP1252" s="16">
        <f t="shared" si="276"/>
        <v>0</v>
      </c>
      <c r="AQ1252" s="14">
        <f>VLOOKUP(B1252,[1]PL1!$A$11:AP$1509,37,1)</f>
        <v>0</v>
      </c>
      <c r="AR1252" s="16">
        <f t="shared" si="277"/>
        <v>0</v>
      </c>
      <c r="AS1252" s="14">
        <f>VLOOKUP(B1252,[1]PL1!$A$11:AP$1509,39,1)</f>
        <v>0</v>
      </c>
      <c r="AT1252" s="16">
        <f t="shared" si="278"/>
        <v>0</v>
      </c>
      <c r="AU1252" s="14">
        <f>VLOOKUP(B1252,[1]PL1!$A$11:AP$1509,41,1)</f>
        <v>40</v>
      </c>
      <c r="AV1252" s="16">
        <f t="shared" si="279"/>
        <v>2700000</v>
      </c>
    </row>
    <row r="1253" spans="1:48" ht="45" x14ac:dyDescent="0.25">
      <c r="A1253" s="18">
        <v>1247</v>
      </c>
      <c r="B1253" s="27" t="s">
        <v>4462</v>
      </c>
      <c r="C1253" s="18">
        <f>VLOOKUP(B1253,[1]PL1!A$9:AP$1509,4,1)</f>
        <v>737</v>
      </c>
      <c r="D1253" s="18" t="s">
        <v>73</v>
      </c>
      <c r="E1253" s="28" t="s">
        <v>3244</v>
      </c>
      <c r="F1253" s="28" t="s">
        <v>2682</v>
      </c>
      <c r="G1253" s="18" t="s">
        <v>139</v>
      </c>
      <c r="H1253" s="28" t="s">
        <v>178</v>
      </c>
      <c r="I1253" s="28" t="s">
        <v>40</v>
      </c>
      <c r="J1253" s="18" t="s">
        <v>179</v>
      </c>
      <c r="K1253" s="18" t="s">
        <v>133</v>
      </c>
      <c r="L1253" s="28" t="s">
        <v>5756</v>
      </c>
      <c r="M1253" s="28" t="s">
        <v>5757</v>
      </c>
      <c r="N1253" s="28" t="s">
        <v>2589</v>
      </c>
      <c r="O1253" s="18" t="s">
        <v>45</v>
      </c>
      <c r="P1253" s="29">
        <v>197000</v>
      </c>
      <c r="Q1253" s="30">
        <v>6503</v>
      </c>
      <c r="R1253" s="30">
        <v>5900</v>
      </c>
      <c r="S1253" s="31">
        <f t="shared" si="266"/>
        <v>1162300000</v>
      </c>
      <c r="T1253" s="28" t="s">
        <v>6133</v>
      </c>
      <c r="U1253" s="28" t="s">
        <v>425</v>
      </c>
      <c r="V1253" s="32" t="s">
        <v>6240</v>
      </c>
      <c r="W1253" s="14">
        <f>VLOOKUP(B1253,[1]PL1!$A$11:AP$1509,17,1)</f>
        <v>180000</v>
      </c>
      <c r="X1253" s="15">
        <f t="shared" si="267"/>
        <v>1062000000</v>
      </c>
      <c r="Y1253" s="14">
        <f>VLOOKUP(B1253,[1]PL1!$A$11:AP$1509,19,1)</f>
        <v>0</v>
      </c>
      <c r="Z1253" s="16">
        <f t="shared" si="268"/>
        <v>0</v>
      </c>
      <c r="AA1253" s="14">
        <f>VLOOKUP(B1253,[1]PL1!$A$11:AP$1509,21,1)</f>
        <v>0</v>
      </c>
      <c r="AB1253" s="16">
        <f t="shared" si="269"/>
        <v>0</v>
      </c>
      <c r="AC1253" s="14">
        <f>VLOOKUP(B1253,[1]PL1!$A$11:AP$1509,23,1)</f>
        <v>0</v>
      </c>
      <c r="AD1253" s="16">
        <f t="shared" si="270"/>
        <v>0</v>
      </c>
      <c r="AE1253" s="14">
        <f>VLOOKUP(B1253,[1]PL1!$A$11:AP$1509,25,1)</f>
        <v>0</v>
      </c>
      <c r="AF1253" s="16">
        <f t="shared" si="271"/>
        <v>0</v>
      </c>
      <c r="AG1253" s="14">
        <f>VLOOKUP(B1253,[1]PL1!$A$11:AP$1509,27,1)</f>
        <v>0</v>
      </c>
      <c r="AH1253" s="16">
        <f t="shared" si="272"/>
        <v>0</v>
      </c>
      <c r="AI1253" s="14">
        <f>VLOOKUP(B1253,[1]PL1!$A$11:AP$1509,29,1)</f>
        <v>5000</v>
      </c>
      <c r="AJ1253" s="16">
        <f t="shared" si="273"/>
        <v>29500000</v>
      </c>
      <c r="AK1253" s="14">
        <f>VLOOKUP(B1253,[1]PL1!$A$11:AP$1509,31,1)</f>
        <v>12000</v>
      </c>
      <c r="AL1253" s="16">
        <f t="shared" si="274"/>
        <v>70800000</v>
      </c>
      <c r="AM1253" s="14">
        <f>VLOOKUP(B1253,[1]PL1!$A$11:AP$1509,33,1)</f>
        <v>0</v>
      </c>
      <c r="AN1253" s="16">
        <f t="shared" si="275"/>
        <v>0</v>
      </c>
      <c r="AO1253" s="14">
        <f>VLOOKUP(B1253,[1]PL1!$A$11:AP$1509,35,1)</f>
        <v>0</v>
      </c>
      <c r="AP1253" s="16">
        <f t="shared" si="276"/>
        <v>0</v>
      </c>
      <c r="AQ1253" s="14">
        <f>VLOOKUP(B1253,[1]PL1!$A$11:AP$1509,37,1)</f>
        <v>0</v>
      </c>
      <c r="AR1253" s="16">
        <f t="shared" si="277"/>
        <v>0</v>
      </c>
      <c r="AS1253" s="14">
        <f>VLOOKUP(B1253,[1]PL1!$A$11:AP$1509,39,1)</f>
        <v>0</v>
      </c>
      <c r="AT1253" s="16">
        <f t="shared" si="278"/>
        <v>0</v>
      </c>
      <c r="AU1253" s="14">
        <f>VLOOKUP(B1253,[1]PL1!$A$11:AP$1509,41,1)</f>
        <v>0</v>
      </c>
      <c r="AV1253" s="16">
        <f t="shared" si="279"/>
        <v>0</v>
      </c>
    </row>
    <row r="1254" spans="1:48" ht="45" x14ac:dyDescent="0.25">
      <c r="A1254" s="18">
        <v>1248</v>
      </c>
      <c r="B1254" s="27" t="s">
        <v>4463</v>
      </c>
      <c r="C1254" s="18">
        <f>VLOOKUP(B1254,[1]PL1!A$9:AP$1509,4,1)</f>
        <v>737</v>
      </c>
      <c r="D1254" s="18" t="s">
        <v>35</v>
      </c>
      <c r="E1254" s="28" t="s">
        <v>5191</v>
      </c>
      <c r="F1254" s="28" t="s">
        <v>2682</v>
      </c>
      <c r="G1254" s="18" t="s">
        <v>159</v>
      </c>
      <c r="H1254" s="28" t="s">
        <v>183</v>
      </c>
      <c r="I1254" s="28" t="s">
        <v>40</v>
      </c>
      <c r="J1254" s="18" t="s">
        <v>5407</v>
      </c>
      <c r="K1254" s="18" t="s">
        <v>141</v>
      </c>
      <c r="L1254" s="28" t="s">
        <v>5549</v>
      </c>
      <c r="M1254" s="28" t="s">
        <v>2979</v>
      </c>
      <c r="N1254" s="28" t="s">
        <v>44</v>
      </c>
      <c r="O1254" s="18" t="s">
        <v>45</v>
      </c>
      <c r="P1254" s="29">
        <v>1000</v>
      </c>
      <c r="Q1254" s="30">
        <v>4000</v>
      </c>
      <c r="R1254" s="30">
        <v>3990</v>
      </c>
      <c r="S1254" s="31">
        <f t="shared" si="266"/>
        <v>3990000</v>
      </c>
      <c r="T1254" s="28" t="s">
        <v>2979</v>
      </c>
      <c r="U1254" s="28" t="s">
        <v>110</v>
      </c>
      <c r="V1254" s="32" t="s">
        <v>6186</v>
      </c>
      <c r="W1254" s="14">
        <f>VLOOKUP(B1254,[1]PL1!$A$11:AP$1509,17,1)</f>
        <v>0</v>
      </c>
      <c r="X1254" s="15">
        <f t="shared" si="267"/>
        <v>0</v>
      </c>
      <c r="Y1254" s="14">
        <f>VLOOKUP(B1254,[1]PL1!$A$11:AP$1509,19,1)</f>
        <v>0</v>
      </c>
      <c r="Z1254" s="16">
        <f t="shared" si="268"/>
        <v>0</v>
      </c>
      <c r="AA1254" s="14">
        <f>VLOOKUP(B1254,[1]PL1!$A$11:AP$1509,21,1)</f>
        <v>0</v>
      </c>
      <c r="AB1254" s="16">
        <f t="shared" si="269"/>
        <v>0</v>
      </c>
      <c r="AC1254" s="14">
        <f>VLOOKUP(B1254,[1]PL1!$A$11:AP$1509,23,1)</f>
        <v>0</v>
      </c>
      <c r="AD1254" s="16">
        <f t="shared" si="270"/>
        <v>0</v>
      </c>
      <c r="AE1254" s="14">
        <f>VLOOKUP(B1254,[1]PL1!$A$11:AP$1509,25,1)</f>
        <v>0</v>
      </c>
      <c r="AF1254" s="16">
        <f t="shared" si="271"/>
        <v>0</v>
      </c>
      <c r="AG1254" s="14">
        <f>VLOOKUP(B1254,[1]PL1!$A$11:AP$1509,27,1)</f>
        <v>0</v>
      </c>
      <c r="AH1254" s="16">
        <f t="shared" si="272"/>
        <v>0</v>
      </c>
      <c r="AI1254" s="14">
        <f>VLOOKUP(B1254,[1]PL1!$A$11:AP$1509,29,1)</f>
        <v>0</v>
      </c>
      <c r="AJ1254" s="16">
        <f t="shared" si="273"/>
        <v>0</v>
      </c>
      <c r="AK1254" s="14">
        <f>VLOOKUP(B1254,[1]PL1!$A$11:AP$1509,31,1)</f>
        <v>0</v>
      </c>
      <c r="AL1254" s="16">
        <f t="shared" si="274"/>
        <v>0</v>
      </c>
      <c r="AM1254" s="14">
        <f>VLOOKUP(B1254,[1]PL1!$A$11:AP$1509,33,1)</f>
        <v>0</v>
      </c>
      <c r="AN1254" s="16">
        <f t="shared" si="275"/>
        <v>0</v>
      </c>
      <c r="AO1254" s="14">
        <f>VLOOKUP(B1254,[1]PL1!$A$11:AP$1509,35,1)</f>
        <v>0</v>
      </c>
      <c r="AP1254" s="16">
        <f t="shared" si="276"/>
        <v>0</v>
      </c>
      <c r="AQ1254" s="14">
        <f>VLOOKUP(B1254,[1]PL1!$A$11:AP$1509,37,1)</f>
        <v>0</v>
      </c>
      <c r="AR1254" s="16">
        <f t="shared" si="277"/>
        <v>0</v>
      </c>
      <c r="AS1254" s="14">
        <f>VLOOKUP(B1254,[1]PL1!$A$11:AP$1509,39,1)</f>
        <v>0</v>
      </c>
      <c r="AT1254" s="16">
        <f t="shared" si="278"/>
        <v>0</v>
      </c>
      <c r="AU1254" s="14">
        <f>VLOOKUP(B1254,[1]PL1!$A$11:AP$1509,41,1)</f>
        <v>1000</v>
      </c>
      <c r="AV1254" s="16">
        <f t="shared" si="279"/>
        <v>3990000</v>
      </c>
    </row>
    <row r="1255" spans="1:48" ht="45" x14ac:dyDescent="0.25">
      <c r="A1255" s="18">
        <v>1249</v>
      </c>
      <c r="B1255" s="27" t="s">
        <v>687</v>
      </c>
      <c r="C1255" s="18">
        <f>VLOOKUP(B1255,[1]PL1!A$9:AP$1509,4,1)</f>
        <v>737</v>
      </c>
      <c r="D1255" s="18" t="s">
        <v>73</v>
      </c>
      <c r="E1255" s="28" t="s">
        <v>5192</v>
      </c>
      <c r="F1255" s="28" t="s">
        <v>2682</v>
      </c>
      <c r="G1255" s="18" t="s">
        <v>131</v>
      </c>
      <c r="H1255" s="28" t="s">
        <v>140</v>
      </c>
      <c r="I1255" s="28" t="s">
        <v>40</v>
      </c>
      <c r="J1255" s="18" t="s">
        <v>197</v>
      </c>
      <c r="K1255" s="18" t="s">
        <v>141</v>
      </c>
      <c r="L1255" s="28" t="s">
        <v>5605</v>
      </c>
      <c r="M1255" s="28" t="s">
        <v>5606</v>
      </c>
      <c r="N1255" s="28" t="s">
        <v>205</v>
      </c>
      <c r="O1255" s="18" t="s">
        <v>45</v>
      </c>
      <c r="P1255" s="29">
        <v>5000</v>
      </c>
      <c r="Q1255" s="30">
        <v>11000</v>
      </c>
      <c r="R1255" s="30">
        <v>8450</v>
      </c>
      <c r="S1255" s="31">
        <f t="shared" si="266"/>
        <v>42250000</v>
      </c>
      <c r="T1255" s="28" t="s">
        <v>2389</v>
      </c>
      <c r="U1255" s="28" t="s">
        <v>47</v>
      </c>
      <c r="V1255" s="32" t="s">
        <v>6205</v>
      </c>
      <c r="W1255" s="14">
        <f>VLOOKUP(B1255,[1]PL1!$A$11:AP$1509,17,1)</f>
        <v>0</v>
      </c>
      <c r="X1255" s="15">
        <f t="shared" si="267"/>
        <v>0</v>
      </c>
      <c r="Y1255" s="14">
        <f>VLOOKUP(B1255,[1]PL1!$A$11:AP$1509,19,1)</f>
        <v>0</v>
      </c>
      <c r="Z1255" s="16">
        <f t="shared" si="268"/>
        <v>0</v>
      </c>
      <c r="AA1255" s="14">
        <f>VLOOKUP(B1255,[1]PL1!$A$11:AP$1509,21,1)</f>
        <v>0</v>
      </c>
      <c r="AB1255" s="16">
        <f t="shared" si="269"/>
        <v>0</v>
      </c>
      <c r="AC1255" s="14">
        <f>VLOOKUP(B1255,[1]PL1!$A$11:AP$1509,23,1)</f>
        <v>0</v>
      </c>
      <c r="AD1255" s="16">
        <f t="shared" si="270"/>
        <v>0</v>
      </c>
      <c r="AE1255" s="14">
        <f>VLOOKUP(B1255,[1]PL1!$A$11:AP$1509,25,1)</f>
        <v>0</v>
      </c>
      <c r="AF1255" s="16">
        <f t="shared" si="271"/>
        <v>0</v>
      </c>
      <c r="AG1255" s="14">
        <f>VLOOKUP(B1255,[1]PL1!$A$11:AP$1509,27,1)</f>
        <v>0</v>
      </c>
      <c r="AH1255" s="16">
        <f t="shared" si="272"/>
        <v>0</v>
      </c>
      <c r="AI1255" s="14">
        <f>VLOOKUP(B1255,[1]PL1!$A$11:AP$1509,29,1)</f>
        <v>5000</v>
      </c>
      <c r="AJ1255" s="16">
        <f t="shared" si="273"/>
        <v>42250000</v>
      </c>
      <c r="AK1255" s="14">
        <f>VLOOKUP(B1255,[1]PL1!$A$11:AP$1509,31,1)</f>
        <v>0</v>
      </c>
      <c r="AL1255" s="16">
        <f t="shared" si="274"/>
        <v>0</v>
      </c>
      <c r="AM1255" s="14">
        <f>VLOOKUP(B1255,[1]PL1!$A$11:AP$1509,33,1)</f>
        <v>0</v>
      </c>
      <c r="AN1255" s="16">
        <f t="shared" si="275"/>
        <v>0</v>
      </c>
      <c r="AO1255" s="14">
        <f>VLOOKUP(B1255,[1]PL1!$A$11:AP$1509,35,1)</f>
        <v>0</v>
      </c>
      <c r="AP1255" s="16">
        <f t="shared" si="276"/>
        <v>0</v>
      </c>
      <c r="AQ1255" s="14">
        <f>VLOOKUP(B1255,[1]PL1!$A$11:AP$1509,37,1)</f>
        <v>0</v>
      </c>
      <c r="AR1255" s="16">
        <f t="shared" si="277"/>
        <v>0</v>
      </c>
      <c r="AS1255" s="14">
        <f>VLOOKUP(B1255,[1]PL1!$A$11:AP$1509,39,1)</f>
        <v>0</v>
      </c>
      <c r="AT1255" s="16">
        <f t="shared" si="278"/>
        <v>0</v>
      </c>
      <c r="AU1255" s="14">
        <f>VLOOKUP(B1255,[1]PL1!$A$11:AP$1509,41,1)</f>
        <v>0</v>
      </c>
      <c r="AV1255" s="16">
        <f t="shared" si="279"/>
        <v>0</v>
      </c>
    </row>
    <row r="1256" spans="1:48" ht="45" x14ac:dyDescent="0.25">
      <c r="A1256" s="18">
        <v>1250</v>
      </c>
      <c r="B1256" s="27" t="s">
        <v>4464</v>
      </c>
      <c r="C1256" s="18">
        <f>VLOOKUP(B1256,[1]PL1!A$9:AP$1509,4,1)</f>
        <v>737</v>
      </c>
      <c r="D1256" s="18" t="s">
        <v>73</v>
      </c>
      <c r="E1256" s="28" t="s">
        <v>5193</v>
      </c>
      <c r="F1256" s="28" t="s">
        <v>2682</v>
      </c>
      <c r="G1256" s="18" t="s">
        <v>213</v>
      </c>
      <c r="H1256" s="28" t="s">
        <v>178</v>
      </c>
      <c r="I1256" s="28" t="s">
        <v>40</v>
      </c>
      <c r="J1256" s="18" t="s">
        <v>89</v>
      </c>
      <c r="K1256" s="18" t="s">
        <v>133</v>
      </c>
      <c r="L1256" s="28" t="s">
        <v>5812</v>
      </c>
      <c r="M1256" s="28" t="s">
        <v>5813</v>
      </c>
      <c r="N1256" s="28" t="s">
        <v>92</v>
      </c>
      <c r="O1256" s="18" t="s">
        <v>45</v>
      </c>
      <c r="P1256" s="29">
        <v>11000</v>
      </c>
      <c r="Q1256" s="30">
        <v>12417</v>
      </c>
      <c r="R1256" s="30">
        <v>5950</v>
      </c>
      <c r="S1256" s="31">
        <f t="shared" si="266"/>
        <v>65450000</v>
      </c>
      <c r="T1256" s="28" t="s">
        <v>6138</v>
      </c>
      <c r="U1256" s="28" t="s">
        <v>47</v>
      </c>
      <c r="V1256" s="32" t="s">
        <v>6251</v>
      </c>
      <c r="W1256" s="14">
        <f>VLOOKUP(B1256,[1]PL1!$A$11:AP$1509,17,1)</f>
        <v>10000</v>
      </c>
      <c r="X1256" s="15">
        <f t="shared" si="267"/>
        <v>59500000</v>
      </c>
      <c r="Y1256" s="14">
        <f>VLOOKUP(B1256,[1]PL1!$A$11:AP$1509,19,1)</f>
        <v>0</v>
      </c>
      <c r="Z1256" s="16">
        <f t="shared" si="268"/>
        <v>0</v>
      </c>
      <c r="AA1256" s="14">
        <f>VLOOKUP(B1256,[1]PL1!$A$11:AP$1509,21,1)</f>
        <v>0</v>
      </c>
      <c r="AB1256" s="16">
        <f t="shared" si="269"/>
        <v>0</v>
      </c>
      <c r="AC1256" s="14">
        <f>VLOOKUP(B1256,[1]PL1!$A$11:AP$1509,23,1)</f>
        <v>0</v>
      </c>
      <c r="AD1256" s="16">
        <f t="shared" si="270"/>
        <v>0</v>
      </c>
      <c r="AE1256" s="14">
        <f>VLOOKUP(B1256,[1]PL1!$A$11:AP$1509,25,1)</f>
        <v>0</v>
      </c>
      <c r="AF1256" s="16">
        <f t="shared" si="271"/>
        <v>0</v>
      </c>
      <c r="AG1256" s="14">
        <f>VLOOKUP(B1256,[1]PL1!$A$11:AP$1509,27,1)</f>
        <v>0</v>
      </c>
      <c r="AH1256" s="16">
        <f t="shared" si="272"/>
        <v>0</v>
      </c>
      <c r="AI1256" s="14">
        <f>VLOOKUP(B1256,[1]PL1!$A$11:AP$1509,29,1)</f>
        <v>1000</v>
      </c>
      <c r="AJ1256" s="16">
        <f t="shared" si="273"/>
        <v>5950000</v>
      </c>
      <c r="AK1256" s="14">
        <f>VLOOKUP(B1256,[1]PL1!$A$11:AP$1509,31,1)</f>
        <v>0</v>
      </c>
      <c r="AL1256" s="16">
        <f t="shared" si="274"/>
        <v>0</v>
      </c>
      <c r="AM1256" s="14">
        <f>VLOOKUP(B1256,[1]PL1!$A$11:AP$1509,33,1)</f>
        <v>0</v>
      </c>
      <c r="AN1256" s="16">
        <f t="shared" si="275"/>
        <v>0</v>
      </c>
      <c r="AO1256" s="14">
        <f>VLOOKUP(B1256,[1]PL1!$A$11:AP$1509,35,1)</f>
        <v>0</v>
      </c>
      <c r="AP1256" s="16">
        <f t="shared" si="276"/>
        <v>0</v>
      </c>
      <c r="AQ1256" s="14">
        <f>VLOOKUP(B1256,[1]PL1!$A$11:AP$1509,37,1)</f>
        <v>0</v>
      </c>
      <c r="AR1256" s="16">
        <f t="shared" si="277"/>
        <v>0</v>
      </c>
      <c r="AS1256" s="14">
        <f>VLOOKUP(B1256,[1]PL1!$A$11:AP$1509,39,1)</f>
        <v>0</v>
      </c>
      <c r="AT1256" s="16">
        <f t="shared" si="278"/>
        <v>0</v>
      </c>
      <c r="AU1256" s="14">
        <f>VLOOKUP(B1256,[1]PL1!$A$11:AP$1509,41,1)</f>
        <v>0</v>
      </c>
      <c r="AV1256" s="16">
        <f t="shared" si="279"/>
        <v>0</v>
      </c>
    </row>
    <row r="1257" spans="1:48" ht="30" x14ac:dyDescent="0.25">
      <c r="A1257" s="18">
        <v>1251</v>
      </c>
      <c r="B1257" s="27" t="s">
        <v>970</v>
      </c>
      <c r="C1257" s="18">
        <f>VLOOKUP(B1257,[1]PL1!A$9:AP$1509,4,1)</f>
        <v>737</v>
      </c>
      <c r="D1257" s="18" t="s">
        <v>35</v>
      </c>
      <c r="E1257" s="28" t="s">
        <v>5194</v>
      </c>
      <c r="F1257" s="28" t="s">
        <v>2682</v>
      </c>
      <c r="G1257" s="18" t="s">
        <v>51</v>
      </c>
      <c r="H1257" s="28" t="s">
        <v>702</v>
      </c>
      <c r="I1257" s="28" t="s">
        <v>40</v>
      </c>
      <c r="J1257" s="18" t="s">
        <v>5408</v>
      </c>
      <c r="K1257" s="18" t="s">
        <v>133</v>
      </c>
      <c r="L1257" s="28" t="s">
        <v>5555</v>
      </c>
      <c r="M1257" s="28" t="s">
        <v>5556</v>
      </c>
      <c r="N1257" s="28" t="s">
        <v>44</v>
      </c>
      <c r="O1257" s="18" t="s">
        <v>123</v>
      </c>
      <c r="P1257" s="29">
        <v>3500</v>
      </c>
      <c r="Q1257" s="30">
        <v>28200</v>
      </c>
      <c r="R1257" s="30">
        <v>25000</v>
      </c>
      <c r="S1257" s="31">
        <f t="shared" si="266"/>
        <v>87500000</v>
      </c>
      <c r="T1257" s="28" t="s">
        <v>8114</v>
      </c>
      <c r="U1257" s="28" t="s">
        <v>47</v>
      </c>
      <c r="V1257" s="32" t="s">
        <v>6189</v>
      </c>
      <c r="W1257" s="14">
        <f>VLOOKUP(B1257,[1]PL1!$A$11:AP$1509,17,1)</f>
        <v>0</v>
      </c>
      <c r="X1257" s="15">
        <f t="shared" si="267"/>
        <v>0</v>
      </c>
      <c r="Y1257" s="14">
        <f>VLOOKUP(B1257,[1]PL1!$A$11:AP$1509,19,1)</f>
        <v>0</v>
      </c>
      <c r="Z1257" s="16">
        <f t="shared" si="268"/>
        <v>0</v>
      </c>
      <c r="AA1257" s="14">
        <f>VLOOKUP(B1257,[1]PL1!$A$11:AP$1509,21,1)</f>
        <v>0</v>
      </c>
      <c r="AB1257" s="16">
        <f t="shared" si="269"/>
        <v>0</v>
      </c>
      <c r="AC1257" s="14">
        <f>VLOOKUP(B1257,[1]PL1!$A$11:AP$1509,23,1)</f>
        <v>0</v>
      </c>
      <c r="AD1257" s="16">
        <f t="shared" si="270"/>
        <v>0</v>
      </c>
      <c r="AE1257" s="14">
        <f>VLOOKUP(B1257,[1]PL1!$A$11:AP$1509,25,1)</f>
        <v>0</v>
      </c>
      <c r="AF1257" s="16">
        <f t="shared" si="271"/>
        <v>0</v>
      </c>
      <c r="AG1257" s="14">
        <f>VLOOKUP(B1257,[1]PL1!$A$11:AP$1509,27,1)</f>
        <v>0</v>
      </c>
      <c r="AH1257" s="16">
        <f t="shared" si="272"/>
        <v>0</v>
      </c>
      <c r="AI1257" s="14">
        <f>VLOOKUP(B1257,[1]PL1!$A$11:AP$1509,29,1)</f>
        <v>3500</v>
      </c>
      <c r="AJ1257" s="16">
        <f t="shared" si="273"/>
        <v>87500000</v>
      </c>
      <c r="AK1257" s="14">
        <f>VLOOKUP(B1257,[1]PL1!$A$11:AP$1509,31,1)</f>
        <v>0</v>
      </c>
      <c r="AL1257" s="16">
        <f t="shared" si="274"/>
        <v>0</v>
      </c>
      <c r="AM1257" s="14">
        <f>VLOOKUP(B1257,[1]PL1!$A$11:AP$1509,33,1)</f>
        <v>0</v>
      </c>
      <c r="AN1257" s="16">
        <f t="shared" si="275"/>
        <v>0</v>
      </c>
      <c r="AO1257" s="14">
        <f>VLOOKUP(B1257,[1]PL1!$A$11:AP$1509,35,1)</f>
        <v>0</v>
      </c>
      <c r="AP1257" s="16">
        <f t="shared" si="276"/>
        <v>0</v>
      </c>
      <c r="AQ1257" s="14">
        <f>VLOOKUP(B1257,[1]PL1!$A$11:AP$1509,37,1)</f>
        <v>0</v>
      </c>
      <c r="AR1257" s="16">
        <f t="shared" si="277"/>
        <v>0</v>
      </c>
      <c r="AS1257" s="14">
        <f>VLOOKUP(B1257,[1]PL1!$A$11:AP$1509,39,1)</f>
        <v>0</v>
      </c>
      <c r="AT1257" s="16">
        <f t="shared" si="278"/>
        <v>0</v>
      </c>
      <c r="AU1257" s="14">
        <f>VLOOKUP(B1257,[1]PL1!$A$11:AP$1509,41,1)</f>
        <v>0</v>
      </c>
      <c r="AV1257" s="16">
        <f t="shared" si="279"/>
        <v>0</v>
      </c>
    </row>
    <row r="1258" spans="1:48" ht="60" x14ac:dyDescent="0.25">
      <c r="A1258" s="18">
        <v>1252</v>
      </c>
      <c r="B1258" s="27" t="s">
        <v>1670</v>
      </c>
      <c r="C1258" s="18">
        <f>VLOOKUP(B1258,[1]PL1!A$9:AP$1509,4,1)</f>
        <v>157</v>
      </c>
      <c r="D1258" s="18" t="s">
        <v>35</v>
      </c>
      <c r="E1258" s="28" t="s">
        <v>280</v>
      </c>
      <c r="F1258" s="28" t="s">
        <v>281</v>
      </c>
      <c r="G1258" s="18" t="s">
        <v>202</v>
      </c>
      <c r="H1258" s="28" t="s">
        <v>282</v>
      </c>
      <c r="I1258" s="28" t="s">
        <v>40</v>
      </c>
      <c r="J1258" s="18" t="s">
        <v>59</v>
      </c>
      <c r="K1258" s="18" t="s">
        <v>133</v>
      </c>
      <c r="L1258" s="28" t="s">
        <v>283</v>
      </c>
      <c r="M1258" s="28" t="s">
        <v>215</v>
      </c>
      <c r="N1258" s="28" t="s">
        <v>44</v>
      </c>
      <c r="O1258" s="18" t="s">
        <v>45</v>
      </c>
      <c r="P1258" s="29">
        <v>77700</v>
      </c>
      <c r="Q1258" s="30">
        <v>2100</v>
      </c>
      <c r="R1258" s="30">
        <v>1323</v>
      </c>
      <c r="S1258" s="31">
        <f t="shared" si="266"/>
        <v>102797100</v>
      </c>
      <c r="T1258" s="28" t="s">
        <v>215</v>
      </c>
      <c r="U1258" s="28" t="s">
        <v>110</v>
      </c>
      <c r="V1258" s="32" t="s">
        <v>6168</v>
      </c>
      <c r="W1258" s="14">
        <f>VLOOKUP(B1258,[1]PL1!$A$11:AP$1509,17,1)</f>
        <v>40000</v>
      </c>
      <c r="X1258" s="15">
        <f t="shared" si="267"/>
        <v>52920000</v>
      </c>
      <c r="Y1258" s="14">
        <f>VLOOKUP(B1258,[1]PL1!$A$11:AP$1509,19,1)</f>
        <v>0</v>
      </c>
      <c r="Z1258" s="16">
        <f t="shared" si="268"/>
        <v>0</v>
      </c>
      <c r="AA1258" s="14">
        <f>VLOOKUP(B1258,[1]PL1!$A$11:AP$1509,21,1)</f>
        <v>0</v>
      </c>
      <c r="AB1258" s="16">
        <f t="shared" si="269"/>
        <v>0</v>
      </c>
      <c r="AC1258" s="14">
        <f>VLOOKUP(B1258,[1]PL1!$A$11:AP$1509,23,1)</f>
        <v>0</v>
      </c>
      <c r="AD1258" s="16">
        <f t="shared" si="270"/>
        <v>0</v>
      </c>
      <c r="AE1258" s="14">
        <f>VLOOKUP(B1258,[1]PL1!$A$11:AP$1509,25,1)</f>
        <v>0</v>
      </c>
      <c r="AF1258" s="16">
        <f t="shared" si="271"/>
        <v>0</v>
      </c>
      <c r="AG1258" s="14">
        <f>VLOOKUP(B1258,[1]PL1!$A$11:AP$1509,27,1)</f>
        <v>0</v>
      </c>
      <c r="AH1258" s="16">
        <f t="shared" si="272"/>
        <v>0</v>
      </c>
      <c r="AI1258" s="14">
        <f>VLOOKUP(B1258,[1]PL1!$A$11:AP$1509,29,1)</f>
        <v>20000</v>
      </c>
      <c r="AJ1258" s="16">
        <f t="shared" si="273"/>
        <v>26460000</v>
      </c>
      <c r="AK1258" s="14">
        <f>VLOOKUP(B1258,[1]PL1!$A$11:AP$1509,31,1)</f>
        <v>7700</v>
      </c>
      <c r="AL1258" s="16">
        <f t="shared" si="274"/>
        <v>10187100</v>
      </c>
      <c r="AM1258" s="14">
        <f>VLOOKUP(B1258,[1]PL1!$A$11:AP$1509,33,1)</f>
        <v>10000</v>
      </c>
      <c r="AN1258" s="16">
        <f t="shared" si="275"/>
        <v>13230000</v>
      </c>
      <c r="AO1258" s="14">
        <f>VLOOKUP(B1258,[1]PL1!$A$11:AP$1509,35,1)</f>
        <v>0</v>
      </c>
      <c r="AP1258" s="16">
        <f t="shared" si="276"/>
        <v>0</v>
      </c>
      <c r="AQ1258" s="14">
        <f>VLOOKUP(B1258,[1]PL1!$A$11:AP$1509,37,1)</f>
        <v>0</v>
      </c>
      <c r="AR1258" s="16">
        <f t="shared" si="277"/>
        <v>0</v>
      </c>
      <c r="AS1258" s="14">
        <f>VLOOKUP(B1258,[1]PL1!$A$11:AP$1509,39,1)</f>
        <v>0</v>
      </c>
      <c r="AT1258" s="16">
        <f t="shared" si="278"/>
        <v>0</v>
      </c>
      <c r="AU1258" s="14">
        <f>VLOOKUP(B1258,[1]PL1!$A$11:AP$1509,41,1)</f>
        <v>0</v>
      </c>
      <c r="AV1258" s="16">
        <f t="shared" si="279"/>
        <v>0</v>
      </c>
    </row>
    <row r="1259" spans="1:48" ht="45" x14ac:dyDescent="0.25">
      <c r="A1259" s="18">
        <v>1253</v>
      </c>
      <c r="B1259" s="27" t="s">
        <v>3708</v>
      </c>
      <c r="C1259" s="18">
        <f>VLOOKUP(B1259,[1]PL1!A$9:AP$1509,4,1)</f>
        <v>157</v>
      </c>
      <c r="D1259" s="18" t="s">
        <v>378</v>
      </c>
      <c r="E1259" s="28" t="s">
        <v>5195</v>
      </c>
      <c r="F1259" s="28" t="s">
        <v>281</v>
      </c>
      <c r="G1259" s="18" t="s">
        <v>202</v>
      </c>
      <c r="H1259" s="28" t="s">
        <v>5196</v>
      </c>
      <c r="I1259" s="28" t="s">
        <v>40</v>
      </c>
      <c r="J1259" s="18" t="s">
        <v>179</v>
      </c>
      <c r="K1259" s="18" t="s">
        <v>133</v>
      </c>
      <c r="L1259" s="28" t="s">
        <v>3712</v>
      </c>
      <c r="M1259" s="28" t="s">
        <v>6065</v>
      </c>
      <c r="N1259" s="28" t="s">
        <v>205</v>
      </c>
      <c r="O1259" s="18" t="s">
        <v>45</v>
      </c>
      <c r="P1259" s="29">
        <v>525000</v>
      </c>
      <c r="Q1259" s="30">
        <v>850</v>
      </c>
      <c r="R1259" s="30">
        <v>500</v>
      </c>
      <c r="S1259" s="31">
        <f t="shared" si="266"/>
        <v>262500000</v>
      </c>
      <c r="T1259" s="28" t="s">
        <v>6160</v>
      </c>
      <c r="U1259" s="28" t="s">
        <v>47</v>
      </c>
      <c r="V1259" s="32" t="s">
        <v>6300</v>
      </c>
      <c r="W1259" s="14">
        <f>VLOOKUP(B1259,[1]PL1!$A$11:AP$1509,17,1)</f>
        <v>0</v>
      </c>
      <c r="X1259" s="15">
        <f t="shared" si="267"/>
        <v>0</v>
      </c>
      <c r="Y1259" s="14">
        <f>VLOOKUP(B1259,[1]PL1!$A$11:AP$1509,19,1)</f>
        <v>0</v>
      </c>
      <c r="Z1259" s="16">
        <f t="shared" si="268"/>
        <v>0</v>
      </c>
      <c r="AA1259" s="14">
        <f>VLOOKUP(B1259,[1]PL1!$A$11:AP$1509,21,1)</f>
        <v>0</v>
      </c>
      <c r="AB1259" s="16">
        <f t="shared" si="269"/>
        <v>0</v>
      </c>
      <c r="AC1259" s="14">
        <f>VLOOKUP(B1259,[1]PL1!$A$11:AP$1509,23,1)</f>
        <v>0</v>
      </c>
      <c r="AD1259" s="16">
        <f t="shared" si="270"/>
        <v>0</v>
      </c>
      <c r="AE1259" s="14">
        <f>VLOOKUP(B1259,[1]PL1!$A$11:AP$1509,25,1)</f>
        <v>500000</v>
      </c>
      <c r="AF1259" s="16">
        <f t="shared" si="271"/>
        <v>250000000</v>
      </c>
      <c r="AG1259" s="14">
        <f>VLOOKUP(B1259,[1]PL1!$A$11:AP$1509,27,1)</f>
        <v>0</v>
      </c>
      <c r="AH1259" s="16">
        <f t="shared" si="272"/>
        <v>0</v>
      </c>
      <c r="AI1259" s="14">
        <f>VLOOKUP(B1259,[1]PL1!$A$11:AP$1509,29,1)</f>
        <v>10000</v>
      </c>
      <c r="AJ1259" s="16">
        <f t="shared" si="273"/>
        <v>5000000</v>
      </c>
      <c r="AK1259" s="14">
        <f>VLOOKUP(B1259,[1]PL1!$A$11:AP$1509,31,1)</f>
        <v>0</v>
      </c>
      <c r="AL1259" s="16">
        <f t="shared" si="274"/>
        <v>0</v>
      </c>
      <c r="AM1259" s="14">
        <f>VLOOKUP(B1259,[1]PL1!$A$11:AP$1509,33,1)</f>
        <v>0</v>
      </c>
      <c r="AN1259" s="16">
        <f t="shared" si="275"/>
        <v>0</v>
      </c>
      <c r="AO1259" s="14">
        <f>VLOOKUP(B1259,[1]PL1!$A$11:AP$1509,35,1)</f>
        <v>15000</v>
      </c>
      <c r="AP1259" s="16">
        <f t="shared" si="276"/>
        <v>7500000</v>
      </c>
      <c r="AQ1259" s="14">
        <f>VLOOKUP(B1259,[1]PL1!$A$11:AP$1509,37,1)</f>
        <v>0</v>
      </c>
      <c r="AR1259" s="16">
        <f t="shared" si="277"/>
        <v>0</v>
      </c>
      <c r="AS1259" s="14">
        <f>VLOOKUP(B1259,[1]PL1!$A$11:AP$1509,39,1)</f>
        <v>0</v>
      </c>
      <c r="AT1259" s="16">
        <f t="shared" si="278"/>
        <v>0</v>
      </c>
      <c r="AU1259" s="14">
        <f>VLOOKUP(B1259,[1]PL1!$A$11:AP$1509,41,1)</f>
        <v>0</v>
      </c>
      <c r="AV1259" s="16">
        <f t="shared" si="279"/>
        <v>0</v>
      </c>
    </row>
    <row r="1260" spans="1:48" ht="90" x14ac:dyDescent="0.25">
      <c r="A1260" s="18">
        <v>1254</v>
      </c>
      <c r="B1260" s="27" t="s">
        <v>2443</v>
      </c>
      <c r="C1260" s="18">
        <f>VLOOKUP(B1260,[1]PL1!A$9:AP$1509,4,1)</f>
        <v>157</v>
      </c>
      <c r="D1260" s="18" t="s">
        <v>80</v>
      </c>
      <c r="E1260" s="28" t="s">
        <v>2931</v>
      </c>
      <c r="F1260" s="28" t="s">
        <v>281</v>
      </c>
      <c r="G1260" s="18" t="s">
        <v>6458</v>
      </c>
      <c r="H1260" s="28" t="s">
        <v>52</v>
      </c>
      <c r="I1260" s="28" t="s">
        <v>40</v>
      </c>
      <c r="J1260" s="18" t="s">
        <v>2932</v>
      </c>
      <c r="K1260" s="18" t="s">
        <v>133</v>
      </c>
      <c r="L1260" s="28" t="s">
        <v>2933</v>
      </c>
      <c r="M1260" s="28" t="s">
        <v>2934</v>
      </c>
      <c r="N1260" s="28" t="s">
        <v>849</v>
      </c>
      <c r="O1260" s="18" t="s">
        <v>108</v>
      </c>
      <c r="P1260" s="29">
        <v>1000</v>
      </c>
      <c r="Q1260" s="30">
        <v>80697</v>
      </c>
      <c r="R1260" s="30">
        <v>80696</v>
      </c>
      <c r="S1260" s="31">
        <f t="shared" si="266"/>
        <v>80696000</v>
      </c>
      <c r="T1260" s="28" t="s">
        <v>6103</v>
      </c>
      <c r="U1260" s="28" t="s">
        <v>47</v>
      </c>
      <c r="V1260" s="32" t="s">
        <v>6172</v>
      </c>
      <c r="W1260" s="14">
        <f>VLOOKUP(B1260,[1]PL1!$A$11:AP$1509,17,1)</f>
        <v>0</v>
      </c>
      <c r="X1260" s="15">
        <f t="shared" si="267"/>
        <v>0</v>
      </c>
      <c r="Y1260" s="14">
        <f>VLOOKUP(B1260,[1]PL1!$A$11:AP$1509,19,1)</f>
        <v>0</v>
      </c>
      <c r="Z1260" s="16">
        <f t="shared" si="268"/>
        <v>0</v>
      </c>
      <c r="AA1260" s="14">
        <f>VLOOKUP(B1260,[1]PL1!$A$11:AP$1509,21,1)</f>
        <v>0</v>
      </c>
      <c r="AB1260" s="16">
        <f t="shared" si="269"/>
        <v>0</v>
      </c>
      <c r="AC1260" s="14">
        <f>VLOOKUP(B1260,[1]PL1!$A$11:AP$1509,23,1)</f>
        <v>0</v>
      </c>
      <c r="AD1260" s="16">
        <f t="shared" si="270"/>
        <v>0</v>
      </c>
      <c r="AE1260" s="14">
        <f>VLOOKUP(B1260,[1]PL1!$A$11:AP$1509,25,1)</f>
        <v>1000</v>
      </c>
      <c r="AF1260" s="16">
        <f t="shared" si="271"/>
        <v>80696000</v>
      </c>
      <c r="AG1260" s="14">
        <f>VLOOKUP(B1260,[1]PL1!$A$11:AP$1509,27,1)</f>
        <v>0</v>
      </c>
      <c r="AH1260" s="16">
        <f t="shared" si="272"/>
        <v>0</v>
      </c>
      <c r="AI1260" s="14">
        <f>VLOOKUP(B1260,[1]PL1!$A$11:AP$1509,29,1)</f>
        <v>0</v>
      </c>
      <c r="AJ1260" s="16">
        <f t="shared" si="273"/>
        <v>0</v>
      </c>
      <c r="AK1260" s="14">
        <f>VLOOKUP(B1260,[1]PL1!$A$11:AP$1509,31,1)</f>
        <v>0</v>
      </c>
      <c r="AL1260" s="16">
        <f t="shared" si="274"/>
        <v>0</v>
      </c>
      <c r="AM1260" s="14">
        <f>VLOOKUP(B1260,[1]PL1!$A$11:AP$1509,33,1)</f>
        <v>0</v>
      </c>
      <c r="AN1260" s="16">
        <f t="shared" si="275"/>
        <v>0</v>
      </c>
      <c r="AO1260" s="14">
        <f>VLOOKUP(B1260,[1]PL1!$A$11:AP$1509,35,1)</f>
        <v>0</v>
      </c>
      <c r="AP1260" s="16">
        <f t="shared" si="276"/>
        <v>0</v>
      </c>
      <c r="AQ1260" s="14">
        <f>VLOOKUP(B1260,[1]PL1!$A$11:AP$1509,37,1)</f>
        <v>0</v>
      </c>
      <c r="AR1260" s="16">
        <f t="shared" si="277"/>
        <v>0</v>
      </c>
      <c r="AS1260" s="14">
        <f>VLOOKUP(B1260,[1]PL1!$A$11:AP$1509,39,1)</f>
        <v>0</v>
      </c>
      <c r="AT1260" s="16">
        <f t="shared" si="278"/>
        <v>0</v>
      </c>
      <c r="AU1260" s="14">
        <f>VLOOKUP(B1260,[1]PL1!$A$11:AP$1509,41,1)</f>
        <v>0</v>
      </c>
      <c r="AV1260" s="16">
        <f t="shared" si="279"/>
        <v>0</v>
      </c>
    </row>
    <row r="1261" spans="1:48" ht="60" x14ac:dyDescent="0.25">
      <c r="A1261" s="18">
        <v>1255</v>
      </c>
      <c r="B1261" s="27" t="s">
        <v>2179</v>
      </c>
      <c r="C1261" s="18">
        <f>VLOOKUP(B1261,[1]PL1!A$9:AP$1509,4,1)</f>
        <v>157</v>
      </c>
      <c r="D1261" s="18" t="s">
        <v>35</v>
      </c>
      <c r="E1261" s="28" t="s">
        <v>285</v>
      </c>
      <c r="F1261" s="28" t="s">
        <v>281</v>
      </c>
      <c r="G1261" s="18" t="s">
        <v>69</v>
      </c>
      <c r="H1261" s="28" t="s">
        <v>282</v>
      </c>
      <c r="I1261" s="28" t="s">
        <v>40</v>
      </c>
      <c r="J1261" s="18" t="s">
        <v>59</v>
      </c>
      <c r="K1261" s="18" t="s">
        <v>133</v>
      </c>
      <c r="L1261" s="28" t="s">
        <v>286</v>
      </c>
      <c r="M1261" s="28" t="s">
        <v>215</v>
      </c>
      <c r="N1261" s="28" t="s">
        <v>44</v>
      </c>
      <c r="O1261" s="18" t="s">
        <v>45</v>
      </c>
      <c r="P1261" s="29">
        <v>128700</v>
      </c>
      <c r="Q1261" s="30">
        <v>3120</v>
      </c>
      <c r="R1261" s="30">
        <v>2500</v>
      </c>
      <c r="S1261" s="31">
        <f t="shared" si="266"/>
        <v>321750000</v>
      </c>
      <c r="T1261" s="28" t="s">
        <v>215</v>
      </c>
      <c r="U1261" s="28" t="s">
        <v>110</v>
      </c>
      <c r="V1261" s="32" t="s">
        <v>6168</v>
      </c>
      <c r="W1261" s="14">
        <f>VLOOKUP(B1261,[1]PL1!$A$11:AP$1509,17,1)</f>
        <v>5000</v>
      </c>
      <c r="X1261" s="15">
        <f t="shared" si="267"/>
        <v>12500000</v>
      </c>
      <c r="Y1261" s="14">
        <f>VLOOKUP(B1261,[1]PL1!$A$11:AP$1509,19,1)</f>
        <v>0</v>
      </c>
      <c r="Z1261" s="16">
        <f t="shared" si="268"/>
        <v>0</v>
      </c>
      <c r="AA1261" s="14">
        <f>VLOOKUP(B1261,[1]PL1!$A$11:AP$1509,21,1)</f>
        <v>0</v>
      </c>
      <c r="AB1261" s="16">
        <f t="shared" si="269"/>
        <v>0</v>
      </c>
      <c r="AC1261" s="14">
        <f>VLOOKUP(B1261,[1]PL1!$A$11:AP$1509,23,1)</f>
        <v>0</v>
      </c>
      <c r="AD1261" s="16">
        <f t="shared" si="270"/>
        <v>0</v>
      </c>
      <c r="AE1261" s="14">
        <f>VLOOKUP(B1261,[1]PL1!$A$11:AP$1509,25,1)</f>
        <v>110000</v>
      </c>
      <c r="AF1261" s="16">
        <f t="shared" si="271"/>
        <v>275000000</v>
      </c>
      <c r="AG1261" s="14">
        <f>VLOOKUP(B1261,[1]PL1!$A$11:AP$1509,27,1)</f>
        <v>0</v>
      </c>
      <c r="AH1261" s="16">
        <f t="shared" si="272"/>
        <v>0</v>
      </c>
      <c r="AI1261" s="14">
        <f>VLOOKUP(B1261,[1]PL1!$A$11:AP$1509,29,1)</f>
        <v>6000</v>
      </c>
      <c r="AJ1261" s="16">
        <f t="shared" si="273"/>
        <v>15000000</v>
      </c>
      <c r="AK1261" s="14">
        <f>VLOOKUP(B1261,[1]PL1!$A$11:AP$1509,31,1)</f>
        <v>7700</v>
      </c>
      <c r="AL1261" s="16">
        <f t="shared" si="274"/>
        <v>19250000</v>
      </c>
      <c r="AM1261" s="14">
        <f>VLOOKUP(B1261,[1]PL1!$A$11:AP$1509,33,1)</f>
        <v>0</v>
      </c>
      <c r="AN1261" s="16">
        <f t="shared" si="275"/>
        <v>0</v>
      </c>
      <c r="AO1261" s="14">
        <f>VLOOKUP(B1261,[1]PL1!$A$11:AP$1509,35,1)</f>
        <v>0</v>
      </c>
      <c r="AP1261" s="16">
        <f t="shared" si="276"/>
        <v>0</v>
      </c>
      <c r="AQ1261" s="14">
        <f>VLOOKUP(B1261,[1]PL1!$A$11:AP$1509,37,1)</f>
        <v>0</v>
      </c>
      <c r="AR1261" s="16">
        <f t="shared" si="277"/>
        <v>0</v>
      </c>
      <c r="AS1261" s="14">
        <f>VLOOKUP(B1261,[1]PL1!$A$11:AP$1509,39,1)</f>
        <v>0</v>
      </c>
      <c r="AT1261" s="16">
        <f t="shared" si="278"/>
        <v>0</v>
      </c>
      <c r="AU1261" s="14">
        <f>VLOOKUP(B1261,[1]PL1!$A$11:AP$1509,41,1)</f>
        <v>0</v>
      </c>
      <c r="AV1261" s="16">
        <f t="shared" si="279"/>
        <v>0</v>
      </c>
    </row>
    <row r="1262" spans="1:48" ht="45" x14ac:dyDescent="0.25">
      <c r="A1262" s="18">
        <v>1256</v>
      </c>
      <c r="B1262" s="27" t="s">
        <v>3711</v>
      </c>
      <c r="C1262" s="18">
        <f>VLOOKUP(B1262,[1]PL1!A$9:AP$1509,4,1)</f>
        <v>543</v>
      </c>
      <c r="D1262" s="18" t="s">
        <v>73</v>
      </c>
      <c r="E1262" s="28" t="s">
        <v>5197</v>
      </c>
      <c r="F1262" s="28" t="s">
        <v>654</v>
      </c>
      <c r="G1262" s="18" t="s">
        <v>209</v>
      </c>
      <c r="H1262" s="28" t="s">
        <v>88</v>
      </c>
      <c r="I1262" s="28" t="s">
        <v>314</v>
      </c>
      <c r="J1262" s="18" t="s">
        <v>89</v>
      </c>
      <c r="K1262" s="18" t="s">
        <v>141</v>
      </c>
      <c r="L1262" s="28" t="s">
        <v>1380</v>
      </c>
      <c r="M1262" s="28" t="s">
        <v>5482</v>
      </c>
      <c r="N1262" s="28" t="s">
        <v>44</v>
      </c>
      <c r="O1262" s="18" t="s">
        <v>45</v>
      </c>
      <c r="P1262" s="29">
        <v>50000</v>
      </c>
      <c r="Q1262" s="30">
        <v>4400</v>
      </c>
      <c r="R1262" s="30">
        <v>4389</v>
      </c>
      <c r="S1262" s="31">
        <f t="shared" si="266"/>
        <v>219450000</v>
      </c>
      <c r="T1262" s="28" t="s">
        <v>6110</v>
      </c>
      <c r="U1262" s="28" t="s">
        <v>47</v>
      </c>
      <c r="V1262" s="32" t="s">
        <v>6179</v>
      </c>
      <c r="W1262" s="14">
        <f>VLOOKUP(B1262,[1]PL1!$A$11:AP$1509,17,1)</f>
        <v>30000</v>
      </c>
      <c r="X1262" s="15">
        <f t="shared" si="267"/>
        <v>131670000</v>
      </c>
      <c r="Y1262" s="14">
        <f>VLOOKUP(B1262,[1]PL1!$A$11:AP$1509,19,1)</f>
        <v>0</v>
      </c>
      <c r="Z1262" s="16">
        <f t="shared" si="268"/>
        <v>0</v>
      </c>
      <c r="AA1262" s="14">
        <f>VLOOKUP(B1262,[1]PL1!$A$11:AP$1509,21,1)</f>
        <v>0</v>
      </c>
      <c r="AB1262" s="16">
        <f t="shared" si="269"/>
        <v>0</v>
      </c>
      <c r="AC1262" s="14">
        <f>VLOOKUP(B1262,[1]PL1!$A$11:AP$1509,23,1)</f>
        <v>0</v>
      </c>
      <c r="AD1262" s="16">
        <f t="shared" si="270"/>
        <v>0</v>
      </c>
      <c r="AE1262" s="14">
        <f>VLOOKUP(B1262,[1]PL1!$A$11:AP$1509,25,1)</f>
        <v>0</v>
      </c>
      <c r="AF1262" s="16">
        <f t="shared" si="271"/>
        <v>0</v>
      </c>
      <c r="AG1262" s="14">
        <f>VLOOKUP(B1262,[1]PL1!$A$11:AP$1509,27,1)</f>
        <v>0</v>
      </c>
      <c r="AH1262" s="16">
        <f t="shared" si="272"/>
        <v>0</v>
      </c>
      <c r="AI1262" s="14">
        <f>VLOOKUP(B1262,[1]PL1!$A$11:AP$1509,29,1)</f>
        <v>5000</v>
      </c>
      <c r="AJ1262" s="16">
        <f t="shared" si="273"/>
        <v>21945000</v>
      </c>
      <c r="AK1262" s="14">
        <f>VLOOKUP(B1262,[1]PL1!$A$11:AP$1509,31,1)</f>
        <v>0</v>
      </c>
      <c r="AL1262" s="16">
        <f t="shared" si="274"/>
        <v>0</v>
      </c>
      <c r="AM1262" s="14">
        <f>VLOOKUP(B1262,[1]PL1!$A$11:AP$1509,33,1)</f>
        <v>0</v>
      </c>
      <c r="AN1262" s="16">
        <f t="shared" si="275"/>
        <v>0</v>
      </c>
      <c r="AO1262" s="14">
        <f>VLOOKUP(B1262,[1]PL1!$A$11:AP$1509,35,1)</f>
        <v>5000</v>
      </c>
      <c r="AP1262" s="16">
        <f t="shared" si="276"/>
        <v>21945000</v>
      </c>
      <c r="AQ1262" s="14">
        <f>VLOOKUP(B1262,[1]PL1!$A$11:AP$1509,37,1)</f>
        <v>0</v>
      </c>
      <c r="AR1262" s="16">
        <f t="shared" si="277"/>
        <v>0</v>
      </c>
      <c r="AS1262" s="14">
        <f>VLOOKUP(B1262,[1]PL1!$A$11:AP$1509,39,1)</f>
        <v>0</v>
      </c>
      <c r="AT1262" s="16">
        <f t="shared" si="278"/>
        <v>0</v>
      </c>
      <c r="AU1262" s="14">
        <f>VLOOKUP(B1262,[1]PL1!$A$11:AP$1509,41,1)</f>
        <v>10000</v>
      </c>
      <c r="AV1262" s="16">
        <f t="shared" si="279"/>
        <v>43890000</v>
      </c>
    </row>
    <row r="1263" spans="1:48" ht="60" x14ac:dyDescent="0.25">
      <c r="A1263" s="18">
        <v>1257</v>
      </c>
      <c r="B1263" s="27" t="s">
        <v>2382</v>
      </c>
      <c r="C1263" s="18">
        <f>VLOOKUP(B1263,[1]PL1!A$9:AP$1509,4,1)</f>
        <v>543</v>
      </c>
      <c r="D1263" s="18" t="s">
        <v>80</v>
      </c>
      <c r="E1263" s="28" t="s">
        <v>5198</v>
      </c>
      <c r="F1263" s="28" t="s">
        <v>654</v>
      </c>
      <c r="G1263" s="18" t="s">
        <v>299</v>
      </c>
      <c r="H1263" s="28" t="s">
        <v>88</v>
      </c>
      <c r="I1263" s="28" t="s">
        <v>40</v>
      </c>
      <c r="J1263" s="18" t="s">
        <v>89</v>
      </c>
      <c r="K1263" s="18" t="s">
        <v>141</v>
      </c>
      <c r="L1263" s="28" t="s">
        <v>655</v>
      </c>
      <c r="M1263" s="28" t="s">
        <v>5478</v>
      </c>
      <c r="N1263" s="28" t="s">
        <v>352</v>
      </c>
      <c r="O1263" s="18" t="s">
        <v>45</v>
      </c>
      <c r="P1263" s="29">
        <v>30000</v>
      </c>
      <c r="Q1263" s="30">
        <v>6500</v>
      </c>
      <c r="R1263" s="30">
        <v>4620</v>
      </c>
      <c r="S1263" s="31">
        <f t="shared" si="266"/>
        <v>138600000</v>
      </c>
      <c r="T1263" s="28" t="s">
        <v>6104</v>
      </c>
      <c r="U1263" s="28" t="s">
        <v>47</v>
      </c>
      <c r="V1263" s="32" t="s">
        <v>6176</v>
      </c>
      <c r="W1263" s="14">
        <f>VLOOKUP(B1263,[1]PL1!$A$11:AP$1509,17,1)</f>
        <v>20000</v>
      </c>
      <c r="X1263" s="15">
        <f t="shared" si="267"/>
        <v>92400000</v>
      </c>
      <c r="Y1263" s="14">
        <f>VLOOKUP(B1263,[1]PL1!$A$11:AP$1509,19,1)</f>
        <v>0</v>
      </c>
      <c r="Z1263" s="16">
        <f t="shared" si="268"/>
        <v>0</v>
      </c>
      <c r="AA1263" s="14">
        <f>VLOOKUP(B1263,[1]PL1!$A$11:AP$1509,21,1)</f>
        <v>0</v>
      </c>
      <c r="AB1263" s="16">
        <f t="shared" si="269"/>
        <v>0</v>
      </c>
      <c r="AC1263" s="14">
        <f>VLOOKUP(B1263,[1]PL1!$A$11:AP$1509,23,1)</f>
        <v>0</v>
      </c>
      <c r="AD1263" s="16">
        <f t="shared" si="270"/>
        <v>0</v>
      </c>
      <c r="AE1263" s="14">
        <f>VLOOKUP(B1263,[1]PL1!$A$11:AP$1509,25,1)</f>
        <v>0</v>
      </c>
      <c r="AF1263" s="16">
        <f t="shared" si="271"/>
        <v>0</v>
      </c>
      <c r="AG1263" s="14">
        <f>VLOOKUP(B1263,[1]PL1!$A$11:AP$1509,27,1)</f>
        <v>0</v>
      </c>
      <c r="AH1263" s="16">
        <f t="shared" si="272"/>
        <v>0</v>
      </c>
      <c r="AI1263" s="14">
        <f>VLOOKUP(B1263,[1]PL1!$A$11:AP$1509,29,1)</f>
        <v>0</v>
      </c>
      <c r="AJ1263" s="16">
        <f t="shared" si="273"/>
        <v>0</v>
      </c>
      <c r="AK1263" s="14">
        <f>VLOOKUP(B1263,[1]PL1!$A$11:AP$1509,31,1)</f>
        <v>0</v>
      </c>
      <c r="AL1263" s="16">
        <f t="shared" si="274"/>
        <v>0</v>
      </c>
      <c r="AM1263" s="14">
        <f>VLOOKUP(B1263,[1]PL1!$A$11:AP$1509,33,1)</f>
        <v>0</v>
      </c>
      <c r="AN1263" s="16">
        <f t="shared" si="275"/>
        <v>0</v>
      </c>
      <c r="AO1263" s="14">
        <f>VLOOKUP(B1263,[1]PL1!$A$11:AP$1509,35,1)</f>
        <v>0</v>
      </c>
      <c r="AP1263" s="16">
        <f t="shared" si="276"/>
        <v>0</v>
      </c>
      <c r="AQ1263" s="14">
        <f>VLOOKUP(B1263,[1]PL1!$A$11:AP$1509,37,1)</f>
        <v>0</v>
      </c>
      <c r="AR1263" s="16">
        <f t="shared" si="277"/>
        <v>0</v>
      </c>
      <c r="AS1263" s="14">
        <f>VLOOKUP(B1263,[1]PL1!$A$11:AP$1509,39,1)</f>
        <v>0</v>
      </c>
      <c r="AT1263" s="16">
        <f t="shared" si="278"/>
        <v>0</v>
      </c>
      <c r="AU1263" s="14">
        <f>VLOOKUP(B1263,[1]PL1!$A$11:AP$1509,41,1)</f>
        <v>10000</v>
      </c>
      <c r="AV1263" s="16">
        <f t="shared" si="279"/>
        <v>46200000</v>
      </c>
    </row>
    <row r="1264" spans="1:48" ht="60" x14ac:dyDescent="0.25">
      <c r="A1264" s="18">
        <v>1258</v>
      </c>
      <c r="B1264" s="27" t="s">
        <v>973</v>
      </c>
      <c r="C1264" s="18">
        <f>VLOOKUP(B1264,[1]PL1!A$9:AP$1509,4,1)</f>
        <v>543</v>
      </c>
      <c r="D1264" s="18" t="s">
        <v>73</v>
      </c>
      <c r="E1264" s="28" t="s">
        <v>5199</v>
      </c>
      <c r="F1264" s="28" t="s">
        <v>654</v>
      </c>
      <c r="G1264" s="18" t="s">
        <v>299</v>
      </c>
      <c r="H1264" s="28" t="s">
        <v>88</v>
      </c>
      <c r="I1264" s="28" t="s">
        <v>40</v>
      </c>
      <c r="J1264" s="18" t="s">
        <v>5409</v>
      </c>
      <c r="K1264" s="18" t="s">
        <v>133</v>
      </c>
      <c r="L1264" s="28" t="s">
        <v>5464</v>
      </c>
      <c r="M1264" s="28" t="s">
        <v>1478</v>
      </c>
      <c r="N1264" s="28" t="s">
        <v>44</v>
      </c>
      <c r="O1264" s="18" t="s">
        <v>45</v>
      </c>
      <c r="P1264" s="29">
        <v>10000</v>
      </c>
      <c r="Q1264" s="30">
        <v>2500</v>
      </c>
      <c r="R1264" s="30">
        <v>1599</v>
      </c>
      <c r="S1264" s="31">
        <f t="shared" si="266"/>
        <v>15990000</v>
      </c>
      <c r="T1264" s="28" t="s">
        <v>6103</v>
      </c>
      <c r="U1264" s="28" t="s">
        <v>47</v>
      </c>
      <c r="V1264" s="32" t="s">
        <v>6172</v>
      </c>
      <c r="W1264" s="14">
        <f>VLOOKUP(B1264,[1]PL1!$A$11:AP$1509,17,1)</f>
        <v>0</v>
      </c>
      <c r="X1264" s="15">
        <f t="shared" si="267"/>
        <v>0</v>
      </c>
      <c r="Y1264" s="14">
        <f>VLOOKUP(B1264,[1]PL1!$A$11:AP$1509,19,1)</f>
        <v>0</v>
      </c>
      <c r="Z1264" s="16">
        <f t="shared" si="268"/>
        <v>0</v>
      </c>
      <c r="AA1264" s="14">
        <f>VLOOKUP(B1264,[1]PL1!$A$11:AP$1509,21,1)</f>
        <v>0</v>
      </c>
      <c r="AB1264" s="16">
        <f t="shared" si="269"/>
        <v>0</v>
      </c>
      <c r="AC1264" s="14">
        <f>VLOOKUP(B1264,[1]PL1!$A$11:AP$1509,23,1)</f>
        <v>0</v>
      </c>
      <c r="AD1264" s="16">
        <f t="shared" si="270"/>
        <v>0</v>
      </c>
      <c r="AE1264" s="14">
        <f>VLOOKUP(B1264,[1]PL1!$A$11:AP$1509,25,1)</f>
        <v>0</v>
      </c>
      <c r="AF1264" s="16">
        <f t="shared" si="271"/>
        <v>0</v>
      </c>
      <c r="AG1264" s="14">
        <f>VLOOKUP(B1264,[1]PL1!$A$11:AP$1509,27,1)</f>
        <v>0</v>
      </c>
      <c r="AH1264" s="16">
        <f t="shared" si="272"/>
        <v>0</v>
      </c>
      <c r="AI1264" s="14">
        <f>VLOOKUP(B1264,[1]PL1!$A$11:AP$1509,29,1)</f>
        <v>0</v>
      </c>
      <c r="AJ1264" s="16">
        <f t="shared" si="273"/>
        <v>0</v>
      </c>
      <c r="AK1264" s="14">
        <f>VLOOKUP(B1264,[1]PL1!$A$11:AP$1509,31,1)</f>
        <v>0</v>
      </c>
      <c r="AL1264" s="16">
        <f t="shared" si="274"/>
        <v>0</v>
      </c>
      <c r="AM1264" s="14">
        <f>VLOOKUP(B1264,[1]PL1!$A$11:AP$1509,33,1)</f>
        <v>0</v>
      </c>
      <c r="AN1264" s="16">
        <f t="shared" si="275"/>
        <v>0</v>
      </c>
      <c r="AO1264" s="14">
        <f>VLOOKUP(B1264,[1]PL1!$A$11:AP$1509,35,1)</f>
        <v>0</v>
      </c>
      <c r="AP1264" s="16">
        <f t="shared" si="276"/>
        <v>0</v>
      </c>
      <c r="AQ1264" s="14">
        <f>VLOOKUP(B1264,[1]PL1!$A$11:AP$1509,37,1)</f>
        <v>0</v>
      </c>
      <c r="AR1264" s="16">
        <f t="shared" si="277"/>
        <v>0</v>
      </c>
      <c r="AS1264" s="14">
        <f>VLOOKUP(B1264,[1]PL1!$A$11:AP$1509,39,1)</f>
        <v>0</v>
      </c>
      <c r="AT1264" s="16">
        <f t="shared" si="278"/>
        <v>0</v>
      </c>
      <c r="AU1264" s="14">
        <f>VLOOKUP(B1264,[1]PL1!$A$11:AP$1509,41,1)</f>
        <v>10000</v>
      </c>
      <c r="AV1264" s="16">
        <f t="shared" si="279"/>
        <v>15990000</v>
      </c>
    </row>
    <row r="1265" spans="1:48" ht="60" x14ac:dyDescent="0.25">
      <c r="A1265" s="18">
        <v>1259</v>
      </c>
      <c r="B1265" s="27" t="s">
        <v>4284</v>
      </c>
      <c r="C1265" s="18">
        <f>VLOOKUP(B1265,[1]PL1!A$9:AP$1509,4,1)</f>
        <v>544</v>
      </c>
      <c r="D1265" s="18" t="s">
        <v>80</v>
      </c>
      <c r="E1265" s="28" t="s">
        <v>5200</v>
      </c>
      <c r="F1265" s="28" t="s">
        <v>3714</v>
      </c>
      <c r="G1265" s="18" t="s">
        <v>191</v>
      </c>
      <c r="H1265" s="28" t="s">
        <v>88</v>
      </c>
      <c r="I1265" s="28" t="s">
        <v>40</v>
      </c>
      <c r="J1265" s="18" t="s">
        <v>664</v>
      </c>
      <c r="K1265" s="18" t="s">
        <v>133</v>
      </c>
      <c r="L1265" s="28" t="s">
        <v>1896</v>
      </c>
      <c r="M1265" s="28" t="s">
        <v>1747</v>
      </c>
      <c r="N1265" s="28" t="s">
        <v>1748</v>
      </c>
      <c r="O1265" s="18" t="s">
        <v>45</v>
      </c>
      <c r="P1265" s="29">
        <v>20000</v>
      </c>
      <c r="Q1265" s="30">
        <v>9988</v>
      </c>
      <c r="R1265" s="30">
        <v>9987</v>
      </c>
      <c r="S1265" s="31">
        <f t="shared" si="266"/>
        <v>199740000</v>
      </c>
      <c r="T1265" s="28" t="s">
        <v>8080</v>
      </c>
      <c r="U1265" s="28" t="s">
        <v>47</v>
      </c>
      <c r="V1265" s="32" t="s">
        <v>6185</v>
      </c>
      <c r="W1265" s="14">
        <f>VLOOKUP(B1265,[1]PL1!$A$11:AP$1509,17,1)</f>
        <v>20000</v>
      </c>
      <c r="X1265" s="15">
        <f t="shared" si="267"/>
        <v>199740000</v>
      </c>
      <c r="Y1265" s="14">
        <f>VLOOKUP(B1265,[1]PL1!$A$11:AP$1509,19,1)</f>
        <v>0</v>
      </c>
      <c r="Z1265" s="16">
        <f t="shared" si="268"/>
        <v>0</v>
      </c>
      <c r="AA1265" s="14">
        <f>VLOOKUP(B1265,[1]PL1!$A$11:AP$1509,21,1)</f>
        <v>0</v>
      </c>
      <c r="AB1265" s="16">
        <f t="shared" si="269"/>
        <v>0</v>
      </c>
      <c r="AC1265" s="14">
        <f>VLOOKUP(B1265,[1]PL1!$A$11:AP$1509,23,1)</f>
        <v>0</v>
      </c>
      <c r="AD1265" s="16">
        <f t="shared" si="270"/>
        <v>0</v>
      </c>
      <c r="AE1265" s="14">
        <f>VLOOKUP(B1265,[1]PL1!$A$11:AP$1509,25,1)</f>
        <v>0</v>
      </c>
      <c r="AF1265" s="16">
        <f t="shared" si="271"/>
        <v>0</v>
      </c>
      <c r="AG1265" s="14">
        <f>VLOOKUP(B1265,[1]PL1!$A$11:AP$1509,27,1)</f>
        <v>0</v>
      </c>
      <c r="AH1265" s="16">
        <f t="shared" si="272"/>
        <v>0</v>
      </c>
      <c r="AI1265" s="14">
        <f>VLOOKUP(B1265,[1]PL1!$A$11:AP$1509,29,1)</f>
        <v>0</v>
      </c>
      <c r="AJ1265" s="16">
        <f t="shared" si="273"/>
        <v>0</v>
      </c>
      <c r="AK1265" s="14">
        <f>VLOOKUP(B1265,[1]PL1!$A$11:AP$1509,31,1)</f>
        <v>0</v>
      </c>
      <c r="AL1265" s="16">
        <f t="shared" si="274"/>
        <v>0</v>
      </c>
      <c r="AM1265" s="14">
        <f>VLOOKUP(B1265,[1]PL1!$A$11:AP$1509,33,1)</f>
        <v>0</v>
      </c>
      <c r="AN1265" s="16">
        <f t="shared" si="275"/>
        <v>0</v>
      </c>
      <c r="AO1265" s="14">
        <f>VLOOKUP(B1265,[1]PL1!$A$11:AP$1509,35,1)</f>
        <v>0</v>
      </c>
      <c r="AP1265" s="16">
        <f t="shared" si="276"/>
        <v>0</v>
      </c>
      <c r="AQ1265" s="14">
        <f>VLOOKUP(B1265,[1]PL1!$A$11:AP$1509,37,1)</f>
        <v>0</v>
      </c>
      <c r="AR1265" s="16">
        <f t="shared" si="277"/>
        <v>0</v>
      </c>
      <c r="AS1265" s="14">
        <f>VLOOKUP(B1265,[1]PL1!$A$11:AP$1509,39,1)</f>
        <v>0</v>
      </c>
      <c r="AT1265" s="16">
        <f t="shared" si="278"/>
        <v>0</v>
      </c>
      <c r="AU1265" s="14">
        <f>VLOOKUP(B1265,[1]PL1!$A$11:AP$1509,41,1)</f>
        <v>0</v>
      </c>
      <c r="AV1265" s="16">
        <f t="shared" si="279"/>
        <v>0</v>
      </c>
    </row>
    <row r="1266" spans="1:48" ht="45" x14ac:dyDescent="0.25">
      <c r="A1266" s="18">
        <v>1260</v>
      </c>
      <c r="B1266" s="27" t="s">
        <v>4465</v>
      </c>
      <c r="C1266" s="18">
        <f>VLOOKUP(B1266,[1]PL1!A$9:AP$1509,4,1)</f>
        <v>544</v>
      </c>
      <c r="D1266" s="18" t="s">
        <v>73</v>
      </c>
      <c r="E1266" s="28" t="s">
        <v>5201</v>
      </c>
      <c r="F1266" s="28" t="s">
        <v>3714</v>
      </c>
      <c r="G1266" s="18" t="s">
        <v>191</v>
      </c>
      <c r="H1266" s="28" t="s">
        <v>88</v>
      </c>
      <c r="I1266" s="28" t="s">
        <v>40</v>
      </c>
      <c r="J1266" s="18" t="s">
        <v>89</v>
      </c>
      <c r="K1266" s="18" t="s">
        <v>141</v>
      </c>
      <c r="L1266" s="28" t="s">
        <v>3715</v>
      </c>
      <c r="M1266" s="28" t="s">
        <v>6065</v>
      </c>
      <c r="N1266" s="28" t="s">
        <v>205</v>
      </c>
      <c r="O1266" s="18" t="s">
        <v>45</v>
      </c>
      <c r="P1266" s="29">
        <v>2000</v>
      </c>
      <c r="Q1266" s="30">
        <v>8400</v>
      </c>
      <c r="R1266" s="30">
        <v>4050</v>
      </c>
      <c r="S1266" s="31">
        <f t="shared" si="266"/>
        <v>8100000</v>
      </c>
      <c r="T1266" s="28" t="s">
        <v>6160</v>
      </c>
      <c r="U1266" s="28" t="s">
        <v>47</v>
      </c>
      <c r="V1266" s="32" t="s">
        <v>6300</v>
      </c>
      <c r="W1266" s="14">
        <f>VLOOKUP(B1266,[1]PL1!$A$11:AP$1509,17,1)</f>
        <v>0</v>
      </c>
      <c r="X1266" s="15">
        <f t="shared" si="267"/>
        <v>0</v>
      </c>
      <c r="Y1266" s="14">
        <f>VLOOKUP(B1266,[1]PL1!$A$11:AP$1509,19,1)</f>
        <v>0</v>
      </c>
      <c r="Z1266" s="16">
        <f t="shared" si="268"/>
        <v>0</v>
      </c>
      <c r="AA1266" s="14">
        <f>VLOOKUP(B1266,[1]PL1!$A$11:AP$1509,21,1)</f>
        <v>0</v>
      </c>
      <c r="AB1266" s="16">
        <f t="shared" si="269"/>
        <v>0</v>
      </c>
      <c r="AC1266" s="14">
        <f>VLOOKUP(B1266,[1]PL1!$A$11:AP$1509,23,1)</f>
        <v>0</v>
      </c>
      <c r="AD1266" s="16">
        <f t="shared" si="270"/>
        <v>0</v>
      </c>
      <c r="AE1266" s="14">
        <f>VLOOKUP(B1266,[1]PL1!$A$11:AP$1509,25,1)</f>
        <v>0</v>
      </c>
      <c r="AF1266" s="16">
        <f t="shared" si="271"/>
        <v>0</v>
      </c>
      <c r="AG1266" s="14">
        <f>VLOOKUP(B1266,[1]PL1!$A$11:AP$1509,27,1)</f>
        <v>0</v>
      </c>
      <c r="AH1266" s="16">
        <f t="shared" si="272"/>
        <v>0</v>
      </c>
      <c r="AI1266" s="14">
        <f>VLOOKUP(B1266,[1]PL1!$A$11:AP$1509,29,1)</f>
        <v>0</v>
      </c>
      <c r="AJ1266" s="16">
        <f t="shared" si="273"/>
        <v>0</v>
      </c>
      <c r="AK1266" s="14">
        <f>VLOOKUP(B1266,[1]PL1!$A$11:AP$1509,31,1)</f>
        <v>0</v>
      </c>
      <c r="AL1266" s="16">
        <f t="shared" si="274"/>
        <v>0</v>
      </c>
      <c r="AM1266" s="14">
        <f>VLOOKUP(B1266,[1]PL1!$A$11:AP$1509,33,1)</f>
        <v>0</v>
      </c>
      <c r="AN1266" s="16">
        <f t="shared" si="275"/>
        <v>0</v>
      </c>
      <c r="AO1266" s="14">
        <f>VLOOKUP(B1266,[1]PL1!$A$11:AP$1509,35,1)</f>
        <v>0</v>
      </c>
      <c r="AP1266" s="16">
        <f t="shared" si="276"/>
        <v>0</v>
      </c>
      <c r="AQ1266" s="14">
        <f>VLOOKUP(B1266,[1]PL1!$A$11:AP$1509,37,1)</f>
        <v>0</v>
      </c>
      <c r="AR1266" s="16">
        <f t="shared" si="277"/>
        <v>0</v>
      </c>
      <c r="AS1266" s="14">
        <f>VLOOKUP(B1266,[1]PL1!$A$11:AP$1509,39,1)</f>
        <v>0</v>
      </c>
      <c r="AT1266" s="16">
        <f t="shared" si="278"/>
        <v>0</v>
      </c>
      <c r="AU1266" s="14">
        <f>VLOOKUP(B1266,[1]PL1!$A$11:AP$1509,41,1)</f>
        <v>2000</v>
      </c>
      <c r="AV1266" s="16">
        <f t="shared" si="279"/>
        <v>8100000</v>
      </c>
    </row>
    <row r="1267" spans="1:48" ht="45" x14ac:dyDescent="0.25">
      <c r="A1267" s="18">
        <v>1261</v>
      </c>
      <c r="B1267" s="27" t="s">
        <v>4261</v>
      </c>
      <c r="C1267" s="18">
        <f>VLOOKUP(B1267,[1]PL1!A$9:AP$1509,4,1)</f>
        <v>544</v>
      </c>
      <c r="D1267" s="18" t="s">
        <v>68</v>
      </c>
      <c r="E1267" s="28" t="s">
        <v>5202</v>
      </c>
      <c r="F1267" s="28" t="s">
        <v>2760</v>
      </c>
      <c r="G1267" s="18" t="s">
        <v>191</v>
      </c>
      <c r="H1267" s="28" t="s">
        <v>88</v>
      </c>
      <c r="I1267" s="28" t="s">
        <v>40</v>
      </c>
      <c r="J1267" s="18" t="s">
        <v>89</v>
      </c>
      <c r="K1267" s="18" t="s">
        <v>133</v>
      </c>
      <c r="L1267" s="28" t="s">
        <v>5692</v>
      </c>
      <c r="M1267" s="28" t="s">
        <v>2393</v>
      </c>
      <c r="N1267" s="28" t="s">
        <v>44</v>
      </c>
      <c r="O1267" s="18" t="s">
        <v>45</v>
      </c>
      <c r="P1267" s="29">
        <v>32000</v>
      </c>
      <c r="Q1267" s="30">
        <v>8000</v>
      </c>
      <c r="R1267" s="30">
        <v>7450</v>
      </c>
      <c r="S1267" s="31">
        <f t="shared" si="266"/>
        <v>238400000</v>
      </c>
      <c r="T1267" s="28" t="s">
        <v>1083</v>
      </c>
      <c r="U1267" s="28" t="s">
        <v>47</v>
      </c>
      <c r="V1267" s="32" t="s">
        <v>6226</v>
      </c>
      <c r="W1267" s="14">
        <f>VLOOKUP(B1267,[1]PL1!$A$11:AP$1509,17,1)</f>
        <v>30000</v>
      </c>
      <c r="X1267" s="15">
        <f t="shared" si="267"/>
        <v>223500000</v>
      </c>
      <c r="Y1267" s="14">
        <f>VLOOKUP(B1267,[1]PL1!$A$11:AP$1509,19,1)</f>
        <v>0</v>
      </c>
      <c r="Z1267" s="16">
        <f t="shared" si="268"/>
        <v>0</v>
      </c>
      <c r="AA1267" s="14">
        <f>VLOOKUP(B1267,[1]PL1!$A$11:AP$1509,21,1)</f>
        <v>0</v>
      </c>
      <c r="AB1267" s="16">
        <f t="shared" si="269"/>
        <v>0</v>
      </c>
      <c r="AC1267" s="14">
        <f>VLOOKUP(B1267,[1]PL1!$A$11:AP$1509,23,1)</f>
        <v>0</v>
      </c>
      <c r="AD1267" s="16">
        <f t="shared" si="270"/>
        <v>0</v>
      </c>
      <c r="AE1267" s="14">
        <f>VLOOKUP(B1267,[1]PL1!$A$11:AP$1509,25,1)</f>
        <v>0</v>
      </c>
      <c r="AF1267" s="16">
        <f t="shared" si="271"/>
        <v>0</v>
      </c>
      <c r="AG1267" s="14">
        <f>VLOOKUP(B1267,[1]PL1!$A$11:AP$1509,27,1)</f>
        <v>0</v>
      </c>
      <c r="AH1267" s="16">
        <f t="shared" si="272"/>
        <v>0</v>
      </c>
      <c r="AI1267" s="14">
        <f>VLOOKUP(B1267,[1]PL1!$A$11:AP$1509,29,1)</f>
        <v>0</v>
      </c>
      <c r="AJ1267" s="16">
        <f t="shared" si="273"/>
        <v>0</v>
      </c>
      <c r="AK1267" s="14">
        <f>VLOOKUP(B1267,[1]PL1!$A$11:AP$1509,31,1)</f>
        <v>0</v>
      </c>
      <c r="AL1267" s="16">
        <f t="shared" si="274"/>
        <v>0</v>
      </c>
      <c r="AM1267" s="14">
        <f>VLOOKUP(B1267,[1]PL1!$A$11:AP$1509,33,1)</f>
        <v>0</v>
      </c>
      <c r="AN1267" s="16">
        <f t="shared" si="275"/>
        <v>0</v>
      </c>
      <c r="AO1267" s="14">
        <f>VLOOKUP(B1267,[1]PL1!$A$11:AP$1509,35,1)</f>
        <v>2000</v>
      </c>
      <c r="AP1267" s="16">
        <f t="shared" si="276"/>
        <v>14900000</v>
      </c>
      <c r="AQ1267" s="14">
        <f>VLOOKUP(B1267,[1]PL1!$A$11:AP$1509,37,1)</f>
        <v>0</v>
      </c>
      <c r="AR1267" s="16">
        <f t="shared" si="277"/>
        <v>0</v>
      </c>
      <c r="AS1267" s="14">
        <f>VLOOKUP(B1267,[1]PL1!$A$11:AP$1509,39,1)</f>
        <v>0</v>
      </c>
      <c r="AT1267" s="16">
        <f t="shared" si="278"/>
        <v>0</v>
      </c>
      <c r="AU1267" s="14">
        <f>VLOOKUP(B1267,[1]PL1!$A$11:AP$1509,41,1)</f>
        <v>0</v>
      </c>
      <c r="AV1267" s="16">
        <f t="shared" si="279"/>
        <v>0</v>
      </c>
    </row>
    <row r="1268" spans="1:48" ht="60" x14ac:dyDescent="0.25">
      <c r="A1268" s="18">
        <v>1262</v>
      </c>
      <c r="B1268" s="27" t="s">
        <v>3243</v>
      </c>
      <c r="C1268" s="18">
        <f>VLOOKUP(B1268,[1]PL1!A$9:AP$1509,4,1)</f>
        <v>544</v>
      </c>
      <c r="D1268" s="18" t="s">
        <v>35</v>
      </c>
      <c r="E1268" s="28" t="s">
        <v>2759</v>
      </c>
      <c r="F1268" s="28" t="s">
        <v>2760</v>
      </c>
      <c r="G1268" s="18" t="s">
        <v>191</v>
      </c>
      <c r="H1268" s="28" t="s">
        <v>40</v>
      </c>
      <c r="I1268" s="28" t="s">
        <v>40</v>
      </c>
      <c r="J1268" s="18" t="s">
        <v>271</v>
      </c>
      <c r="K1268" s="18" t="s">
        <v>141</v>
      </c>
      <c r="L1268" s="28" t="s">
        <v>2761</v>
      </c>
      <c r="M1268" s="28" t="s">
        <v>2737</v>
      </c>
      <c r="N1268" s="28" t="s">
        <v>44</v>
      </c>
      <c r="O1268" s="18" t="s">
        <v>45</v>
      </c>
      <c r="P1268" s="29">
        <v>20000</v>
      </c>
      <c r="Q1268" s="30">
        <v>6500</v>
      </c>
      <c r="R1268" s="30">
        <v>6499</v>
      </c>
      <c r="S1268" s="31">
        <f t="shared" si="266"/>
        <v>129980000</v>
      </c>
      <c r="T1268" s="28" t="s">
        <v>2738</v>
      </c>
      <c r="U1268" s="28" t="s">
        <v>47</v>
      </c>
      <c r="V1268" s="32" t="s">
        <v>6232</v>
      </c>
      <c r="W1268" s="14">
        <f>VLOOKUP(B1268,[1]PL1!$A$11:AP$1509,17,1)</f>
        <v>20000</v>
      </c>
      <c r="X1268" s="15">
        <f t="shared" si="267"/>
        <v>129980000</v>
      </c>
      <c r="Y1268" s="14">
        <f>VLOOKUP(B1268,[1]PL1!$A$11:AP$1509,19,1)</f>
        <v>0</v>
      </c>
      <c r="Z1268" s="16">
        <f t="shared" si="268"/>
        <v>0</v>
      </c>
      <c r="AA1268" s="14">
        <f>VLOOKUP(B1268,[1]PL1!$A$11:AP$1509,21,1)</f>
        <v>0</v>
      </c>
      <c r="AB1268" s="16">
        <f t="shared" si="269"/>
        <v>0</v>
      </c>
      <c r="AC1268" s="14">
        <f>VLOOKUP(B1268,[1]PL1!$A$11:AP$1509,23,1)</f>
        <v>0</v>
      </c>
      <c r="AD1268" s="16">
        <f t="shared" si="270"/>
        <v>0</v>
      </c>
      <c r="AE1268" s="14">
        <f>VLOOKUP(B1268,[1]PL1!$A$11:AP$1509,25,1)</f>
        <v>0</v>
      </c>
      <c r="AF1268" s="16">
        <f t="shared" si="271"/>
        <v>0</v>
      </c>
      <c r="AG1268" s="14">
        <f>VLOOKUP(B1268,[1]PL1!$A$11:AP$1509,27,1)</f>
        <v>0</v>
      </c>
      <c r="AH1268" s="16">
        <f t="shared" si="272"/>
        <v>0</v>
      </c>
      <c r="AI1268" s="14">
        <f>VLOOKUP(B1268,[1]PL1!$A$11:AP$1509,29,1)</f>
        <v>0</v>
      </c>
      <c r="AJ1268" s="16">
        <f t="shared" si="273"/>
        <v>0</v>
      </c>
      <c r="AK1268" s="14">
        <f>VLOOKUP(B1268,[1]PL1!$A$11:AP$1509,31,1)</f>
        <v>0</v>
      </c>
      <c r="AL1268" s="16">
        <f t="shared" si="274"/>
        <v>0</v>
      </c>
      <c r="AM1268" s="14">
        <f>VLOOKUP(B1268,[1]PL1!$A$11:AP$1509,33,1)</f>
        <v>0</v>
      </c>
      <c r="AN1268" s="16">
        <f t="shared" si="275"/>
        <v>0</v>
      </c>
      <c r="AO1268" s="14">
        <f>VLOOKUP(B1268,[1]PL1!$A$11:AP$1509,35,1)</f>
        <v>0</v>
      </c>
      <c r="AP1268" s="16">
        <f t="shared" si="276"/>
        <v>0</v>
      </c>
      <c r="AQ1268" s="14">
        <f>VLOOKUP(B1268,[1]PL1!$A$11:AP$1509,37,1)</f>
        <v>0</v>
      </c>
      <c r="AR1268" s="16">
        <f t="shared" si="277"/>
        <v>0</v>
      </c>
      <c r="AS1268" s="14">
        <f>VLOOKUP(B1268,[1]PL1!$A$11:AP$1509,39,1)</f>
        <v>0</v>
      </c>
      <c r="AT1268" s="16">
        <f t="shared" si="278"/>
        <v>0</v>
      </c>
      <c r="AU1268" s="14">
        <f>VLOOKUP(B1268,[1]PL1!$A$11:AP$1509,41,1)</f>
        <v>0</v>
      </c>
      <c r="AV1268" s="16">
        <f t="shared" si="279"/>
        <v>0</v>
      </c>
    </row>
    <row r="1269" spans="1:48" ht="45" x14ac:dyDescent="0.25">
      <c r="A1269" s="18">
        <v>1263</v>
      </c>
      <c r="B1269" s="27" t="s">
        <v>2681</v>
      </c>
      <c r="C1269" s="18">
        <f>VLOOKUP(B1269,[1]PL1!A$9:AP$1509,4,1)</f>
        <v>544</v>
      </c>
      <c r="D1269" s="18" t="s">
        <v>73</v>
      </c>
      <c r="E1269" s="28" t="s">
        <v>195</v>
      </c>
      <c r="F1269" s="28" t="s">
        <v>3714</v>
      </c>
      <c r="G1269" s="18" t="s">
        <v>196</v>
      </c>
      <c r="H1269" s="28" t="s">
        <v>88</v>
      </c>
      <c r="I1269" s="28" t="s">
        <v>40</v>
      </c>
      <c r="J1269" s="18" t="s">
        <v>197</v>
      </c>
      <c r="K1269" s="18" t="s">
        <v>141</v>
      </c>
      <c r="L1269" s="28" t="s">
        <v>198</v>
      </c>
      <c r="M1269" s="28" t="s">
        <v>199</v>
      </c>
      <c r="N1269" s="28" t="s">
        <v>92</v>
      </c>
      <c r="O1269" s="18" t="s">
        <v>45</v>
      </c>
      <c r="P1269" s="29">
        <v>20000</v>
      </c>
      <c r="Q1269" s="30">
        <v>12915</v>
      </c>
      <c r="R1269" s="30">
        <v>12600</v>
      </c>
      <c r="S1269" s="31">
        <f t="shared" si="266"/>
        <v>252000000</v>
      </c>
      <c r="T1269" s="28" t="s">
        <v>174</v>
      </c>
      <c r="U1269" s="28" t="s">
        <v>47</v>
      </c>
      <c r="V1269" s="32" t="s">
        <v>6259</v>
      </c>
      <c r="W1269" s="14">
        <f>VLOOKUP(B1269,[1]PL1!$A$11:AP$1509,17,1)</f>
        <v>20000</v>
      </c>
      <c r="X1269" s="15">
        <f t="shared" si="267"/>
        <v>252000000</v>
      </c>
      <c r="Y1269" s="14">
        <f>VLOOKUP(B1269,[1]PL1!$A$11:AP$1509,19,1)</f>
        <v>0</v>
      </c>
      <c r="Z1269" s="16">
        <f t="shared" si="268"/>
        <v>0</v>
      </c>
      <c r="AA1269" s="14">
        <f>VLOOKUP(B1269,[1]PL1!$A$11:AP$1509,21,1)</f>
        <v>0</v>
      </c>
      <c r="AB1269" s="16">
        <f t="shared" si="269"/>
        <v>0</v>
      </c>
      <c r="AC1269" s="14">
        <f>VLOOKUP(B1269,[1]PL1!$A$11:AP$1509,23,1)</f>
        <v>0</v>
      </c>
      <c r="AD1269" s="16">
        <f t="shared" si="270"/>
        <v>0</v>
      </c>
      <c r="AE1269" s="14">
        <f>VLOOKUP(B1269,[1]PL1!$A$11:AP$1509,25,1)</f>
        <v>0</v>
      </c>
      <c r="AF1269" s="16">
        <f t="shared" si="271"/>
        <v>0</v>
      </c>
      <c r="AG1269" s="14">
        <f>VLOOKUP(B1269,[1]PL1!$A$11:AP$1509,27,1)</f>
        <v>0</v>
      </c>
      <c r="AH1269" s="16">
        <f t="shared" si="272"/>
        <v>0</v>
      </c>
      <c r="AI1269" s="14">
        <f>VLOOKUP(B1269,[1]PL1!$A$11:AP$1509,29,1)</f>
        <v>0</v>
      </c>
      <c r="AJ1269" s="16">
        <f t="shared" si="273"/>
        <v>0</v>
      </c>
      <c r="AK1269" s="14">
        <f>VLOOKUP(B1269,[1]PL1!$A$11:AP$1509,31,1)</f>
        <v>0</v>
      </c>
      <c r="AL1269" s="16">
        <f t="shared" si="274"/>
        <v>0</v>
      </c>
      <c r="AM1269" s="14">
        <f>VLOOKUP(B1269,[1]PL1!$A$11:AP$1509,33,1)</f>
        <v>0</v>
      </c>
      <c r="AN1269" s="16">
        <f t="shared" si="275"/>
        <v>0</v>
      </c>
      <c r="AO1269" s="14">
        <f>VLOOKUP(B1269,[1]PL1!$A$11:AP$1509,35,1)</f>
        <v>0</v>
      </c>
      <c r="AP1269" s="16">
        <f t="shared" si="276"/>
        <v>0</v>
      </c>
      <c r="AQ1269" s="14">
        <f>VLOOKUP(B1269,[1]PL1!$A$11:AP$1509,37,1)</f>
        <v>0</v>
      </c>
      <c r="AR1269" s="16">
        <f t="shared" si="277"/>
        <v>0</v>
      </c>
      <c r="AS1269" s="14">
        <f>VLOOKUP(B1269,[1]PL1!$A$11:AP$1509,39,1)</f>
        <v>0</v>
      </c>
      <c r="AT1269" s="16">
        <f t="shared" si="278"/>
        <v>0</v>
      </c>
      <c r="AU1269" s="14">
        <f>VLOOKUP(B1269,[1]PL1!$A$11:AP$1509,41,1)</f>
        <v>0</v>
      </c>
      <c r="AV1269" s="16">
        <f t="shared" si="279"/>
        <v>0</v>
      </c>
    </row>
    <row r="1270" spans="1:48" ht="45" x14ac:dyDescent="0.25">
      <c r="A1270" s="18">
        <v>1264</v>
      </c>
      <c r="B1270" s="27" t="s">
        <v>3245</v>
      </c>
      <c r="C1270" s="18">
        <f>VLOOKUP(B1270,[1]PL1!A$9:AP$1509,4,1)</f>
        <v>257</v>
      </c>
      <c r="D1270" s="18" t="s">
        <v>80</v>
      </c>
      <c r="E1270" s="28" t="s">
        <v>5203</v>
      </c>
      <c r="F1270" s="28" t="s">
        <v>2031</v>
      </c>
      <c r="G1270" s="18" t="s">
        <v>69</v>
      </c>
      <c r="H1270" s="28" t="s">
        <v>517</v>
      </c>
      <c r="I1270" s="28" t="s">
        <v>76</v>
      </c>
      <c r="J1270" s="18" t="s">
        <v>1122</v>
      </c>
      <c r="K1270" s="18" t="s">
        <v>141</v>
      </c>
      <c r="L1270" s="28" t="s">
        <v>5496</v>
      </c>
      <c r="M1270" s="28" t="s">
        <v>5497</v>
      </c>
      <c r="N1270" s="28" t="s">
        <v>457</v>
      </c>
      <c r="O1270" s="18" t="s">
        <v>78</v>
      </c>
      <c r="P1270" s="29">
        <v>170</v>
      </c>
      <c r="Q1270" s="30">
        <v>69000</v>
      </c>
      <c r="R1270" s="30">
        <v>65000</v>
      </c>
      <c r="S1270" s="31">
        <f t="shared" si="266"/>
        <v>11050000</v>
      </c>
      <c r="T1270" s="28" t="s">
        <v>3231</v>
      </c>
      <c r="U1270" s="28" t="s">
        <v>425</v>
      </c>
      <c r="V1270" s="32" t="s">
        <v>6182</v>
      </c>
      <c r="W1270" s="14">
        <f>VLOOKUP(B1270,[1]PL1!$A$11:AP$1509,17,1)</f>
        <v>0</v>
      </c>
      <c r="X1270" s="15">
        <f t="shared" si="267"/>
        <v>0</v>
      </c>
      <c r="Y1270" s="14">
        <f>VLOOKUP(B1270,[1]PL1!$A$11:AP$1509,19,1)</f>
        <v>0</v>
      </c>
      <c r="Z1270" s="16">
        <f t="shared" si="268"/>
        <v>0</v>
      </c>
      <c r="AA1270" s="14">
        <f>VLOOKUP(B1270,[1]PL1!$A$11:AP$1509,21,1)</f>
        <v>70</v>
      </c>
      <c r="AB1270" s="16">
        <f t="shared" si="269"/>
        <v>4550000</v>
      </c>
      <c r="AC1270" s="14">
        <f>VLOOKUP(B1270,[1]PL1!$A$11:AP$1509,23,1)</f>
        <v>0</v>
      </c>
      <c r="AD1270" s="16">
        <f t="shared" si="270"/>
        <v>0</v>
      </c>
      <c r="AE1270" s="14">
        <f>VLOOKUP(B1270,[1]PL1!$A$11:AP$1509,25,1)</f>
        <v>0</v>
      </c>
      <c r="AF1270" s="16">
        <f t="shared" si="271"/>
        <v>0</v>
      </c>
      <c r="AG1270" s="14">
        <f>VLOOKUP(B1270,[1]PL1!$A$11:AP$1509,27,1)</f>
        <v>0</v>
      </c>
      <c r="AH1270" s="16">
        <f t="shared" si="272"/>
        <v>0</v>
      </c>
      <c r="AI1270" s="14">
        <f>VLOOKUP(B1270,[1]PL1!$A$11:AP$1509,29,1)</f>
        <v>0</v>
      </c>
      <c r="AJ1270" s="16">
        <f t="shared" si="273"/>
        <v>0</v>
      </c>
      <c r="AK1270" s="14">
        <f>VLOOKUP(B1270,[1]PL1!$A$11:AP$1509,31,1)</f>
        <v>0</v>
      </c>
      <c r="AL1270" s="16">
        <f t="shared" si="274"/>
        <v>0</v>
      </c>
      <c r="AM1270" s="14">
        <f>VLOOKUP(B1270,[1]PL1!$A$11:AP$1509,33,1)</f>
        <v>0</v>
      </c>
      <c r="AN1270" s="16">
        <f t="shared" si="275"/>
        <v>0</v>
      </c>
      <c r="AO1270" s="14">
        <f>VLOOKUP(B1270,[1]PL1!$A$11:AP$1509,35,1)</f>
        <v>0</v>
      </c>
      <c r="AP1270" s="16">
        <f t="shared" si="276"/>
        <v>0</v>
      </c>
      <c r="AQ1270" s="14">
        <f>VLOOKUP(B1270,[1]PL1!$A$11:AP$1509,37,1)</f>
        <v>0</v>
      </c>
      <c r="AR1270" s="16">
        <f t="shared" si="277"/>
        <v>0</v>
      </c>
      <c r="AS1270" s="14">
        <f>VLOOKUP(B1270,[1]PL1!$A$11:AP$1509,39,1)</f>
        <v>0</v>
      </c>
      <c r="AT1270" s="16">
        <f t="shared" si="278"/>
        <v>0</v>
      </c>
      <c r="AU1270" s="14">
        <f>VLOOKUP(B1270,[1]PL1!$A$11:AP$1509,41,1)</f>
        <v>100</v>
      </c>
      <c r="AV1270" s="16">
        <f t="shared" si="279"/>
        <v>6500000</v>
      </c>
    </row>
    <row r="1271" spans="1:48" ht="45" x14ac:dyDescent="0.25">
      <c r="A1271" s="18">
        <v>1265</v>
      </c>
      <c r="B1271" s="27" t="s">
        <v>279</v>
      </c>
      <c r="C1271" s="18">
        <f>VLOOKUP(B1271,[1]PL1!A$9:AP$1509,4,1)</f>
        <v>257</v>
      </c>
      <c r="D1271" s="18" t="s">
        <v>35</v>
      </c>
      <c r="E1271" s="28" t="s">
        <v>2031</v>
      </c>
      <c r="F1271" s="28" t="s">
        <v>2031</v>
      </c>
      <c r="G1271" s="18" t="s">
        <v>69</v>
      </c>
      <c r="H1271" s="28" t="s">
        <v>4832</v>
      </c>
      <c r="I1271" s="28" t="s">
        <v>76</v>
      </c>
      <c r="J1271" s="18" t="s">
        <v>84</v>
      </c>
      <c r="K1271" s="18" t="s">
        <v>133</v>
      </c>
      <c r="L1271" s="28" t="s">
        <v>6040</v>
      </c>
      <c r="M1271" s="28" t="s">
        <v>2184</v>
      </c>
      <c r="N1271" s="28" t="s">
        <v>44</v>
      </c>
      <c r="O1271" s="18" t="s">
        <v>78</v>
      </c>
      <c r="P1271" s="29">
        <v>5000</v>
      </c>
      <c r="Q1271" s="30">
        <v>52000</v>
      </c>
      <c r="R1271" s="30">
        <v>16120</v>
      </c>
      <c r="S1271" s="31">
        <f t="shared" si="266"/>
        <v>80600000</v>
      </c>
      <c r="T1271" s="28" t="s">
        <v>3257</v>
      </c>
      <c r="U1271" s="28" t="s">
        <v>110</v>
      </c>
      <c r="V1271" s="32" t="s">
        <v>6296</v>
      </c>
      <c r="W1271" s="14">
        <f>VLOOKUP(B1271,[1]PL1!$A$11:AP$1509,17,1)</f>
        <v>5000</v>
      </c>
      <c r="X1271" s="15">
        <f t="shared" si="267"/>
        <v>80600000</v>
      </c>
      <c r="Y1271" s="14">
        <f>VLOOKUP(B1271,[1]PL1!$A$11:AP$1509,19,1)</f>
        <v>0</v>
      </c>
      <c r="Z1271" s="16">
        <f t="shared" si="268"/>
        <v>0</v>
      </c>
      <c r="AA1271" s="14">
        <f>VLOOKUP(B1271,[1]PL1!$A$11:AP$1509,21,1)</f>
        <v>0</v>
      </c>
      <c r="AB1271" s="16">
        <f t="shared" si="269"/>
        <v>0</v>
      </c>
      <c r="AC1271" s="14">
        <f>VLOOKUP(B1271,[1]PL1!$A$11:AP$1509,23,1)</f>
        <v>0</v>
      </c>
      <c r="AD1271" s="16">
        <f t="shared" si="270"/>
        <v>0</v>
      </c>
      <c r="AE1271" s="14">
        <f>VLOOKUP(B1271,[1]PL1!$A$11:AP$1509,25,1)</f>
        <v>0</v>
      </c>
      <c r="AF1271" s="16">
        <f t="shared" si="271"/>
        <v>0</v>
      </c>
      <c r="AG1271" s="14">
        <f>VLOOKUP(B1271,[1]PL1!$A$11:AP$1509,27,1)</f>
        <v>0</v>
      </c>
      <c r="AH1271" s="16">
        <f t="shared" si="272"/>
        <v>0</v>
      </c>
      <c r="AI1271" s="14">
        <f>VLOOKUP(B1271,[1]PL1!$A$11:AP$1509,29,1)</f>
        <v>0</v>
      </c>
      <c r="AJ1271" s="16">
        <f t="shared" si="273"/>
        <v>0</v>
      </c>
      <c r="AK1271" s="14">
        <f>VLOOKUP(B1271,[1]PL1!$A$11:AP$1509,31,1)</f>
        <v>0</v>
      </c>
      <c r="AL1271" s="16">
        <f t="shared" si="274"/>
        <v>0</v>
      </c>
      <c r="AM1271" s="14">
        <f>VLOOKUP(B1271,[1]PL1!$A$11:AP$1509,33,1)</f>
        <v>0</v>
      </c>
      <c r="AN1271" s="16">
        <f t="shared" si="275"/>
        <v>0</v>
      </c>
      <c r="AO1271" s="14">
        <f>VLOOKUP(B1271,[1]PL1!$A$11:AP$1509,35,1)</f>
        <v>0</v>
      </c>
      <c r="AP1271" s="16">
        <f t="shared" si="276"/>
        <v>0</v>
      </c>
      <c r="AQ1271" s="14">
        <f>VLOOKUP(B1271,[1]PL1!$A$11:AP$1509,37,1)</f>
        <v>0</v>
      </c>
      <c r="AR1271" s="16">
        <f t="shared" si="277"/>
        <v>0</v>
      </c>
      <c r="AS1271" s="14">
        <f>VLOOKUP(B1271,[1]PL1!$A$11:AP$1509,39,1)</f>
        <v>0</v>
      </c>
      <c r="AT1271" s="16">
        <f t="shared" si="278"/>
        <v>0</v>
      </c>
      <c r="AU1271" s="14">
        <f>VLOOKUP(B1271,[1]PL1!$A$11:AP$1509,41,1)</f>
        <v>0</v>
      </c>
      <c r="AV1271" s="16">
        <f t="shared" si="279"/>
        <v>0</v>
      </c>
    </row>
    <row r="1272" spans="1:48" ht="45" x14ac:dyDescent="0.25">
      <c r="A1272" s="18">
        <v>1266</v>
      </c>
      <c r="B1272" s="27" t="s">
        <v>2930</v>
      </c>
      <c r="C1272" s="18">
        <f>VLOOKUP(B1272,[1]PL1!A$9:AP$1509,4,1)</f>
        <v>257</v>
      </c>
      <c r="D1272" s="18" t="s">
        <v>35</v>
      </c>
      <c r="E1272" s="28" t="s">
        <v>5204</v>
      </c>
      <c r="F1272" s="28" t="s">
        <v>2031</v>
      </c>
      <c r="G1272" s="18" t="s">
        <v>82</v>
      </c>
      <c r="H1272" s="28" t="s">
        <v>517</v>
      </c>
      <c r="I1272" s="28" t="s">
        <v>76</v>
      </c>
      <c r="J1272" s="18" t="s">
        <v>5410</v>
      </c>
      <c r="K1272" s="18" t="s">
        <v>133</v>
      </c>
      <c r="L1272" s="28" t="s">
        <v>6041</v>
      </c>
      <c r="M1272" s="28" t="s">
        <v>2184</v>
      </c>
      <c r="N1272" s="28" t="s">
        <v>44</v>
      </c>
      <c r="O1272" s="18" t="s">
        <v>78</v>
      </c>
      <c r="P1272" s="29">
        <v>20000</v>
      </c>
      <c r="Q1272" s="30">
        <v>95000</v>
      </c>
      <c r="R1272" s="30">
        <v>38430</v>
      </c>
      <c r="S1272" s="31">
        <f t="shared" si="266"/>
        <v>768600000</v>
      </c>
      <c r="T1272" s="28" t="s">
        <v>3257</v>
      </c>
      <c r="U1272" s="28" t="s">
        <v>110</v>
      </c>
      <c r="V1272" s="32" t="s">
        <v>6296</v>
      </c>
      <c r="W1272" s="14">
        <f>VLOOKUP(B1272,[1]PL1!$A$11:AP$1509,17,1)</f>
        <v>20000</v>
      </c>
      <c r="X1272" s="15">
        <f t="shared" si="267"/>
        <v>768600000</v>
      </c>
      <c r="Y1272" s="14">
        <f>VLOOKUP(B1272,[1]PL1!$A$11:AP$1509,19,1)</f>
        <v>0</v>
      </c>
      <c r="Z1272" s="16">
        <f t="shared" si="268"/>
        <v>0</v>
      </c>
      <c r="AA1272" s="14">
        <f>VLOOKUP(B1272,[1]PL1!$A$11:AP$1509,21,1)</f>
        <v>0</v>
      </c>
      <c r="AB1272" s="16">
        <f t="shared" si="269"/>
        <v>0</v>
      </c>
      <c r="AC1272" s="14">
        <f>VLOOKUP(B1272,[1]PL1!$A$11:AP$1509,23,1)</f>
        <v>0</v>
      </c>
      <c r="AD1272" s="16">
        <f t="shared" si="270"/>
        <v>0</v>
      </c>
      <c r="AE1272" s="14">
        <f>VLOOKUP(B1272,[1]PL1!$A$11:AP$1509,25,1)</f>
        <v>0</v>
      </c>
      <c r="AF1272" s="16">
        <f t="shared" si="271"/>
        <v>0</v>
      </c>
      <c r="AG1272" s="14">
        <f>VLOOKUP(B1272,[1]PL1!$A$11:AP$1509,27,1)</f>
        <v>0</v>
      </c>
      <c r="AH1272" s="16">
        <f t="shared" si="272"/>
        <v>0</v>
      </c>
      <c r="AI1272" s="14">
        <f>VLOOKUP(B1272,[1]PL1!$A$11:AP$1509,29,1)</f>
        <v>0</v>
      </c>
      <c r="AJ1272" s="16">
        <f t="shared" si="273"/>
        <v>0</v>
      </c>
      <c r="AK1272" s="14">
        <f>VLOOKUP(B1272,[1]PL1!$A$11:AP$1509,31,1)</f>
        <v>0</v>
      </c>
      <c r="AL1272" s="16">
        <f t="shared" si="274"/>
        <v>0</v>
      </c>
      <c r="AM1272" s="14">
        <f>VLOOKUP(B1272,[1]PL1!$A$11:AP$1509,33,1)</f>
        <v>0</v>
      </c>
      <c r="AN1272" s="16">
        <f t="shared" si="275"/>
        <v>0</v>
      </c>
      <c r="AO1272" s="14">
        <f>VLOOKUP(B1272,[1]PL1!$A$11:AP$1509,35,1)</f>
        <v>0</v>
      </c>
      <c r="AP1272" s="16">
        <f t="shared" si="276"/>
        <v>0</v>
      </c>
      <c r="AQ1272" s="14">
        <f>VLOOKUP(B1272,[1]PL1!$A$11:AP$1509,37,1)</f>
        <v>0</v>
      </c>
      <c r="AR1272" s="16">
        <f t="shared" si="277"/>
        <v>0</v>
      </c>
      <c r="AS1272" s="14">
        <f>VLOOKUP(B1272,[1]PL1!$A$11:AP$1509,39,1)</f>
        <v>0</v>
      </c>
      <c r="AT1272" s="16">
        <f t="shared" si="278"/>
        <v>0</v>
      </c>
      <c r="AU1272" s="14">
        <f>VLOOKUP(B1272,[1]PL1!$A$11:AP$1509,41,1)</f>
        <v>0</v>
      </c>
      <c r="AV1272" s="16">
        <f t="shared" si="279"/>
        <v>0</v>
      </c>
    </row>
    <row r="1273" spans="1:48" ht="60" x14ac:dyDescent="0.25">
      <c r="A1273" s="18">
        <v>1267</v>
      </c>
      <c r="B1273" s="27" t="s">
        <v>4466</v>
      </c>
      <c r="C1273" s="18">
        <f>VLOOKUP(B1273,[1]PL1!A$9:AP$1509,4,1)</f>
        <v>931</v>
      </c>
      <c r="D1273" s="18" t="s">
        <v>80</v>
      </c>
      <c r="E1273" s="28" t="s">
        <v>5205</v>
      </c>
      <c r="F1273" s="28" t="s">
        <v>6393</v>
      </c>
      <c r="G1273" s="18" t="s">
        <v>356</v>
      </c>
      <c r="H1273" s="28" t="s">
        <v>5206</v>
      </c>
      <c r="I1273" s="28" t="s">
        <v>40</v>
      </c>
      <c r="J1273" s="18" t="s">
        <v>89</v>
      </c>
      <c r="K1273" s="18" t="s">
        <v>522</v>
      </c>
      <c r="L1273" s="28" t="s">
        <v>5707</v>
      </c>
      <c r="M1273" s="28" t="s">
        <v>2718</v>
      </c>
      <c r="N1273" s="28" t="s">
        <v>295</v>
      </c>
      <c r="O1273" s="18" t="s">
        <v>45</v>
      </c>
      <c r="P1273" s="29">
        <v>2000</v>
      </c>
      <c r="Q1273" s="30">
        <v>16000</v>
      </c>
      <c r="R1273" s="30">
        <v>15000</v>
      </c>
      <c r="S1273" s="31">
        <f t="shared" si="266"/>
        <v>30000000</v>
      </c>
      <c r="T1273" s="28" t="s">
        <v>2703</v>
      </c>
      <c r="U1273" s="28" t="s">
        <v>425</v>
      </c>
      <c r="V1273" s="32" t="s">
        <v>6231</v>
      </c>
      <c r="W1273" s="14">
        <f>VLOOKUP(B1273,[1]PL1!$A$11:AP$1509,17,1)</f>
        <v>0</v>
      </c>
      <c r="X1273" s="15">
        <f t="shared" si="267"/>
        <v>0</v>
      </c>
      <c r="Y1273" s="14">
        <f>VLOOKUP(B1273,[1]PL1!$A$11:AP$1509,19,1)</f>
        <v>0</v>
      </c>
      <c r="Z1273" s="16">
        <f t="shared" si="268"/>
        <v>0</v>
      </c>
      <c r="AA1273" s="14">
        <f>VLOOKUP(B1273,[1]PL1!$A$11:AP$1509,21,1)</f>
        <v>0</v>
      </c>
      <c r="AB1273" s="16">
        <f t="shared" si="269"/>
        <v>0</v>
      </c>
      <c r="AC1273" s="14">
        <f>VLOOKUP(B1273,[1]PL1!$A$11:AP$1509,23,1)</f>
        <v>0</v>
      </c>
      <c r="AD1273" s="16">
        <f t="shared" si="270"/>
        <v>0</v>
      </c>
      <c r="AE1273" s="14">
        <f>VLOOKUP(B1273,[1]PL1!$A$11:AP$1509,25,1)</f>
        <v>2000</v>
      </c>
      <c r="AF1273" s="16">
        <f t="shared" si="271"/>
        <v>30000000</v>
      </c>
      <c r="AG1273" s="14">
        <f>VLOOKUP(B1273,[1]PL1!$A$11:AP$1509,27,1)</f>
        <v>0</v>
      </c>
      <c r="AH1273" s="16">
        <f t="shared" si="272"/>
        <v>0</v>
      </c>
      <c r="AI1273" s="14">
        <f>VLOOKUP(B1273,[1]PL1!$A$11:AP$1509,29,1)</f>
        <v>0</v>
      </c>
      <c r="AJ1273" s="16">
        <f t="shared" si="273"/>
        <v>0</v>
      </c>
      <c r="AK1273" s="14">
        <f>VLOOKUP(B1273,[1]PL1!$A$11:AP$1509,31,1)</f>
        <v>0</v>
      </c>
      <c r="AL1273" s="16">
        <f t="shared" si="274"/>
        <v>0</v>
      </c>
      <c r="AM1273" s="14">
        <f>VLOOKUP(B1273,[1]PL1!$A$11:AP$1509,33,1)</f>
        <v>0</v>
      </c>
      <c r="AN1273" s="16">
        <f t="shared" si="275"/>
        <v>0</v>
      </c>
      <c r="AO1273" s="14">
        <f>VLOOKUP(B1273,[1]PL1!$A$11:AP$1509,35,1)</f>
        <v>0</v>
      </c>
      <c r="AP1273" s="16">
        <f t="shared" si="276"/>
        <v>0</v>
      </c>
      <c r="AQ1273" s="14">
        <f>VLOOKUP(B1273,[1]PL1!$A$11:AP$1509,37,1)</f>
        <v>0</v>
      </c>
      <c r="AR1273" s="16">
        <f t="shared" si="277"/>
        <v>0</v>
      </c>
      <c r="AS1273" s="14">
        <f>VLOOKUP(B1273,[1]PL1!$A$11:AP$1509,39,1)</f>
        <v>0</v>
      </c>
      <c r="AT1273" s="16">
        <f t="shared" si="278"/>
        <v>0</v>
      </c>
      <c r="AU1273" s="14">
        <f>VLOOKUP(B1273,[1]PL1!$A$11:AP$1509,41,1)</f>
        <v>0</v>
      </c>
      <c r="AV1273" s="16">
        <f t="shared" si="279"/>
        <v>0</v>
      </c>
    </row>
    <row r="1274" spans="1:48" ht="60" x14ac:dyDescent="0.25">
      <c r="A1274" s="18">
        <v>1268</v>
      </c>
      <c r="B1274" s="27" t="s">
        <v>284</v>
      </c>
      <c r="C1274" s="18">
        <f>VLOOKUP(B1274,[1]PL1!A$9:AP$1509,4,1)</f>
        <v>795</v>
      </c>
      <c r="D1274" s="18" t="s">
        <v>80</v>
      </c>
      <c r="E1274" s="28" t="s">
        <v>1898</v>
      </c>
      <c r="F1274" s="28" t="s">
        <v>6344</v>
      </c>
      <c r="G1274" s="18" t="s">
        <v>6491</v>
      </c>
      <c r="H1274" s="28" t="s">
        <v>88</v>
      </c>
      <c r="I1274" s="28" t="s">
        <v>40</v>
      </c>
      <c r="J1274" s="18" t="s">
        <v>292</v>
      </c>
      <c r="K1274" s="18" t="s">
        <v>1768</v>
      </c>
      <c r="L1274" s="28" t="s">
        <v>1899</v>
      </c>
      <c r="M1274" s="28" t="s">
        <v>1900</v>
      </c>
      <c r="N1274" s="28" t="s">
        <v>660</v>
      </c>
      <c r="O1274" s="18" t="s">
        <v>45</v>
      </c>
      <c r="P1274" s="29">
        <v>30000</v>
      </c>
      <c r="Q1274" s="30">
        <v>9275</v>
      </c>
      <c r="R1274" s="30">
        <v>9274</v>
      </c>
      <c r="S1274" s="31">
        <f t="shared" si="266"/>
        <v>278220000</v>
      </c>
      <c r="T1274" s="28" t="s">
        <v>8080</v>
      </c>
      <c r="U1274" s="28" t="s">
        <v>47</v>
      </c>
      <c r="V1274" s="32" t="s">
        <v>6185</v>
      </c>
      <c r="W1274" s="14">
        <f>VLOOKUP(B1274,[1]PL1!$A$11:AP$1509,17,1)</f>
        <v>30000</v>
      </c>
      <c r="X1274" s="15">
        <f t="shared" si="267"/>
        <v>278220000</v>
      </c>
      <c r="Y1274" s="14">
        <f>VLOOKUP(B1274,[1]PL1!$A$11:AP$1509,19,1)</f>
        <v>0</v>
      </c>
      <c r="Z1274" s="16">
        <f t="shared" si="268"/>
        <v>0</v>
      </c>
      <c r="AA1274" s="14">
        <f>VLOOKUP(B1274,[1]PL1!$A$11:AP$1509,21,1)</f>
        <v>0</v>
      </c>
      <c r="AB1274" s="16">
        <f t="shared" si="269"/>
        <v>0</v>
      </c>
      <c r="AC1274" s="14">
        <f>VLOOKUP(B1274,[1]PL1!$A$11:AP$1509,23,1)</f>
        <v>0</v>
      </c>
      <c r="AD1274" s="16">
        <f t="shared" si="270"/>
        <v>0</v>
      </c>
      <c r="AE1274" s="14">
        <f>VLOOKUP(B1274,[1]PL1!$A$11:AP$1509,25,1)</f>
        <v>0</v>
      </c>
      <c r="AF1274" s="16">
        <f t="shared" si="271"/>
        <v>0</v>
      </c>
      <c r="AG1274" s="14">
        <f>VLOOKUP(B1274,[1]PL1!$A$11:AP$1509,27,1)</f>
        <v>0</v>
      </c>
      <c r="AH1274" s="16">
        <f t="shared" si="272"/>
        <v>0</v>
      </c>
      <c r="AI1274" s="14">
        <f>VLOOKUP(B1274,[1]PL1!$A$11:AP$1509,29,1)</f>
        <v>0</v>
      </c>
      <c r="AJ1274" s="16">
        <f t="shared" si="273"/>
        <v>0</v>
      </c>
      <c r="AK1274" s="14">
        <f>VLOOKUP(B1274,[1]PL1!$A$11:AP$1509,31,1)</f>
        <v>0</v>
      </c>
      <c r="AL1274" s="16">
        <f t="shared" si="274"/>
        <v>0</v>
      </c>
      <c r="AM1274" s="14">
        <f>VLOOKUP(B1274,[1]PL1!$A$11:AP$1509,33,1)</f>
        <v>0</v>
      </c>
      <c r="AN1274" s="16">
        <f t="shared" si="275"/>
        <v>0</v>
      </c>
      <c r="AO1274" s="14">
        <f>VLOOKUP(B1274,[1]PL1!$A$11:AP$1509,35,1)</f>
        <v>0</v>
      </c>
      <c r="AP1274" s="16">
        <f t="shared" si="276"/>
        <v>0</v>
      </c>
      <c r="AQ1274" s="14">
        <f>VLOOKUP(B1274,[1]PL1!$A$11:AP$1509,37,1)</f>
        <v>0</v>
      </c>
      <c r="AR1274" s="16">
        <f t="shared" si="277"/>
        <v>0</v>
      </c>
      <c r="AS1274" s="14">
        <f>VLOOKUP(B1274,[1]PL1!$A$11:AP$1509,39,1)</f>
        <v>0</v>
      </c>
      <c r="AT1274" s="16">
        <f t="shared" si="278"/>
        <v>0</v>
      </c>
      <c r="AU1274" s="14">
        <f>VLOOKUP(B1274,[1]PL1!$A$11:AP$1509,41,1)</f>
        <v>0</v>
      </c>
      <c r="AV1274" s="16">
        <f t="shared" si="279"/>
        <v>0</v>
      </c>
    </row>
    <row r="1275" spans="1:48" ht="60" x14ac:dyDescent="0.25">
      <c r="A1275" s="18">
        <v>1269</v>
      </c>
      <c r="B1275" s="27" t="s">
        <v>1379</v>
      </c>
      <c r="C1275" s="18">
        <f>VLOOKUP(B1275,[1]PL1!A$9:AP$1509,4,1)</f>
        <v>943</v>
      </c>
      <c r="D1275" s="18" t="s">
        <v>73</v>
      </c>
      <c r="E1275" s="28" t="s">
        <v>1677</v>
      </c>
      <c r="F1275" s="28" t="s">
        <v>1678</v>
      </c>
      <c r="G1275" s="18" t="s">
        <v>453</v>
      </c>
      <c r="H1275" s="28" t="s">
        <v>178</v>
      </c>
      <c r="I1275" s="28" t="s">
        <v>40</v>
      </c>
      <c r="J1275" s="18" t="s">
        <v>1679</v>
      </c>
      <c r="K1275" s="18" t="s">
        <v>141</v>
      </c>
      <c r="L1275" s="28" t="s">
        <v>1680</v>
      </c>
      <c r="M1275" s="28" t="s">
        <v>1488</v>
      </c>
      <c r="N1275" s="28" t="s">
        <v>44</v>
      </c>
      <c r="O1275" s="18" t="s">
        <v>45</v>
      </c>
      <c r="P1275" s="29">
        <v>5000</v>
      </c>
      <c r="Q1275" s="30">
        <v>2650</v>
      </c>
      <c r="R1275" s="30">
        <v>2290</v>
      </c>
      <c r="S1275" s="31">
        <f t="shared" si="266"/>
        <v>11450000</v>
      </c>
      <c r="T1275" s="28" t="s">
        <v>8082</v>
      </c>
      <c r="U1275" s="28" t="s">
        <v>47</v>
      </c>
      <c r="V1275" s="32" t="s">
        <v>6270</v>
      </c>
      <c r="W1275" s="14">
        <f>VLOOKUP(B1275,[1]PL1!$A$11:AP$1509,17,1)</f>
        <v>0</v>
      </c>
      <c r="X1275" s="15">
        <f t="shared" si="267"/>
        <v>0</v>
      </c>
      <c r="Y1275" s="14">
        <f>VLOOKUP(B1275,[1]PL1!$A$11:AP$1509,19,1)</f>
        <v>0</v>
      </c>
      <c r="Z1275" s="16">
        <f t="shared" si="268"/>
        <v>0</v>
      </c>
      <c r="AA1275" s="14">
        <f>VLOOKUP(B1275,[1]PL1!$A$11:AP$1509,21,1)</f>
        <v>0</v>
      </c>
      <c r="AB1275" s="16">
        <f t="shared" si="269"/>
        <v>0</v>
      </c>
      <c r="AC1275" s="14">
        <f>VLOOKUP(B1275,[1]PL1!$A$11:AP$1509,23,1)</f>
        <v>0</v>
      </c>
      <c r="AD1275" s="16">
        <f t="shared" si="270"/>
        <v>0</v>
      </c>
      <c r="AE1275" s="14">
        <f>VLOOKUP(B1275,[1]PL1!$A$11:AP$1509,25,1)</f>
        <v>0</v>
      </c>
      <c r="AF1275" s="16">
        <f t="shared" si="271"/>
        <v>0</v>
      </c>
      <c r="AG1275" s="14">
        <f>VLOOKUP(B1275,[1]PL1!$A$11:AP$1509,27,1)</f>
        <v>0</v>
      </c>
      <c r="AH1275" s="16">
        <f t="shared" si="272"/>
        <v>0</v>
      </c>
      <c r="AI1275" s="14">
        <f>VLOOKUP(B1275,[1]PL1!$A$11:AP$1509,29,1)</f>
        <v>0</v>
      </c>
      <c r="AJ1275" s="16">
        <f t="shared" si="273"/>
        <v>0</v>
      </c>
      <c r="AK1275" s="14">
        <f>VLOOKUP(B1275,[1]PL1!$A$11:AP$1509,31,1)</f>
        <v>0</v>
      </c>
      <c r="AL1275" s="16">
        <f t="shared" si="274"/>
        <v>0</v>
      </c>
      <c r="AM1275" s="14">
        <f>VLOOKUP(B1275,[1]PL1!$A$11:AP$1509,33,1)</f>
        <v>0</v>
      </c>
      <c r="AN1275" s="16">
        <f t="shared" si="275"/>
        <v>0</v>
      </c>
      <c r="AO1275" s="14">
        <f>VLOOKUP(B1275,[1]PL1!$A$11:AP$1509,35,1)</f>
        <v>5000</v>
      </c>
      <c r="AP1275" s="16">
        <f t="shared" si="276"/>
        <v>11450000</v>
      </c>
      <c r="AQ1275" s="14">
        <f>VLOOKUP(B1275,[1]PL1!$A$11:AP$1509,37,1)</f>
        <v>0</v>
      </c>
      <c r="AR1275" s="16">
        <f t="shared" si="277"/>
        <v>0</v>
      </c>
      <c r="AS1275" s="14">
        <f>VLOOKUP(B1275,[1]PL1!$A$11:AP$1509,39,1)</f>
        <v>0</v>
      </c>
      <c r="AT1275" s="16">
        <f t="shared" si="278"/>
        <v>0</v>
      </c>
      <c r="AU1275" s="14">
        <f>VLOOKUP(B1275,[1]PL1!$A$11:AP$1509,41,1)</f>
        <v>0</v>
      </c>
      <c r="AV1275" s="16">
        <f t="shared" si="279"/>
        <v>0</v>
      </c>
    </row>
    <row r="1276" spans="1:48" ht="60" x14ac:dyDescent="0.25">
      <c r="A1276" s="18">
        <v>1270</v>
      </c>
      <c r="B1276" s="27" t="s">
        <v>1072</v>
      </c>
      <c r="C1276" s="18">
        <f>VLOOKUP(B1276,[1]PL1!A$9:AP$1509,4,1)</f>
        <v>943</v>
      </c>
      <c r="D1276" s="18" t="s">
        <v>73</v>
      </c>
      <c r="E1276" s="28" t="s">
        <v>5207</v>
      </c>
      <c r="F1276" s="28" t="s">
        <v>1678</v>
      </c>
      <c r="G1276" s="18" t="s">
        <v>164</v>
      </c>
      <c r="H1276" s="28" t="s">
        <v>178</v>
      </c>
      <c r="I1276" s="28" t="s">
        <v>40</v>
      </c>
      <c r="J1276" s="18" t="s">
        <v>5411</v>
      </c>
      <c r="K1276" s="18" t="s">
        <v>141</v>
      </c>
      <c r="L1276" s="28" t="s">
        <v>5912</v>
      </c>
      <c r="M1276" s="28" t="s">
        <v>1488</v>
      </c>
      <c r="N1276" s="28" t="s">
        <v>44</v>
      </c>
      <c r="O1276" s="18" t="s">
        <v>45</v>
      </c>
      <c r="P1276" s="29">
        <v>15000</v>
      </c>
      <c r="Q1276" s="30">
        <v>4500</v>
      </c>
      <c r="R1276" s="30">
        <v>3150</v>
      </c>
      <c r="S1276" s="31">
        <f t="shared" si="266"/>
        <v>47250000</v>
      </c>
      <c r="T1276" s="28" t="s">
        <v>8082</v>
      </c>
      <c r="U1276" s="28" t="s">
        <v>47</v>
      </c>
      <c r="V1276" s="32" t="s">
        <v>6270</v>
      </c>
      <c r="W1276" s="14">
        <f>VLOOKUP(B1276,[1]PL1!$A$11:AP$1509,17,1)</f>
        <v>10000</v>
      </c>
      <c r="X1276" s="15">
        <f t="shared" si="267"/>
        <v>31500000</v>
      </c>
      <c r="Y1276" s="14">
        <f>VLOOKUP(B1276,[1]PL1!$A$11:AP$1509,19,1)</f>
        <v>0</v>
      </c>
      <c r="Z1276" s="16">
        <f t="shared" si="268"/>
        <v>0</v>
      </c>
      <c r="AA1276" s="14">
        <f>VLOOKUP(B1276,[1]PL1!$A$11:AP$1509,21,1)</f>
        <v>0</v>
      </c>
      <c r="AB1276" s="16">
        <f t="shared" si="269"/>
        <v>0</v>
      </c>
      <c r="AC1276" s="14">
        <f>VLOOKUP(B1276,[1]PL1!$A$11:AP$1509,23,1)</f>
        <v>0</v>
      </c>
      <c r="AD1276" s="16">
        <f t="shared" si="270"/>
        <v>0</v>
      </c>
      <c r="AE1276" s="14">
        <f>VLOOKUP(B1276,[1]PL1!$A$11:AP$1509,25,1)</f>
        <v>0</v>
      </c>
      <c r="AF1276" s="16">
        <f t="shared" si="271"/>
        <v>0</v>
      </c>
      <c r="AG1276" s="14">
        <f>VLOOKUP(B1276,[1]PL1!$A$11:AP$1509,27,1)</f>
        <v>0</v>
      </c>
      <c r="AH1276" s="16">
        <f t="shared" si="272"/>
        <v>0</v>
      </c>
      <c r="AI1276" s="14">
        <f>VLOOKUP(B1276,[1]PL1!$A$11:AP$1509,29,1)</f>
        <v>5000</v>
      </c>
      <c r="AJ1276" s="16">
        <f t="shared" si="273"/>
        <v>15750000</v>
      </c>
      <c r="AK1276" s="14">
        <f>VLOOKUP(B1276,[1]PL1!$A$11:AP$1509,31,1)</f>
        <v>0</v>
      </c>
      <c r="AL1276" s="16">
        <f t="shared" si="274"/>
        <v>0</v>
      </c>
      <c r="AM1276" s="14">
        <f>VLOOKUP(B1276,[1]PL1!$A$11:AP$1509,33,1)</f>
        <v>0</v>
      </c>
      <c r="AN1276" s="16">
        <f t="shared" si="275"/>
        <v>0</v>
      </c>
      <c r="AO1276" s="14">
        <f>VLOOKUP(B1276,[1]PL1!$A$11:AP$1509,35,1)</f>
        <v>0</v>
      </c>
      <c r="AP1276" s="16">
        <f t="shared" si="276"/>
        <v>0</v>
      </c>
      <c r="AQ1276" s="14">
        <f>VLOOKUP(B1276,[1]PL1!$A$11:AP$1509,37,1)</f>
        <v>0</v>
      </c>
      <c r="AR1276" s="16">
        <f t="shared" si="277"/>
        <v>0</v>
      </c>
      <c r="AS1276" s="14">
        <f>VLOOKUP(B1276,[1]PL1!$A$11:AP$1509,39,1)</f>
        <v>0</v>
      </c>
      <c r="AT1276" s="16">
        <f t="shared" si="278"/>
        <v>0</v>
      </c>
      <c r="AU1276" s="14">
        <f>VLOOKUP(B1276,[1]PL1!$A$11:AP$1509,41,1)</f>
        <v>0</v>
      </c>
      <c r="AV1276" s="16">
        <f t="shared" si="279"/>
        <v>0</v>
      </c>
    </row>
    <row r="1277" spans="1:48" ht="45" x14ac:dyDescent="0.25">
      <c r="A1277" s="18">
        <v>1271</v>
      </c>
      <c r="B1277" s="27" t="s">
        <v>656</v>
      </c>
      <c r="C1277" s="18">
        <f>VLOOKUP(B1277,[1]PL1!A$9:AP$1509,4,1)</f>
        <v>1014</v>
      </c>
      <c r="D1277" s="18" t="s">
        <v>35</v>
      </c>
      <c r="E1277" s="28" t="s">
        <v>3302</v>
      </c>
      <c r="F1277" s="28" t="s">
        <v>6430</v>
      </c>
      <c r="G1277" s="18" t="s">
        <v>6591</v>
      </c>
      <c r="H1277" s="28" t="s">
        <v>70</v>
      </c>
      <c r="I1277" s="28" t="s">
        <v>40</v>
      </c>
      <c r="J1277" s="18" t="s">
        <v>179</v>
      </c>
      <c r="K1277" s="18" t="s">
        <v>133</v>
      </c>
      <c r="L1277" s="28" t="s">
        <v>3303</v>
      </c>
      <c r="M1277" s="28" t="s">
        <v>5956</v>
      </c>
      <c r="N1277" s="28" t="s">
        <v>44</v>
      </c>
      <c r="O1277" s="18" t="s">
        <v>45</v>
      </c>
      <c r="P1277" s="29">
        <v>226000</v>
      </c>
      <c r="Q1277" s="30">
        <v>430</v>
      </c>
      <c r="R1277" s="30">
        <v>255</v>
      </c>
      <c r="S1277" s="31">
        <f t="shared" si="266"/>
        <v>57630000</v>
      </c>
      <c r="T1277" s="28" t="s">
        <v>6152</v>
      </c>
      <c r="U1277" s="28" t="s">
        <v>110</v>
      </c>
      <c r="V1277" s="32" t="s">
        <v>6283</v>
      </c>
      <c r="W1277" s="14">
        <f>VLOOKUP(B1277,[1]PL1!$A$11:AP$1509,17,1)</f>
        <v>12000</v>
      </c>
      <c r="X1277" s="15">
        <f t="shared" si="267"/>
        <v>3060000</v>
      </c>
      <c r="Y1277" s="14">
        <f>VLOOKUP(B1277,[1]PL1!$A$11:AP$1509,19,1)</f>
        <v>0</v>
      </c>
      <c r="Z1277" s="16">
        <f t="shared" si="268"/>
        <v>0</v>
      </c>
      <c r="AA1277" s="14">
        <f>VLOOKUP(B1277,[1]PL1!$A$11:AP$1509,21,1)</f>
        <v>25000</v>
      </c>
      <c r="AB1277" s="16">
        <f t="shared" si="269"/>
        <v>6375000</v>
      </c>
      <c r="AC1277" s="14">
        <f>VLOOKUP(B1277,[1]PL1!$A$11:AP$1509,23,1)</f>
        <v>0</v>
      </c>
      <c r="AD1277" s="16">
        <f t="shared" si="270"/>
        <v>0</v>
      </c>
      <c r="AE1277" s="14">
        <f>VLOOKUP(B1277,[1]PL1!$A$11:AP$1509,25,1)</f>
        <v>100000</v>
      </c>
      <c r="AF1277" s="16">
        <f t="shared" si="271"/>
        <v>25500000</v>
      </c>
      <c r="AG1277" s="14">
        <f>VLOOKUP(B1277,[1]PL1!$A$11:AP$1509,27,1)</f>
        <v>30000</v>
      </c>
      <c r="AH1277" s="16">
        <f t="shared" si="272"/>
        <v>7650000</v>
      </c>
      <c r="AI1277" s="14">
        <f>VLOOKUP(B1277,[1]PL1!$A$11:AP$1509,29,1)</f>
        <v>0</v>
      </c>
      <c r="AJ1277" s="16">
        <f t="shared" si="273"/>
        <v>0</v>
      </c>
      <c r="AK1277" s="14">
        <f>VLOOKUP(B1277,[1]PL1!$A$11:AP$1509,31,1)</f>
        <v>31000</v>
      </c>
      <c r="AL1277" s="16">
        <f t="shared" si="274"/>
        <v>7905000</v>
      </c>
      <c r="AM1277" s="14">
        <f>VLOOKUP(B1277,[1]PL1!$A$11:AP$1509,33,1)</f>
        <v>20000</v>
      </c>
      <c r="AN1277" s="16">
        <f t="shared" si="275"/>
        <v>5100000</v>
      </c>
      <c r="AO1277" s="14">
        <f>VLOOKUP(B1277,[1]PL1!$A$11:AP$1509,35,1)</f>
        <v>0</v>
      </c>
      <c r="AP1277" s="16">
        <f t="shared" si="276"/>
        <v>0</v>
      </c>
      <c r="AQ1277" s="14">
        <f>VLOOKUP(B1277,[1]PL1!$A$11:AP$1509,37,1)</f>
        <v>0</v>
      </c>
      <c r="AR1277" s="16">
        <f t="shared" si="277"/>
        <v>0</v>
      </c>
      <c r="AS1277" s="14">
        <f>VLOOKUP(B1277,[1]PL1!$A$11:AP$1509,39,1)</f>
        <v>0</v>
      </c>
      <c r="AT1277" s="16">
        <f t="shared" si="278"/>
        <v>0</v>
      </c>
      <c r="AU1277" s="14">
        <f>VLOOKUP(B1277,[1]PL1!$A$11:AP$1509,41,1)</f>
        <v>8000</v>
      </c>
      <c r="AV1277" s="16">
        <f t="shared" si="279"/>
        <v>2040000</v>
      </c>
    </row>
    <row r="1278" spans="1:48" ht="60" x14ac:dyDescent="0.25">
      <c r="A1278" s="18">
        <v>1272</v>
      </c>
      <c r="B1278" s="27" t="s">
        <v>1895</v>
      </c>
      <c r="C1278" s="18" t="str">
        <f>VLOOKUP(B1278,[1]PL1!A$9:AP$1509,4,1)</f>
        <v>1015</v>
      </c>
      <c r="D1278" s="18" t="s">
        <v>35</v>
      </c>
      <c r="E1278" s="28" t="s">
        <v>5208</v>
      </c>
      <c r="F1278" s="28" t="s">
        <v>2764</v>
      </c>
      <c r="G1278" s="18" t="s">
        <v>5209</v>
      </c>
      <c r="H1278" s="28" t="s">
        <v>183</v>
      </c>
      <c r="I1278" s="28" t="s">
        <v>40</v>
      </c>
      <c r="J1278" s="18" t="s">
        <v>179</v>
      </c>
      <c r="K1278" s="18" t="s">
        <v>1774</v>
      </c>
      <c r="L1278" s="28" t="s">
        <v>5952</v>
      </c>
      <c r="M1278" s="28" t="s">
        <v>5953</v>
      </c>
      <c r="N1278" s="28" t="s">
        <v>44</v>
      </c>
      <c r="O1278" s="18" t="s">
        <v>45</v>
      </c>
      <c r="P1278" s="29">
        <v>110000</v>
      </c>
      <c r="Q1278" s="30">
        <v>650</v>
      </c>
      <c r="R1278" s="30">
        <v>560</v>
      </c>
      <c r="S1278" s="31">
        <f t="shared" si="266"/>
        <v>61600000</v>
      </c>
      <c r="T1278" s="28" t="s">
        <v>2394</v>
      </c>
      <c r="U1278" s="28" t="s">
        <v>47</v>
      </c>
      <c r="V1278" s="32" t="s">
        <v>6282</v>
      </c>
      <c r="W1278" s="14">
        <f>VLOOKUP(B1278,[1]PL1!$A$11:AP$1509,17,1)</f>
        <v>0</v>
      </c>
      <c r="X1278" s="15">
        <f t="shared" si="267"/>
        <v>0</v>
      </c>
      <c r="Y1278" s="14">
        <f>VLOOKUP(B1278,[1]PL1!$A$11:AP$1509,19,1)</f>
        <v>0</v>
      </c>
      <c r="Z1278" s="16">
        <f t="shared" si="268"/>
        <v>0</v>
      </c>
      <c r="AA1278" s="14">
        <f>VLOOKUP(B1278,[1]PL1!$A$11:AP$1509,21,1)</f>
        <v>0</v>
      </c>
      <c r="AB1278" s="16">
        <f t="shared" si="269"/>
        <v>0</v>
      </c>
      <c r="AC1278" s="14">
        <f>VLOOKUP(B1278,[1]PL1!$A$11:AP$1509,23,1)</f>
        <v>0</v>
      </c>
      <c r="AD1278" s="16">
        <f t="shared" si="270"/>
        <v>0</v>
      </c>
      <c r="AE1278" s="14">
        <f>VLOOKUP(B1278,[1]PL1!$A$11:AP$1509,25,1)</f>
        <v>0</v>
      </c>
      <c r="AF1278" s="16">
        <f t="shared" si="271"/>
        <v>0</v>
      </c>
      <c r="AG1278" s="14">
        <f>VLOOKUP(B1278,[1]PL1!$A$11:AP$1509,27,1)</f>
        <v>0</v>
      </c>
      <c r="AH1278" s="16">
        <f t="shared" si="272"/>
        <v>0</v>
      </c>
      <c r="AI1278" s="14">
        <f>VLOOKUP(B1278,[1]PL1!$A$11:AP$1509,29,1)</f>
        <v>50000</v>
      </c>
      <c r="AJ1278" s="16">
        <f t="shared" si="273"/>
        <v>28000000</v>
      </c>
      <c r="AK1278" s="14">
        <f>VLOOKUP(B1278,[1]PL1!$A$11:AP$1509,31,1)</f>
        <v>0</v>
      </c>
      <c r="AL1278" s="16">
        <f t="shared" si="274"/>
        <v>0</v>
      </c>
      <c r="AM1278" s="14">
        <f>VLOOKUP(B1278,[1]PL1!$A$11:AP$1509,33,1)</f>
        <v>0</v>
      </c>
      <c r="AN1278" s="16">
        <f t="shared" si="275"/>
        <v>0</v>
      </c>
      <c r="AO1278" s="14">
        <f>VLOOKUP(B1278,[1]PL1!$A$11:AP$1509,35,1)</f>
        <v>20000</v>
      </c>
      <c r="AP1278" s="16">
        <f t="shared" si="276"/>
        <v>11200000</v>
      </c>
      <c r="AQ1278" s="14">
        <f>VLOOKUP(B1278,[1]PL1!$A$11:AP$1509,37,1)</f>
        <v>30000</v>
      </c>
      <c r="AR1278" s="16">
        <f t="shared" si="277"/>
        <v>16800000</v>
      </c>
      <c r="AS1278" s="14">
        <f>VLOOKUP(B1278,[1]PL1!$A$11:AP$1509,39,1)</f>
        <v>0</v>
      </c>
      <c r="AT1278" s="16">
        <f t="shared" si="278"/>
        <v>0</v>
      </c>
      <c r="AU1278" s="14">
        <f>VLOOKUP(B1278,[1]PL1!$A$11:AP$1509,41,1)</f>
        <v>10000</v>
      </c>
      <c r="AV1278" s="16">
        <f t="shared" si="279"/>
        <v>5600000</v>
      </c>
    </row>
    <row r="1279" spans="1:48" ht="60" x14ac:dyDescent="0.25">
      <c r="A1279" s="18">
        <v>1273</v>
      </c>
      <c r="B1279" s="27" t="s">
        <v>3713</v>
      </c>
      <c r="C1279" s="18" t="str">
        <f>VLOOKUP(B1279,[1]PL1!A$9:AP$1509,4,1)</f>
        <v>1015</v>
      </c>
      <c r="D1279" s="18" t="s">
        <v>35</v>
      </c>
      <c r="E1279" s="28" t="s">
        <v>2763</v>
      </c>
      <c r="F1279" s="28" t="s">
        <v>2764</v>
      </c>
      <c r="G1279" s="18" t="s">
        <v>2765</v>
      </c>
      <c r="H1279" s="28" t="s">
        <v>2766</v>
      </c>
      <c r="I1279" s="28" t="s">
        <v>40</v>
      </c>
      <c r="J1279" s="18" t="s">
        <v>179</v>
      </c>
      <c r="K1279" s="18" t="s">
        <v>133</v>
      </c>
      <c r="L1279" s="28" t="s">
        <v>2767</v>
      </c>
      <c r="M1279" s="28" t="s">
        <v>2742</v>
      </c>
      <c r="N1279" s="28" t="s">
        <v>44</v>
      </c>
      <c r="O1279" s="18" t="s">
        <v>45</v>
      </c>
      <c r="P1279" s="29">
        <v>370000</v>
      </c>
      <c r="Q1279" s="30">
        <v>600</v>
      </c>
      <c r="R1279" s="30">
        <v>599</v>
      </c>
      <c r="S1279" s="31">
        <f t="shared" si="266"/>
        <v>221630000</v>
      </c>
      <c r="T1279" s="28" t="s">
        <v>2738</v>
      </c>
      <c r="U1279" s="28" t="s">
        <v>47</v>
      </c>
      <c r="V1279" s="32" t="s">
        <v>6232</v>
      </c>
      <c r="W1279" s="14">
        <f>VLOOKUP(B1279,[1]PL1!$A$11:AP$1509,17,1)</f>
        <v>250000</v>
      </c>
      <c r="X1279" s="15">
        <f t="shared" si="267"/>
        <v>149750000</v>
      </c>
      <c r="Y1279" s="14">
        <f>VLOOKUP(B1279,[1]PL1!$A$11:AP$1509,19,1)</f>
        <v>0</v>
      </c>
      <c r="Z1279" s="16">
        <f t="shared" si="268"/>
        <v>0</v>
      </c>
      <c r="AA1279" s="14">
        <f>VLOOKUP(B1279,[1]PL1!$A$11:AP$1509,21,1)</f>
        <v>0</v>
      </c>
      <c r="AB1279" s="16">
        <f t="shared" si="269"/>
        <v>0</v>
      </c>
      <c r="AC1279" s="14">
        <f>VLOOKUP(B1279,[1]PL1!$A$11:AP$1509,23,1)</f>
        <v>0</v>
      </c>
      <c r="AD1279" s="16">
        <f t="shared" si="270"/>
        <v>0</v>
      </c>
      <c r="AE1279" s="14">
        <f>VLOOKUP(B1279,[1]PL1!$A$11:AP$1509,25,1)</f>
        <v>0</v>
      </c>
      <c r="AF1279" s="16">
        <f t="shared" si="271"/>
        <v>0</v>
      </c>
      <c r="AG1279" s="14">
        <f>VLOOKUP(B1279,[1]PL1!$A$11:AP$1509,27,1)</f>
        <v>50000</v>
      </c>
      <c r="AH1279" s="16">
        <f t="shared" si="272"/>
        <v>29950000</v>
      </c>
      <c r="AI1279" s="14">
        <f>VLOOKUP(B1279,[1]PL1!$A$11:AP$1509,29,1)</f>
        <v>0</v>
      </c>
      <c r="AJ1279" s="16">
        <f t="shared" si="273"/>
        <v>0</v>
      </c>
      <c r="AK1279" s="14">
        <f>VLOOKUP(B1279,[1]PL1!$A$11:AP$1509,31,1)</f>
        <v>0</v>
      </c>
      <c r="AL1279" s="16">
        <f t="shared" si="274"/>
        <v>0</v>
      </c>
      <c r="AM1279" s="14">
        <f>VLOOKUP(B1279,[1]PL1!$A$11:AP$1509,33,1)</f>
        <v>30000</v>
      </c>
      <c r="AN1279" s="16">
        <f t="shared" si="275"/>
        <v>17970000</v>
      </c>
      <c r="AO1279" s="14">
        <f>VLOOKUP(B1279,[1]PL1!$A$11:AP$1509,35,1)</f>
        <v>40000</v>
      </c>
      <c r="AP1279" s="16">
        <f t="shared" si="276"/>
        <v>23960000</v>
      </c>
      <c r="AQ1279" s="14">
        <f>VLOOKUP(B1279,[1]PL1!$A$11:AP$1509,37,1)</f>
        <v>0</v>
      </c>
      <c r="AR1279" s="16">
        <f t="shared" si="277"/>
        <v>0</v>
      </c>
      <c r="AS1279" s="14">
        <f>VLOOKUP(B1279,[1]PL1!$A$11:AP$1509,39,1)</f>
        <v>0</v>
      </c>
      <c r="AT1279" s="16">
        <f t="shared" si="278"/>
        <v>0</v>
      </c>
      <c r="AU1279" s="14">
        <f>VLOOKUP(B1279,[1]PL1!$A$11:AP$1509,41,1)</f>
        <v>0</v>
      </c>
      <c r="AV1279" s="16">
        <f t="shared" si="279"/>
        <v>0</v>
      </c>
    </row>
    <row r="1280" spans="1:48" ht="60" x14ac:dyDescent="0.25">
      <c r="A1280" s="18">
        <v>1274</v>
      </c>
      <c r="B1280" s="27" t="s">
        <v>2030</v>
      </c>
      <c r="C1280" s="18">
        <f>VLOOKUP(B1280,[1]PL1!A$9:AP$1509,4,1)</f>
        <v>1016</v>
      </c>
      <c r="D1280" s="18" t="s">
        <v>35</v>
      </c>
      <c r="E1280" s="28" t="s">
        <v>2769</v>
      </c>
      <c r="F1280" s="28" t="s">
        <v>979</v>
      </c>
      <c r="G1280" s="18" t="s">
        <v>346</v>
      </c>
      <c r="H1280" s="28" t="s">
        <v>160</v>
      </c>
      <c r="I1280" s="28" t="s">
        <v>40</v>
      </c>
      <c r="J1280" s="18" t="s">
        <v>271</v>
      </c>
      <c r="K1280" s="18" t="s">
        <v>141</v>
      </c>
      <c r="L1280" s="28" t="s">
        <v>2770</v>
      </c>
      <c r="M1280" s="28" t="s">
        <v>2737</v>
      </c>
      <c r="N1280" s="28" t="s">
        <v>44</v>
      </c>
      <c r="O1280" s="18" t="s">
        <v>45</v>
      </c>
      <c r="P1280" s="29">
        <v>10000</v>
      </c>
      <c r="Q1280" s="30">
        <v>1400</v>
      </c>
      <c r="R1280" s="30">
        <v>1199</v>
      </c>
      <c r="S1280" s="31">
        <f t="shared" si="266"/>
        <v>11990000</v>
      </c>
      <c r="T1280" s="28" t="s">
        <v>2738</v>
      </c>
      <c r="U1280" s="28" t="s">
        <v>47</v>
      </c>
      <c r="V1280" s="32" t="s">
        <v>6232</v>
      </c>
      <c r="W1280" s="14">
        <f>VLOOKUP(B1280,[1]PL1!$A$11:AP$1509,17,1)</f>
        <v>0</v>
      </c>
      <c r="X1280" s="15">
        <f t="shared" si="267"/>
        <v>0</v>
      </c>
      <c r="Y1280" s="14">
        <f>VLOOKUP(B1280,[1]PL1!$A$11:AP$1509,19,1)</f>
        <v>0</v>
      </c>
      <c r="Z1280" s="16">
        <f t="shared" si="268"/>
        <v>0</v>
      </c>
      <c r="AA1280" s="14">
        <f>VLOOKUP(B1280,[1]PL1!$A$11:AP$1509,21,1)</f>
        <v>0</v>
      </c>
      <c r="AB1280" s="16">
        <f t="shared" si="269"/>
        <v>0</v>
      </c>
      <c r="AC1280" s="14">
        <f>VLOOKUP(B1280,[1]PL1!$A$11:AP$1509,23,1)</f>
        <v>0</v>
      </c>
      <c r="AD1280" s="16">
        <f t="shared" si="270"/>
        <v>0</v>
      </c>
      <c r="AE1280" s="14">
        <f>VLOOKUP(B1280,[1]PL1!$A$11:AP$1509,25,1)</f>
        <v>0</v>
      </c>
      <c r="AF1280" s="16">
        <f t="shared" si="271"/>
        <v>0</v>
      </c>
      <c r="AG1280" s="14">
        <f>VLOOKUP(B1280,[1]PL1!$A$11:AP$1509,27,1)</f>
        <v>0</v>
      </c>
      <c r="AH1280" s="16">
        <f t="shared" si="272"/>
        <v>0</v>
      </c>
      <c r="AI1280" s="14">
        <f>VLOOKUP(B1280,[1]PL1!$A$11:AP$1509,29,1)</f>
        <v>0</v>
      </c>
      <c r="AJ1280" s="16">
        <f t="shared" si="273"/>
        <v>0</v>
      </c>
      <c r="AK1280" s="14">
        <f>VLOOKUP(B1280,[1]PL1!$A$11:AP$1509,31,1)</f>
        <v>0</v>
      </c>
      <c r="AL1280" s="16">
        <f t="shared" si="274"/>
        <v>0</v>
      </c>
      <c r="AM1280" s="14">
        <f>VLOOKUP(B1280,[1]PL1!$A$11:AP$1509,33,1)</f>
        <v>0</v>
      </c>
      <c r="AN1280" s="16">
        <f t="shared" si="275"/>
        <v>0</v>
      </c>
      <c r="AO1280" s="14">
        <f>VLOOKUP(B1280,[1]PL1!$A$11:AP$1509,35,1)</f>
        <v>0</v>
      </c>
      <c r="AP1280" s="16">
        <f t="shared" si="276"/>
        <v>0</v>
      </c>
      <c r="AQ1280" s="14">
        <f>VLOOKUP(B1280,[1]PL1!$A$11:AP$1509,37,1)</f>
        <v>10000</v>
      </c>
      <c r="AR1280" s="16">
        <f t="shared" si="277"/>
        <v>11990000</v>
      </c>
      <c r="AS1280" s="14">
        <f>VLOOKUP(B1280,[1]PL1!$A$11:AP$1509,39,1)</f>
        <v>0</v>
      </c>
      <c r="AT1280" s="16">
        <f t="shared" si="278"/>
        <v>0</v>
      </c>
      <c r="AU1280" s="14">
        <f>VLOOKUP(B1280,[1]PL1!$A$11:AP$1509,41,1)</f>
        <v>0</v>
      </c>
      <c r="AV1280" s="16">
        <f t="shared" si="279"/>
        <v>0</v>
      </c>
    </row>
    <row r="1281" spans="1:48" ht="45" x14ac:dyDescent="0.25">
      <c r="A1281" s="18">
        <v>1275</v>
      </c>
      <c r="B1281" s="27" t="s">
        <v>2033</v>
      </c>
      <c r="C1281" s="18">
        <f>VLOOKUP(B1281,[1]PL1!A$9:AP$1509,4,1)</f>
        <v>1016</v>
      </c>
      <c r="D1281" s="18" t="s">
        <v>35</v>
      </c>
      <c r="E1281" s="28" t="s">
        <v>5210</v>
      </c>
      <c r="F1281" s="28" t="s">
        <v>979</v>
      </c>
      <c r="G1281" s="18" t="s">
        <v>139</v>
      </c>
      <c r="H1281" s="28" t="s">
        <v>2240</v>
      </c>
      <c r="I1281" s="28" t="s">
        <v>40</v>
      </c>
      <c r="J1281" s="18" t="s">
        <v>179</v>
      </c>
      <c r="K1281" s="18" t="s">
        <v>133</v>
      </c>
      <c r="L1281" s="28" t="s">
        <v>3448</v>
      </c>
      <c r="M1281" s="28" t="s">
        <v>748</v>
      </c>
      <c r="N1281" s="28" t="s">
        <v>44</v>
      </c>
      <c r="O1281" s="18" t="s">
        <v>45</v>
      </c>
      <c r="P1281" s="29">
        <v>15000</v>
      </c>
      <c r="Q1281" s="30">
        <v>400</v>
      </c>
      <c r="R1281" s="30">
        <v>210</v>
      </c>
      <c r="S1281" s="31">
        <f t="shared" si="266"/>
        <v>3150000</v>
      </c>
      <c r="T1281" s="28" t="s">
        <v>748</v>
      </c>
      <c r="U1281" s="28" t="s">
        <v>110</v>
      </c>
      <c r="V1281" s="32" t="s">
        <v>6220</v>
      </c>
      <c r="W1281" s="14">
        <f>VLOOKUP(B1281,[1]PL1!$A$11:AP$1509,17,1)</f>
        <v>5000</v>
      </c>
      <c r="X1281" s="15">
        <f t="shared" si="267"/>
        <v>1050000</v>
      </c>
      <c r="Y1281" s="14">
        <f>VLOOKUP(B1281,[1]PL1!$A$11:AP$1509,19,1)</f>
        <v>0</v>
      </c>
      <c r="Z1281" s="16">
        <f t="shared" si="268"/>
        <v>0</v>
      </c>
      <c r="AA1281" s="14">
        <f>VLOOKUP(B1281,[1]PL1!$A$11:AP$1509,21,1)</f>
        <v>0</v>
      </c>
      <c r="AB1281" s="16">
        <f t="shared" si="269"/>
        <v>0</v>
      </c>
      <c r="AC1281" s="14">
        <f>VLOOKUP(B1281,[1]PL1!$A$11:AP$1509,23,1)</f>
        <v>0</v>
      </c>
      <c r="AD1281" s="16">
        <f t="shared" si="270"/>
        <v>0</v>
      </c>
      <c r="AE1281" s="14">
        <f>VLOOKUP(B1281,[1]PL1!$A$11:AP$1509,25,1)</f>
        <v>0</v>
      </c>
      <c r="AF1281" s="16">
        <f t="shared" si="271"/>
        <v>0</v>
      </c>
      <c r="AG1281" s="14">
        <f>VLOOKUP(B1281,[1]PL1!$A$11:AP$1509,27,1)</f>
        <v>10000</v>
      </c>
      <c r="AH1281" s="16">
        <f t="shared" si="272"/>
        <v>2100000</v>
      </c>
      <c r="AI1281" s="14">
        <f>VLOOKUP(B1281,[1]PL1!$A$11:AP$1509,29,1)</f>
        <v>0</v>
      </c>
      <c r="AJ1281" s="16">
        <f t="shared" si="273"/>
        <v>0</v>
      </c>
      <c r="AK1281" s="14">
        <f>VLOOKUP(B1281,[1]PL1!$A$11:AP$1509,31,1)</f>
        <v>0</v>
      </c>
      <c r="AL1281" s="16">
        <f t="shared" si="274"/>
        <v>0</v>
      </c>
      <c r="AM1281" s="14">
        <f>VLOOKUP(B1281,[1]PL1!$A$11:AP$1509,33,1)</f>
        <v>0</v>
      </c>
      <c r="AN1281" s="16">
        <f t="shared" si="275"/>
        <v>0</v>
      </c>
      <c r="AO1281" s="14">
        <f>VLOOKUP(B1281,[1]PL1!$A$11:AP$1509,35,1)</f>
        <v>0</v>
      </c>
      <c r="AP1281" s="16">
        <f t="shared" si="276"/>
        <v>0</v>
      </c>
      <c r="AQ1281" s="14">
        <f>VLOOKUP(B1281,[1]PL1!$A$11:AP$1509,37,1)</f>
        <v>0</v>
      </c>
      <c r="AR1281" s="16">
        <f t="shared" si="277"/>
        <v>0</v>
      </c>
      <c r="AS1281" s="14">
        <f>VLOOKUP(B1281,[1]PL1!$A$11:AP$1509,39,1)</f>
        <v>0</v>
      </c>
      <c r="AT1281" s="16">
        <f t="shared" si="278"/>
        <v>0</v>
      </c>
      <c r="AU1281" s="14">
        <f>VLOOKUP(B1281,[1]PL1!$A$11:AP$1509,41,1)</f>
        <v>0</v>
      </c>
      <c r="AV1281" s="16">
        <f t="shared" si="279"/>
        <v>0</v>
      </c>
    </row>
    <row r="1282" spans="1:48" ht="45" x14ac:dyDescent="0.25">
      <c r="A1282" s="18">
        <v>1276</v>
      </c>
      <c r="B1282" s="27" t="s">
        <v>4467</v>
      </c>
      <c r="C1282" s="18">
        <f>VLOOKUP(B1282,[1]PL1!A$9:AP$1509,4,1)</f>
        <v>1016</v>
      </c>
      <c r="D1282" s="18" t="s">
        <v>35</v>
      </c>
      <c r="E1282" s="28" t="s">
        <v>979</v>
      </c>
      <c r="F1282" s="28" t="s">
        <v>979</v>
      </c>
      <c r="G1282" s="18" t="s">
        <v>131</v>
      </c>
      <c r="H1282" s="28" t="s">
        <v>178</v>
      </c>
      <c r="I1282" s="28" t="s">
        <v>40</v>
      </c>
      <c r="J1282" s="18" t="s">
        <v>936</v>
      </c>
      <c r="K1282" s="18" t="s">
        <v>133</v>
      </c>
      <c r="L1282" s="28" t="s">
        <v>980</v>
      </c>
      <c r="M1282" s="28" t="s">
        <v>885</v>
      </c>
      <c r="N1282" s="28" t="s">
        <v>44</v>
      </c>
      <c r="O1282" s="18" t="s">
        <v>45</v>
      </c>
      <c r="P1282" s="29">
        <v>60000</v>
      </c>
      <c r="Q1282" s="30">
        <v>450</v>
      </c>
      <c r="R1282" s="30">
        <v>255</v>
      </c>
      <c r="S1282" s="31">
        <f t="shared" si="266"/>
        <v>15300000</v>
      </c>
      <c r="T1282" s="28" t="s">
        <v>885</v>
      </c>
      <c r="U1282" s="28" t="s">
        <v>110</v>
      </c>
      <c r="V1282" s="32" t="s">
        <v>6257</v>
      </c>
      <c r="W1282" s="14">
        <f>VLOOKUP(B1282,[1]PL1!$A$11:AP$1509,17,1)</f>
        <v>0</v>
      </c>
      <c r="X1282" s="15">
        <f t="shared" si="267"/>
        <v>0</v>
      </c>
      <c r="Y1282" s="14">
        <f>VLOOKUP(B1282,[1]PL1!$A$11:AP$1509,19,1)</f>
        <v>0</v>
      </c>
      <c r="Z1282" s="16">
        <f t="shared" si="268"/>
        <v>0</v>
      </c>
      <c r="AA1282" s="14">
        <f>VLOOKUP(B1282,[1]PL1!$A$11:AP$1509,21,1)</f>
        <v>0</v>
      </c>
      <c r="AB1282" s="16">
        <f t="shared" si="269"/>
        <v>0</v>
      </c>
      <c r="AC1282" s="14">
        <f>VLOOKUP(B1282,[1]PL1!$A$11:AP$1509,23,1)</f>
        <v>0</v>
      </c>
      <c r="AD1282" s="16">
        <f t="shared" si="270"/>
        <v>0</v>
      </c>
      <c r="AE1282" s="14">
        <f>VLOOKUP(B1282,[1]PL1!$A$11:AP$1509,25,1)</f>
        <v>26000</v>
      </c>
      <c r="AF1282" s="16">
        <f t="shared" si="271"/>
        <v>6630000</v>
      </c>
      <c r="AG1282" s="14">
        <f>VLOOKUP(B1282,[1]PL1!$A$11:AP$1509,27,1)</f>
        <v>4000</v>
      </c>
      <c r="AH1282" s="16">
        <f t="shared" si="272"/>
        <v>1020000</v>
      </c>
      <c r="AI1282" s="14">
        <f>VLOOKUP(B1282,[1]PL1!$A$11:AP$1509,29,1)</f>
        <v>0</v>
      </c>
      <c r="AJ1282" s="16">
        <f t="shared" si="273"/>
        <v>0</v>
      </c>
      <c r="AK1282" s="14">
        <f>VLOOKUP(B1282,[1]PL1!$A$11:AP$1509,31,1)</f>
        <v>0</v>
      </c>
      <c r="AL1282" s="16">
        <f t="shared" si="274"/>
        <v>0</v>
      </c>
      <c r="AM1282" s="14">
        <f>VLOOKUP(B1282,[1]PL1!$A$11:AP$1509,33,1)</f>
        <v>30000</v>
      </c>
      <c r="AN1282" s="16">
        <f t="shared" si="275"/>
        <v>7650000</v>
      </c>
      <c r="AO1282" s="14">
        <f>VLOOKUP(B1282,[1]PL1!$A$11:AP$1509,35,1)</f>
        <v>0</v>
      </c>
      <c r="AP1282" s="16">
        <f t="shared" si="276"/>
        <v>0</v>
      </c>
      <c r="AQ1282" s="14">
        <f>VLOOKUP(B1282,[1]PL1!$A$11:AP$1509,37,1)</f>
        <v>0</v>
      </c>
      <c r="AR1282" s="16">
        <f t="shared" si="277"/>
        <v>0</v>
      </c>
      <c r="AS1282" s="14">
        <f>VLOOKUP(B1282,[1]PL1!$A$11:AP$1509,39,1)</f>
        <v>0</v>
      </c>
      <c r="AT1282" s="16">
        <f t="shared" si="278"/>
        <v>0</v>
      </c>
      <c r="AU1282" s="14">
        <f>VLOOKUP(B1282,[1]PL1!$A$11:AP$1509,41,1)</f>
        <v>0</v>
      </c>
      <c r="AV1282" s="16">
        <f t="shared" si="279"/>
        <v>0</v>
      </c>
    </row>
    <row r="1283" spans="1:48" ht="60" x14ac:dyDescent="0.25">
      <c r="A1283" s="18">
        <v>1277</v>
      </c>
      <c r="B1283" s="27" t="s">
        <v>2330</v>
      </c>
      <c r="C1283" s="18">
        <f>VLOOKUP(B1283,[1]PL1!A$9:AP$1509,4,1)</f>
        <v>1017</v>
      </c>
      <c r="D1283" s="18" t="s">
        <v>73</v>
      </c>
      <c r="E1283" s="28" t="s">
        <v>3903</v>
      </c>
      <c r="F1283" s="28" t="s">
        <v>713</v>
      </c>
      <c r="G1283" s="18" t="s">
        <v>6552</v>
      </c>
      <c r="H1283" s="28" t="s">
        <v>88</v>
      </c>
      <c r="I1283" s="28" t="s">
        <v>40</v>
      </c>
      <c r="J1283" s="18" t="s">
        <v>179</v>
      </c>
      <c r="K1283" s="18" t="s">
        <v>141</v>
      </c>
      <c r="L1283" s="28" t="s">
        <v>3904</v>
      </c>
      <c r="M1283" s="28" t="s">
        <v>3868</v>
      </c>
      <c r="N1283" s="28" t="s">
        <v>44</v>
      </c>
      <c r="O1283" s="18" t="s">
        <v>45</v>
      </c>
      <c r="P1283" s="29">
        <v>185000</v>
      </c>
      <c r="Q1283" s="30">
        <v>1545</v>
      </c>
      <c r="R1283" s="30">
        <v>1540</v>
      </c>
      <c r="S1283" s="31">
        <f t="shared" si="266"/>
        <v>284900000</v>
      </c>
      <c r="T1283" s="28" t="s">
        <v>8081</v>
      </c>
      <c r="U1283" s="28" t="s">
        <v>47</v>
      </c>
      <c r="V1283" s="32" t="s">
        <v>6236</v>
      </c>
      <c r="W1283" s="14">
        <f>VLOOKUP(B1283,[1]PL1!$A$11:AP$1509,17,1)</f>
        <v>0</v>
      </c>
      <c r="X1283" s="15">
        <f t="shared" si="267"/>
        <v>0</v>
      </c>
      <c r="Y1283" s="14">
        <f>VLOOKUP(B1283,[1]PL1!$A$11:AP$1509,19,1)</f>
        <v>0</v>
      </c>
      <c r="Z1283" s="16">
        <f t="shared" si="268"/>
        <v>0</v>
      </c>
      <c r="AA1283" s="14">
        <f>VLOOKUP(B1283,[1]PL1!$A$11:AP$1509,21,1)</f>
        <v>0</v>
      </c>
      <c r="AB1283" s="16">
        <f t="shared" si="269"/>
        <v>0</v>
      </c>
      <c r="AC1283" s="14">
        <f>VLOOKUP(B1283,[1]PL1!$A$11:AP$1509,23,1)</f>
        <v>70000</v>
      </c>
      <c r="AD1283" s="16">
        <f t="shared" si="270"/>
        <v>107800000</v>
      </c>
      <c r="AE1283" s="14">
        <f>VLOOKUP(B1283,[1]PL1!$A$11:AP$1509,25,1)</f>
        <v>0</v>
      </c>
      <c r="AF1283" s="16">
        <f t="shared" si="271"/>
        <v>0</v>
      </c>
      <c r="AG1283" s="14">
        <f>VLOOKUP(B1283,[1]PL1!$A$11:AP$1509,27,1)</f>
        <v>25000</v>
      </c>
      <c r="AH1283" s="16">
        <f t="shared" si="272"/>
        <v>38500000</v>
      </c>
      <c r="AI1283" s="14">
        <f>VLOOKUP(B1283,[1]PL1!$A$11:AP$1509,29,1)</f>
        <v>20000</v>
      </c>
      <c r="AJ1283" s="16">
        <f t="shared" si="273"/>
        <v>30800000</v>
      </c>
      <c r="AK1283" s="14">
        <f>VLOOKUP(B1283,[1]PL1!$A$11:AP$1509,31,1)</f>
        <v>0</v>
      </c>
      <c r="AL1283" s="16">
        <f t="shared" si="274"/>
        <v>0</v>
      </c>
      <c r="AM1283" s="14">
        <f>VLOOKUP(B1283,[1]PL1!$A$11:AP$1509,33,1)</f>
        <v>0</v>
      </c>
      <c r="AN1283" s="16">
        <f t="shared" si="275"/>
        <v>0</v>
      </c>
      <c r="AO1283" s="14">
        <f>VLOOKUP(B1283,[1]PL1!$A$11:AP$1509,35,1)</f>
        <v>0</v>
      </c>
      <c r="AP1283" s="16">
        <f t="shared" si="276"/>
        <v>0</v>
      </c>
      <c r="AQ1283" s="14">
        <f>VLOOKUP(B1283,[1]PL1!$A$11:AP$1509,37,1)</f>
        <v>0</v>
      </c>
      <c r="AR1283" s="16">
        <f t="shared" si="277"/>
        <v>0</v>
      </c>
      <c r="AS1283" s="14">
        <f>VLOOKUP(B1283,[1]PL1!$A$11:AP$1509,39,1)</f>
        <v>10000</v>
      </c>
      <c r="AT1283" s="16">
        <f t="shared" si="278"/>
        <v>15400000</v>
      </c>
      <c r="AU1283" s="14">
        <f>VLOOKUP(B1283,[1]PL1!$A$11:AP$1509,41,1)</f>
        <v>60000</v>
      </c>
      <c r="AV1283" s="16">
        <f t="shared" si="279"/>
        <v>92400000</v>
      </c>
    </row>
    <row r="1284" spans="1:48" ht="45" x14ac:dyDescent="0.25">
      <c r="A1284" s="18">
        <v>1278</v>
      </c>
      <c r="B1284" s="27" t="s">
        <v>1897</v>
      </c>
      <c r="C1284" s="18">
        <f>VLOOKUP(B1284,[1]PL1!A$9:AP$1509,4,1)</f>
        <v>1017</v>
      </c>
      <c r="D1284" s="18" t="s">
        <v>35</v>
      </c>
      <c r="E1284" s="28" t="s">
        <v>712</v>
      </c>
      <c r="F1284" s="28" t="s">
        <v>713</v>
      </c>
      <c r="G1284" s="18" t="s">
        <v>714</v>
      </c>
      <c r="H1284" s="28" t="s">
        <v>156</v>
      </c>
      <c r="I1284" s="28" t="s">
        <v>40</v>
      </c>
      <c r="J1284" s="18" t="s">
        <v>716</v>
      </c>
      <c r="K1284" s="18" t="s">
        <v>133</v>
      </c>
      <c r="L1284" s="28" t="s">
        <v>717</v>
      </c>
      <c r="M1284" s="28" t="s">
        <v>694</v>
      </c>
      <c r="N1284" s="28" t="s">
        <v>44</v>
      </c>
      <c r="O1284" s="18" t="s">
        <v>45</v>
      </c>
      <c r="P1284" s="29">
        <v>250000</v>
      </c>
      <c r="Q1284" s="30">
        <v>3200</v>
      </c>
      <c r="R1284" s="30">
        <v>3200</v>
      </c>
      <c r="S1284" s="31">
        <f t="shared" si="266"/>
        <v>800000000</v>
      </c>
      <c r="T1284" s="28" t="s">
        <v>695</v>
      </c>
      <c r="U1284" s="28" t="s">
        <v>47</v>
      </c>
      <c r="V1284" s="32" t="s">
        <v>6279</v>
      </c>
      <c r="W1284" s="14">
        <f>VLOOKUP(B1284,[1]PL1!$A$11:AP$1509,17,1)</f>
        <v>150000</v>
      </c>
      <c r="X1284" s="15">
        <f t="shared" si="267"/>
        <v>480000000</v>
      </c>
      <c r="Y1284" s="14">
        <f>VLOOKUP(B1284,[1]PL1!$A$11:AP$1509,19,1)</f>
        <v>0</v>
      </c>
      <c r="Z1284" s="16">
        <f t="shared" si="268"/>
        <v>0</v>
      </c>
      <c r="AA1284" s="14">
        <f>VLOOKUP(B1284,[1]PL1!$A$11:AP$1509,21,1)</f>
        <v>0</v>
      </c>
      <c r="AB1284" s="16">
        <f t="shared" si="269"/>
        <v>0</v>
      </c>
      <c r="AC1284" s="14">
        <f>VLOOKUP(B1284,[1]PL1!$A$11:AP$1509,23,1)</f>
        <v>0</v>
      </c>
      <c r="AD1284" s="16">
        <f t="shared" si="270"/>
        <v>0</v>
      </c>
      <c r="AE1284" s="14">
        <f>VLOOKUP(B1284,[1]PL1!$A$11:AP$1509,25,1)</f>
        <v>0</v>
      </c>
      <c r="AF1284" s="16">
        <f t="shared" si="271"/>
        <v>0</v>
      </c>
      <c r="AG1284" s="14">
        <f>VLOOKUP(B1284,[1]PL1!$A$11:AP$1509,27,1)</f>
        <v>20000</v>
      </c>
      <c r="AH1284" s="16">
        <f t="shared" si="272"/>
        <v>64000000</v>
      </c>
      <c r="AI1284" s="14">
        <f>VLOOKUP(B1284,[1]PL1!$A$11:AP$1509,29,1)</f>
        <v>45000</v>
      </c>
      <c r="AJ1284" s="16">
        <f t="shared" si="273"/>
        <v>144000000</v>
      </c>
      <c r="AK1284" s="14">
        <f>VLOOKUP(B1284,[1]PL1!$A$11:AP$1509,31,1)</f>
        <v>0</v>
      </c>
      <c r="AL1284" s="16">
        <f t="shared" si="274"/>
        <v>0</v>
      </c>
      <c r="AM1284" s="14">
        <f>VLOOKUP(B1284,[1]PL1!$A$11:AP$1509,33,1)</f>
        <v>0</v>
      </c>
      <c r="AN1284" s="16">
        <f t="shared" si="275"/>
        <v>0</v>
      </c>
      <c r="AO1284" s="14">
        <f>VLOOKUP(B1284,[1]PL1!$A$11:AP$1509,35,1)</f>
        <v>30000</v>
      </c>
      <c r="AP1284" s="16">
        <f t="shared" si="276"/>
        <v>96000000</v>
      </c>
      <c r="AQ1284" s="14">
        <f>VLOOKUP(B1284,[1]PL1!$A$11:AP$1509,37,1)</f>
        <v>5000</v>
      </c>
      <c r="AR1284" s="16">
        <f t="shared" si="277"/>
        <v>16000000</v>
      </c>
      <c r="AS1284" s="14">
        <f>VLOOKUP(B1284,[1]PL1!$A$11:AP$1509,39,1)</f>
        <v>0</v>
      </c>
      <c r="AT1284" s="16">
        <f t="shared" si="278"/>
        <v>0</v>
      </c>
      <c r="AU1284" s="14">
        <f>VLOOKUP(B1284,[1]PL1!$A$11:AP$1509,41,1)</f>
        <v>0</v>
      </c>
      <c r="AV1284" s="16">
        <f t="shared" si="279"/>
        <v>0</v>
      </c>
    </row>
    <row r="1285" spans="1:48" ht="60" x14ac:dyDescent="0.25">
      <c r="A1285" s="18">
        <v>1279</v>
      </c>
      <c r="B1285" s="27" t="s">
        <v>1676</v>
      </c>
      <c r="C1285" s="18">
        <f>VLOOKUP(B1285,[1]PL1!A$9:AP$1509,4,1)</f>
        <v>1017</v>
      </c>
      <c r="D1285" s="18" t="s">
        <v>35</v>
      </c>
      <c r="E1285" s="28" t="s">
        <v>3787</v>
      </c>
      <c r="F1285" s="28" t="s">
        <v>713</v>
      </c>
      <c r="G1285" s="18" t="s">
        <v>714</v>
      </c>
      <c r="H1285" s="28" t="s">
        <v>160</v>
      </c>
      <c r="I1285" s="28" t="s">
        <v>40</v>
      </c>
      <c r="J1285" s="18" t="s">
        <v>179</v>
      </c>
      <c r="K1285" s="18" t="s">
        <v>141</v>
      </c>
      <c r="L1285" s="28" t="s">
        <v>3788</v>
      </c>
      <c r="M1285" s="28" t="s">
        <v>748</v>
      </c>
      <c r="N1285" s="28" t="s">
        <v>44</v>
      </c>
      <c r="O1285" s="18" t="s">
        <v>45</v>
      </c>
      <c r="P1285" s="29">
        <v>190000</v>
      </c>
      <c r="Q1285" s="30">
        <v>1250</v>
      </c>
      <c r="R1285" s="30">
        <v>1230</v>
      </c>
      <c r="S1285" s="31">
        <f t="shared" si="266"/>
        <v>233700000</v>
      </c>
      <c r="T1285" s="28" t="s">
        <v>3761</v>
      </c>
      <c r="U1285" s="28" t="s">
        <v>47</v>
      </c>
      <c r="V1285" s="32" t="s">
        <v>6167</v>
      </c>
      <c r="W1285" s="14">
        <f>VLOOKUP(B1285,[1]PL1!$A$11:AP$1509,17,1)</f>
        <v>0</v>
      </c>
      <c r="X1285" s="15">
        <f t="shared" si="267"/>
        <v>0</v>
      </c>
      <c r="Y1285" s="14">
        <f>VLOOKUP(B1285,[1]PL1!$A$11:AP$1509,19,1)</f>
        <v>0</v>
      </c>
      <c r="Z1285" s="16">
        <f t="shared" si="268"/>
        <v>0</v>
      </c>
      <c r="AA1285" s="14">
        <f>VLOOKUP(B1285,[1]PL1!$A$11:AP$1509,21,1)</f>
        <v>0</v>
      </c>
      <c r="AB1285" s="16">
        <f t="shared" si="269"/>
        <v>0</v>
      </c>
      <c r="AC1285" s="14">
        <f>VLOOKUP(B1285,[1]PL1!$A$11:AP$1509,23,1)</f>
        <v>0</v>
      </c>
      <c r="AD1285" s="16">
        <f t="shared" si="270"/>
        <v>0</v>
      </c>
      <c r="AE1285" s="14">
        <f>VLOOKUP(B1285,[1]PL1!$A$11:AP$1509,25,1)</f>
        <v>0</v>
      </c>
      <c r="AF1285" s="16">
        <f t="shared" si="271"/>
        <v>0</v>
      </c>
      <c r="AG1285" s="14">
        <f>VLOOKUP(B1285,[1]PL1!$A$11:AP$1509,27,1)</f>
        <v>20000</v>
      </c>
      <c r="AH1285" s="16">
        <f t="shared" si="272"/>
        <v>24600000</v>
      </c>
      <c r="AI1285" s="14">
        <f>VLOOKUP(B1285,[1]PL1!$A$11:AP$1509,29,1)</f>
        <v>50000</v>
      </c>
      <c r="AJ1285" s="16">
        <f t="shared" si="273"/>
        <v>61500000</v>
      </c>
      <c r="AK1285" s="14">
        <f>VLOOKUP(B1285,[1]PL1!$A$11:AP$1509,31,1)</f>
        <v>0</v>
      </c>
      <c r="AL1285" s="16">
        <f t="shared" si="274"/>
        <v>0</v>
      </c>
      <c r="AM1285" s="14">
        <f>VLOOKUP(B1285,[1]PL1!$A$11:AP$1509,33,1)</f>
        <v>120000</v>
      </c>
      <c r="AN1285" s="16">
        <f t="shared" si="275"/>
        <v>147600000</v>
      </c>
      <c r="AO1285" s="14">
        <f>VLOOKUP(B1285,[1]PL1!$A$11:AP$1509,35,1)</f>
        <v>0</v>
      </c>
      <c r="AP1285" s="16">
        <f t="shared" si="276"/>
        <v>0</v>
      </c>
      <c r="AQ1285" s="14">
        <f>VLOOKUP(B1285,[1]PL1!$A$11:AP$1509,37,1)</f>
        <v>0</v>
      </c>
      <c r="AR1285" s="16">
        <f t="shared" si="277"/>
        <v>0</v>
      </c>
      <c r="AS1285" s="14">
        <f>VLOOKUP(B1285,[1]PL1!$A$11:AP$1509,39,1)</f>
        <v>0</v>
      </c>
      <c r="AT1285" s="16">
        <f t="shared" si="278"/>
        <v>0</v>
      </c>
      <c r="AU1285" s="14">
        <f>VLOOKUP(B1285,[1]PL1!$A$11:AP$1509,41,1)</f>
        <v>0</v>
      </c>
      <c r="AV1285" s="16">
        <f t="shared" si="279"/>
        <v>0</v>
      </c>
    </row>
    <row r="1286" spans="1:48" ht="60" x14ac:dyDescent="0.25">
      <c r="A1286" s="18">
        <v>1280</v>
      </c>
      <c r="B1286" s="27" t="s">
        <v>3582</v>
      </c>
      <c r="C1286" s="18">
        <f>VLOOKUP(B1286,[1]PL1!A$9:AP$1509,4,1)</f>
        <v>1017</v>
      </c>
      <c r="D1286" s="18" t="s">
        <v>378</v>
      </c>
      <c r="E1286" s="28" t="s">
        <v>5211</v>
      </c>
      <c r="F1286" s="28" t="s">
        <v>713</v>
      </c>
      <c r="G1286" s="18" t="s">
        <v>6459</v>
      </c>
      <c r="H1286" s="28" t="s">
        <v>243</v>
      </c>
      <c r="I1286" s="28" t="s">
        <v>76</v>
      </c>
      <c r="J1286" s="18" t="s">
        <v>5412</v>
      </c>
      <c r="K1286" s="18" t="s">
        <v>141</v>
      </c>
      <c r="L1286" s="28" t="s">
        <v>5465</v>
      </c>
      <c r="M1286" s="28" t="s">
        <v>5466</v>
      </c>
      <c r="N1286" s="28" t="s">
        <v>1454</v>
      </c>
      <c r="O1286" s="18" t="s">
        <v>55</v>
      </c>
      <c r="P1286" s="29">
        <v>9000</v>
      </c>
      <c r="Q1286" s="30">
        <v>14500</v>
      </c>
      <c r="R1286" s="30">
        <v>10800</v>
      </c>
      <c r="S1286" s="31">
        <f t="shared" si="266"/>
        <v>97200000</v>
      </c>
      <c r="T1286" s="28" t="s">
        <v>6103</v>
      </c>
      <c r="U1286" s="28" t="s">
        <v>425</v>
      </c>
      <c r="V1286" s="32" t="s">
        <v>6172</v>
      </c>
      <c r="W1286" s="14">
        <f>VLOOKUP(B1286,[1]PL1!$A$11:AP$1509,17,1)</f>
        <v>8000</v>
      </c>
      <c r="X1286" s="15">
        <f t="shared" si="267"/>
        <v>86400000</v>
      </c>
      <c r="Y1286" s="14">
        <f>VLOOKUP(B1286,[1]PL1!$A$11:AP$1509,19,1)</f>
        <v>0</v>
      </c>
      <c r="Z1286" s="16">
        <f t="shared" si="268"/>
        <v>0</v>
      </c>
      <c r="AA1286" s="14">
        <f>VLOOKUP(B1286,[1]PL1!$A$11:AP$1509,21,1)</f>
        <v>0</v>
      </c>
      <c r="AB1286" s="16">
        <f t="shared" si="269"/>
        <v>0</v>
      </c>
      <c r="AC1286" s="14">
        <f>VLOOKUP(B1286,[1]PL1!$A$11:AP$1509,23,1)</f>
        <v>0</v>
      </c>
      <c r="AD1286" s="16">
        <f t="shared" si="270"/>
        <v>0</v>
      </c>
      <c r="AE1286" s="14">
        <f>VLOOKUP(B1286,[1]PL1!$A$11:AP$1509,25,1)</f>
        <v>0</v>
      </c>
      <c r="AF1286" s="16">
        <f t="shared" si="271"/>
        <v>0</v>
      </c>
      <c r="AG1286" s="14">
        <f>VLOOKUP(B1286,[1]PL1!$A$11:AP$1509,27,1)</f>
        <v>0</v>
      </c>
      <c r="AH1286" s="16">
        <f t="shared" si="272"/>
        <v>0</v>
      </c>
      <c r="AI1286" s="14">
        <f>VLOOKUP(B1286,[1]PL1!$A$11:AP$1509,29,1)</f>
        <v>0</v>
      </c>
      <c r="AJ1286" s="16">
        <f t="shared" si="273"/>
        <v>0</v>
      </c>
      <c r="AK1286" s="14">
        <f>VLOOKUP(B1286,[1]PL1!$A$11:AP$1509,31,1)</f>
        <v>1000</v>
      </c>
      <c r="AL1286" s="16">
        <f t="shared" si="274"/>
        <v>10800000</v>
      </c>
      <c r="AM1286" s="14">
        <f>VLOOKUP(B1286,[1]PL1!$A$11:AP$1509,33,1)</f>
        <v>0</v>
      </c>
      <c r="AN1286" s="16">
        <f t="shared" si="275"/>
        <v>0</v>
      </c>
      <c r="AO1286" s="14">
        <f>VLOOKUP(B1286,[1]PL1!$A$11:AP$1509,35,1)</f>
        <v>0</v>
      </c>
      <c r="AP1286" s="16">
        <f t="shared" si="276"/>
        <v>0</v>
      </c>
      <c r="AQ1286" s="14">
        <f>VLOOKUP(B1286,[1]PL1!$A$11:AP$1509,37,1)</f>
        <v>0</v>
      </c>
      <c r="AR1286" s="16">
        <f t="shared" si="277"/>
        <v>0</v>
      </c>
      <c r="AS1286" s="14">
        <f>VLOOKUP(B1286,[1]PL1!$A$11:AP$1509,39,1)</f>
        <v>0</v>
      </c>
      <c r="AT1286" s="16">
        <f t="shared" si="278"/>
        <v>0</v>
      </c>
      <c r="AU1286" s="14">
        <f>VLOOKUP(B1286,[1]PL1!$A$11:AP$1509,41,1)</f>
        <v>0</v>
      </c>
      <c r="AV1286" s="16">
        <f t="shared" si="279"/>
        <v>0</v>
      </c>
    </row>
    <row r="1287" spans="1:48" ht="45" x14ac:dyDescent="0.25">
      <c r="A1287" s="18">
        <v>1281</v>
      </c>
      <c r="B1287" s="27" t="s">
        <v>3301</v>
      </c>
      <c r="C1287" s="18">
        <f>VLOOKUP(B1287,[1]PL1!A$9:AP$1509,4,1)</f>
        <v>1017</v>
      </c>
      <c r="D1287" s="18" t="s">
        <v>35</v>
      </c>
      <c r="E1287" s="28" t="s">
        <v>3720</v>
      </c>
      <c r="F1287" s="28" t="s">
        <v>713</v>
      </c>
      <c r="G1287" s="18" t="s">
        <v>3721</v>
      </c>
      <c r="H1287" s="28" t="s">
        <v>183</v>
      </c>
      <c r="I1287" s="28" t="s">
        <v>40</v>
      </c>
      <c r="J1287" s="18" t="s">
        <v>179</v>
      </c>
      <c r="K1287" s="18" t="s">
        <v>133</v>
      </c>
      <c r="L1287" s="28" t="s">
        <v>3722</v>
      </c>
      <c r="M1287" s="28" t="s">
        <v>6061</v>
      </c>
      <c r="N1287" s="28" t="s">
        <v>44</v>
      </c>
      <c r="O1287" s="18" t="s">
        <v>45</v>
      </c>
      <c r="P1287" s="29">
        <v>40000</v>
      </c>
      <c r="Q1287" s="30">
        <v>900</v>
      </c>
      <c r="R1287" s="30">
        <v>560</v>
      </c>
      <c r="S1287" s="31">
        <f t="shared" ref="S1287:S1318" si="280">R1287*P1287</f>
        <v>22400000</v>
      </c>
      <c r="T1287" s="28" t="s">
        <v>6160</v>
      </c>
      <c r="U1287" s="28" t="s">
        <v>47</v>
      </c>
      <c r="V1287" s="32" t="s">
        <v>6300</v>
      </c>
      <c r="W1287" s="14">
        <f>VLOOKUP(B1287,[1]PL1!$A$11:AP$1509,17,1)</f>
        <v>0</v>
      </c>
      <c r="X1287" s="15">
        <f t="shared" ref="X1287:X1318" si="281">W1287*R1287</f>
        <v>0</v>
      </c>
      <c r="Y1287" s="14">
        <f>VLOOKUP(B1287,[1]PL1!$A$11:AP$1509,19,1)</f>
        <v>0</v>
      </c>
      <c r="Z1287" s="16">
        <f t="shared" ref="Z1287:Z1318" si="282">Y1287*R1287</f>
        <v>0</v>
      </c>
      <c r="AA1287" s="14">
        <f>VLOOKUP(B1287,[1]PL1!$A$11:AP$1509,21,1)</f>
        <v>0</v>
      </c>
      <c r="AB1287" s="16">
        <f t="shared" ref="AB1287:AB1318" si="283">AA1287*R1287</f>
        <v>0</v>
      </c>
      <c r="AC1287" s="14">
        <f>VLOOKUP(B1287,[1]PL1!$A$11:AP$1509,23,1)</f>
        <v>0</v>
      </c>
      <c r="AD1287" s="16">
        <f t="shared" ref="AD1287:AD1318" si="284">AC1287*R1287</f>
        <v>0</v>
      </c>
      <c r="AE1287" s="14">
        <f>VLOOKUP(B1287,[1]PL1!$A$11:AP$1509,25,1)</f>
        <v>0</v>
      </c>
      <c r="AF1287" s="16">
        <f t="shared" ref="AF1287:AF1318" si="285">AE1287*R1287</f>
        <v>0</v>
      </c>
      <c r="AG1287" s="14">
        <f>VLOOKUP(B1287,[1]PL1!$A$11:AP$1509,27,1)</f>
        <v>0</v>
      </c>
      <c r="AH1287" s="16">
        <f t="shared" ref="AH1287:AH1318" si="286">AG1287*R1287</f>
        <v>0</v>
      </c>
      <c r="AI1287" s="14">
        <f>VLOOKUP(B1287,[1]PL1!$A$11:AP$1509,29,1)</f>
        <v>0</v>
      </c>
      <c r="AJ1287" s="16">
        <f t="shared" ref="AJ1287:AJ1318" si="287">AI1287*R1287</f>
        <v>0</v>
      </c>
      <c r="AK1287" s="14">
        <f>VLOOKUP(B1287,[1]PL1!$A$11:AP$1509,31,1)</f>
        <v>0</v>
      </c>
      <c r="AL1287" s="16">
        <f t="shared" ref="AL1287:AL1318" si="288">AK1287*R1287</f>
        <v>0</v>
      </c>
      <c r="AM1287" s="14">
        <f>VLOOKUP(B1287,[1]PL1!$A$11:AP$1509,33,1)</f>
        <v>0</v>
      </c>
      <c r="AN1287" s="16">
        <f t="shared" ref="AN1287:AN1318" si="289">AM1287*R1287</f>
        <v>0</v>
      </c>
      <c r="AO1287" s="14">
        <f>VLOOKUP(B1287,[1]PL1!$A$11:AP$1509,35,1)</f>
        <v>0</v>
      </c>
      <c r="AP1287" s="16">
        <f t="shared" ref="AP1287:AP1318" si="290">AO1287*R1287</f>
        <v>0</v>
      </c>
      <c r="AQ1287" s="14">
        <f>VLOOKUP(B1287,[1]PL1!$A$11:AP$1509,37,1)</f>
        <v>0</v>
      </c>
      <c r="AR1287" s="16">
        <f t="shared" ref="AR1287:AR1318" si="291">AQ1287*R1287</f>
        <v>0</v>
      </c>
      <c r="AS1287" s="14">
        <f>VLOOKUP(B1287,[1]PL1!$A$11:AP$1509,39,1)</f>
        <v>40000</v>
      </c>
      <c r="AT1287" s="16">
        <f t="shared" ref="AT1287:AT1318" si="292">AS1287*R1287</f>
        <v>22400000</v>
      </c>
      <c r="AU1287" s="14">
        <f>VLOOKUP(B1287,[1]PL1!$A$11:AP$1509,41,1)</f>
        <v>0</v>
      </c>
      <c r="AV1287" s="16">
        <f t="shared" ref="AV1287:AV1318" si="293">AU1287*R1287</f>
        <v>0</v>
      </c>
    </row>
    <row r="1288" spans="1:48" ht="45" x14ac:dyDescent="0.25">
      <c r="A1288" s="18">
        <v>1282</v>
      </c>
      <c r="B1288" s="27" t="s">
        <v>3446</v>
      </c>
      <c r="C1288" s="18">
        <f>VLOOKUP(B1288,[1]PL1!A$9:AP$1509,4,1)</f>
        <v>1017</v>
      </c>
      <c r="D1288" s="18" t="s">
        <v>35</v>
      </c>
      <c r="E1288" s="28" t="s">
        <v>2244</v>
      </c>
      <c r="F1288" s="28" t="s">
        <v>713</v>
      </c>
      <c r="G1288" s="18" t="s">
        <v>6570</v>
      </c>
      <c r="H1288" s="28" t="s">
        <v>183</v>
      </c>
      <c r="I1288" s="28" t="s">
        <v>40</v>
      </c>
      <c r="J1288" s="18" t="s">
        <v>5413</v>
      </c>
      <c r="K1288" s="18" t="s">
        <v>133</v>
      </c>
      <c r="L1288" s="28" t="s">
        <v>2245</v>
      </c>
      <c r="M1288" s="28" t="s">
        <v>5860</v>
      </c>
      <c r="N1288" s="28" t="s">
        <v>44</v>
      </c>
      <c r="O1288" s="18" t="s">
        <v>45</v>
      </c>
      <c r="P1288" s="29">
        <v>100000</v>
      </c>
      <c r="Q1288" s="30">
        <v>1250</v>
      </c>
      <c r="R1288" s="30">
        <v>1239</v>
      </c>
      <c r="S1288" s="31">
        <f t="shared" si="280"/>
        <v>123900000</v>
      </c>
      <c r="T1288" s="28" t="s">
        <v>6143</v>
      </c>
      <c r="U1288" s="28" t="s">
        <v>47</v>
      </c>
      <c r="V1288" s="32" t="s">
        <v>6261</v>
      </c>
      <c r="W1288" s="14">
        <f>VLOOKUP(B1288,[1]PL1!$A$11:AP$1509,17,1)</f>
        <v>100000</v>
      </c>
      <c r="X1288" s="15">
        <f t="shared" si="281"/>
        <v>123900000</v>
      </c>
      <c r="Y1288" s="14">
        <f>VLOOKUP(B1288,[1]PL1!$A$11:AP$1509,19,1)</f>
        <v>0</v>
      </c>
      <c r="Z1288" s="16">
        <f t="shared" si="282"/>
        <v>0</v>
      </c>
      <c r="AA1288" s="14">
        <f>VLOOKUP(B1288,[1]PL1!$A$11:AP$1509,21,1)</f>
        <v>0</v>
      </c>
      <c r="AB1288" s="16">
        <f t="shared" si="283"/>
        <v>0</v>
      </c>
      <c r="AC1288" s="14">
        <f>VLOOKUP(B1288,[1]PL1!$A$11:AP$1509,23,1)</f>
        <v>0</v>
      </c>
      <c r="AD1288" s="16">
        <f t="shared" si="284"/>
        <v>0</v>
      </c>
      <c r="AE1288" s="14">
        <f>VLOOKUP(B1288,[1]PL1!$A$11:AP$1509,25,1)</f>
        <v>0</v>
      </c>
      <c r="AF1288" s="16">
        <f t="shared" si="285"/>
        <v>0</v>
      </c>
      <c r="AG1288" s="14">
        <f>VLOOKUP(B1288,[1]PL1!$A$11:AP$1509,27,1)</f>
        <v>0</v>
      </c>
      <c r="AH1288" s="16">
        <f t="shared" si="286"/>
        <v>0</v>
      </c>
      <c r="AI1288" s="14">
        <f>VLOOKUP(B1288,[1]PL1!$A$11:AP$1509,29,1)</f>
        <v>0</v>
      </c>
      <c r="AJ1288" s="16">
        <f t="shared" si="287"/>
        <v>0</v>
      </c>
      <c r="AK1288" s="14">
        <f>VLOOKUP(B1288,[1]PL1!$A$11:AP$1509,31,1)</f>
        <v>0</v>
      </c>
      <c r="AL1288" s="16">
        <f t="shared" si="288"/>
        <v>0</v>
      </c>
      <c r="AM1288" s="14">
        <f>VLOOKUP(B1288,[1]PL1!$A$11:AP$1509,33,1)</f>
        <v>0</v>
      </c>
      <c r="AN1288" s="16">
        <f t="shared" si="289"/>
        <v>0</v>
      </c>
      <c r="AO1288" s="14">
        <f>VLOOKUP(B1288,[1]PL1!$A$11:AP$1509,35,1)</f>
        <v>0</v>
      </c>
      <c r="AP1288" s="16">
        <f t="shared" si="290"/>
        <v>0</v>
      </c>
      <c r="AQ1288" s="14">
        <f>VLOOKUP(B1288,[1]PL1!$A$11:AP$1509,37,1)</f>
        <v>0</v>
      </c>
      <c r="AR1288" s="16">
        <f t="shared" si="291"/>
        <v>0</v>
      </c>
      <c r="AS1288" s="14">
        <f>VLOOKUP(B1288,[1]PL1!$A$11:AP$1509,39,1)</f>
        <v>0</v>
      </c>
      <c r="AT1288" s="16">
        <f t="shared" si="292"/>
        <v>0</v>
      </c>
      <c r="AU1288" s="14">
        <f>VLOOKUP(B1288,[1]PL1!$A$11:AP$1509,41,1)</f>
        <v>0</v>
      </c>
      <c r="AV1288" s="16">
        <f t="shared" si="293"/>
        <v>0</v>
      </c>
    </row>
    <row r="1289" spans="1:48" ht="60" x14ac:dyDescent="0.25">
      <c r="A1289" s="18">
        <v>1283</v>
      </c>
      <c r="B1289" s="27" t="s">
        <v>3716</v>
      </c>
      <c r="C1289" s="18" t="str">
        <f>VLOOKUP(B1289,[1]PL1!A$9:AP$1509,4,1)</f>
        <v>1017</v>
      </c>
      <c r="D1289" s="18" t="s">
        <v>35</v>
      </c>
      <c r="E1289" s="28" t="s">
        <v>2772</v>
      </c>
      <c r="F1289" s="28" t="s">
        <v>713</v>
      </c>
      <c r="G1289" s="18" t="s">
        <v>2773</v>
      </c>
      <c r="H1289" s="28" t="s">
        <v>160</v>
      </c>
      <c r="I1289" s="28" t="s">
        <v>40</v>
      </c>
      <c r="J1289" s="18" t="s">
        <v>271</v>
      </c>
      <c r="K1289" s="18" t="s">
        <v>141</v>
      </c>
      <c r="L1289" s="28" t="s">
        <v>2774</v>
      </c>
      <c r="M1289" s="28" t="s">
        <v>2737</v>
      </c>
      <c r="N1289" s="28" t="s">
        <v>44</v>
      </c>
      <c r="O1289" s="18" t="s">
        <v>45</v>
      </c>
      <c r="P1289" s="29">
        <v>120000</v>
      </c>
      <c r="Q1289" s="30">
        <v>3900</v>
      </c>
      <c r="R1289" s="30">
        <v>2299</v>
      </c>
      <c r="S1289" s="31">
        <f t="shared" si="280"/>
        <v>275880000</v>
      </c>
      <c r="T1289" s="28" t="s">
        <v>2738</v>
      </c>
      <c r="U1289" s="28" t="s">
        <v>47</v>
      </c>
      <c r="V1289" s="32" t="s">
        <v>6232</v>
      </c>
      <c r="W1289" s="14">
        <f>VLOOKUP(B1289,[1]PL1!$A$11:AP$1509,17,1)</f>
        <v>0</v>
      </c>
      <c r="X1289" s="15">
        <f t="shared" si="281"/>
        <v>0</v>
      </c>
      <c r="Y1289" s="14">
        <f>VLOOKUP(B1289,[1]PL1!$A$11:AP$1509,19,1)</f>
        <v>0</v>
      </c>
      <c r="Z1289" s="16">
        <f t="shared" si="282"/>
        <v>0</v>
      </c>
      <c r="AA1289" s="14">
        <f>VLOOKUP(B1289,[1]PL1!$A$11:AP$1509,21,1)</f>
        <v>0</v>
      </c>
      <c r="AB1289" s="16">
        <f t="shared" si="283"/>
        <v>0</v>
      </c>
      <c r="AC1289" s="14">
        <f>VLOOKUP(B1289,[1]PL1!$A$11:AP$1509,23,1)</f>
        <v>0</v>
      </c>
      <c r="AD1289" s="16">
        <f t="shared" si="284"/>
        <v>0</v>
      </c>
      <c r="AE1289" s="14">
        <f>VLOOKUP(B1289,[1]PL1!$A$11:AP$1509,25,1)</f>
        <v>0</v>
      </c>
      <c r="AF1289" s="16">
        <f t="shared" si="285"/>
        <v>0</v>
      </c>
      <c r="AG1289" s="14">
        <f>VLOOKUP(B1289,[1]PL1!$A$11:AP$1509,27,1)</f>
        <v>30000</v>
      </c>
      <c r="AH1289" s="16">
        <f t="shared" si="286"/>
        <v>68970000</v>
      </c>
      <c r="AI1289" s="14">
        <f>VLOOKUP(B1289,[1]PL1!$A$11:AP$1509,29,1)</f>
        <v>0</v>
      </c>
      <c r="AJ1289" s="16">
        <f t="shared" si="287"/>
        <v>0</v>
      </c>
      <c r="AK1289" s="14">
        <f>VLOOKUP(B1289,[1]PL1!$A$11:AP$1509,31,1)</f>
        <v>0</v>
      </c>
      <c r="AL1289" s="16">
        <f t="shared" si="288"/>
        <v>0</v>
      </c>
      <c r="AM1289" s="14">
        <f>VLOOKUP(B1289,[1]PL1!$A$11:AP$1509,33,1)</f>
        <v>30000</v>
      </c>
      <c r="AN1289" s="16">
        <f t="shared" si="289"/>
        <v>68970000</v>
      </c>
      <c r="AO1289" s="14">
        <f>VLOOKUP(B1289,[1]PL1!$A$11:AP$1509,35,1)</f>
        <v>60000</v>
      </c>
      <c r="AP1289" s="16">
        <f t="shared" si="290"/>
        <v>137940000</v>
      </c>
      <c r="AQ1289" s="14">
        <f>VLOOKUP(B1289,[1]PL1!$A$11:AP$1509,37,1)</f>
        <v>0</v>
      </c>
      <c r="AR1289" s="16">
        <f t="shared" si="291"/>
        <v>0</v>
      </c>
      <c r="AS1289" s="14">
        <f>VLOOKUP(B1289,[1]PL1!$A$11:AP$1509,39,1)</f>
        <v>0</v>
      </c>
      <c r="AT1289" s="16">
        <f t="shared" si="292"/>
        <v>0</v>
      </c>
      <c r="AU1289" s="14">
        <f>VLOOKUP(B1289,[1]PL1!$A$11:AP$1509,41,1)</f>
        <v>0</v>
      </c>
      <c r="AV1289" s="16">
        <f t="shared" si="293"/>
        <v>0</v>
      </c>
    </row>
    <row r="1290" spans="1:48" ht="45" x14ac:dyDescent="0.25">
      <c r="A1290" s="18">
        <v>1284</v>
      </c>
      <c r="B1290" s="27" t="s">
        <v>2762</v>
      </c>
      <c r="C1290" s="18" t="str">
        <f>VLOOKUP(B1290,[1]PL1!A$9:AP$1509,4,1)</f>
        <v>1017</v>
      </c>
      <c r="D1290" s="18" t="s">
        <v>35</v>
      </c>
      <c r="E1290" s="28" t="s">
        <v>5212</v>
      </c>
      <c r="F1290" s="28" t="s">
        <v>713</v>
      </c>
      <c r="G1290" s="18" t="s">
        <v>5213</v>
      </c>
      <c r="H1290" s="28" t="s">
        <v>88</v>
      </c>
      <c r="I1290" s="28" t="s">
        <v>40</v>
      </c>
      <c r="J1290" s="18" t="s">
        <v>179</v>
      </c>
      <c r="K1290" s="18" t="s">
        <v>133</v>
      </c>
      <c r="L1290" s="28" t="s">
        <v>5587</v>
      </c>
      <c r="M1290" s="28" t="s">
        <v>5588</v>
      </c>
      <c r="N1290" s="28" t="s">
        <v>44</v>
      </c>
      <c r="O1290" s="18" t="s">
        <v>45</v>
      </c>
      <c r="P1290" s="29">
        <v>315000</v>
      </c>
      <c r="Q1290" s="30">
        <v>1200</v>
      </c>
      <c r="R1290" s="30">
        <v>1197</v>
      </c>
      <c r="S1290" s="31">
        <f t="shared" si="280"/>
        <v>377055000</v>
      </c>
      <c r="T1290" s="28" t="s">
        <v>782</v>
      </c>
      <c r="U1290" s="28" t="s">
        <v>47</v>
      </c>
      <c r="V1290" s="32" t="s">
        <v>6199</v>
      </c>
      <c r="W1290" s="14">
        <f>VLOOKUP(B1290,[1]PL1!$A$11:AP$1509,17,1)</f>
        <v>100000</v>
      </c>
      <c r="X1290" s="15">
        <f t="shared" si="281"/>
        <v>119700000</v>
      </c>
      <c r="Y1290" s="14">
        <f>VLOOKUP(B1290,[1]PL1!$A$11:AP$1509,19,1)</f>
        <v>0</v>
      </c>
      <c r="Z1290" s="16">
        <f t="shared" si="282"/>
        <v>0</v>
      </c>
      <c r="AA1290" s="14">
        <f>VLOOKUP(B1290,[1]PL1!$A$11:AP$1509,21,1)</f>
        <v>35000</v>
      </c>
      <c r="AB1290" s="16">
        <f t="shared" si="283"/>
        <v>41895000</v>
      </c>
      <c r="AC1290" s="14">
        <f>VLOOKUP(B1290,[1]PL1!$A$11:AP$1509,23,1)</f>
        <v>0</v>
      </c>
      <c r="AD1290" s="16">
        <f t="shared" si="284"/>
        <v>0</v>
      </c>
      <c r="AE1290" s="14">
        <f>VLOOKUP(B1290,[1]PL1!$A$11:AP$1509,25,1)</f>
        <v>150000</v>
      </c>
      <c r="AF1290" s="16">
        <f t="shared" si="285"/>
        <v>179550000</v>
      </c>
      <c r="AG1290" s="14">
        <f>VLOOKUP(B1290,[1]PL1!$A$11:AP$1509,27,1)</f>
        <v>0</v>
      </c>
      <c r="AH1290" s="16">
        <f t="shared" si="286"/>
        <v>0</v>
      </c>
      <c r="AI1290" s="14">
        <f>VLOOKUP(B1290,[1]PL1!$A$11:AP$1509,29,1)</f>
        <v>0</v>
      </c>
      <c r="AJ1290" s="16">
        <f t="shared" si="287"/>
        <v>0</v>
      </c>
      <c r="AK1290" s="14">
        <f>VLOOKUP(B1290,[1]PL1!$A$11:AP$1509,31,1)</f>
        <v>0</v>
      </c>
      <c r="AL1290" s="16">
        <f t="shared" si="288"/>
        <v>0</v>
      </c>
      <c r="AM1290" s="14">
        <f>VLOOKUP(B1290,[1]PL1!$A$11:AP$1509,33,1)</f>
        <v>0</v>
      </c>
      <c r="AN1290" s="16">
        <f t="shared" si="289"/>
        <v>0</v>
      </c>
      <c r="AO1290" s="14">
        <f>VLOOKUP(B1290,[1]PL1!$A$11:AP$1509,35,1)</f>
        <v>30000</v>
      </c>
      <c r="AP1290" s="16">
        <f t="shared" si="290"/>
        <v>35910000</v>
      </c>
      <c r="AQ1290" s="14">
        <f>VLOOKUP(B1290,[1]PL1!$A$11:AP$1509,37,1)</f>
        <v>0</v>
      </c>
      <c r="AR1290" s="16">
        <f t="shared" si="291"/>
        <v>0</v>
      </c>
      <c r="AS1290" s="14">
        <f>VLOOKUP(B1290,[1]PL1!$A$11:AP$1509,39,1)</f>
        <v>0</v>
      </c>
      <c r="AT1290" s="16">
        <f t="shared" si="292"/>
        <v>0</v>
      </c>
      <c r="AU1290" s="14">
        <f>VLOOKUP(B1290,[1]PL1!$A$11:AP$1509,41,1)</f>
        <v>0</v>
      </c>
      <c r="AV1290" s="16">
        <f t="shared" si="293"/>
        <v>0</v>
      </c>
    </row>
    <row r="1291" spans="1:48" ht="45" x14ac:dyDescent="0.25">
      <c r="A1291" s="18">
        <v>1285</v>
      </c>
      <c r="B1291" s="27" t="s">
        <v>2768</v>
      </c>
      <c r="C1291" s="18">
        <f>VLOOKUP(B1291,[1]PL1!A$9:AP$1509,4,1)</f>
        <v>1017</v>
      </c>
      <c r="D1291" s="18" t="s">
        <v>35</v>
      </c>
      <c r="E1291" s="28" t="s">
        <v>775</v>
      </c>
      <c r="F1291" s="28" t="s">
        <v>713</v>
      </c>
      <c r="G1291" s="18" t="s">
        <v>8141</v>
      </c>
      <c r="H1291" s="28" t="s">
        <v>88</v>
      </c>
      <c r="I1291" s="28" t="s">
        <v>40</v>
      </c>
      <c r="J1291" s="18" t="s">
        <v>179</v>
      </c>
      <c r="K1291" s="18" t="s">
        <v>133</v>
      </c>
      <c r="L1291" s="28" t="s">
        <v>776</v>
      </c>
      <c r="M1291" s="28" t="s">
        <v>777</v>
      </c>
      <c r="N1291" s="28" t="s">
        <v>44</v>
      </c>
      <c r="O1291" s="18" t="s">
        <v>45</v>
      </c>
      <c r="P1291" s="29">
        <v>374300</v>
      </c>
      <c r="Q1291" s="30">
        <v>2950</v>
      </c>
      <c r="R1291" s="30">
        <v>1900</v>
      </c>
      <c r="S1291" s="31">
        <f t="shared" si="280"/>
        <v>711170000</v>
      </c>
      <c r="T1291" s="28" t="s">
        <v>724</v>
      </c>
      <c r="U1291" s="28" t="s">
        <v>47</v>
      </c>
      <c r="V1291" s="32" t="s">
        <v>6280</v>
      </c>
      <c r="W1291" s="14">
        <f>VLOOKUP(B1291,[1]PL1!$A$11:AP$1509,17,1)</f>
        <v>100000</v>
      </c>
      <c r="X1291" s="15">
        <f t="shared" si="281"/>
        <v>190000000</v>
      </c>
      <c r="Y1291" s="14">
        <f>VLOOKUP(B1291,[1]PL1!$A$11:AP$1509,19,1)</f>
        <v>0</v>
      </c>
      <c r="Z1291" s="16">
        <f t="shared" si="282"/>
        <v>0</v>
      </c>
      <c r="AA1291" s="14">
        <f>VLOOKUP(B1291,[1]PL1!$A$11:AP$1509,21,1)</f>
        <v>0</v>
      </c>
      <c r="AB1291" s="16">
        <f t="shared" si="283"/>
        <v>0</v>
      </c>
      <c r="AC1291" s="14">
        <f>VLOOKUP(B1291,[1]PL1!$A$11:AP$1509,23,1)</f>
        <v>0</v>
      </c>
      <c r="AD1291" s="16">
        <f t="shared" si="284"/>
        <v>0</v>
      </c>
      <c r="AE1291" s="14">
        <f>VLOOKUP(B1291,[1]PL1!$A$11:AP$1509,25,1)</f>
        <v>0</v>
      </c>
      <c r="AF1291" s="16">
        <f t="shared" si="285"/>
        <v>0</v>
      </c>
      <c r="AG1291" s="14">
        <f>VLOOKUP(B1291,[1]PL1!$A$11:AP$1509,27,1)</f>
        <v>25000</v>
      </c>
      <c r="AH1291" s="16">
        <f t="shared" si="286"/>
        <v>47500000</v>
      </c>
      <c r="AI1291" s="14">
        <f>VLOOKUP(B1291,[1]PL1!$A$11:AP$1509,29,1)</f>
        <v>30000</v>
      </c>
      <c r="AJ1291" s="16">
        <f t="shared" si="287"/>
        <v>57000000</v>
      </c>
      <c r="AK1291" s="14">
        <f>VLOOKUP(B1291,[1]PL1!$A$11:AP$1509,31,1)</f>
        <v>149300</v>
      </c>
      <c r="AL1291" s="16">
        <f t="shared" si="288"/>
        <v>283670000</v>
      </c>
      <c r="AM1291" s="14">
        <f>VLOOKUP(B1291,[1]PL1!$A$11:AP$1509,33,1)</f>
        <v>0</v>
      </c>
      <c r="AN1291" s="16">
        <f t="shared" si="289"/>
        <v>0</v>
      </c>
      <c r="AO1291" s="14">
        <f>VLOOKUP(B1291,[1]PL1!$A$11:AP$1509,35,1)</f>
        <v>0</v>
      </c>
      <c r="AP1291" s="16">
        <f t="shared" si="290"/>
        <v>0</v>
      </c>
      <c r="AQ1291" s="14">
        <f>VLOOKUP(B1291,[1]PL1!$A$11:AP$1509,37,1)</f>
        <v>60000</v>
      </c>
      <c r="AR1291" s="16">
        <f t="shared" si="291"/>
        <v>114000000</v>
      </c>
      <c r="AS1291" s="14">
        <f>VLOOKUP(B1291,[1]PL1!$A$11:AP$1509,39,1)</f>
        <v>10000</v>
      </c>
      <c r="AT1291" s="16">
        <f t="shared" si="292"/>
        <v>19000000</v>
      </c>
      <c r="AU1291" s="14">
        <f>VLOOKUP(B1291,[1]PL1!$A$11:AP$1509,41,1)</f>
        <v>0</v>
      </c>
      <c r="AV1291" s="16">
        <f t="shared" si="293"/>
        <v>0</v>
      </c>
    </row>
    <row r="1292" spans="1:48" ht="60" x14ac:dyDescent="0.25">
      <c r="A1292" s="18">
        <v>1286</v>
      </c>
      <c r="B1292" s="27" t="s">
        <v>3447</v>
      </c>
      <c r="C1292" s="18">
        <f>VLOOKUP(B1292,[1]PL1!A$9:AP$1509,4,1)</f>
        <v>1017</v>
      </c>
      <c r="D1292" s="18" t="s">
        <v>73</v>
      </c>
      <c r="E1292" s="28" t="s">
        <v>5214</v>
      </c>
      <c r="F1292" s="28" t="s">
        <v>713</v>
      </c>
      <c r="G1292" s="18" t="s">
        <v>2164</v>
      </c>
      <c r="H1292" s="28" t="s">
        <v>88</v>
      </c>
      <c r="I1292" s="28" t="s">
        <v>40</v>
      </c>
      <c r="J1292" s="18" t="s">
        <v>179</v>
      </c>
      <c r="K1292" s="18" t="s">
        <v>141</v>
      </c>
      <c r="L1292" s="28" t="s">
        <v>2165</v>
      </c>
      <c r="M1292" s="28" t="s">
        <v>2141</v>
      </c>
      <c r="N1292" s="28" t="s">
        <v>44</v>
      </c>
      <c r="O1292" s="18" t="s">
        <v>45</v>
      </c>
      <c r="P1292" s="29">
        <v>210000</v>
      </c>
      <c r="Q1292" s="30">
        <v>1952</v>
      </c>
      <c r="R1292" s="30">
        <v>1952</v>
      </c>
      <c r="S1292" s="31">
        <f t="shared" si="280"/>
        <v>409920000</v>
      </c>
      <c r="T1292" s="28" t="s">
        <v>6139</v>
      </c>
      <c r="U1292" s="28" t="s">
        <v>47</v>
      </c>
      <c r="V1292" s="32" t="s">
        <v>6253</v>
      </c>
      <c r="W1292" s="14">
        <f>VLOOKUP(B1292,[1]PL1!$A$11:AP$1509,17,1)</f>
        <v>200000</v>
      </c>
      <c r="X1292" s="15">
        <f t="shared" si="281"/>
        <v>390400000</v>
      </c>
      <c r="Y1292" s="14">
        <f>VLOOKUP(B1292,[1]PL1!$A$11:AP$1509,19,1)</f>
        <v>0</v>
      </c>
      <c r="Z1292" s="16">
        <f t="shared" si="282"/>
        <v>0</v>
      </c>
      <c r="AA1292" s="14">
        <f>VLOOKUP(B1292,[1]PL1!$A$11:AP$1509,21,1)</f>
        <v>0</v>
      </c>
      <c r="AB1292" s="16">
        <f t="shared" si="283"/>
        <v>0</v>
      </c>
      <c r="AC1292" s="14">
        <f>VLOOKUP(B1292,[1]PL1!$A$11:AP$1509,23,1)</f>
        <v>0</v>
      </c>
      <c r="AD1292" s="16">
        <f t="shared" si="284"/>
        <v>0</v>
      </c>
      <c r="AE1292" s="14">
        <f>VLOOKUP(B1292,[1]PL1!$A$11:AP$1509,25,1)</f>
        <v>0</v>
      </c>
      <c r="AF1292" s="16">
        <f t="shared" si="285"/>
        <v>0</v>
      </c>
      <c r="AG1292" s="14">
        <f>VLOOKUP(B1292,[1]PL1!$A$11:AP$1509,27,1)</f>
        <v>0</v>
      </c>
      <c r="AH1292" s="16">
        <f t="shared" si="286"/>
        <v>0</v>
      </c>
      <c r="AI1292" s="14">
        <f>VLOOKUP(B1292,[1]PL1!$A$11:AP$1509,29,1)</f>
        <v>0</v>
      </c>
      <c r="AJ1292" s="16">
        <f t="shared" si="287"/>
        <v>0</v>
      </c>
      <c r="AK1292" s="14">
        <f>VLOOKUP(B1292,[1]PL1!$A$11:AP$1509,31,1)</f>
        <v>0</v>
      </c>
      <c r="AL1292" s="16">
        <f t="shared" si="288"/>
        <v>0</v>
      </c>
      <c r="AM1292" s="14">
        <f>VLOOKUP(B1292,[1]PL1!$A$11:AP$1509,33,1)</f>
        <v>0</v>
      </c>
      <c r="AN1292" s="16">
        <f t="shared" si="289"/>
        <v>0</v>
      </c>
      <c r="AO1292" s="14">
        <f>VLOOKUP(B1292,[1]PL1!$A$11:AP$1509,35,1)</f>
        <v>0</v>
      </c>
      <c r="AP1292" s="16">
        <f t="shared" si="290"/>
        <v>0</v>
      </c>
      <c r="AQ1292" s="14">
        <f>VLOOKUP(B1292,[1]PL1!$A$11:AP$1509,37,1)</f>
        <v>0</v>
      </c>
      <c r="AR1292" s="16">
        <f t="shared" si="291"/>
        <v>0</v>
      </c>
      <c r="AS1292" s="14">
        <f>VLOOKUP(B1292,[1]PL1!$A$11:AP$1509,39,1)</f>
        <v>10000</v>
      </c>
      <c r="AT1292" s="16">
        <f t="shared" si="292"/>
        <v>19520000</v>
      </c>
      <c r="AU1292" s="14">
        <f>VLOOKUP(B1292,[1]PL1!$A$11:AP$1509,41,1)</f>
        <v>0</v>
      </c>
      <c r="AV1292" s="16">
        <f t="shared" si="293"/>
        <v>0</v>
      </c>
    </row>
    <row r="1293" spans="1:48" ht="60" x14ac:dyDescent="0.25">
      <c r="A1293" s="18">
        <v>1287</v>
      </c>
      <c r="B1293" s="27" t="s">
        <v>978</v>
      </c>
      <c r="C1293" s="18">
        <f>VLOOKUP(B1293,[1]PL1!A$9:AP$1509,4,1)</f>
        <v>1017</v>
      </c>
      <c r="D1293" s="18" t="s">
        <v>35</v>
      </c>
      <c r="E1293" s="28" t="s">
        <v>3398</v>
      </c>
      <c r="F1293" s="28" t="s">
        <v>713</v>
      </c>
      <c r="G1293" s="18" t="s">
        <v>2164</v>
      </c>
      <c r="H1293" s="28" t="s">
        <v>2240</v>
      </c>
      <c r="I1293" s="28" t="s">
        <v>40</v>
      </c>
      <c r="J1293" s="18" t="s">
        <v>179</v>
      </c>
      <c r="K1293" s="18" t="s">
        <v>141</v>
      </c>
      <c r="L1293" s="28" t="s">
        <v>3399</v>
      </c>
      <c r="M1293" s="28" t="s">
        <v>3322</v>
      </c>
      <c r="N1293" s="28" t="s">
        <v>44</v>
      </c>
      <c r="O1293" s="18" t="s">
        <v>45</v>
      </c>
      <c r="P1293" s="29">
        <v>494000</v>
      </c>
      <c r="Q1293" s="30">
        <v>1890</v>
      </c>
      <c r="R1293" s="30">
        <v>1134</v>
      </c>
      <c r="S1293" s="31">
        <f t="shared" si="280"/>
        <v>560196000</v>
      </c>
      <c r="T1293" s="28" t="s">
        <v>3322</v>
      </c>
      <c r="U1293" s="28" t="s">
        <v>110</v>
      </c>
      <c r="V1293" s="32" t="s">
        <v>6234</v>
      </c>
      <c r="W1293" s="14">
        <f>VLOOKUP(B1293,[1]PL1!$A$11:AP$1509,17,1)</f>
        <v>50000</v>
      </c>
      <c r="X1293" s="15">
        <f t="shared" si="281"/>
        <v>56700000</v>
      </c>
      <c r="Y1293" s="14">
        <f>VLOOKUP(B1293,[1]PL1!$A$11:AP$1509,19,1)</f>
        <v>4000</v>
      </c>
      <c r="Z1293" s="16">
        <f t="shared" si="282"/>
        <v>4536000</v>
      </c>
      <c r="AA1293" s="14">
        <f>VLOOKUP(B1293,[1]PL1!$A$11:AP$1509,21,1)</f>
        <v>0</v>
      </c>
      <c r="AB1293" s="16">
        <f t="shared" si="283"/>
        <v>0</v>
      </c>
      <c r="AC1293" s="14">
        <f>VLOOKUP(B1293,[1]PL1!$A$11:AP$1509,23,1)</f>
        <v>100000</v>
      </c>
      <c r="AD1293" s="16">
        <f t="shared" si="284"/>
        <v>113400000</v>
      </c>
      <c r="AE1293" s="14">
        <f>VLOOKUP(B1293,[1]PL1!$A$11:AP$1509,25,1)</f>
        <v>0</v>
      </c>
      <c r="AF1293" s="16">
        <f t="shared" si="285"/>
        <v>0</v>
      </c>
      <c r="AG1293" s="14">
        <f>VLOOKUP(B1293,[1]PL1!$A$11:AP$1509,27,1)</f>
        <v>40000</v>
      </c>
      <c r="AH1293" s="16">
        <f t="shared" si="286"/>
        <v>45360000</v>
      </c>
      <c r="AI1293" s="14">
        <f>VLOOKUP(B1293,[1]PL1!$A$11:AP$1509,29,1)</f>
        <v>0</v>
      </c>
      <c r="AJ1293" s="16">
        <f t="shared" si="287"/>
        <v>0</v>
      </c>
      <c r="AK1293" s="14">
        <f>VLOOKUP(B1293,[1]PL1!$A$11:AP$1509,31,1)</f>
        <v>150000</v>
      </c>
      <c r="AL1293" s="16">
        <f t="shared" si="288"/>
        <v>170100000</v>
      </c>
      <c r="AM1293" s="14">
        <f>VLOOKUP(B1293,[1]PL1!$A$11:AP$1509,33,1)</f>
        <v>80000</v>
      </c>
      <c r="AN1293" s="16">
        <f t="shared" si="289"/>
        <v>90720000</v>
      </c>
      <c r="AO1293" s="14">
        <f>VLOOKUP(B1293,[1]PL1!$A$11:AP$1509,35,1)</f>
        <v>0</v>
      </c>
      <c r="AP1293" s="16">
        <f t="shared" si="290"/>
        <v>0</v>
      </c>
      <c r="AQ1293" s="14">
        <f>VLOOKUP(B1293,[1]PL1!$A$11:AP$1509,37,1)</f>
        <v>0</v>
      </c>
      <c r="AR1293" s="16">
        <f t="shared" si="291"/>
        <v>0</v>
      </c>
      <c r="AS1293" s="14">
        <f>VLOOKUP(B1293,[1]PL1!$A$11:AP$1509,39,1)</f>
        <v>10000</v>
      </c>
      <c r="AT1293" s="16">
        <f t="shared" si="292"/>
        <v>11340000</v>
      </c>
      <c r="AU1293" s="14">
        <f>VLOOKUP(B1293,[1]PL1!$A$11:AP$1509,41,1)</f>
        <v>60000</v>
      </c>
      <c r="AV1293" s="16">
        <f t="shared" si="293"/>
        <v>68040000</v>
      </c>
    </row>
    <row r="1294" spans="1:48" ht="45" x14ac:dyDescent="0.25">
      <c r="A1294" s="18">
        <v>1288</v>
      </c>
      <c r="B1294" s="27" t="s">
        <v>4468</v>
      </c>
      <c r="C1294" s="18">
        <f>VLOOKUP(B1294,[1]PL1!A$9:AP$1509,4,1)</f>
        <v>1017</v>
      </c>
      <c r="D1294" s="18" t="s">
        <v>35</v>
      </c>
      <c r="E1294" s="28" t="s">
        <v>1682</v>
      </c>
      <c r="F1294" s="28" t="s">
        <v>713</v>
      </c>
      <c r="G1294" s="18" t="s">
        <v>1683</v>
      </c>
      <c r="H1294" s="28" t="s">
        <v>1684</v>
      </c>
      <c r="I1294" s="28" t="s">
        <v>40</v>
      </c>
      <c r="J1294" s="18" t="s">
        <v>432</v>
      </c>
      <c r="K1294" s="18" t="s">
        <v>133</v>
      </c>
      <c r="L1294" s="28" t="s">
        <v>1685</v>
      </c>
      <c r="M1294" s="28" t="s">
        <v>1686</v>
      </c>
      <c r="N1294" s="28" t="s">
        <v>44</v>
      </c>
      <c r="O1294" s="18" t="s">
        <v>45</v>
      </c>
      <c r="P1294" s="29">
        <v>215000</v>
      </c>
      <c r="Q1294" s="30">
        <v>2200</v>
      </c>
      <c r="R1294" s="30">
        <v>1800</v>
      </c>
      <c r="S1294" s="31">
        <f t="shared" si="280"/>
        <v>387000000</v>
      </c>
      <c r="T1294" s="28" t="s">
        <v>8082</v>
      </c>
      <c r="U1294" s="28" t="s">
        <v>47</v>
      </c>
      <c r="V1294" s="32" t="s">
        <v>6270</v>
      </c>
      <c r="W1294" s="14">
        <f>VLOOKUP(B1294,[1]PL1!$A$11:AP$1509,17,1)</f>
        <v>50000</v>
      </c>
      <c r="X1294" s="15">
        <f t="shared" si="281"/>
        <v>90000000</v>
      </c>
      <c r="Y1294" s="14">
        <f>VLOOKUP(B1294,[1]PL1!$A$11:AP$1509,19,1)</f>
        <v>0</v>
      </c>
      <c r="Z1294" s="16">
        <f t="shared" si="282"/>
        <v>0</v>
      </c>
      <c r="AA1294" s="14">
        <f>VLOOKUP(B1294,[1]PL1!$A$11:AP$1509,21,1)</f>
        <v>0</v>
      </c>
      <c r="AB1294" s="16">
        <f t="shared" si="283"/>
        <v>0</v>
      </c>
      <c r="AC1294" s="14">
        <f>VLOOKUP(B1294,[1]PL1!$A$11:AP$1509,23,1)</f>
        <v>0</v>
      </c>
      <c r="AD1294" s="16">
        <f t="shared" si="284"/>
        <v>0</v>
      </c>
      <c r="AE1294" s="14">
        <f>VLOOKUP(B1294,[1]PL1!$A$11:AP$1509,25,1)</f>
        <v>0</v>
      </c>
      <c r="AF1294" s="16">
        <f t="shared" si="285"/>
        <v>0</v>
      </c>
      <c r="AG1294" s="14">
        <f>VLOOKUP(B1294,[1]PL1!$A$11:AP$1509,27,1)</f>
        <v>30000</v>
      </c>
      <c r="AH1294" s="16">
        <f t="shared" si="286"/>
        <v>54000000</v>
      </c>
      <c r="AI1294" s="14">
        <f>VLOOKUP(B1294,[1]PL1!$A$11:AP$1509,29,1)</f>
        <v>50000</v>
      </c>
      <c r="AJ1294" s="16">
        <f t="shared" si="287"/>
        <v>90000000</v>
      </c>
      <c r="AK1294" s="14">
        <f>VLOOKUP(B1294,[1]PL1!$A$11:AP$1509,31,1)</f>
        <v>0</v>
      </c>
      <c r="AL1294" s="16">
        <f t="shared" si="288"/>
        <v>0</v>
      </c>
      <c r="AM1294" s="14">
        <f>VLOOKUP(B1294,[1]PL1!$A$11:AP$1509,33,1)</f>
        <v>0</v>
      </c>
      <c r="AN1294" s="16">
        <f t="shared" si="289"/>
        <v>0</v>
      </c>
      <c r="AO1294" s="14">
        <f>VLOOKUP(B1294,[1]PL1!$A$11:AP$1509,35,1)</f>
        <v>0</v>
      </c>
      <c r="AP1294" s="16">
        <f t="shared" si="290"/>
        <v>0</v>
      </c>
      <c r="AQ1294" s="14">
        <f>VLOOKUP(B1294,[1]PL1!$A$11:AP$1509,37,1)</f>
        <v>50000</v>
      </c>
      <c r="AR1294" s="16">
        <f t="shared" si="291"/>
        <v>90000000</v>
      </c>
      <c r="AS1294" s="14">
        <f>VLOOKUP(B1294,[1]PL1!$A$11:AP$1509,39,1)</f>
        <v>5000</v>
      </c>
      <c r="AT1294" s="16">
        <f t="shared" si="292"/>
        <v>9000000</v>
      </c>
      <c r="AU1294" s="14">
        <f>VLOOKUP(B1294,[1]PL1!$A$11:AP$1509,41,1)</f>
        <v>30000</v>
      </c>
      <c r="AV1294" s="16">
        <f t="shared" si="293"/>
        <v>54000000</v>
      </c>
    </row>
    <row r="1295" spans="1:48" ht="75" x14ac:dyDescent="0.25">
      <c r="A1295" s="18">
        <v>1289</v>
      </c>
      <c r="B1295" s="27" t="s">
        <v>3902</v>
      </c>
      <c r="C1295" s="18">
        <f>VLOOKUP(B1295,[1]PL1!A$9:AP$1509,4,1)</f>
        <v>1023</v>
      </c>
      <c r="D1295" s="18" t="s">
        <v>35</v>
      </c>
      <c r="E1295" s="28" t="s">
        <v>1169</v>
      </c>
      <c r="F1295" s="28" t="s">
        <v>6441</v>
      </c>
      <c r="G1295" s="18" t="s">
        <v>6606</v>
      </c>
      <c r="H1295" s="28" t="s">
        <v>243</v>
      </c>
      <c r="I1295" s="28" t="s">
        <v>76</v>
      </c>
      <c r="J1295" s="18" t="s">
        <v>1171</v>
      </c>
      <c r="K1295" s="18" t="s">
        <v>133</v>
      </c>
      <c r="L1295" s="28" t="s">
        <v>6042</v>
      </c>
      <c r="M1295" s="28" t="s">
        <v>2184</v>
      </c>
      <c r="N1295" s="28" t="s">
        <v>44</v>
      </c>
      <c r="O1295" s="18" t="s">
        <v>55</v>
      </c>
      <c r="P1295" s="29">
        <v>15000</v>
      </c>
      <c r="Q1295" s="30">
        <v>1100</v>
      </c>
      <c r="R1295" s="30">
        <v>456</v>
      </c>
      <c r="S1295" s="31">
        <f t="shared" si="280"/>
        <v>6840000</v>
      </c>
      <c r="T1295" s="28" t="s">
        <v>3257</v>
      </c>
      <c r="U1295" s="28" t="s">
        <v>110</v>
      </c>
      <c r="V1295" s="32" t="s">
        <v>6296</v>
      </c>
      <c r="W1295" s="14">
        <f>VLOOKUP(B1295,[1]PL1!$A$11:AP$1509,17,1)</f>
        <v>5000</v>
      </c>
      <c r="X1295" s="15">
        <f t="shared" si="281"/>
        <v>2280000</v>
      </c>
      <c r="Y1295" s="14">
        <f>VLOOKUP(B1295,[1]PL1!$A$11:AP$1509,19,1)</f>
        <v>10000</v>
      </c>
      <c r="Z1295" s="16">
        <f t="shared" si="282"/>
        <v>4560000</v>
      </c>
      <c r="AA1295" s="14">
        <f>VLOOKUP(B1295,[1]PL1!$A$11:AP$1509,21,1)</f>
        <v>0</v>
      </c>
      <c r="AB1295" s="16">
        <f t="shared" si="283"/>
        <v>0</v>
      </c>
      <c r="AC1295" s="14">
        <f>VLOOKUP(B1295,[1]PL1!$A$11:AP$1509,23,1)</f>
        <v>0</v>
      </c>
      <c r="AD1295" s="16">
        <f t="shared" si="284"/>
        <v>0</v>
      </c>
      <c r="AE1295" s="14">
        <f>VLOOKUP(B1295,[1]PL1!$A$11:AP$1509,25,1)</f>
        <v>0</v>
      </c>
      <c r="AF1295" s="16">
        <f t="shared" si="285"/>
        <v>0</v>
      </c>
      <c r="AG1295" s="14">
        <f>VLOOKUP(B1295,[1]PL1!$A$11:AP$1509,27,1)</f>
        <v>0</v>
      </c>
      <c r="AH1295" s="16">
        <f t="shared" si="286"/>
        <v>0</v>
      </c>
      <c r="AI1295" s="14">
        <f>VLOOKUP(B1295,[1]PL1!$A$11:AP$1509,29,1)</f>
        <v>0</v>
      </c>
      <c r="AJ1295" s="16">
        <f t="shared" si="287"/>
        <v>0</v>
      </c>
      <c r="AK1295" s="14">
        <f>VLOOKUP(B1295,[1]PL1!$A$11:AP$1509,31,1)</f>
        <v>0</v>
      </c>
      <c r="AL1295" s="16">
        <f t="shared" si="288"/>
        <v>0</v>
      </c>
      <c r="AM1295" s="14">
        <f>VLOOKUP(B1295,[1]PL1!$A$11:AP$1509,33,1)</f>
        <v>0</v>
      </c>
      <c r="AN1295" s="16">
        <f t="shared" si="289"/>
        <v>0</v>
      </c>
      <c r="AO1295" s="14">
        <f>VLOOKUP(B1295,[1]PL1!$A$11:AP$1509,35,1)</f>
        <v>0</v>
      </c>
      <c r="AP1295" s="16">
        <f t="shared" si="290"/>
        <v>0</v>
      </c>
      <c r="AQ1295" s="14">
        <f>VLOOKUP(B1295,[1]PL1!$A$11:AP$1509,37,1)</f>
        <v>0</v>
      </c>
      <c r="AR1295" s="16">
        <f t="shared" si="291"/>
        <v>0</v>
      </c>
      <c r="AS1295" s="14">
        <f>VLOOKUP(B1295,[1]PL1!$A$11:AP$1509,39,1)</f>
        <v>0</v>
      </c>
      <c r="AT1295" s="16">
        <f t="shared" si="292"/>
        <v>0</v>
      </c>
      <c r="AU1295" s="14">
        <f>VLOOKUP(B1295,[1]PL1!$A$11:AP$1509,41,1)</f>
        <v>0</v>
      </c>
      <c r="AV1295" s="16">
        <f t="shared" si="293"/>
        <v>0</v>
      </c>
    </row>
    <row r="1296" spans="1:48" ht="45" x14ac:dyDescent="0.25">
      <c r="A1296" s="18">
        <v>1290</v>
      </c>
      <c r="B1296" s="27" t="s">
        <v>3717</v>
      </c>
      <c r="C1296" s="18">
        <f>VLOOKUP(B1296,[1]PL1!A$9:AP$1509,4,1)</f>
        <v>1021</v>
      </c>
      <c r="D1296" s="18" t="s">
        <v>35</v>
      </c>
      <c r="E1296" s="28" t="s">
        <v>982</v>
      </c>
      <c r="F1296" s="28" t="s">
        <v>982</v>
      </c>
      <c r="G1296" s="18" t="s">
        <v>131</v>
      </c>
      <c r="H1296" s="28" t="s">
        <v>88</v>
      </c>
      <c r="I1296" s="28" t="s">
        <v>40</v>
      </c>
      <c r="J1296" s="18" t="s">
        <v>936</v>
      </c>
      <c r="K1296" s="18" t="s">
        <v>133</v>
      </c>
      <c r="L1296" s="28" t="s">
        <v>983</v>
      </c>
      <c r="M1296" s="28" t="s">
        <v>885</v>
      </c>
      <c r="N1296" s="28" t="s">
        <v>44</v>
      </c>
      <c r="O1296" s="18" t="s">
        <v>45</v>
      </c>
      <c r="P1296" s="29">
        <v>38000</v>
      </c>
      <c r="Q1296" s="30">
        <v>580</v>
      </c>
      <c r="R1296" s="30">
        <v>255</v>
      </c>
      <c r="S1296" s="31">
        <f t="shared" si="280"/>
        <v>9690000</v>
      </c>
      <c r="T1296" s="28" t="s">
        <v>885</v>
      </c>
      <c r="U1296" s="28" t="s">
        <v>110</v>
      </c>
      <c r="V1296" s="32" t="s">
        <v>6257</v>
      </c>
      <c r="W1296" s="14">
        <f>VLOOKUP(B1296,[1]PL1!$A$11:AP$1509,17,1)</f>
        <v>0</v>
      </c>
      <c r="X1296" s="15">
        <f t="shared" si="281"/>
        <v>0</v>
      </c>
      <c r="Y1296" s="14">
        <f>VLOOKUP(B1296,[1]PL1!$A$11:AP$1509,19,1)</f>
        <v>0</v>
      </c>
      <c r="Z1296" s="16">
        <f t="shared" si="282"/>
        <v>0</v>
      </c>
      <c r="AA1296" s="14">
        <f>VLOOKUP(B1296,[1]PL1!$A$11:AP$1509,21,1)</f>
        <v>0</v>
      </c>
      <c r="AB1296" s="16">
        <f t="shared" si="283"/>
        <v>0</v>
      </c>
      <c r="AC1296" s="14">
        <f>VLOOKUP(B1296,[1]PL1!$A$11:AP$1509,23,1)</f>
        <v>0</v>
      </c>
      <c r="AD1296" s="16">
        <f t="shared" si="284"/>
        <v>0</v>
      </c>
      <c r="AE1296" s="14">
        <f>VLOOKUP(B1296,[1]PL1!$A$11:AP$1509,25,1)</f>
        <v>0</v>
      </c>
      <c r="AF1296" s="16">
        <f t="shared" si="285"/>
        <v>0</v>
      </c>
      <c r="AG1296" s="14">
        <f>VLOOKUP(B1296,[1]PL1!$A$11:AP$1509,27,1)</f>
        <v>8000</v>
      </c>
      <c r="AH1296" s="16">
        <f t="shared" si="286"/>
        <v>2040000</v>
      </c>
      <c r="AI1296" s="14">
        <f>VLOOKUP(B1296,[1]PL1!$A$11:AP$1509,29,1)</f>
        <v>0</v>
      </c>
      <c r="AJ1296" s="16">
        <f t="shared" si="287"/>
        <v>0</v>
      </c>
      <c r="AK1296" s="14">
        <f>VLOOKUP(B1296,[1]PL1!$A$11:AP$1509,31,1)</f>
        <v>0</v>
      </c>
      <c r="AL1296" s="16">
        <f t="shared" si="288"/>
        <v>0</v>
      </c>
      <c r="AM1296" s="14">
        <f>VLOOKUP(B1296,[1]PL1!$A$11:AP$1509,33,1)</f>
        <v>20000</v>
      </c>
      <c r="AN1296" s="16">
        <f t="shared" si="289"/>
        <v>5100000</v>
      </c>
      <c r="AO1296" s="14">
        <f>VLOOKUP(B1296,[1]PL1!$A$11:AP$1509,35,1)</f>
        <v>0</v>
      </c>
      <c r="AP1296" s="16">
        <f t="shared" si="290"/>
        <v>0</v>
      </c>
      <c r="AQ1296" s="14">
        <f>VLOOKUP(B1296,[1]PL1!$A$11:AP$1509,37,1)</f>
        <v>10000</v>
      </c>
      <c r="AR1296" s="16">
        <f t="shared" si="291"/>
        <v>2550000</v>
      </c>
      <c r="AS1296" s="14">
        <f>VLOOKUP(B1296,[1]PL1!$A$11:AP$1509,39,1)</f>
        <v>0</v>
      </c>
      <c r="AT1296" s="16">
        <f t="shared" si="292"/>
        <v>0</v>
      </c>
      <c r="AU1296" s="14">
        <f>VLOOKUP(B1296,[1]PL1!$A$11:AP$1509,41,1)</f>
        <v>0</v>
      </c>
      <c r="AV1296" s="16">
        <f t="shared" si="293"/>
        <v>0</v>
      </c>
    </row>
    <row r="1297" spans="1:48" ht="60" x14ac:dyDescent="0.25">
      <c r="A1297" s="18">
        <v>1291</v>
      </c>
      <c r="B1297" s="27" t="s">
        <v>4469</v>
      </c>
      <c r="C1297" s="18">
        <f>VLOOKUP(B1297,[1]PL1!A$9:AP$1509,4,1)</f>
        <v>1022</v>
      </c>
      <c r="D1297" s="18" t="s">
        <v>73</v>
      </c>
      <c r="E1297" s="28" t="s">
        <v>2332</v>
      </c>
      <c r="F1297" s="28" t="s">
        <v>6350</v>
      </c>
      <c r="G1297" s="18" t="s">
        <v>803</v>
      </c>
      <c r="H1297" s="28" t="s">
        <v>1310</v>
      </c>
      <c r="I1297" s="28" t="s">
        <v>40</v>
      </c>
      <c r="J1297" s="18" t="s">
        <v>271</v>
      </c>
      <c r="K1297" s="18" t="s">
        <v>133</v>
      </c>
      <c r="L1297" s="28" t="s">
        <v>2333</v>
      </c>
      <c r="M1297" s="28" t="s">
        <v>2141</v>
      </c>
      <c r="N1297" s="28" t="s">
        <v>44</v>
      </c>
      <c r="O1297" s="18" t="s">
        <v>317</v>
      </c>
      <c r="P1297" s="29">
        <v>186500</v>
      </c>
      <c r="Q1297" s="30">
        <v>870</v>
      </c>
      <c r="R1297" s="30">
        <v>780</v>
      </c>
      <c r="S1297" s="31">
        <f t="shared" si="280"/>
        <v>145470000</v>
      </c>
      <c r="T1297" s="28" t="s">
        <v>2250</v>
      </c>
      <c r="U1297" s="28" t="s">
        <v>47</v>
      </c>
      <c r="V1297" s="32" t="s">
        <v>6237</v>
      </c>
      <c r="W1297" s="14">
        <f>VLOOKUP(B1297,[1]PL1!$A$11:AP$1509,17,1)</f>
        <v>0</v>
      </c>
      <c r="X1297" s="15">
        <f t="shared" si="281"/>
        <v>0</v>
      </c>
      <c r="Y1297" s="14">
        <f>VLOOKUP(B1297,[1]PL1!$A$11:AP$1509,19,1)</f>
        <v>5000</v>
      </c>
      <c r="Z1297" s="16">
        <f t="shared" si="282"/>
        <v>3900000</v>
      </c>
      <c r="AA1297" s="14">
        <f>VLOOKUP(B1297,[1]PL1!$A$11:AP$1509,21,1)</f>
        <v>0</v>
      </c>
      <c r="AB1297" s="16">
        <f t="shared" si="283"/>
        <v>0</v>
      </c>
      <c r="AC1297" s="14">
        <f>VLOOKUP(B1297,[1]PL1!$A$11:AP$1509,23,1)</f>
        <v>2000</v>
      </c>
      <c r="AD1297" s="16">
        <f t="shared" si="284"/>
        <v>1560000</v>
      </c>
      <c r="AE1297" s="14">
        <f>VLOOKUP(B1297,[1]PL1!$A$11:AP$1509,25,1)</f>
        <v>0</v>
      </c>
      <c r="AF1297" s="16">
        <f t="shared" si="285"/>
        <v>0</v>
      </c>
      <c r="AG1297" s="14">
        <f>VLOOKUP(B1297,[1]PL1!$A$11:AP$1509,27,1)</f>
        <v>0</v>
      </c>
      <c r="AH1297" s="16">
        <f t="shared" si="286"/>
        <v>0</v>
      </c>
      <c r="AI1297" s="14">
        <f>VLOOKUP(B1297,[1]PL1!$A$11:AP$1509,29,1)</f>
        <v>50000</v>
      </c>
      <c r="AJ1297" s="16">
        <f t="shared" si="287"/>
        <v>39000000</v>
      </c>
      <c r="AK1297" s="14">
        <f>VLOOKUP(B1297,[1]PL1!$A$11:AP$1509,31,1)</f>
        <v>89500</v>
      </c>
      <c r="AL1297" s="16">
        <f t="shared" si="288"/>
        <v>69810000</v>
      </c>
      <c r="AM1297" s="14">
        <f>VLOOKUP(B1297,[1]PL1!$A$11:AP$1509,33,1)</f>
        <v>0</v>
      </c>
      <c r="AN1297" s="16">
        <f t="shared" si="289"/>
        <v>0</v>
      </c>
      <c r="AO1297" s="14">
        <f>VLOOKUP(B1297,[1]PL1!$A$11:AP$1509,35,1)</f>
        <v>0</v>
      </c>
      <c r="AP1297" s="16">
        <f t="shared" si="290"/>
        <v>0</v>
      </c>
      <c r="AQ1297" s="14">
        <f>VLOOKUP(B1297,[1]PL1!$A$11:AP$1509,37,1)</f>
        <v>0</v>
      </c>
      <c r="AR1297" s="16">
        <f t="shared" si="291"/>
        <v>0</v>
      </c>
      <c r="AS1297" s="14">
        <f>VLOOKUP(B1297,[1]PL1!$A$11:AP$1509,39,1)</f>
        <v>0</v>
      </c>
      <c r="AT1297" s="16">
        <f t="shared" si="292"/>
        <v>0</v>
      </c>
      <c r="AU1297" s="14">
        <f>VLOOKUP(B1297,[1]PL1!$A$11:AP$1509,41,1)</f>
        <v>40000</v>
      </c>
      <c r="AV1297" s="16">
        <f t="shared" si="293"/>
        <v>31200000</v>
      </c>
    </row>
    <row r="1298" spans="1:48" ht="45" x14ac:dyDescent="0.25">
      <c r="A1298" s="18">
        <v>1292</v>
      </c>
      <c r="B1298" s="27" t="s">
        <v>711</v>
      </c>
      <c r="C1298" s="18">
        <f>VLOOKUP(B1298,[1]PL1!A$9:AP$1509,4,1)</f>
        <v>1022</v>
      </c>
      <c r="D1298" s="18" t="s">
        <v>35</v>
      </c>
      <c r="E1298" s="28" t="s">
        <v>5215</v>
      </c>
      <c r="F1298" s="28" t="s">
        <v>6350</v>
      </c>
      <c r="G1298" s="18" t="s">
        <v>803</v>
      </c>
      <c r="H1298" s="28" t="s">
        <v>88</v>
      </c>
      <c r="I1298" s="28" t="s">
        <v>40</v>
      </c>
      <c r="J1298" s="18" t="s">
        <v>915</v>
      </c>
      <c r="K1298" s="18" t="s">
        <v>495</v>
      </c>
      <c r="L1298" s="28" t="s">
        <v>5993</v>
      </c>
      <c r="M1298" s="28" t="s">
        <v>3972</v>
      </c>
      <c r="N1298" s="28" t="s">
        <v>44</v>
      </c>
      <c r="O1298" s="18" t="s">
        <v>45</v>
      </c>
      <c r="P1298" s="29">
        <v>100000</v>
      </c>
      <c r="Q1298" s="30">
        <v>800</v>
      </c>
      <c r="R1298" s="30">
        <v>125</v>
      </c>
      <c r="S1298" s="31">
        <f t="shared" si="280"/>
        <v>12500000</v>
      </c>
      <c r="T1298" s="28" t="s">
        <v>3914</v>
      </c>
      <c r="U1298" s="28" t="s">
        <v>47</v>
      </c>
      <c r="V1298" s="32" t="s">
        <v>6286</v>
      </c>
      <c r="W1298" s="14">
        <f>VLOOKUP(B1298,[1]PL1!$A$11:AP$1509,17,1)</f>
        <v>0</v>
      </c>
      <c r="X1298" s="15">
        <f t="shared" si="281"/>
        <v>0</v>
      </c>
      <c r="Y1298" s="14">
        <f>VLOOKUP(B1298,[1]PL1!$A$11:AP$1509,19,1)</f>
        <v>0</v>
      </c>
      <c r="Z1298" s="16">
        <f t="shared" si="282"/>
        <v>0</v>
      </c>
      <c r="AA1298" s="14">
        <f>VLOOKUP(B1298,[1]PL1!$A$11:AP$1509,21,1)</f>
        <v>0</v>
      </c>
      <c r="AB1298" s="16">
        <f t="shared" si="283"/>
        <v>0</v>
      </c>
      <c r="AC1298" s="14">
        <f>VLOOKUP(B1298,[1]PL1!$A$11:AP$1509,23,1)</f>
        <v>0</v>
      </c>
      <c r="AD1298" s="16">
        <f t="shared" si="284"/>
        <v>0</v>
      </c>
      <c r="AE1298" s="14">
        <f>VLOOKUP(B1298,[1]PL1!$A$11:AP$1509,25,1)</f>
        <v>0</v>
      </c>
      <c r="AF1298" s="16">
        <f t="shared" si="285"/>
        <v>0</v>
      </c>
      <c r="AG1298" s="14">
        <f>VLOOKUP(B1298,[1]PL1!$A$11:AP$1509,27,1)</f>
        <v>0</v>
      </c>
      <c r="AH1298" s="16">
        <f t="shared" si="286"/>
        <v>0</v>
      </c>
      <c r="AI1298" s="14">
        <f>VLOOKUP(B1298,[1]PL1!$A$11:AP$1509,29,1)</f>
        <v>0</v>
      </c>
      <c r="AJ1298" s="16">
        <f t="shared" si="287"/>
        <v>0</v>
      </c>
      <c r="AK1298" s="14">
        <f>VLOOKUP(B1298,[1]PL1!$A$11:AP$1509,31,1)</f>
        <v>0</v>
      </c>
      <c r="AL1298" s="16">
        <f t="shared" si="288"/>
        <v>0</v>
      </c>
      <c r="AM1298" s="14">
        <f>VLOOKUP(B1298,[1]PL1!$A$11:AP$1509,33,1)</f>
        <v>100000</v>
      </c>
      <c r="AN1298" s="16">
        <f t="shared" si="289"/>
        <v>12500000</v>
      </c>
      <c r="AO1298" s="14">
        <f>VLOOKUP(B1298,[1]PL1!$A$11:AP$1509,35,1)</f>
        <v>0</v>
      </c>
      <c r="AP1298" s="16">
        <f t="shared" si="290"/>
        <v>0</v>
      </c>
      <c r="AQ1298" s="14">
        <f>VLOOKUP(B1298,[1]PL1!$A$11:AP$1509,37,1)</f>
        <v>0</v>
      </c>
      <c r="AR1298" s="16">
        <f t="shared" si="291"/>
        <v>0</v>
      </c>
      <c r="AS1298" s="14">
        <f>VLOOKUP(B1298,[1]PL1!$A$11:AP$1509,39,1)</f>
        <v>0</v>
      </c>
      <c r="AT1298" s="16">
        <f t="shared" si="292"/>
        <v>0</v>
      </c>
      <c r="AU1298" s="14">
        <f>VLOOKUP(B1298,[1]PL1!$A$11:AP$1509,41,1)</f>
        <v>0</v>
      </c>
      <c r="AV1298" s="16">
        <f t="shared" si="293"/>
        <v>0</v>
      </c>
    </row>
    <row r="1299" spans="1:48" ht="45" x14ac:dyDescent="0.25">
      <c r="A1299" s="18">
        <v>1293</v>
      </c>
      <c r="B1299" s="27" t="s">
        <v>3786</v>
      </c>
      <c r="C1299" s="18">
        <f>VLOOKUP(B1299,[1]PL1!A$9:AP$1509,4,1)</f>
        <v>1022</v>
      </c>
      <c r="D1299" s="18" t="s">
        <v>35</v>
      </c>
      <c r="E1299" s="28" t="s">
        <v>2577</v>
      </c>
      <c r="F1299" s="28" t="s">
        <v>6350</v>
      </c>
      <c r="G1299" s="18" t="s">
        <v>803</v>
      </c>
      <c r="H1299" s="28" t="s">
        <v>160</v>
      </c>
      <c r="I1299" s="28" t="s">
        <v>40</v>
      </c>
      <c r="J1299" s="18" t="s">
        <v>179</v>
      </c>
      <c r="K1299" s="18" t="s">
        <v>141</v>
      </c>
      <c r="L1299" s="28" t="s">
        <v>2578</v>
      </c>
      <c r="M1299" s="28" t="s">
        <v>2579</v>
      </c>
      <c r="N1299" s="28" t="s">
        <v>44</v>
      </c>
      <c r="O1299" s="18" t="s">
        <v>45</v>
      </c>
      <c r="P1299" s="29">
        <v>310000</v>
      </c>
      <c r="Q1299" s="30">
        <v>1800</v>
      </c>
      <c r="R1299" s="30">
        <v>1800</v>
      </c>
      <c r="S1299" s="31">
        <f t="shared" si="280"/>
        <v>558000000</v>
      </c>
      <c r="T1299" s="28" t="s">
        <v>6156</v>
      </c>
      <c r="U1299" s="28" t="s">
        <v>47</v>
      </c>
      <c r="V1299" s="32" t="s">
        <v>6295</v>
      </c>
      <c r="W1299" s="14">
        <f>VLOOKUP(B1299,[1]PL1!$A$11:AP$1509,17,1)</f>
        <v>250000</v>
      </c>
      <c r="X1299" s="15">
        <f t="shared" si="281"/>
        <v>450000000</v>
      </c>
      <c r="Y1299" s="14">
        <f>VLOOKUP(B1299,[1]PL1!$A$11:AP$1509,19,1)</f>
        <v>0</v>
      </c>
      <c r="Z1299" s="16">
        <f t="shared" si="282"/>
        <v>0</v>
      </c>
      <c r="AA1299" s="14">
        <f>VLOOKUP(B1299,[1]PL1!$A$11:AP$1509,21,1)</f>
        <v>0</v>
      </c>
      <c r="AB1299" s="16">
        <f t="shared" si="283"/>
        <v>0</v>
      </c>
      <c r="AC1299" s="14">
        <f>VLOOKUP(B1299,[1]PL1!$A$11:AP$1509,23,1)</f>
        <v>0</v>
      </c>
      <c r="AD1299" s="16">
        <f t="shared" si="284"/>
        <v>0</v>
      </c>
      <c r="AE1299" s="14">
        <f>VLOOKUP(B1299,[1]PL1!$A$11:AP$1509,25,1)</f>
        <v>0</v>
      </c>
      <c r="AF1299" s="16">
        <f t="shared" si="285"/>
        <v>0</v>
      </c>
      <c r="AG1299" s="14">
        <f>VLOOKUP(B1299,[1]PL1!$A$11:AP$1509,27,1)</f>
        <v>40000</v>
      </c>
      <c r="AH1299" s="16">
        <f t="shared" si="286"/>
        <v>72000000</v>
      </c>
      <c r="AI1299" s="14">
        <f>VLOOKUP(B1299,[1]PL1!$A$11:AP$1509,29,1)</f>
        <v>0</v>
      </c>
      <c r="AJ1299" s="16">
        <f t="shared" si="287"/>
        <v>0</v>
      </c>
      <c r="AK1299" s="14">
        <f>VLOOKUP(B1299,[1]PL1!$A$11:AP$1509,31,1)</f>
        <v>0</v>
      </c>
      <c r="AL1299" s="16">
        <f t="shared" si="288"/>
        <v>0</v>
      </c>
      <c r="AM1299" s="14">
        <f>VLOOKUP(B1299,[1]PL1!$A$11:AP$1509,33,1)</f>
        <v>20000</v>
      </c>
      <c r="AN1299" s="16">
        <f t="shared" si="289"/>
        <v>36000000</v>
      </c>
      <c r="AO1299" s="14">
        <f>VLOOKUP(B1299,[1]PL1!$A$11:AP$1509,35,1)</f>
        <v>0</v>
      </c>
      <c r="AP1299" s="16">
        <f t="shared" si="290"/>
        <v>0</v>
      </c>
      <c r="AQ1299" s="14">
        <f>VLOOKUP(B1299,[1]PL1!$A$11:AP$1509,37,1)</f>
        <v>0</v>
      </c>
      <c r="AR1299" s="16">
        <f t="shared" si="291"/>
        <v>0</v>
      </c>
      <c r="AS1299" s="14">
        <f>VLOOKUP(B1299,[1]PL1!$A$11:AP$1509,39,1)</f>
        <v>0</v>
      </c>
      <c r="AT1299" s="16">
        <f t="shared" si="292"/>
        <v>0</v>
      </c>
      <c r="AU1299" s="14">
        <f>VLOOKUP(B1299,[1]PL1!$A$11:AP$1509,41,1)</f>
        <v>0</v>
      </c>
      <c r="AV1299" s="16">
        <f t="shared" si="293"/>
        <v>0</v>
      </c>
    </row>
    <row r="1300" spans="1:48" ht="45" x14ac:dyDescent="0.25">
      <c r="A1300" s="18">
        <v>1294</v>
      </c>
      <c r="B1300" s="27" t="s">
        <v>2242</v>
      </c>
      <c r="C1300" s="18">
        <f>VLOOKUP(B1300,[1]PL1!A$9:AP$1509,4,1)</f>
        <v>1022</v>
      </c>
      <c r="D1300" s="18" t="s">
        <v>35</v>
      </c>
      <c r="E1300" s="28" t="s">
        <v>802</v>
      </c>
      <c r="F1300" s="28" t="s">
        <v>6350</v>
      </c>
      <c r="G1300" s="18" t="s">
        <v>803</v>
      </c>
      <c r="H1300" s="28" t="s">
        <v>70</v>
      </c>
      <c r="I1300" s="28" t="s">
        <v>40</v>
      </c>
      <c r="J1300" s="18" t="s">
        <v>292</v>
      </c>
      <c r="K1300" s="18" t="s">
        <v>133</v>
      </c>
      <c r="L1300" s="28" t="s">
        <v>804</v>
      </c>
      <c r="M1300" s="28" t="s">
        <v>5589</v>
      </c>
      <c r="N1300" s="28" t="s">
        <v>44</v>
      </c>
      <c r="O1300" s="18" t="s">
        <v>45</v>
      </c>
      <c r="P1300" s="29">
        <v>523000</v>
      </c>
      <c r="Q1300" s="30">
        <v>2300</v>
      </c>
      <c r="R1300" s="30">
        <v>1491</v>
      </c>
      <c r="S1300" s="31">
        <f t="shared" si="280"/>
        <v>779793000</v>
      </c>
      <c r="T1300" s="28" t="s">
        <v>782</v>
      </c>
      <c r="U1300" s="28" t="s">
        <v>47</v>
      </c>
      <c r="V1300" s="32" t="s">
        <v>6199</v>
      </c>
      <c r="W1300" s="14">
        <f>VLOOKUP(B1300,[1]PL1!$A$11:AP$1509,17,1)</f>
        <v>200000</v>
      </c>
      <c r="X1300" s="15">
        <f t="shared" si="281"/>
        <v>298200000</v>
      </c>
      <c r="Y1300" s="14">
        <f>VLOOKUP(B1300,[1]PL1!$A$11:AP$1509,19,1)</f>
        <v>0</v>
      </c>
      <c r="Z1300" s="16">
        <f t="shared" si="282"/>
        <v>0</v>
      </c>
      <c r="AA1300" s="14">
        <f>VLOOKUP(B1300,[1]PL1!$A$11:AP$1509,21,1)</f>
        <v>0</v>
      </c>
      <c r="AB1300" s="16">
        <f t="shared" si="283"/>
        <v>0</v>
      </c>
      <c r="AC1300" s="14">
        <f>VLOOKUP(B1300,[1]PL1!$A$11:AP$1509,23,1)</f>
        <v>0</v>
      </c>
      <c r="AD1300" s="16">
        <f t="shared" si="284"/>
        <v>0</v>
      </c>
      <c r="AE1300" s="14">
        <f>VLOOKUP(B1300,[1]PL1!$A$11:AP$1509,25,1)</f>
        <v>0</v>
      </c>
      <c r="AF1300" s="16">
        <f t="shared" si="285"/>
        <v>0</v>
      </c>
      <c r="AG1300" s="14">
        <f>VLOOKUP(B1300,[1]PL1!$A$11:AP$1509,27,1)</f>
        <v>60000</v>
      </c>
      <c r="AH1300" s="16">
        <f t="shared" si="286"/>
        <v>89460000</v>
      </c>
      <c r="AI1300" s="14">
        <f>VLOOKUP(B1300,[1]PL1!$A$11:AP$1509,29,1)</f>
        <v>50000</v>
      </c>
      <c r="AJ1300" s="16">
        <f t="shared" si="287"/>
        <v>74550000</v>
      </c>
      <c r="AK1300" s="14">
        <f>VLOOKUP(B1300,[1]PL1!$A$11:AP$1509,31,1)</f>
        <v>108000</v>
      </c>
      <c r="AL1300" s="16">
        <f t="shared" si="288"/>
        <v>161028000</v>
      </c>
      <c r="AM1300" s="14">
        <f>VLOOKUP(B1300,[1]PL1!$A$11:AP$1509,33,1)</f>
        <v>0</v>
      </c>
      <c r="AN1300" s="16">
        <f t="shared" si="289"/>
        <v>0</v>
      </c>
      <c r="AO1300" s="14">
        <f>VLOOKUP(B1300,[1]PL1!$A$11:AP$1509,35,1)</f>
        <v>30000</v>
      </c>
      <c r="AP1300" s="16">
        <f t="shared" si="290"/>
        <v>44730000</v>
      </c>
      <c r="AQ1300" s="14">
        <f>VLOOKUP(B1300,[1]PL1!$A$11:AP$1509,37,1)</f>
        <v>50000</v>
      </c>
      <c r="AR1300" s="16">
        <f t="shared" si="291"/>
        <v>74550000</v>
      </c>
      <c r="AS1300" s="14">
        <f>VLOOKUP(B1300,[1]PL1!$A$11:AP$1509,39,1)</f>
        <v>25000</v>
      </c>
      <c r="AT1300" s="16">
        <f t="shared" si="292"/>
        <v>37275000</v>
      </c>
      <c r="AU1300" s="14">
        <f>VLOOKUP(B1300,[1]PL1!$A$11:AP$1509,41,1)</f>
        <v>0</v>
      </c>
      <c r="AV1300" s="16">
        <f t="shared" si="293"/>
        <v>0</v>
      </c>
    </row>
    <row r="1301" spans="1:48" ht="45" x14ac:dyDescent="0.25">
      <c r="A1301" s="18">
        <v>1295</v>
      </c>
      <c r="B1301" s="27" t="s">
        <v>773</v>
      </c>
      <c r="C1301" s="18">
        <f>VLOOKUP(B1301,[1]PL1!A$9:AP$1509,4,1)</f>
        <v>1022</v>
      </c>
      <c r="D1301" s="18" t="s">
        <v>35</v>
      </c>
      <c r="E1301" s="28" t="s">
        <v>1313</v>
      </c>
      <c r="F1301" s="28" t="s">
        <v>6350</v>
      </c>
      <c r="G1301" s="18" t="s">
        <v>803</v>
      </c>
      <c r="H1301" s="28" t="s">
        <v>1039</v>
      </c>
      <c r="I1301" s="28" t="s">
        <v>40</v>
      </c>
      <c r="J1301" s="18" t="s">
        <v>1040</v>
      </c>
      <c r="K1301" s="18" t="s">
        <v>141</v>
      </c>
      <c r="L1301" s="28" t="s">
        <v>1314</v>
      </c>
      <c r="M1301" s="28" t="s">
        <v>1177</v>
      </c>
      <c r="N1301" s="28" t="s">
        <v>44</v>
      </c>
      <c r="O1301" s="18" t="s">
        <v>317</v>
      </c>
      <c r="P1301" s="29">
        <v>190600</v>
      </c>
      <c r="Q1301" s="30">
        <v>1850</v>
      </c>
      <c r="R1301" s="30">
        <v>1848</v>
      </c>
      <c r="S1301" s="31">
        <f t="shared" si="280"/>
        <v>352228800</v>
      </c>
      <c r="T1301" s="28" t="s">
        <v>1178</v>
      </c>
      <c r="U1301" s="28" t="s">
        <v>47</v>
      </c>
      <c r="V1301" s="32" t="s">
        <v>6210</v>
      </c>
      <c r="W1301" s="14">
        <f>VLOOKUP(B1301,[1]PL1!$A$11:AP$1509,17,1)</f>
        <v>0</v>
      </c>
      <c r="X1301" s="15">
        <f t="shared" si="281"/>
        <v>0</v>
      </c>
      <c r="Y1301" s="14">
        <f>VLOOKUP(B1301,[1]PL1!$A$11:AP$1509,19,1)</f>
        <v>0</v>
      </c>
      <c r="Z1301" s="16">
        <f t="shared" si="282"/>
        <v>0</v>
      </c>
      <c r="AA1301" s="14">
        <f>VLOOKUP(B1301,[1]PL1!$A$11:AP$1509,21,1)</f>
        <v>0</v>
      </c>
      <c r="AB1301" s="16">
        <f t="shared" si="283"/>
        <v>0</v>
      </c>
      <c r="AC1301" s="14">
        <f>VLOOKUP(B1301,[1]PL1!$A$11:AP$1509,23,1)</f>
        <v>0</v>
      </c>
      <c r="AD1301" s="16">
        <f t="shared" si="284"/>
        <v>0</v>
      </c>
      <c r="AE1301" s="14">
        <f>VLOOKUP(B1301,[1]PL1!$A$11:AP$1509,25,1)</f>
        <v>0</v>
      </c>
      <c r="AF1301" s="16">
        <f t="shared" si="285"/>
        <v>0</v>
      </c>
      <c r="AG1301" s="14">
        <f>VLOOKUP(B1301,[1]PL1!$A$11:AP$1509,27,1)</f>
        <v>30000</v>
      </c>
      <c r="AH1301" s="16">
        <f t="shared" si="286"/>
        <v>55440000</v>
      </c>
      <c r="AI1301" s="14">
        <f>VLOOKUP(B1301,[1]PL1!$A$11:AP$1509,29,1)</f>
        <v>50000</v>
      </c>
      <c r="AJ1301" s="16">
        <f t="shared" si="287"/>
        <v>92400000</v>
      </c>
      <c r="AK1301" s="14">
        <f>VLOOKUP(B1301,[1]PL1!$A$11:AP$1509,31,1)</f>
        <v>55600</v>
      </c>
      <c r="AL1301" s="16">
        <f t="shared" si="288"/>
        <v>102748800</v>
      </c>
      <c r="AM1301" s="14">
        <f>VLOOKUP(B1301,[1]PL1!$A$11:AP$1509,33,1)</f>
        <v>0</v>
      </c>
      <c r="AN1301" s="16">
        <f t="shared" si="289"/>
        <v>0</v>
      </c>
      <c r="AO1301" s="14">
        <f>VLOOKUP(B1301,[1]PL1!$A$11:AP$1509,35,1)</f>
        <v>50000</v>
      </c>
      <c r="AP1301" s="16">
        <f t="shared" si="290"/>
        <v>92400000</v>
      </c>
      <c r="AQ1301" s="14">
        <f>VLOOKUP(B1301,[1]PL1!$A$11:AP$1509,37,1)</f>
        <v>5000</v>
      </c>
      <c r="AR1301" s="16">
        <f t="shared" si="291"/>
        <v>9240000</v>
      </c>
      <c r="AS1301" s="14">
        <f>VLOOKUP(B1301,[1]PL1!$A$11:AP$1509,39,1)</f>
        <v>0</v>
      </c>
      <c r="AT1301" s="16">
        <f t="shared" si="292"/>
        <v>0</v>
      </c>
      <c r="AU1301" s="14">
        <f>VLOOKUP(B1301,[1]PL1!$A$11:AP$1509,41,1)</f>
        <v>0</v>
      </c>
      <c r="AV1301" s="16">
        <f t="shared" si="293"/>
        <v>0</v>
      </c>
    </row>
    <row r="1302" spans="1:48" ht="60" x14ac:dyDescent="0.25">
      <c r="A1302" s="18">
        <v>1296</v>
      </c>
      <c r="B1302" s="27" t="s">
        <v>3719</v>
      </c>
      <c r="C1302" s="18">
        <f>VLOOKUP(B1302,[1]PL1!A$9:AP$1509,4,1)</f>
        <v>1022</v>
      </c>
      <c r="D1302" s="18" t="s">
        <v>35</v>
      </c>
      <c r="E1302" s="28" t="s">
        <v>3906</v>
      </c>
      <c r="F1302" s="28" t="s">
        <v>6350</v>
      </c>
      <c r="G1302" s="18" t="s">
        <v>3907</v>
      </c>
      <c r="H1302" s="28" t="s">
        <v>715</v>
      </c>
      <c r="I1302" s="28" t="s">
        <v>40</v>
      </c>
      <c r="J1302" s="18" t="s">
        <v>3908</v>
      </c>
      <c r="K1302" s="18" t="s">
        <v>133</v>
      </c>
      <c r="L1302" s="28" t="s">
        <v>3909</v>
      </c>
      <c r="M1302" s="28" t="s">
        <v>3910</v>
      </c>
      <c r="N1302" s="28" t="s">
        <v>44</v>
      </c>
      <c r="O1302" s="18" t="s">
        <v>45</v>
      </c>
      <c r="P1302" s="29">
        <v>40000</v>
      </c>
      <c r="Q1302" s="30">
        <v>2600</v>
      </c>
      <c r="R1302" s="30">
        <v>2600</v>
      </c>
      <c r="S1302" s="31">
        <f t="shared" si="280"/>
        <v>104000000</v>
      </c>
      <c r="T1302" s="28" t="s">
        <v>8081</v>
      </c>
      <c r="U1302" s="28" t="s">
        <v>47</v>
      </c>
      <c r="V1302" s="32" t="s">
        <v>6236</v>
      </c>
      <c r="W1302" s="14">
        <f>VLOOKUP(B1302,[1]PL1!$A$11:AP$1509,17,1)</f>
        <v>0</v>
      </c>
      <c r="X1302" s="15">
        <f t="shared" si="281"/>
        <v>0</v>
      </c>
      <c r="Y1302" s="14">
        <f>VLOOKUP(B1302,[1]PL1!$A$11:AP$1509,19,1)</f>
        <v>0</v>
      </c>
      <c r="Z1302" s="16">
        <f t="shared" si="282"/>
        <v>0</v>
      </c>
      <c r="AA1302" s="14">
        <f>VLOOKUP(B1302,[1]PL1!$A$11:AP$1509,21,1)</f>
        <v>0</v>
      </c>
      <c r="AB1302" s="16">
        <f t="shared" si="283"/>
        <v>0</v>
      </c>
      <c r="AC1302" s="14">
        <f>VLOOKUP(B1302,[1]PL1!$A$11:AP$1509,23,1)</f>
        <v>0</v>
      </c>
      <c r="AD1302" s="16">
        <f t="shared" si="284"/>
        <v>0</v>
      </c>
      <c r="AE1302" s="14">
        <f>VLOOKUP(B1302,[1]PL1!$A$11:AP$1509,25,1)</f>
        <v>0</v>
      </c>
      <c r="AF1302" s="16">
        <f t="shared" si="285"/>
        <v>0</v>
      </c>
      <c r="AG1302" s="14">
        <f>VLOOKUP(B1302,[1]PL1!$A$11:AP$1509,27,1)</f>
        <v>20000</v>
      </c>
      <c r="AH1302" s="16">
        <f t="shared" si="286"/>
        <v>52000000</v>
      </c>
      <c r="AI1302" s="14">
        <f>VLOOKUP(B1302,[1]PL1!$A$11:AP$1509,29,1)</f>
        <v>20000</v>
      </c>
      <c r="AJ1302" s="16">
        <f t="shared" si="287"/>
        <v>52000000</v>
      </c>
      <c r="AK1302" s="14">
        <f>VLOOKUP(B1302,[1]PL1!$A$11:AP$1509,31,1)</f>
        <v>0</v>
      </c>
      <c r="AL1302" s="16">
        <f t="shared" si="288"/>
        <v>0</v>
      </c>
      <c r="AM1302" s="14">
        <f>VLOOKUP(B1302,[1]PL1!$A$11:AP$1509,33,1)</f>
        <v>0</v>
      </c>
      <c r="AN1302" s="16">
        <f t="shared" si="289"/>
        <v>0</v>
      </c>
      <c r="AO1302" s="14">
        <f>VLOOKUP(B1302,[1]PL1!$A$11:AP$1509,35,1)</f>
        <v>0</v>
      </c>
      <c r="AP1302" s="16">
        <f t="shared" si="290"/>
        <v>0</v>
      </c>
      <c r="AQ1302" s="14">
        <f>VLOOKUP(B1302,[1]PL1!$A$11:AP$1509,37,1)</f>
        <v>0</v>
      </c>
      <c r="AR1302" s="16">
        <f t="shared" si="291"/>
        <v>0</v>
      </c>
      <c r="AS1302" s="14">
        <f>VLOOKUP(B1302,[1]PL1!$A$11:AP$1509,39,1)</f>
        <v>0</v>
      </c>
      <c r="AT1302" s="16">
        <f t="shared" si="292"/>
        <v>0</v>
      </c>
      <c r="AU1302" s="14">
        <f>VLOOKUP(B1302,[1]PL1!$A$11:AP$1509,41,1)</f>
        <v>0</v>
      </c>
      <c r="AV1302" s="16">
        <f t="shared" si="293"/>
        <v>0</v>
      </c>
    </row>
    <row r="1303" spans="1:48" ht="45" x14ac:dyDescent="0.25">
      <c r="A1303" s="18">
        <v>1297</v>
      </c>
      <c r="B1303" s="27" t="s">
        <v>2243</v>
      </c>
      <c r="C1303" s="18">
        <f>VLOOKUP(B1303,[1]PL1!A$9:AP$1509,4,1)</f>
        <v>1024</v>
      </c>
      <c r="D1303" s="18" t="s">
        <v>35</v>
      </c>
      <c r="E1303" s="28" t="s">
        <v>2486</v>
      </c>
      <c r="F1303" s="28" t="s">
        <v>1688</v>
      </c>
      <c r="G1303" s="18" t="s">
        <v>159</v>
      </c>
      <c r="H1303" s="28" t="s">
        <v>88</v>
      </c>
      <c r="I1303" s="28" t="s">
        <v>40</v>
      </c>
      <c r="J1303" s="18" t="s">
        <v>179</v>
      </c>
      <c r="K1303" s="18" t="s">
        <v>141</v>
      </c>
      <c r="L1303" s="28" t="s">
        <v>2487</v>
      </c>
      <c r="M1303" s="28" t="s">
        <v>2488</v>
      </c>
      <c r="N1303" s="28" t="s">
        <v>44</v>
      </c>
      <c r="O1303" s="18" t="s">
        <v>45</v>
      </c>
      <c r="P1303" s="29">
        <v>65000</v>
      </c>
      <c r="Q1303" s="30">
        <v>450</v>
      </c>
      <c r="R1303" s="30">
        <v>450</v>
      </c>
      <c r="S1303" s="31">
        <f t="shared" si="280"/>
        <v>29250000</v>
      </c>
      <c r="T1303" s="28" t="s">
        <v>2469</v>
      </c>
      <c r="U1303" s="28" t="s">
        <v>47</v>
      </c>
      <c r="V1303" s="32" t="s">
        <v>6203</v>
      </c>
      <c r="W1303" s="14">
        <f>VLOOKUP(B1303,[1]PL1!$A$11:AP$1509,17,1)</f>
        <v>0</v>
      </c>
      <c r="X1303" s="15">
        <f t="shared" si="281"/>
        <v>0</v>
      </c>
      <c r="Y1303" s="14">
        <f>VLOOKUP(B1303,[1]PL1!$A$11:AP$1509,19,1)</f>
        <v>0</v>
      </c>
      <c r="Z1303" s="16">
        <f t="shared" si="282"/>
        <v>0</v>
      </c>
      <c r="AA1303" s="14">
        <f>VLOOKUP(B1303,[1]PL1!$A$11:AP$1509,21,1)</f>
        <v>0</v>
      </c>
      <c r="AB1303" s="16">
        <f t="shared" si="283"/>
        <v>0</v>
      </c>
      <c r="AC1303" s="14">
        <f>VLOOKUP(B1303,[1]PL1!$A$11:AP$1509,23,1)</f>
        <v>0</v>
      </c>
      <c r="AD1303" s="16">
        <f t="shared" si="284"/>
        <v>0</v>
      </c>
      <c r="AE1303" s="14">
        <f>VLOOKUP(B1303,[1]PL1!$A$11:AP$1509,25,1)</f>
        <v>0</v>
      </c>
      <c r="AF1303" s="16">
        <f t="shared" si="285"/>
        <v>0</v>
      </c>
      <c r="AG1303" s="14">
        <f>VLOOKUP(B1303,[1]PL1!$A$11:AP$1509,27,1)</f>
        <v>5000</v>
      </c>
      <c r="AH1303" s="16">
        <f t="shared" si="286"/>
        <v>2250000</v>
      </c>
      <c r="AI1303" s="14">
        <f>VLOOKUP(B1303,[1]PL1!$A$11:AP$1509,29,1)</f>
        <v>0</v>
      </c>
      <c r="AJ1303" s="16">
        <f t="shared" si="287"/>
        <v>0</v>
      </c>
      <c r="AK1303" s="14">
        <f>VLOOKUP(B1303,[1]PL1!$A$11:AP$1509,31,1)</f>
        <v>0</v>
      </c>
      <c r="AL1303" s="16">
        <f t="shared" si="288"/>
        <v>0</v>
      </c>
      <c r="AM1303" s="14">
        <f>VLOOKUP(B1303,[1]PL1!$A$11:AP$1509,33,1)</f>
        <v>20000</v>
      </c>
      <c r="AN1303" s="16">
        <f t="shared" si="289"/>
        <v>9000000</v>
      </c>
      <c r="AO1303" s="14">
        <f>VLOOKUP(B1303,[1]PL1!$A$11:AP$1509,35,1)</f>
        <v>0</v>
      </c>
      <c r="AP1303" s="16">
        <f t="shared" si="290"/>
        <v>0</v>
      </c>
      <c r="AQ1303" s="14">
        <f>VLOOKUP(B1303,[1]PL1!$A$11:AP$1509,37,1)</f>
        <v>20000</v>
      </c>
      <c r="AR1303" s="16">
        <f t="shared" si="291"/>
        <v>9000000</v>
      </c>
      <c r="AS1303" s="14">
        <f>VLOOKUP(B1303,[1]PL1!$A$11:AP$1509,39,1)</f>
        <v>20000</v>
      </c>
      <c r="AT1303" s="16">
        <f t="shared" si="292"/>
        <v>9000000</v>
      </c>
      <c r="AU1303" s="14">
        <f>VLOOKUP(B1303,[1]PL1!$A$11:AP$1509,41,1)</f>
        <v>0</v>
      </c>
      <c r="AV1303" s="16">
        <f t="shared" si="293"/>
        <v>0</v>
      </c>
    </row>
    <row r="1304" spans="1:48" ht="45" x14ac:dyDescent="0.25">
      <c r="A1304" s="18">
        <v>1298</v>
      </c>
      <c r="B1304" s="27" t="s">
        <v>2771</v>
      </c>
      <c r="C1304" s="18">
        <f>VLOOKUP(B1304,[1]PL1!A$9:AP$1509,4,1)</f>
        <v>1024</v>
      </c>
      <c r="D1304" s="18" t="s">
        <v>35</v>
      </c>
      <c r="E1304" s="28" t="s">
        <v>2490</v>
      </c>
      <c r="F1304" s="28" t="s">
        <v>1688</v>
      </c>
      <c r="G1304" s="18" t="s">
        <v>213</v>
      </c>
      <c r="H1304" s="28" t="s">
        <v>88</v>
      </c>
      <c r="I1304" s="28" t="s">
        <v>40</v>
      </c>
      <c r="J1304" s="18" t="s">
        <v>179</v>
      </c>
      <c r="K1304" s="18" t="s">
        <v>141</v>
      </c>
      <c r="L1304" s="28" t="s">
        <v>2491</v>
      </c>
      <c r="M1304" s="28" t="s">
        <v>2488</v>
      </c>
      <c r="N1304" s="28" t="s">
        <v>44</v>
      </c>
      <c r="O1304" s="18" t="s">
        <v>45</v>
      </c>
      <c r="P1304" s="29">
        <v>313000</v>
      </c>
      <c r="Q1304" s="30">
        <v>650</v>
      </c>
      <c r="R1304" s="30">
        <v>630</v>
      </c>
      <c r="S1304" s="31">
        <f t="shared" si="280"/>
        <v>197190000</v>
      </c>
      <c r="T1304" s="28" t="s">
        <v>2469</v>
      </c>
      <c r="U1304" s="28" t="s">
        <v>47</v>
      </c>
      <c r="V1304" s="32" t="s">
        <v>6203</v>
      </c>
      <c r="W1304" s="14">
        <f>VLOOKUP(B1304,[1]PL1!$A$11:AP$1509,17,1)</f>
        <v>50000</v>
      </c>
      <c r="X1304" s="15">
        <f t="shared" si="281"/>
        <v>31500000</v>
      </c>
      <c r="Y1304" s="14">
        <f>VLOOKUP(B1304,[1]PL1!$A$11:AP$1509,19,1)</f>
        <v>0</v>
      </c>
      <c r="Z1304" s="16">
        <f t="shared" si="282"/>
        <v>0</v>
      </c>
      <c r="AA1304" s="14">
        <f>VLOOKUP(B1304,[1]PL1!$A$11:AP$1509,21,1)</f>
        <v>0</v>
      </c>
      <c r="AB1304" s="16">
        <f t="shared" si="283"/>
        <v>0</v>
      </c>
      <c r="AC1304" s="14">
        <f>VLOOKUP(B1304,[1]PL1!$A$11:AP$1509,23,1)</f>
        <v>0</v>
      </c>
      <c r="AD1304" s="16">
        <f t="shared" si="284"/>
        <v>0</v>
      </c>
      <c r="AE1304" s="14">
        <f>VLOOKUP(B1304,[1]PL1!$A$11:AP$1509,25,1)</f>
        <v>0</v>
      </c>
      <c r="AF1304" s="16">
        <f t="shared" si="285"/>
        <v>0</v>
      </c>
      <c r="AG1304" s="14">
        <f>VLOOKUP(B1304,[1]PL1!$A$11:AP$1509,27,1)</f>
        <v>0</v>
      </c>
      <c r="AH1304" s="16">
        <f t="shared" si="286"/>
        <v>0</v>
      </c>
      <c r="AI1304" s="14">
        <f>VLOOKUP(B1304,[1]PL1!$A$11:AP$1509,29,1)</f>
        <v>100000</v>
      </c>
      <c r="AJ1304" s="16">
        <f t="shared" si="287"/>
        <v>63000000</v>
      </c>
      <c r="AK1304" s="14">
        <f>VLOOKUP(B1304,[1]PL1!$A$11:AP$1509,31,1)</f>
        <v>73000</v>
      </c>
      <c r="AL1304" s="16">
        <f t="shared" si="288"/>
        <v>45990000</v>
      </c>
      <c r="AM1304" s="14">
        <f>VLOOKUP(B1304,[1]PL1!$A$11:AP$1509,33,1)</f>
        <v>20000</v>
      </c>
      <c r="AN1304" s="16">
        <f t="shared" si="289"/>
        <v>12600000</v>
      </c>
      <c r="AO1304" s="14">
        <f>VLOOKUP(B1304,[1]PL1!$A$11:AP$1509,35,1)</f>
        <v>50000</v>
      </c>
      <c r="AP1304" s="16">
        <f t="shared" si="290"/>
        <v>31500000</v>
      </c>
      <c r="AQ1304" s="14">
        <f>VLOOKUP(B1304,[1]PL1!$A$11:AP$1509,37,1)</f>
        <v>0</v>
      </c>
      <c r="AR1304" s="16">
        <f t="shared" si="291"/>
        <v>0</v>
      </c>
      <c r="AS1304" s="14">
        <f>VLOOKUP(B1304,[1]PL1!$A$11:AP$1509,39,1)</f>
        <v>20000</v>
      </c>
      <c r="AT1304" s="16">
        <f t="shared" si="292"/>
        <v>12600000</v>
      </c>
      <c r="AU1304" s="14">
        <f>VLOOKUP(B1304,[1]PL1!$A$11:AP$1509,41,1)</f>
        <v>0</v>
      </c>
      <c r="AV1304" s="16">
        <f t="shared" si="293"/>
        <v>0</v>
      </c>
    </row>
    <row r="1305" spans="1:48" ht="45" x14ac:dyDescent="0.25">
      <c r="A1305" s="18">
        <v>1299</v>
      </c>
      <c r="B1305" s="27" t="s">
        <v>774</v>
      </c>
      <c r="C1305" s="18">
        <f>VLOOKUP(B1305,[1]PL1!A$9:AP$1509,4,1)</f>
        <v>1024</v>
      </c>
      <c r="D1305" s="18" t="s">
        <v>35</v>
      </c>
      <c r="E1305" s="28" t="s">
        <v>1688</v>
      </c>
      <c r="F1305" s="28" t="s">
        <v>1688</v>
      </c>
      <c r="G1305" s="18" t="s">
        <v>69</v>
      </c>
      <c r="H1305" s="28" t="s">
        <v>140</v>
      </c>
      <c r="I1305" s="28" t="s">
        <v>40</v>
      </c>
      <c r="J1305" s="18" t="s">
        <v>936</v>
      </c>
      <c r="K1305" s="18" t="s">
        <v>141</v>
      </c>
      <c r="L1305" s="28" t="s">
        <v>5846</v>
      </c>
      <c r="M1305" s="28" t="s">
        <v>885</v>
      </c>
      <c r="N1305" s="28" t="s">
        <v>44</v>
      </c>
      <c r="O1305" s="18" t="s">
        <v>45</v>
      </c>
      <c r="P1305" s="29">
        <v>652000</v>
      </c>
      <c r="Q1305" s="30">
        <v>560</v>
      </c>
      <c r="R1305" s="30">
        <v>180</v>
      </c>
      <c r="S1305" s="31">
        <f t="shared" si="280"/>
        <v>117360000</v>
      </c>
      <c r="T1305" s="28" t="s">
        <v>885</v>
      </c>
      <c r="U1305" s="28" t="s">
        <v>110</v>
      </c>
      <c r="V1305" s="32" t="s">
        <v>6257</v>
      </c>
      <c r="W1305" s="14">
        <f>VLOOKUP(B1305,[1]PL1!$A$11:AP$1509,17,1)</f>
        <v>0</v>
      </c>
      <c r="X1305" s="15">
        <f t="shared" si="281"/>
        <v>0</v>
      </c>
      <c r="Y1305" s="14">
        <f>VLOOKUP(B1305,[1]PL1!$A$11:AP$1509,19,1)</f>
        <v>0</v>
      </c>
      <c r="Z1305" s="16">
        <f t="shared" si="282"/>
        <v>0</v>
      </c>
      <c r="AA1305" s="14">
        <f>VLOOKUP(B1305,[1]PL1!$A$11:AP$1509,21,1)</f>
        <v>0</v>
      </c>
      <c r="AB1305" s="16">
        <f t="shared" si="283"/>
        <v>0</v>
      </c>
      <c r="AC1305" s="14">
        <f>VLOOKUP(B1305,[1]PL1!$A$11:AP$1509,23,1)</f>
        <v>20000</v>
      </c>
      <c r="AD1305" s="16">
        <f t="shared" si="284"/>
        <v>3600000</v>
      </c>
      <c r="AE1305" s="14">
        <f>VLOOKUP(B1305,[1]PL1!$A$11:AP$1509,25,1)</f>
        <v>0</v>
      </c>
      <c r="AF1305" s="16">
        <f t="shared" si="285"/>
        <v>0</v>
      </c>
      <c r="AG1305" s="14">
        <f>VLOOKUP(B1305,[1]PL1!$A$11:AP$1509,27,1)</f>
        <v>70000</v>
      </c>
      <c r="AH1305" s="16">
        <f t="shared" si="286"/>
        <v>12600000</v>
      </c>
      <c r="AI1305" s="14">
        <f>VLOOKUP(B1305,[1]PL1!$A$11:AP$1509,29,1)</f>
        <v>200000</v>
      </c>
      <c r="AJ1305" s="16">
        <f t="shared" si="287"/>
        <v>36000000</v>
      </c>
      <c r="AK1305" s="14">
        <f>VLOOKUP(B1305,[1]PL1!$A$11:AP$1509,31,1)</f>
        <v>142000</v>
      </c>
      <c r="AL1305" s="16">
        <f t="shared" si="288"/>
        <v>25560000</v>
      </c>
      <c r="AM1305" s="14">
        <f>VLOOKUP(B1305,[1]PL1!$A$11:AP$1509,33,1)</f>
        <v>100000</v>
      </c>
      <c r="AN1305" s="16">
        <f t="shared" si="289"/>
        <v>18000000</v>
      </c>
      <c r="AO1305" s="14">
        <f>VLOOKUP(B1305,[1]PL1!$A$11:AP$1509,35,1)</f>
        <v>0</v>
      </c>
      <c r="AP1305" s="16">
        <f t="shared" si="290"/>
        <v>0</v>
      </c>
      <c r="AQ1305" s="14">
        <f>VLOOKUP(B1305,[1]PL1!$A$11:AP$1509,37,1)</f>
        <v>80000</v>
      </c>
      <c r="AR1305" s="16">
        <f t="shared" si="291"/>
        <v>14400000</v>
      </c>
      <c r="AS1305" s="14">
        <f>VLOOKUP(B1305,[1]PL1!$A$11:AP$1509,39,1)</f>
        <v>20000</v>
      </c>
      <c r="AT1305" s="16">
        <f t="shared" si="292"/>
        <v>3600000</v>
      </c>
      <c r="AU1305" s="14">
        <f>VLOOKUP(B1305,[1]PL1!$A$11:AP$1509,41,1)</f>
        <v>20000</v>
      </c>
      <c r="AV1305" s="16">
        <f t="shared" si="293"/>
        <v>3600000</v>
      </c>
    </row>
    <row r="1306" spans="1:48" ht="60" x14ac:dyDescent="0.25">
      <c r="A1306" s="18">
        <v>1300</v>
      </c>
      <c r="B1306" s="27" t="s">
        <v>3397</v>
      </c>
      <c r="C1306" s="18">
        <f>VLOOKUP(B1306,[1]PL1!A$9:AP$1509,4,1)</f>
        <v>1024</v>
      </c>
      <c r="D1306" s="18" t="s">
        <v>73</v>
      </c>
      <c r="E1306" s="28" t="s">
        <v>1687</v>
      </c>
      <c r="F1306" s="28" t="s">
        <v>1688</v>
      </c>
      <c r="G1306" s="18" t="s">
        <v>1689</v>
      </c>
      <c r="H1306" s="28" t="s">
        <v>986</v>
      </c>
      <c r="I1306" s="28" t="s">
        <v>40</v>
      </c>
      <c r="J1306" s="18" t="s">
        <v>1690</v>
      </c>
      <c r="K1306" s="18" t="s">
        <v>141</v>
      </c>
      <c r="L1306" s="28" t="s">
        <v>1691</v>
      </c>
      <c r="M1306" s="28" t="s">
        <v>1488</v>
      </c>
      <c r="N1306" s="28" t="s">
        <v>44</v>
      </c>
      <c r="O1306" s="18" t="s">
        <v>45</v>
      </c>
      <c r="P1306" s="29">
        <v>361200</v>
      </c>
      <c r="Q1306" s="30">
        <v>1900</v>
      </c>
      <c r="R1306" s="30">
        <v>1900</v>
      </c>
      <c r="S1306" s="31">
        <f t="shared" si="280"/>
        <v>686280000</v>
      </c>
      <c r="T1306" s="28" t="s">
        <v>8082</v>
      </c>
      <c r="U1306" s="28" t="s">
        <v>47</v>
      </c>
      <c r="V1306" s="32" t="s">
        <v>6270</v>
      </c>
      <c r="W1306" s="14">
        <f>VLOOKUP(B1306,[1]PL1!$A$11:AP$1509,17,1)</f>
        <v>60000</v>
      </c>
      <c r="X1306" s="15">
        <f t="shared" si="281"/>
        <v>114000000</v>
      </c>
      <c r="Y1306" s="14">
        <f>VLOOKUP(B1306,[1]PL1!$A$11:AP$1509,19,1)</f>
        <v>0</v>
      </c>
      <c r="Z1306" s="16">
        <f t="shared" si="282"/>
        <v>0</v>
      </c>
      <c r="AA1306" s="14">
        <f>VLOOKUP(B1306,[1]PL1!$A$11:AP$1509,21,1)</f>
        <v>0</v>
      </c>
      <c r="AB1306" s="16">
        <f t="shared" si="283"/>
        <v>0</v>
      </c>
      <c r="AC1306" s="14">
        <f>VLOOKUP(B1306,[1]PL1!$A$11:AP$1509,23,1)</f>
        <v>0</v>
      </c>
      <c r="AD1306" s="16">
        <f t="shared" si="284"/>
        <v>0</v>
      </c>
      <c r="AE1306" s="14">
        <f>VLOOKUP(B1306,[1]PL1!$A$11:AP$1509,25,1)</f>
        <v>0</v>
      </c>
      <c r="AF1306" s="16">
        <f t="shared" si="285"/>
        <v>0</v>
      </c>
      <c r="AG1306" s="14">
        <f>VLOOKUP(B1306,[1]PL1!$A$11:AP$1509,27,1)</f>
        <v>50000</v>
      </c>
      <c r="AH1306" s="16">
        <f t="shared" si="286"/>
        <v>95000000</v>
      </c>
      <c r="AI1306" s="14">
        <f>VLOOKUP(B1306,[1]PL1!$A$11:AP$1509,29,1)</f>
        <v>50000</v>
      </c>
      <c r="AJ1306" s="16">
        <f t="shared" si="287"/>
        <v>95000000</v>
      </c>
      <c r="AK1306" s="14">
        <f>VLOOKUP(B1306,[1]PL1!$A$11:AP$1509,31,1)</f>
        <v>26200</v>
      </c>
      <c r="AL1306" s="16">
        <f t="shared" si="288"/>
        <v>49780000</v>
      </c>
      <c r="AM1306" s="14">
        <f>VLOOKUP(B1306,[1]PL1!$A$11:AP$1509,33,1)</f>
        <v>80000</v>
      </c>
      <c r="AN1306" s="16">
        <f t="shared" si="289"/>
        <v>152000000</v>
      </c>
      <c r="AO1306" s="14">
        <f>VLOOKUP(B1306,[1]PL1!$A$11:AP$1509,35,1)</f>
        <v>50000</v>
      </c>
      <c r="AP1306" s="16">
        <f t="shared" si="290"/>
        <v>95000000</v>
      </c>
      <c r="AQ1306" s="14">
        <f>VLOOKUP(B1306,[1]PL1!$A$11:AP$1509,37,1)</f>
        <v>15000</v>
      </c>
      <c r="AR1306" s="16">
        <f t="shared" si="291"/>
        <v>28500000</v>
      </c>
      <c r="AS1306" s="14">
        <f>VLOOKUP(B1306,[1]PL1!$A$11:AP$1509,39,1)</f>
        <v>5000</v>
      </c>
      <c r="AT1306" s="16">
        <f t="shared" si="292"/>
        <v>9500000</v>
      </c>
      <c r="AU1306" s="14">
        <f>VLOOKUP(B1306,[1]PL1!$A$11:AP$1509,41,1)</f>
        <v>25000</v>
      </c>
      <c r="AV1306" s="16">
        <f t="shared" si="293"/>
        <v>47500000</v>
      </c>
    </row>
    <row r="1307" spans="1:48" ht="45" x14ac:dyDescent="0.25">
      <c r="A1307" s="18">
        <v>1301</v>
      </c>
      <c r="B1307" s="27" t="s">
        <v>2163</v>
      </c>
      <c r="C1307" s="18">
        <f>VLOOKUP(B1307,[1]PL1!A$9:AP$1509,4,1)</f>
        <v>1024</v>
      </c>
      <c r="D1307" s="18" t="s">
        <v>35</v>
      </c>
      <c r="E1307" s="28" t="s">
        <v>1688</v>
      </c>
      <c r="F1307" s="28" t="s">
        <v>1688</v>
      </c>
      <c r="G1307" s="18" t="s">
        <v>701</v>
      </c>
      <c r="H1307" s="28" t="s">
        <v>52</v>
      </c>
      <c r="I1307" s="28" t="s">
        <v>40</v>
      </c>
      <c r="J1307" s="18" t="s">
        <v>5256</v>
      </c>
      <c r="K1307" s="18" t="s">
        <v>141</v>
      </c>
      <c r="L1307" s="28" t="s">
        <v>5866</v>
      </c>
      <c r="M1307" s="28" t="s">
        <v>5867</v>
      </c>
      <c r="N1307" s="28" t="s">
        <v>44</v>
      </c>
      <c r="O1307" s="18" t="s">
        <v>55</v>
      </c>
      <c r="P1307" s="29">
        <v>16000</v>
      </c>
      <c r="Q1307" s="30">
        <v>4000</v>
      </c>
      <c r="R1307" s="30">
        <v>2400</v>
      </c>
      <c r="S1307" s="31">
        <f t="shared" si="280"/>
        <v>38400000</v>
      </c>
      <c r="T1307" s="28" t="s">
        <v>570</v>
      </c>
      <c r="U1307" s="28" t="s">
        <v>47</v>
      </c>
      <c r="V1307" s="32" t="s">
        <v>6262</v>
      </c>
      <c r="W1307" s="14">
        <f>VLOOKUP(B1307,[1]PL1!$A$11:AP$1509,17,1)</f>
        <v>0</v>
      </c>
      <c r="X1307" s="15">
        <f t="shared" si="281"/>
        <v>0</v>
      </c>
      <c r="Y1307" s="14">
        <f>VLOOKUP(B1307,[1]PL1!$A$11:AP$1509,19,1)</f>
        <v>0</v>
      </c>
      <c r="Z1307" s="16">
        <f t="shared" si="282"/>
        <v>0</v>
      </c>
      <c r="AA1307" s="14">
        <f>VLOOKUP(B1307,[1]PL1!$A$11:AP$1509,21,1)</f>
        <v>0</v>
      </c>
      <c r="AB1307" s="16">
        <f t="shared" si="283"/>
        <v>0</v>
      </c>
      <c r="AC1307" s="14">
        <f>VLOOKUP(B1307,[1]PL1!$A$11:AP$1509,23,1)</f>
        <v>0</v>
      </c>
      <c r="AD1307" s="16">
        <f t="shared" si="284"/>
        <v>0</v>
      </c>
      <c r="AE1307" s="14">
        <f>VLOOKUP(B1307,[1]PL1!$A$11:AP$1509,25,1)</f>
        <v>0</v>
      </c>
      <c r="AF1307" s="16">
        <f t="shared" si="285"/>
        <v>0</v>
      </c>
      <c r="AG1307" s="14">
        <f>VLOOKUP(B1307,[1]PL1!$A$11:AP$1509,27,1)</f>
        <v>0</v>
      </c>
      <c r="AH1307" s="16">
        <f t="shared" si="286"/>
        <v>0</v>
      </c>
      <c r="AI1307" s="14">
        <f>VLOOKUP(B1307,[1]PL1!$A$11:AP$1509,29,1)</f>
        <v>0</v>
      </c>
      <c r="AJ1307" s="16">
        <f t="shared" si="287"/>
        <v>0</v>
      </c>
      <c r="AK1307" s="14">
        <f>VLOOKUP(B1307,[1]PL1!$A$11:AP$1509,31,1)</f>
        <v>0</v>
      </c>
      <c r="AL1307" s="16">
        <f t="shared" si="288"/>
        <v>0</v>
      </c>
      <c r="AM1307" s="14">
        <f>VLOOKUP(B1307,[1]PL1!$A$11:AP$1509,33,1)</f>
        <v>5000</v>
      </c>
      <c r="AN1307" s="16">
        <f t="shared" si="289"/>
        <v>12000000</v>
      </c>
      <c r="AO1307" s="14">
        <f>VLOOKUP(B1307,[1]PL1!$A$11:AP$1509,35,1)</f>
        <v>0</v>
      </c>
      <c r="AP1307" s="16">
        <f t="shared" si="290"/>
        <v>0</v>
      </c>
      <c r="AQ1307" s="14">
        <f>VLOOKUP(B1307,[1]PL1!$A$11:AP$1509,37,1)</f>
        <v>10000</v>
      </c>
      <c r="AR1307" s="16">
        <f t="shared" si="291"/>
        <v>24000000</v>
      </c>
      <c r="AS1307" s="14">
        <f>VLOOKUP(B1307,[1]PL1!$A$11:AP$1509,39,1)</f>
        <v>0</v>
      </c>
      <c r="AT1307" s="16">
        <f t="shared" si="292"/>
        <v>0</v>
      </c>
      <c r="AU1307" s="14">
        <f>VLOOKUP(B1307,[1]PL1!$A$11:AP$1509,41,1)</f>
        <v>1000</v>
      </c>
      <c r="AV1307" s="16">
        <f t="shared" si="293"/>
        <v>2400000</v>
      </c>
    </row>
    <row r="1308" spans="1:48" s="6" customFormat="1" ht="45" x14ac:dyDescent="0.2">
      <c r="A1308" s="18">
        <v>1302</v>
      </c>
      <c r="B1308" s="27" t="s">
        <v>1681</v>
      </c>
      <c r="C1308" s="18">
        <f>VLOOKUP(B1308,[1]PL1!A$9:AP$1509,4,1)</f>
        <v>1024</v>
      </c>
      <c r="D1308" s="18" t="s">
        <v>35</v>
      </c>
      <c r="E1308" s="28" t="s">
        <v>1692</v>
      </c>
      <c r="F1308" s="28" t="s">
        <v>1688</v>
      </c>
      <c r="G1308" s="18" t="s">
        <v>1693</v>
      </c>
      <c r="H1308" s="28" t="s">
        <v>243</v>
      </c>
      <c r="I1308" s="28" t="s">
        <v>76</v>
      </c>
      <c r="J1308" s="18" t="s">
        <v>1694</v>
      </c>
      <c r="K1308" s="18" t="s">
        <v>141</v>
      </c>
      <c r="L1308" s="28" t="s">
        <v>1695</v>
      </c>
      <c r="M1308" s="28" t="s">
        <v>1458</v>
      </c>
      <c r="N1308" s="28" t="s">
        <v>44</v>
      </c>
      <c r="O1308" s="18" t="s">
        <v>55</v>
      </c>
      <c r="P1308" s="29">
        <v>600</v>
      </c>
      <c r="Q1308" s="30">
        <v>2931</v>
      </c>
      <c r="R1308" s="30">
        <v>1050</v>
      </c>
      <c r="S1308" s="31">
        <f t="shared" si="280"/>
        <v>630000</v>
      </c>
      <c r="T1308" s="28" t="s">
        <v>8082</v>
      </c>
      <c r="U1308" s="28" t="s">
        <v>47</v>
      </c>
      <c r="V1308" s="32" t="s">
        <v>6270</v>
      </c>
      <c r="W1308" s="14">
        <f>VLOOKUP(B1308,[1]PL1!$A$11:AP$1509,17,1)</f>
        <v>0</v>
      </c>
      <c r="X1308" s="15">
        <f t="shared" si="281"/>
        <v>0</v>
      </c>
      <c r="Y1308" s="14">
        <f>VLOOKUP(B1308,[1]PL1!$A$11:AP$1509,19,1)</f>
        <v>0</v>
      </c>
      <c r="Z1308" s="16">
        <f t="shared" si="282"/>
        <v>0</v>
      </c>
      <c r="AA1308" s="14">
        <f>VLOOKUP(B1308,[1]PL1!$A$11:AP$1509,21,1)</f>
        <v>0</v>
      </c>
      <c r="AB1308" s="16">
        <f t="shared" si="283"/>
        <v>0</v>
      </c>
      <c r="AC1308" s="14">
        <f>VLOOKUP(B1308,[1]PL1!$A$11:AP$1509,23,1)</f>
        <v>0</v>
      </c>
      <c r="AD1308" s="16">
        <f t="shared" si="284"/>
        <v>0</v>
      </c>
      <c r="AE1308" s="14">
        <f>VLOOKUP(B1308,[1]PL1!$A$11:AP$1509,25,1)</f>
        <v>0</v>
      </c>
      <c r="AF1308" s="16">
        <f t="shared" si="285"/>
        <v>0</v>
      </c>
      <c r="AG1308" s="14">
        <f>VLOOKUP(B1308,[1]PL1!$A$11:AP$1509,27,1)</f>
        <v>0</v>
      </c>
      <c r="AH1308" s="16">
        <f t="shared" si="286"/>
        <v>0</v>
      </c>
      <c r="AI1308" s="14">
        <f>VLOOKUP(B1308,[1]PL1!$A$11:AP$1509,29,1)</f>
        <v>0</v>
      </c>
      <c r="AJ1308" s="16">
        <f t="shared" si="287"/>
        <v>0</v>
      </c>
      <c r="AK1308" s="14">
        <f>VLOOKUP(B1308,[1]PL1!$A$11:AP$1509,31,1)</f>
        <v>0</v>
      </c>
      <c r="AL1308" s="16">
        <f t="shared" si="288"/>
        <v>0</v>
      </c>
      <c r="AM1308" s="14">
        <f>VLOOKUP(B1308,[1]PL1!$A$11:AP$1509,33,1)</f>
        <v>500</v>
      </c>
      <c r="AN1308" s="16">
        <f t="shared" si="289"/>
        <v>525000</v>
      </c>
      <c r="AO1308" s="14">
        <f>VLOOKUP(B1308,[1]PL1!$A$11:AP$1509,35,1)</f>
        <v>0</v>
      </c>
      <c r="AP1308" s="16">
        <f t="shared" si="290"/>
        <v>0</v>
      </c>
      <c r="AQ1308" s="14">
        <f>VLOOKUP(B1308,[1]PL1!$A$11:AP$1509,37,1)</f>
        <v>0</v>
      </c>
      <c r="AR1308" s="16">
        <f t="shared" si="291"/>
        <v>0</v>
      </c>
      <c r="AS1308" s="14">
        <f>VLOOKUP(B1308,[1]PL1!$A$11:AP$1509,39,1)</f>
        <v>0</v>
      </c>
      <c r="AT1308" s="16">
        <f t="shared" si="292"/>
        <v>0</v>
      </c>
      <c r="AU1308" s="14">
        <f>VLOOKUP(B1308,[1]PL1!$A$11:AP$1509,41,1)</f>
        <v>100</v>
      </c>
      <c r="AV1308" s="16">
        <f t="shared" si="293"/>
        <v>105000</v>
      </c>
    </row>
    <row r="1309" spans="1:48" ht="45" x14ac:dyDescent="0.25">
      <c r="A1309" s="18">
        <v>1303</v>
      </c>
      <c r="B1309" s="27" t="s">
        <v>1168</v>
      </c>
      <c r="C1309" s="18">
        <f>VLOOKUP(B1309,[1]PL1!A$9:AP$1509,4,1)</f>
        <v>1024</v>
      </c>
      <c r="D1309" s="18" t="s">
        <v>35</v>
      </c>
      <c r="E1309" s="28" t="s">
        <v>3110</v>
      </c>
      <c r="F1309" s="28" t="s">
        <v>1688</v>
      </c>
      <c r="G1309" s="18" t="s">
        <v>3111</v>
      </c>
      <c r="H1309" s="28" t="s">
        <v>52</v>
      </c>
      <c r="I1309" s="28" t="s">
        <v>40</v>
      </c>
      <c r="J1309" s="18" t="s">
        <v>3081</v>
      </c>
      <c r="K1309" s="18" t="s">
        <v>141</v>
      </c>
      <c r="L1309" s="28" t="s">
        <v>3112</v>
      </c>
      <c r="M1309" s="28" t="s">
        <v>2979</v>
      </c>
      <c r="N1309" s="28" t="s">
        <v>44</v>
      </c>
      <c r="O1309" s="18" t="s">
        <v>55</v>
      </c>
      <c r="P1309" s="29">
        <v>11000</v>
      </c>
      <c r="Q1309" s="30">
        <v>4998</v>
      </c>
      <c r="R1309" s="30">
        <v>4998</v>
      </c>
      <c r="S1309" s="31">
        <f t="shared" si="280"/>
        <v>54978000</v>
      </c>
      <c r="T1309" s="28" t="s">
        <v>2979</v>
      </c>
      <c r="U1309" s="28" t="s">
        <v>110</v>
      </c>
      <c r="V1309" s="32" t="s">
        <v>6186</v>
      </c>
      <c r="W1309" s="14">
        <f>VLOOKUP(B1309,[1]PL1!$A$11:AP$1509,17,1)</f>
        <v>10000</v>
      </c>
      <c r="X1309" s="15">
        <f t="shared" si="281"/>
        <v>49980000</v>
      </c>
      <c r="Y1309" s="14">
        <f>VLOOKUP(B1309,[1]PL1!$A$11:AP$1509,19,1)</f>
        <v>0</v>
      </c>
      <c r="Z1309" s="16">
        <f t="shared" si="282"/>
        <v>0</v>
      </c>
      <c r="AA1309" s="14">
        <f>VLOOKUP(B1309,[1]PL1!$A$11:AP$1509,21,1)</f>
        <v>0</v>
      </c>
      <c r="AB1309" s="16">
        <f t="shared" si="283"/>
        <v>0</v>
      </c>
      <c r="AC1309" s="14">
        <f>VLOOKUP(B1309,[1]PL1!$A$11:AP$1509,23,1)</f>
        <v>0</v>
      </c>
      <c r="AD1309" s="16">
        <f t="shared" si="284"/>
        <v>0</v>
      </c>
      <c r="AE1309" s="14">
        <f>VLOOKUP(B1309,[1]PL1!$A$11:AP$1509,25,1)</f>
        <v>0</v>
      </c>
      <c r="AF1309" s="16">
        <f t="shared" si="285"/>
        <v>0</v>
      </c>
      <c r="AG1309" s="14">
        <f>VLOOKUP(B1309,[1]PL1!$A$11:AP$1509,27,1)</f>
        <v>0</v>
      </c>
      <c r="AH1309" s="16">
        <f t="shared" si="286"/>
        <v>0</v>
      </c>
      <c r="AI1309" s="14">
        <f>VLOOKUP(B1309,[1]PL1!$A$11:AP$1509,29,1)</f>
        <v>0</v>
      </c>
      <c r="AJ1309" s="16">
        <f t="shared" si="287"/>
        <v>0</v>
      </c>
      <c r="AK1309" s="14">
        <f>VLOOKUP(B1309,[1]PL1!$A$11:AP$1509,31,1)</f>
        <v>0</v>
      </c>
      <c r="AL1309" s="16">
        <f t="shared" si="288"/>
        <v>0</v>
      </c>
      <c r="AM1309" s="14">
        <f>VLOOKUP(B1309,[1]PL1!$A$11:AP$1509,33,1)</f>
        <v>0</v>
      </c>
      <c r="AN1309" s="16">
        <f t="shared" si="289"/>
        <v>0</v>
      </c>
      <c r="AO1309" s="14">
        <f>VLOOKUP(B1309,[1]PL1!$A$11:AP$1509,35,1)</f>
        <v>0</v>
      </c>
      <c r="AP1309" s="16">
        <f t="shared" si="290"/>
        <v>0</v>
      </c>
      <c r="AQ1309" s="14">
        <f>VLOOKUP(B1309,[1]PL1!$A$11:AP$1509,37,1)</f>
        <v>0</v>
      </c>
      <c r="AR1309" s="16">
        <f t="shared" si="291"/>
        <v>0</v>
      </c>
      <c r="AS1309" s="14">
        <f>VLOOKUP(B1309,[1]PL1!$A$11:AP$1509,39,1)</f>
        <v>0</v>
      </c>
      <c r="AT1309" s="16">
        <f t="shared" si="292"/>
        <v>0</v>
      </c>
      <c r="AU1309" s="14">
        <f>VLOOKUP(B1309,[1]PL1!$A$11:AP$1509,41,1)</f>
        <v>1000</v>
      </c>
      <c r="AV1309" s="16">
        <f t="shared" si="293"/>
        <v>4998000</v>
      </c>
    </row>
    <row r="1310" spans="1:48" ht="60" x14ac:dyDescent="0.25">
      <c r="A1310" s="18">
        <v>1304</v>
      </c>
      <c r="B1310" s="27" t="s">
        <v>981</v>
      </c>
      <c r="C1310" s="18">
        <f>VLOOKUP(B1310,[1]PL1!A$9:AP$1509,4,1)</f>
        <v>1026</v>
      </c>
      <c r="D1310" s="18" t="s">
        <v>35</v>
      </c>
      <c r="E1310" s="28" t="s">
        <v>3789</v>
      </c>
      <c r="F1310" s="28" t="s">
        <v>3790</v>
      </c>
      <c r="G1310" s="18" t="s">
        <v>3791</v>
      </c>
      <c r="H1310" s="28" t="s">
        <v>183</v>
      </c>
      <c r="I1310" s="28" t="s">
        <v>40</v>
      </c>
      <c r="J1310" s="18" t="s">
        <v>179</v>
      </c>
      <c r="K1310" s="18" t="s">
        <v>133</v>
      </c>
      <c r="L1310" s="28" t="s">
        <v>3792</v>
      </c>
      <c r="M1310" s="28" t="s">
        <v>748</v>
      </c>
      <c r="N1310" s="28" t="s">
        <v>44</v>
      </c>
      <c r="O1310" s="18" t="s">
        <v>45</v>
      </c>
      <c r="P1310" s="29">
        <v>50000</v>
      </c>
      <c r="Q1310" s="30">
        <v>1100</v>
      </c>
      <c r="R1310" s="30">
        <v>1095</v>
      </c>
      <c r="S1310" s="31">
        <f t="shared" si="280"/>
        <v>54750000</v>
      </c>
      <c r="T1310" s="28" t="s">
        <v>3761</v>
      </c>
      <c r="U1310" s="28" t="s">
        <v>47</v>
      </c>
      <c r="V1310" s="32" t="s">
        <v>6167</v>
      </c>
      <c r="W1310" s="14">
        <f>VLOOKUP(B1310,[1]PL1!$A$11:AP$1509,17,1)</f>
        <v>0</v>
      </c>
      <c r="X1310" s="15">
        <f t="shared" si="281"/>
        <v>0</v>
      </c>
      <c r="Y1310" s="14">
        <f>VLOOKUP(B1310,[1]PL1!$A$11:AP$1509,19,1)</f>
        <v>0</v>
      </c>
      <c r="Z1310" s="16">
        <f t="shared" si="282"/>
        <v>0</v>
      </c>
      <c r="AA1310" s="14">
        <f>VLOOKUP(B1310,[1]PL1!$A$11:AP$1509,21,1)</f>
        <v>0</v>
      </c>
      <c r="AB1310" s="16">
        <f t="shared" si="283"/>
        <v>0</v>
      </c>
      <c r="AC1310" s="14">
        <f>VLOOKUP(B1310,[1]PL1!$A$11:AP$1509,23,1)</f>
        <v>0</v>
      </c>
      <c r="AD1310" s="16">
        <f t="shared" si="284"/>
        <v>0</v>
      </c>
      <c r="AE1310" s="14">
        <f>VLOOKUP(B1310,[1]PL1!$A$11:AP$1509,25,1)</f>
        <v>0</v>
      </c>
      <c r="AF1310" s="16">
        <f t="shared" si="285"/>
        <v>0</v>
      </c>
      <c r="AG1310" s="14">
        <f>VLOOKUP(B1310,[1]PL1!$A$11:AP$1509,27,1)</f>
        <v>0</v>
      </c>
      <c r="AH1310" s="16">
        <f t="shared" si="286"/>
        <v>0</v>
      </c>
      <c r="AI1310" s="14">
        <f>VLOOKUP(B1310,[1]PL1!$A$11:AP$1509,29,1)</f>
        <v>0</v>
      </c>
      <c r="AJ1310" s="16">
        <f t="shared" si="287"/>
        <v>0</v>
      </c>
      <c r="AK1310" s="14">
        <f>VLOOKUP(B1310,[1]PL1!$A$11:AP$1509,31,1)</f>
        <v>0</v>
      </c>
      <c r="AL1310" s="16">
        <f t="shared" si="288"/>
        <v>0</v>
      </c>
      <c r="AM1310" s="14">
        <f>VLOOKUP(B1310,[1]PL1!$A$11:AP$1509,33,1)</f>
        <v>40000</v>
      </c>
      <c r="AN1310" s="16">
        <f t="shared" si="289"/>
        <v>43800000</v>
      </c>
      <c r="AO1310" s="14">
        <f>VLOOKUP(B1310,[1]PL1!$A$11:AP$1509,35,1)</f>
        <v>0</v>
      </c>
      <c r="AP1310" s="16">
        <f t="shared" si="290"/>
        <v>0</v>
      </c>
      <c r="AQ1310" s="14">
        <f>VLOOKUP(B1310,[1]PL1!$A$11:AP$1509,37,1)</f>
        <v>10000</v>
      </c>
      <c r="AR1310" s="16">
        <f t="shared" si="291"/>
        <v>10950000</v>
      </c>
      <c r="AS1310" s="14">
        <f>VLOOKUP(B1310,[1]PL1!$A$11:AP$1509,39,1)</f>
        <v>0</v>
      </c>
      <c r="AT1310" s="16">
        <f t="shared" si="292"/>
        <v>0</v>
      </c>
      <c r="AU1310" s="14">
        <f>VLOOKUP(B1310,[1]PL1!$A$11:AP$1509,41,1)</f>
        <v>0</v>
      </c>
      <c r="AV1310" s="16">
        <f t="shared" si="293"/>
        <v>0</v>
      </c>
    </row>
    <row r="1311" spans="1:48" ht="45" x14ac:dyDescent="0.25">
      <c r="A1311" s="18">
        <v>1305</v>
      </c>
      <c r="B1311" s="27" t="s">
        <v>2331</v>
      </c>
      <c r="C1311" s="18">
        <f>VLOOKUP(B1311,[1]PL1!A$9:AP$1509,4,1)</f>
        <v>1026</v>
      </c>
      <c r="D1311" s="18" t="s">
        <v>35</v>
      </c>
      <c r="E1311" s="28" t="s">
        <v>5216</v>
      </c>
      <c r="F1311" s="28" t="s">
        <v>3790</v>
      </c>
      <c r="G1311" s="18" t="s">
        <v>6584</v>
      </c>
      <c r="H1311" s="28" t="s">
        <v>52</v>
      </c>
      <c r="I1311" s="28" t="s">
        <v>40</v>
      </c>
      <c r="J1311" s="18" t="s">
        <v>5414</v>
      </c>
      <c r="K1311" s="18" t="s">
        <v>133</v>
      </c>
      <c r="L1311" s="28" t="s">
        <v>5924</v>
      </c>
      <c r="M1311" s="28" t="s">
        <v>5818</v>
      </c>
      <c r="N1311" s="28" t="s">
        <v>44</v>
      </c>
      <c r="O1311" s="18" t="s">
        <v>108</v>
      </c>
      <c r="P1311" s="29">
        <v>500</v>
      </c>
      <c r="Q1311" s="30">
        <v>40000</v>
      </c>
      <c r="R1311" s="30">
        <v>39480</v>
      </c>
      <c r="S1311" s="31">
        <f t="shared" si="280"/>
        <v>19740000</v>
      </c>
      <c r="T1311" s="28" t="s">
        <v>6150</v>
      </c>
      <c r="U1311" s="28" t="s">
        <v>47</v>
      </c>
      <c r="V1311" s="32" t="s">
        <v>6274</v>
      </c>
      <c r="W1311" s="14">
        <f>VLOOKUP(B1311,[1]PL1!$A$11:AP$1509,17,1)</f>
        <v>0</v>
      </c>
      <c r="X1311" s="15">
        <f t="shared" si="281"/>
        <v>0</v>
      </c>
      <c r="Y1311" s="14">
        <f>VLOOKUP(B1311,[1]PL1!$A$11:AP$1509,19,1)</f>
        <v>0</v>
      </c>
      <c r="Z1311" s="16">
        <f t="shared" si="282"/>
        <v>0</v>
      </c>
      <c r="AA1311" s="14">
        <f>VLOOKUP(B1311,[1]PL1!$A$11:AP$1509,21,1)</f>
        <v>0</v>
      </c>
      <c r="AB1311" s="16">
        <f t="shared" si="283"/>
        <v>0</v>
      </c>
      <c r="AC1311" s="14">
        <f>VLOOKUP(B1311,[1]PL1!$A$11:AP$1509,23,1)</f>
        <v>0</v>
      </c>
      <c r="AD1311" s="16">
        <f t="shared" si="284"/>
        <v>0</v>
      </c>
      <c r="AE1311" s="14">
        <f>VLOOKUP(B1311,[1]PL1!$A$11:AP$1509,25,1)</f>
        <v>0</v>
      </c>
      <c r="AF1311" s="16">
        <f t="shared" si="285"/>
        <v>0</v>
      </c>
      <c r="AG1311" s="14">
        <f>VLOOKUP(B1311,[1]PL1!$A$11:AP$1509,27,1)</f>
        <v>0</v>
      </c>
      <c r="AH1311" s="16">
        <f t="shared" si="286"/>
        <v>0</v>
      </c>
      <c r="AI1311" s="14">
        <f>VLOOKUP(B1311,[1]PL1!$A$11:AP$1509,29,1)</f>
        <v>0</v>
      </c>
      <c r="AJ1311" s="16">
        <f t="shared" si="287"/>
        <v>0</v>
      </c>
      <c r="AK1311" s="14">
        <f>VLOOKUP(B1311,[1]PL1!$A$11:AP$1509,31,1)</f>
        <v>0</v>
      </c>
      <c r="AL1311" s="16">
        <f t="shared" si="288"/>
        <v>0</v>
      </c>
      <c r="AM1311" s="14">
        <f>VLOOKUP(B1311,[1]PL1!$A$11:AP$1509,33,1)</f>
        <v>0</v>
      </c>
      <c r="AN1311" s="16">
        <f t="shared" si="289"/>
        <v>0</v>
      </c>
      <c r="AO1311" s="14">
        <f>VLOOKUP(B1311,[1]PL1!$A$11:AP$1509,35,1)</f>
        <v>0</v>
      </c>
      <c r="AP1311" s="16">
        <f t="shared" si="290"/>
        <v>0</v>
      </c>
      <c r="AQ1311" s="14">
        <f>VLOOKUP(B1311,[1]PL1!$A$11:AP$1509,37,1)</f>
        <v>0</v>
      </c>
      <c r="AR1311" s="16">
        <f t="shared" si="291"/>
        <v>0</v>
      </c>
      <c r="AS1311" s="14">
        <f>VLOOKUP(B1311,[1]PL1!$A$11:AP$1509,39,1)</f>
        <v>0</v>
      </c>
      <c r="AT1311" s="16">
        <f t="shared" si="292"/>
        <v>0</v>
      </c>
      <c r="AU1311" s="14">
        <f>VLOOKUP(B1311,[1]PL1!$A$11:AP$1509,41,1)</f>
        <v>500</v>
      </c>
      <c r="AV1311" s="16">
        <f t="shared" si="293"/>
        <v>19740000</v>
      </c>
    </row>
    <row r="1312" spans="1:48" ht="45" x14ac:dyDescent="0.25">
      <c r="A1312" s="18">
        <v>1306</v>
      </c>
      <c r="B1312" s="27" t="s">
        <v>984</v>
      </c>
      <c r="C1312" s="18">
        <f>VLOOKUP(B1312,[1]PL1!A$9:AP$1509,4,1)</f>
        <v>1027</v>
      </c>
      <c r="D1312" s="18" t="s">
        <v>73</v>
      </c>
      <c r="E1312" s="28" t="s">
        <v>390</v>
      </c>
      <c r="F1312" s="28" t="s">
        <v>391</v>
      </c>
      <c r="G1312" s="18" t="s">
        <v>145</v>
      </c>
      <c r="H1312" s="28" t="s">
        <v>140</v>
      </c>
      <c r="I1312" s="28" t="s">
        <v>40</v>
      </c>
      <c r="J1312" s="18" t="s">
        <v>161</v>
      </c>
      <c r="K1312" s="18" t="s">
        <v>141</v>
      </c>
      <c r="L1312" s="28" t="s">
        <v>392</v>
      </c>
      <c r="M1312" s="28" t="s">
        <v>2778</v>
      </c>
      <c r="N1312" s="28" t="s">
        <v>2779</v>
      </c>
      <c r="O1312" s="18" t="s">
        <v>45</v>
      </c>
      <c r="P1312" s="29">
        <v>163000</v>
      </c>
      <c r="Q1312" s="30">
        <v>2035</v>
      </c>
      <c r="R1312" s="30">
        <v>1850</v>
      </c>
      <c r="S1312" s="31">
        <f t="shared" si="280"/>
        <v>301550000</v>
      </c>
      <c r="T1312" s="28" t="s">
        <v>336</v>
      </c>
      <c r="U1312" s="28" t="s">
        <v>47</v>
      </c>
      <c r="V1312" s="32" t="s">
        <v>6243</v>
      </c>
      <c r="W1312" s="14">
        <f>VLOOKUP(B1312,[1]PL1!$A$11:AP$1509,17,1)</f>
        <v>50000</v>
      </c>
      <c r="X1312" s="15">
        <f t="shared" si="281"/>
        <v>92500000</v>
      </c>
      <c r="Y1312" s="14">
        <f>VLOOKUP(B1312,[1]PL1!$A$11:AP$1509,19,1)</f>
        <v>0</v>
      </c>
      <c r="Z1312" s="16">
        <f t="shared" si="282"/>
        <v>0</v>
      </c>
      <c r="AA1312" s="14">
        <f>VLOOKUP(B1312,[1]PL1!$A$11:AP$1509,21,1)</f>
        <v>0</v>
      </c>
      <c r="AB1312" s="16">
        <f t="shared" si="283"/>
        <v>0</v>
      </c>
      <c r="AC1312" s="14">
        <f>VLOOKUP(B1312,[1]PL1!$A$11:AP$1509,23,1)</f>
        <v>0</v>
      </c>
      <c r="AD1312" s="16">
        <f t="shared" si="284"/>
        <v>0</v>
      </c>
      <c r="AE1312" s="14">
        <f>VLOOKUP(B1312,[1]PL1!$A$11:AP$1509,25,1)</f>
        <v>0</v>
      </c>
      <c r="AF1312" s="16">
        <f t="shared" si="285"/>
        <v>0</v>
      </c>
      <c r="AG1312" s="14">
        <f>VLOOKUP(B1312,[1]PL1!$A$11:AP$1509,27,1)</f>
        <v>10000</v>
      </c>
      <c r="AH1312" s="16">
        <f t="shared" si="286"/>
        <v>18500000</v>
      </c>
      <c r="AI1312" s="14">
        <f>VLOOKUP(B1312,[1]PL1!$A$11:AP$1509,29,1)</f>
        <v>40000</v>
      </c>
      <c r="AJ1312" s="16">
        <f t="shared" si="287"/>
        <v>74000000</v>
      </c>
      <c r="AK1312" s="14">
        <f>VLOOKUP(B1312,[1]PL1!$A$11:AP$1509,31,1)</f>
        <v>0</v>
      </c>
      <c r="AL1312" s="16">
        <f t="shared" si="288"/>
        <v>0</v>
      </c>
      <c r="AM1312" s="14">
        <f>VLOOKUP(B1312,[1]PL1!$A$11:AP$1509,33,1)</f>
        <v>40000</v>
      </c>
      <c r="AN1312" s="16">
        <f t="shared" si="289"/>
        <v>74000000</v>
      </c>
      <c r="AO1312" s="14">
        <f>VLOOKUP(B1312,[1]PL1!$A$11:AP$1509,35,1)</f>
        <v>0</v>
      </c>
      <c r="AP1312" s="16">
        <f t="shared" si="290"/>
        <v>0</v>
      </c>
      <c r="AQ1312" s="14">
        <f>VLOOKUP(B1312,[1]PL1!$A$11:AP$1509,37,1)</f>
        <v>20000</v>
      </c>
      <c r="AR1312" s="16">
        <f t="shared" si="291"/>
        <v>37000000</v>
      </c>
      <c r="AS1312" s="14">
        <f>VLOOKUP(B1312,[1]PL1!$A$11:AP$1509,39,1)</f>
        <v>0</v>
      </c>
      <c r="AT1312" s="16">
        <f t="shared" si="292"/>
        <v>0</v>
      </c>
      <c r="AU1312" s="14">
        <f>VLOOKUP(B1312,[1]PL1!$A$11:AP$1509,41,1)</f>
        <v>3000</v>
      </c>
      <c r="AV1312" s="16">
        <f t="shared" si="293"/>
        <v>5550000</v>
      </c>
    </row>
    <row r="1313" spans="1:48" ht="45" x14ac:dyDescent="0.25">
      <c r="A1313" s="18">
        <v>1307</v>
      </c>
      <c r="B1313" s="27" t="s">
        <v>2576</v>
      </c>
      <c r="C1313" s="18">
        <f>VLOOKUP(B1313,[1]PL1!A$9:AP$1509,4,1)</f>
        <v>1027</v>
      </c>
      <c r="D1313" s="18" t="s">
        <v>35</v>
      </c>
      <c r="E1313" s="28" t="s">
        <v>3723</v>
      </c>
      <c r="F1313" s="28" t="s">
        <v>391</v>
      </c>
      <c r="G1313" s="18" t="s">
        <v>6616</v>
      </c>
      <c r="H1313" s="28" t="s">
        <v>183</v>
      </c>
      <c r="I1313" s="28" t="s">
        <v>40</v>
      </c>
      <c r="J1313" s="18" t="s">
        <v>179</v>
      </c>
      <c r="K1313" s="18" t="s">
        <v>133</v>
      </c>
      <c r="L1313" s="28" t="s">
        <v>3724</v>
      </c>
      <c r="M1313" s="28" t="s">
        <v>6061</v>
      </c>
      <c r="N1313" s="28" t="s">
        <v>44</v>
      </c>
      <c r="O1313" s="18" t="s">
        <v>45</v>
      </c>
      <c r="P1313" s="29">
        <v>30000</v>
      </c>
      <c r="Q1313" s="30">
        <v>700</v>
      </c>
      <c r="R1313" s="30">
        <v>452</v>
      </c>
      <c r="S1313" s="31">
        <f t="shared" si="280"/>
        <v>13560000</v>
      </c>
      <c r="T1313" s="28" t="s">
        <v>6160</v>
      </c>
      <c r="U1313" s="28" t="s">
        <v>47</v>
      </c>
      <c r="V1313" s="32" t="s">
        <v>6300</v>
      </c>
      <c r="W1313" s="14">
        <f>VLOOKUP(B1313,[1]PL1!$A$11:AP$1509,17,1)</f>
        <v>0</v>
      </c>
      <c r="X1313" s="15">
        <f t="shared" si="281"/>
        <v>0</v>
      </c>
      <c r="Y1313" s="14">
        <f>VLOOKUP(B1313,[1]PL1!$A$11:AP$1509,19,1)</f>
        <v>0</v>
      </c>
      <c r="Z1313" s="16">
        <f t="shared" si="282"/>
        <v>0</v>
      </c>
      <c r="AA1313" s="14">
        <f>VLOOKUP(B1313,[1]PL1!$A$11:AP$1509,21,1)</f>
        <v>0</v>
      </c>
      <c r="AB1313" s="16">
        <f t="shared" si="283"/>
        <v>0</v>
      </c>
      <c r="AC1313" s="14">
        <f>VLOOKUP(B1313,[1]PL1!$A$11:AP$1509,23,1)</f>
        <v>0</v>
      </c>
      <c r="AD1313" s="16">
        <f t="shared" si="284"/>
        <v>0</v>
      </c>
      <c r="AE1313" s="14">
        <f>VLOOKUP(B1313,[1]PL1!$A$11:AP$1509,25,1)</f>
        <v>0</v>
      </c>
      <c r="AF1313" s="16">
        <f t="shared" si="285"/>
        <v>0</v>
      </c>
      <c r="AG1313" s="14">
        <f>VLOOKUP(B1313,[1]PL1!$A$11:AP$1509,27,1)</f>
        <v>0</v>
      </c>
      <c r="AH1313" s="16">
        <f t="shared" si="286"/>
        <v>0</v>
      </c>
      <c r="AI1313" s="14">
        <f>VLOOKUP(B1313,[1]PL1!$A$11:AP$1509,29,1)</f>
        <v>10000</v>
      </c>
      <c r="AJ1313" s="16">
        <f t="shared" si="287"/>
        <v>4520000</v>
      </c>
      <c r="AK1313" s="14">
        <f>VLOOKUP(B1313,[1]PL1!$A$11:AP$1509,31,1)</f>
        <v>0</v>
      </c>
      <c r="AL1313" s="16">
        <f t="shared" si="288"/>
        <v>0</v>
      </c>
      <c r="AM1313" s="14">
        <f>VLOOKUP(B1313,[1]PL1!$A$11:AP$1509,33,1)</f>
        <v>0</v>
      </c>
      <c r="AN1313" s="16">
        <f t="shared" si="289"/>
        <v>0</v>
      </c>
      <c r="AO1313" s="14">
        <f>VLOOKUP(B1313,[1]PL1!$A$11:AP$1509,35,1)</f>
        <v>20000</v>
      </c>
      <c r="AP1313" s="16">
        <f t="shared" si="290"/>
        <v>9040000</v>
      </c>
      <c r="AQ1313" s="14">
        <f>VLOOKUP(B1313,[1]PL1!$A$11:AP$1509,37,1)</f>
        <v>0</v>
      </c>
      <c r="AR1313" s="16">
        <f t="shared" si="291"/>
        <v>0</v>
      </c>
      <c r="AS1313" s="14">
        <f>VLOOKUP(B1313,[1]PL1!$A$11:AP$1509,39,1)</f>
        <v>0</v>
      </c>
      <c r="AT1313" s="16">
        <f t="shared" si="292"/>
        <v>0</v>
      </c>
      <c r="AU1313" s="14">
        <f>VLOOKUP(B1313,[1]PL1!$A$11:AP$1509,41,1)</f>
        <v>0</v>
      </c>
      <c r="AV1313" s="16">
        <f t="shared" si="293"/>
        <v>0</v>
      </c>
    </row>
    <row r="1314" spans="1:48" ht="45" x14ac:dyDescent="0.25">
      <c r="A1314" s="18">
        <v>1308</v>
      </c>
      <c r="B1314" s="27" t="s">
        <v>801</v>
      </c>
      <c r="C1314" s="18">
        <f>VLOOKUP(B1314,[1]PL1!A$9:AP$1509,4,1)</f>
        <v>1027</v>
      </c>
      <c r="D1314" s="18" t="s">
        <v>35</v>
      </c>
      <c r="E1314" s="28" t="s">
        <v>3723</v>
      </c>
      <c r="F1314" s="28" t="s">
        <v>391</v>
      </c>
      <c r="G1314" s="18" t="s">
        <v>5217</v>
      </c>
      <c r="H1314" s="28" t="s">
        <v>183</v>
      </c>
      <c r="I1314" s="28" t="s">
        <v>40</v>
      </c>
      <c r="J1314" s="18" t="s">
        <v>179</v>
      </c>
      <c r="K1314" s="18" t="s">
        <v>133</v>
      </c>
      <c r="L1314" s="28" t="s">
        <v>3724</v>
      </c>
      <c r="M1314" s="28" t="s">
        <v>6061</v>
      </c>
      <c r="N1314" s="28" t="s">
        <v>44</v>
      </c>
      <c r="O1314" s="18" t="s">
        <v>45</v>
      </c>
      <c r="P1314" s="29">
        <v>74500</v>
      </c>
      <c r="Q1314" s="30">
        <v>700</v>
      </c>
      <c r="R1314" s="30">
        <v>452</v>
      </c>
      <c r="S1314" s="31">
        <f t="shared" si="280"/>
        <v>33674000</v>
      </c>
      <c r="T1314" s="28" t="s">
        <v>6160</v>
      </c>
      <c r="U1314" s="28" t="s">
        <v>47</v>
      </c>
      <c r="V1314" s="32" t="s">
        <v>6300</v>
      </c>
      <c r="W1314" s="14">
        <f>VLOOKUP(B1314,[1]PL1!$A$11:AP$1509,17,1)</f>
        <v>0</v>
      </c>
      <c r="X1314" s="15">
        <f t="shared" si="281"/>
        <v>0</v>
      </c>
      <c r="Y1314" s="14">
        <f>VLOOKUP(B1314,[1]PL1!$A$11:AP$1509,19,1)</f>
        <v>0</v>
      </c>
      <c r="Z1314" s="16">
        <f t="shared" si="282"/>
        <v>0</v>
      </c>
      <c r="AA1314" s="14">
        <f>VLOOKUP(B1314,[1]PL1!$A$11:AP$1509,21,1)</f>
        <v>3000</v>
      </c>
      <c r="AB1314" s="16">
        <f t="shared" si="283"/>
        <v>1356000</v>
      </c>
      <c r="AC1314" s="14">
        <f>VLOOKUP(B1314,[1]PL1!$A$11:AP$1509,23,1)</f>
        <v>0</v>
      </c>
      <c r="AD1314" s="16">
        <f t="shared" si="284"/>
        <v>0</v>
      </c>
      <c r="AE1314" s="14">
        <f>VLOOKUP(B1314,[1]PL1!$A$11:AP$1509,25,1)</f>
        <v>10000</v>
      </c>
      <c r="AF1314" s="16">
        <f t="shared" si="285"/>
        <v>4520000</v>
      </c>
      <c r="AG1314" s="14">
        <f>VLOOKUP(B1314,[1]PL1!$A$11:AP$1509,27,1)</f>
        <v>0</v>
      </c>
      <c r="AH1314" s="16">
        <f t="shared" si="286"/>
        <v>0</v>
      </c>
      <c r="AI1314" s="14">
        <f>VLOOKUP(B1314,[1]PL1!$A$11:AP$1509,29,1)</f>
        <v>0</v>
      </c>
      <c r="AJ1314" s="16">
        <f t="shared" si="287"/>
        <v>0</v>
      </c>
      <c r="AK1314" s="14">
        <f>VLOOKUP(B1314,[1]PL1!$A$11:AP$1509,31,1)</f>
        <v>61500</v>
      </c>
      <c r="AL1314" s="16">
        <f t="shared" si="288"/>
        <v>27798000</v>
      </c>
      <c r="AM1314" s="14">
        <f>VLOOKUP(B1314,[1]PL1!$A$11:AP$1509,33,1)</f>
        <v>0</v>
      </c>
      <c r="AN1314" s="16">
        <f t="shared" si="289"/>
        <v>0</v>
      </c>
      <c r="AO1314" s="14">
        <f>VLOOKUP(B1314,[1]PL1!$A$11:AP$1509,35,1)</f>
        <v>0</v>
      </c>
      <c r="AP1314" s="16">
        <f t="shared" si="290"/>
        <v>0</v>
      </c>
      <c r="AQ1314" s="14">
        <f>VLOOKUP(B1314,[1]PL1!$A$11:AP$1509,37,1)</f>
        <v>0</v>
      </c>
      <c r="AR1314" s="16">
        <f t="shared" si="291"/>
        <v>0</v>
      </c>
      <c r="AS1314" s="14">
        <f>VLOOKUP(B1314,[1]PL1!$A$11:AP$1509,39,1)</f>
        <v>0</v>
      </c>
      <c r="AT1314" s="16">
        <f t="shared" si="292"/>
        <v>0</v>
      </c>
      <c r="AU1314" s="14">
        <f>VLOOKUP(B1314,[1]PL1!$A$11:AP$1509,41,1)</f>
        <v>0</v>
      </c>
      <c r="AV1314" s="16">
        <f t="shared" si="293"/>
        <v>0</v>
      </c>
    </row>
    <row r="1315" spans="1:48" ht="45" x14ac:dyDescent="0.25">
      <c r="A1315" s="18">
        <v>1309</v>
      </c>
      <c r="B1315" s="27" t="s">
        <v>1312</v>
      </c>
      <c r="C1315" s="18">
        <f>VLOOKUP(B1315,[1]PL1!A$9:AP$1509,4,1)</f>
        <v>1027</v>
      </c>
      <c r="D1315" s="18" t="s">
        <v>35</v>
      </c>
      <c r="E1315" s="28" t="s">
        <v>4080</v>
      </c>
      <c r="F1315" s="28" t="s">
        <v>391</v>
      </c>
      <c r="G1315" s="18" t="s">
        <v>4081</v>
      </c>
      <c r="H1315" s="28" t="s">
        <v>183</v>
      </c>
      <c r="I1315" s="28" t="s">
        <v>40</v>
      </c>
      <c r="J1315" s="18" t="s">
        <v>89</v>
      </c>
      <c r="K1315" s="18" t="s">
        <v>141</v>
      </c>
      <c r="L1315" s="28" t="s">
        <v>4082</v>
      </c>
      <c r="M1315" s="28" t="s">
        <v>3917</v>
      </c>
      <c r="N1315" s="28" t="s">
        <v>44</v>
      </c>
      <c r="O1315" s="18" t="s">
        <v>45</v>
      </c>
      <c r="P1315" s="29">
        <v>10000</v>
      </c>
      <c r="Q1315" s="30">
        <v>2100</v>
      </c>
      <c r="R1315" s="30">
        <v>2100</v>
      </c>
      <c r="S1315" s="31">
        <f t="shared" si="280"/>
        <v>21000000</v>
      </c>
      <c r="T1315" s="28" t="s">
        <v>3914</v>
      </c>
      <c r="U1315" s="28" t="s">
        <v>47</v>
      </c>
      <c r="V1315" s="32" t="s">
        <v>6286</v>
      </c>
      <c r="W1315" s="14">
        <f>VLOOKUP(B1315,[1]PL1!$A$11:AP$1509,17,1)</f>
        <v>0</v>
      </c>
      <c r="X1315" s="15">
        <f t="shared" si="281"/>
        <v>0</v>
      </c>
      <c r="Y1315" s="14">
        <f>VLOOKUP(B1315,[1]PL1!$A$11:AP$1509,19,1)</f>
        <v>0</v>
      </c>
      <c r="Z1315" s="16">
        <f t="shared" si="282"/>
        <v>0</v>
      </c>
      <c r="AA1315" s="14">
        <f>VLOOKUP(B1315,[1]PL1!$A$11:AP$1509,21,1)</f>
        <v>0</v>
      </c>
      <c r="AB1315" s="16">
        <f t="shared" si="283"/>
        <v>0</v>
      </c>
      <c r="AC1315" s="14">
        <f>VLOOKUP(B1315,[1]PL1!$A$11:AP$1509,23,1)</f>
        <v>0</v>
      </c>
      <c r="AD1315" s="16">
        <f t="shared" si="284"/>
        <v>0</v>
      </c>
      <c r="AE1315" s="14">
        <f>VLOOKUP(B1315,[1]PL1!$A$11:AP$1509,25,1)</f>
        <v>0</v>
      </c>
      <c r="AF1315" s="16">
        <f t="shared" si="285"/>
        <v>0</v>
      </c>
      <c r="AG1315" s="14">
        <f>VLOOKUP(B1315,[1]PL1!$A$11:AP$1509,27,1)</f>
        <v>10000</v>
      </c>
      <c r="AH1315" s="16">
        <f t="shared" si="286"/>
        <v>21000000</v>
      </c>
      <c r="AI1315" s="14">
        <f>VLOOKUP(B1315,[1]PL1!$A$11:AP$1509,29,1)</f>
        <v>0</v>
      </c>
      <c r="AJ1315" s="16">
        <f t="shared" si="287"/>
        <v>0</v>
      </c>
      <c r="AK1315" s="14">
        <f>VLOOKUP(B1315,[1]PL1!$A$11:AP$1509,31,1)</f>
        <v>0</v>
      </c>
      <c r="AL1315" s="16">
        <f t="shared" si="288"/>
        <v>0</v>
      </c>
      <c r="AM1315" s="14">
        <f>VLOOKUP(B1315,[1]PL1!$A$11:AP$1509,33,1)</f>
        <v>0</v>
      </c>
      <c r="AN1315" s="16">
        <f t="shared" si="289"/>
        <v>0</v>
      </c>
      <c r="AO1315" s="14">
        <f>VLOOKUP(B1315,[1]PL1!$A$11:AP$1509,35,1)</f>
        <v>0</v>
      </c>
      <c r="AP1315" s="16">
        <f t="shared" si="290"/>
        <v>0</v>
      </c>
      <c r="AQ1315" s="14">
        <f>VLOOKUP(B1315,[1]PL1!$A$11:AP$1509,37,1)</f>
        <v>0</v>
      </c>
      <c r="AR1315" s="16">
        <f t="shared" si="291"/>
        <v>0</v>
      </c>
      <c r="AS1315" s="14">
        <f>VLOOKUP(B1315,[1]PL1!$A$11:AP$1509,39,1)</f>
        <v>0</v>
      </c>
      <c r="AT1315" s="16">
        <f t="shared" si="292"/>
        <v>0</v>
      </c>
      <c r="AU1315" s="14">
        <f>VLOOKUP(B1315,[1]PL1!$A$11:AP$1509,41,1)</f>
        <v>0</v>
      </c>
      <c r="AV1315" s="16">
        <f t="shared" si="293"/>
        <v>0</v>
      </c>
    </row>
    <row r="1316" spans="1:48" ht="45" x14ac:dyDescent="0.25">
      <c r="A1316" s="18">
        <v>1310</v>
      </c>
      <c r="B1316" s="27" t="s">
        <v>3905</v>
      </c>
      <c r="C1316" s="18">
        <f>VLOOKUP(B1316,[1]PL1!A$9:AP$1509,4,1)</f>
        <v>1028</v>
      </c>
      <c r="D1316" s="18" t="s">
        <v>35</v>
      </c>
      <c r="E1316" s="28" t="s">
        <v>5218</v>
      </c>
      <c r="F1316" s="28" t="s">
        <v>6434</v>
      </c>
      <c r="G1316" s="18" t="s">
        <v>453</v>
      </c>
      <c r="H1316" s="28" t="s">
        <v>178</v>
      </c>
      <c r="I1316" s="28" t="s">
        <v>40</v>
      </c>
      <c r="J1316" s="18" t="s">
        <v>197</v>
      </c>
      <c r="K1316" s="18" t="s">
        <v>133</v>
      </c>
      <c r="L1316" s="28" t="s">
        <v>5994</v>
      </c>
      <c r="M1316" s="28" t="s">
        <v>5800</v>
      </c>
      <c r="N1316" s="28" t="s">
        <v>44</v>
      </c>
      <c r="O1316" s="18" t="s">
        <v>45</v>
      </c>
      <c r="P1316" s="29">
        <v>3000</v>
      </c>
      <c r="Q1316" s="30">
        <v>1500</v>
      </c>
      <c r="R1316" s="30">
        <v>1500</v>
      </c>
      <c r="S1316" s="31">
        <f t="shared" si="280"/>
        <v>4500000</v>
      </c>
      <c r="T1316" s="28" t="s">
        <v>3914</v>
      </c>
      <c r="U1316" s="28" t="s">
        <v>47</v>
      </c>
      <c r="V1316" s="32" t="s">
        <v>6286</v>
      </c>
      <c r="W1316" s="14">
        <f>VLOOKUP(B1316,[1]PL1!$A$11:AP$1509,17,1)</f>
        <v>3000</v>
      </c>
      <c r="X1316" s="15">
        <f t="shared" si="281"/>
        <v>4500000</v>
      </c>
      <c r="Y1316" s="14">
        <f>VLOOKUP(B1316,[1]PL1!$A$11:AP$1509,19,1)</f>
        <v>0</v>
      </c>
      <c r="Z1316" s="16">
        <f t="shared" si="282"/>
        <v>0</v>
      </c>
      <c r="AA1316" s="14">
        <f>VLOOKUP(B1316,[1]PL1!$A$11:AP$1509,21,1)</f>
        <v>0</v>
      </c>
      <c r="AB1316" s="16">
        <f t="shared" si="283"/>
        <v>0</v>
      </c>
      <c r="AC1316" s="14">
        <f>VLOOKUP(B1316,[1]PL1!$A$11:AP$1509,23,1)</f>
        <v>0</v>
      </c>
      <c r="AD1316" s="16">
        <f t="shared" si="284"/>
        <v>0</v>
      </c>
      <c r="AE1316" s="14">
        <f>VLOOKUP(B1316,[1]PL1!$A$11:AP$1509,25,1)</f>
        <v>0</v>
      </c>
      <c r="AF1316" s="16">
        <f t="shared" si="285"/>
        <v>0</v>
      </c>
      <c r="AG1316" s="14">
        <f>VLOOKUP(B1316,[1]PL1!$A$11:AP$1509,27,1)</f>
        <v>0</v>
      </c>
      <c r="AH1316" s="16">
        <f t="shared" si="286"/>
        <v>0</v>
      </c>
      <c r="AI1316" s="14">
        <f>VLOOKUP(B1316,[1]PL1!$A$11:AP$1509,29,1)</f>
        <v>0</v>
      </c>
      <c r="AJ1316" s="16">
        <f t="shared" si="287"/>
        <v>0</v>
      </c>
      <c r="AK1316" s="14">
        <f>VLOOKUP(B1316,[1]PL1!$A$11:AP$1509,31,1)</f>
        <v>0</v>
      </c>
      <c r="AL1316" s="16">
        <f t="shared" si="288"/>
        <v>0</v>
      </c>
      <c r="AM1316" s="14">
        <f>VLOOKUP(B1316,[1]PL1!$A$11:AP$1509,33,1)</f>
        <v>0</v>
      </c>
      <c r="AN1316" s="16">
        <f t="shared" si="289"/>
        <v>0</v>
      </c>
      <c r="AO1316" s="14">
        <f>VLOOKUP(B1316,[1]PL1!$A$11:AP$1509,35,1)</f>
        <v>0</v>
      </c>
      <c r="AP1316" s="16">
        <f t="shared" si="290"/>
        <v>0</v>
      </c>
      <c r="AQ1316" s="14">
        <f>VLOOKUP(B1316,[1]PL1!$A$11:AP$1509,37,1)</f>
        <v>0</v>
      </c>
      <c r="AR1316" s="16">
        <f t="shared" si="291"/>
        <v>0</v>
      </c>
      <c r="AS1316" s="14">
        <f>VLOOKUP(B1316,[1]PL1!$A$11:AP$1509,39,1)</f>
        <v>0</v>
      </c>
      <c r="AT1316" s="16">
        <f t="shared" si="292"/>
        <v>0</v>
      </c>
      <c r="AU1316" s="14">
        <f>VLOOKUP(B1316,[1]PL1!$A$11:AP$1509,41,1)</f>
        <v>0</v>
      </c>
      <c r="AV1316" s="16">
        <f t="shared" si="293"/>
        <v>0</v>
      </c>
    </row>
    <row r="1317" spans="1:48" ht="60" x14ac:dyDescent="0.25">
      <c r="A1317" s="18">
        <v>1311</v>
      </c>
      <c r="B1317" s="27" t="s">
        <v>4470</v>
      </c>
      <c r="C1317" s="18">
        <f>VLOOKUP(B1317,[1]PL1!A$9:AP$1509,4,1)</f>
        <v>93</v>
      </c>
      <c r="D1317" s="18" t="s">
        <v>80</v>
      </c>
      <c r="E1317" s="28" t="s">
        <v>5219</v>
      </c>
      <c r="F1317" s="28" t="s">
        <v>4285</v>
      </c>
      <c r="G1317" s="18" t="s">
        <v>5220</v>
      </c>
      <c r="H1317" s="28" t="s">
        <v>1701</v>
      </c>
      <c r="I1317" s="28" t="s">
        <v>76</v>
      </c>
      <c r="J1317" s="18" t="s">
        <v>3583</v>
      </c>
      <c r="K1317" s="18" t="s">
        <v>133</v>
      </c>
      <c r="L1317" s="28" t="s">
        <v>3584</v>
      </c>
      <c r="M1317" s="28" t="s">
        <v>6004</v>
      </c>
      <c r="N1317" s="28" t="s">
        <v>468</v>
      </c>
      <c r="O1317" s="18" t="s">
        <v>148</v>
      </c>
      <c r="P1317" s="29">
        <v>50</v>
      </c>
      <c r="Q1317" s="30">
        <v>3950000</v>
      </c>
      <c r="R1317" s="30">
        <v>3950000</v>
      </c>
      <c r="S1317" s="31">
        <f t="shared" si="280"/>
        <v>197500000</v>
      </c>
      <c r="T1317" s="28" t="s">
        <v>6155</v>
      </c>
      <c r="U1317" s="28" t="s">
        <v>47</v>
      </c>
      <c r="V1317" s="32" t="s">
        <v>6291</v>
      </c>
      <c r="W1317" s="14">
        <f>VLOOKUP(B1317,[1]PL1!$A$11:AP$1509,17,1)</f>
        <v>50</v>
      </c>
      <c r="X1317" s="15">
        <f t="shared" si="281"/>
        <v>197500000</v>
      </c>
      <c r="Y1317" s="14">
        <f>VLOOKUP(B1317,[1]PL1!$A$11:AP$1509,19,1)</f>
        <v>0</v>
      </c>
      <c r="Z1317" s="16">
        <f t="shared" si="282"/>
        <v>0</v>
      </c>
      <c r="AA1317" s="14">
        <f>VLOOKUP(B1317,[1]PL1!$A$11:AP$1509,21,1)</f>
        <v>0</v>
      </c>
      <c r="AB1317" s="16">
        <f t="shared" si="283"/>
        <v>0</v>
      </c>
      <c r="AC1317" s="14">
        <f>VLOOKUP(B1317,[1]PL1!$A$11:AP$1509,23,1)</f>
        <v>0</v>
      </c>
      <c r="AD1317" s="16">
        <f t="shared" si="284"/>
        <v>0</v>
      </c>
      <c r="AE1317" s="14">
        <f>VLOOKUP(B1317,[1]PL1!$A$11:AP$1509,25,1)</f>
        <v>0</v>
      </c>
      <c r="AF1317" s="16">
        <f t="shared" si="285"/>
        <v>0</v>
      </c>
      <c r="AG1317" s="14">
        <f>VLOOKUP(B1317,[1]PL1!$A$11:AP$1509,27,1)</f>
        <v>0</v>
      </c>
      <c r="AH1317" s="16">
        <f t="shared" si="286"/>
        <v>0</v>
      </c>
      <c r="AI1317" s="14">
        <f>VLOOKUP(B1317,[1]PL1!$A$11:AP$1509,29,1)</f>
        <v>0</v>
      </c>
      <c r="AJ1317" s="16">
        <f t="shared" si="287"/>
        <v>0</v>
      </c>
      <c r="AK1317" s="14">
        <f>VLOOKUP(B1317,[1]PL1!$A$11:AP$1509,31,1)</f>
        <v>0</v>
      </c>
      <c r="AL1317" s="16">
        <f t="shared" si="288"/>
        <v>0</v>
      </c>
      <c r="AM1317" s="14">
        <f>VLOOKUP(B1317,[1]PL1!$A$11:AP$1509,33,1)</f>
        <v>0</v>
      </c>
      <c r="AN1317" s="16">
        <f t="shared" si="289"/>
        <v>0</v>
      </c>
      <c r="AO1317" s="14">
        <f>VLOOKUP(B1317,[1]PL1!$A$11:AP$1509,35,1)</f>
        <v>0</v>
      </c>
      <c r="AP1317" s="16">
        <f t="shared" si="290"/>
        <v>0</v>
      </c>
      <c r="AQ1317" s="14">
        <f>VLOOKUP(B1317,[1]PL1!$A$11:AP$1509,37,1)</f>
        <v>0</v>
      </c>
      <c r="AR1317" s="16">
        <f t="shared" si="291"/>
        <v>0</v>
      </c>
      <c r="AS1317" s="14">
        <f>VLOOKUP(B1317,[1]PL1!$A$11:AP$1509,39,1)</f>
        <v>0</v>
      </c>
      <c r="AT1317" s="16">
        <f t="shared" si="292"/>
        <v>0</v>
      </c>
      <c r="AU1317" s="14">
        <f>VLOOKUP(B1317,[1]PL1!$A$11:AP$1509,41,1)</f>
        <v>0</v>
      </c>
      <c r="AV1317" s="16">
        <f t="shared" si="293"/>
        <v>0</v>
      </c>
    </row>
    <row r="1318" spans="1:48" ht="45" x14ac:dyDescent="0.25">
      <c r="A1318" s="18">
        <v>1312</v>
      </c>
      <c r="B1318" s="27" t="s">
        <v>2489</v>
      </c>
      <c r="C1318" s="18">
        <f>VLOOKUP(B1318,[1]PL1!A$9:AP$1509,4,1)</f>
        <v>899</v>
      </c>
      <c r="D1318" s="18" t="s">
        <v>80</v>
      </c>
      <c r="E1318" s="28" t="s">
        <v>5222</v>
      </c>
      <c r="F1318" s="28" t="s">
        <v>5221</v>
      </c>
      <c r="G1318" s="18" t="s">
        <v>368</v>
      </c>
      <c r="H1318" s="28" t="s">
        <v>178</v>
      </c>
      <c r="I1318" s="28" t="s">
        <v>40</v>
      </c>
      <c r="J1318" s="18" t="s">
        <v>5415</v>
      </c>
      <c r="K1318" s="18" t="s">
        <v>133</v>
      </c>
      <c r="L1318" s="28" t="s">
        <v>5502</v>
      </c>
      <c r="M1318" s="28" t="s">
        <v>5503</v>
      </c>
      <c r="N1318" s="28" t="s">
        <v>1365</v>
      </c>
      <c r="O1318" s="18" t="s">
        <v>45</v>
      </c>
      <c r="P1318" s="29">
        <v>5000</v>
      </c>
      <c r="Q1318" s="30">
        <v>2400</v>
      </c>
      <c r="R1318" s="30">
        <v>2400</v>
      </c>
      <c r="S1318" s="31">
        <f t="shared" si="280"/>
        <v>12000000</v>
      </c>
      <c r="T1318" s="28" t="s">
        <v>6111</v>
      </c>
      <c r="U1318" s="28" t="s">
        <v>47</v>
      </c>
      <c r="V1318" s="32" t="s">
        <v>6183</v>
      </c>
      <c r="W1318" s="14">
        <f>VLOOKUP(B1318,[1]PL1!$A$11:AP$1509,17,1)</f>
        <v>5000</v>
      </c>
      <c r="X1318" s="15">
        <f t="shared" si="281"/>
        <v>12000000</v>
      </c>
      <c r="Y1318" s="14">
        <f>VLOOKUP(B1318,[1]PL1!$A$11:AP$1509,19,1)</f>
        <v>0</v>
      </c>
      <c r="Z1318" s="16">
        <f t="shared" si="282"/>
        <v>0</v>
      </c>
      <c r="AA1318" s="14">
        <f>VLOOKUP(B1318,[1]PL1!$A$11:AP$1509,21,1)</f>
        <v>0</v>
      </c>
      <c r="AB1318" s="16">
        <f t="shared" si="283"/>
        <v>0</v>
      </c>
      <c r="AC1318" s="14">
        <f>VLOOKUP(B1318,[1]PL1!$A$11:AP$1509,23,1)</f>
        <v>0</v>
      </c>
      <c r="AD1318" s="16">
        <f t="shared" si="284"/>
        <v>0</v>
      </c>
      <c r="AE1318" s="14">
        <f>VLOOKUP(B1318,[1]PL1!$A$11:AP$1509,25,1)</f>
        <v>0</v>
      </c>
      <c r="AF1318" s="16">
        <f t="shared" si="285"/>
        <v>0</v>
      </c>
      <c r="AG1318" s="14">
        <f>VLOOKUP(B1318,[1]PL1!$A$11:AP$1509,27,1)</f>
        <v>0</v>
      </c>
      <c r="AH1318" s="16">
        <f t="shared" si="286"/>
        <v>0</v>
      </c>
      <c r="AI1318" s="14">
        <f>VLOOKUP(B1318,[1]PL1!$A$11:AP$1509,29,1)</f>
        <v>0</v>
      </c>
      <c r="AJ1318" s="16">
        <f t="shared" si="287"/>
        <v>0</v>
      </c>
      <c r="AK1318" s="14">
        <f>VLOOKUP(B1318,[1]PL1!$A$11:AP$1509,31,1)</f>
        <v>0</v>
      </c>
      <c r="AL1318" s="16">
        <f t="shared" si="288"/>
        <v>0</v>
      </c>
      <c r="AM1318" s="14">
        <f>VLOOKUP(B1318,[1]PL1!$A$11:AP$1509,33,1)</f>
        <v>0</v>
      </c>
      <c r="AN1318" s="16">
        <f t="shared" si="289"/>
        <v>0</v>
      </c>
      <c r="AO1318" s="14">
        <f>VLOOKUP(B1318,[1]PL1!$A$11:AP$1509,35,1)</f>
        <v>0</v>
      </c>
      <c r="AP1318" s="16">
        <f t="shared" si="290"/>
        <v>0</v>
      </c>
      <c r="AQ1318" s="14">
        <f>VLOOKUP(B1318,[1]PL1!$A$11:AP$1509,37,1)</f>
        <v>0</v>
      </c>
      <c r="AR1318" s="16">
        <f t="shared" si="291"/>
        <v>0</v>
      </c>
      <c r="AS1318" s="14">
        <f>VLOOKUP(B1318,[1]PL1!$A$11:AP$1509,39,1)</f>
        <v>0</v>
      </c>
      <c r="AT1318" s="16">
        <f t="shared" si="292"/>
        <v>0</v>
      </c>
      <c r="AU1318" s="14">
        <f>VLOOKUP(B1318,[1]PL1!$A$11:AP$1509,41,1)</f>
        <v>0</v>
      </c>
      <c r="AV1318" s="16">
        <f t="shared" si="293"/>
        <v>0</v>
      </c>
    </row>
    <row r="1319" spans="1:48" x14ac:dyDescent="0.25">
      <c r="A1319" s="50" t="s">
        <v>8087</v>
      </c>
      <c r="B1319" s="51"/>
      <c r="C1319" s="51"/>
      <c r="D1319" s="51"/>
      <c r="E1319" s="51"/>
      <c r="F1319" s="51"/>
      <c r="G1319" s="51"/>
      <c r="H1319" s="51"/>
      <c r="I1319" s="51"/>
      <c r="J1319" s="23"/>
      <c r="K1319" s="23"/>
      <c r="L1319" s="22"/>
      <c r="M1319" s="22"/>
      <c r="N1319" s="22"/>
      <c r="O1319" s="42"/>
      <c r="P1319" s="24"/>
      <c r="Q1319" s="22"/>
      <c r="R1319" s="22"/>
      <c r="S1319" s="25">
        <f>SUM(S7:S1318)</f>
        <v>288766340410</v>
      </c>
      <c r="X1319" s="25">
        <f>SUM(X7:X1318)</f>
        <v>174396209580</v>
      </c>
      <c r="Z1319" s="25">
        <f>SUM(Z7:Z1318)</f>
        <v>106822500</v>
      </c>
      <c r="AB1319" s="25">
        <f>SUM(AB7:AB1318)</f>
        <v>2090413630</v>
      </c>
      <c r="AD1319" s="25">
        <f>SUM(AD7:AD1318)</f>
        <v>13489952860</v>
      </c>
      <c r="AF1319" s="25">
        <f>SUM(AF7:AF1318)</f>
        <v>4768353500</v>
      </c>
      <c r="AH1319" s="25">
        <f>SUM(AH7:AH1318)</f>
        <v>11130151360</v>
      </c>
      <c r="AJ1319" s="25">
        <f>SUM(AJ7:AJ1318)</f>
        <v>21516246300</v>
      </c>
      <c r="AL1319" s="25">
        <f>SUM(AL7:AL1318)</f>
        <v>14761508550</v>
      </c>
      <c r="AN1319" s="25">
        <f>SUM(AN7:AN1318)</f>
        <v>14373530800</v>
      </c>
      <c r="AP1319" s="25">
        <f>SUM(AP7:AP1318)</f>
        <v>7117783600</v>
      </c>
      <c r="AR1319" s="25">
        <f>SUM(AR7:AR1318)</f>
        <v>6380890600</v>
      </c>
      <c r="AT1319" s="25">
        <f>SUM(AT7:AT1318)</f>
        <v>1429605500</v>
      </c>
      <c r="AV1319" s="25">
        <f>SUM(AV7:AV1318)</f>
        <v>17204871630</v>
      </c>
    </row>
    <row r="1320" spans="1:48" x14ac:dyDescent="0.25">
      <c r="B1320"/>
    </row>
    <row r="1321" spans="1:48" x14ac:dyDescent="0.25">
      <c r="B1321"/>
      <c r="T1321" s="26"/>
    </row>
    <row r="1322" spans="1:48" x14ac:dyDescent="0.25">
      <c r="B1322"/>
    </row>
    <row r="1323" spans="1:48" x14ac:dyDescent="0.25">
      <c r="B1323"/>
    </row>
    <row r="1324" spans="1:48" x14ac:dyDescent="0.25">
      <c r="B1324"/>
    </row>
    <row r="1325" spans="1:48" x14ac:dyDescent="0.25">
      <c r="B1325"/>
    </row>
    <row r="1326" spans="1:48" x14ac:dyDescent="0.25">
      <c r="B1326"/>
    </row>
    <row r="1327" spans="1:48" x14ac:dyDescent="0.25">
      <c r="B1327"/>
    </row>
    <row r="1328" spans="1:48" x14ac:dyDescent="0.25">
      <c r="B1328"/>
    </row>
    <row r="1329" spans="2:2" x14ac:dyDescent="0.25">
      <c r="B1329"/>
    </row>
    <row r="1330" spans="2:2" x14ac:dyDescent="0.25">
      <c r="B1330"/>
    </row>
  </sheetData>
  <sortState ref="A7:V1318">
    <sortCondition ref="B7:B1318"/>
  </sortState>
  <mergeCells count="4">
    <mergeCell ref="A2:V2"/>
    <mergeCell ref="A3:V3"/>
    <mergeCell ref="A4:V4"/>
    <mergeCell ref="A1319:I1319"/>
  </mergeCells>
  <pageMargins left="0" right="0" top="0.5" bottom="0.5" header="0" footer="0"/>
  <pageSetup paperSize="9" scale="56" orientation="landscape" r:id="rId1"/>
  <headerFooter scaleWithDoc="0" alignWithMargins="0">
    <oddFooter>&amp;R&amp;P</oddFooter>
  </headerFooter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70"/>
  <sheetViews>
    <sheetView topLeftCell="B225" zoomScale="70" zoomScaleNormal="70" workbookViewId="0">
      <selection activeCell="AC271" sqref="AC271"/>
    </sheetView>
  </sheetViews>
  <sheetFormatPr defaultColWidth="9.140625" defaultRowHeight="15.75" x14ac:dyDescent="0.25"/>
  <cols>
    <col min="1" max="1" width="7.5703125" style="1" customWidth="1"/>
    <col min="2" max="2" width="9.140625" style="1"/>
    <col min="3" max="3" width="9.140625" style="5"/>
    <col min="4" max="4" width="19.28515625" style="1" customWidth="1"/>
    <col min="5" max="5" width="18.85546875" style="1" customWidth="1"/>
    <col min="6" max="6" width="10.28515625" style="1" customWidth="1"/>
    <col min="7" max="7" width="13.42578125" style="1" customWidth="1"/>
    <col min="8" max="8" width="9.140625" style="1"/>
    <col min="9" max="9" width="13.5703125" style="1" customWidth="1"/>
    <col min="10" max="10" width="9.140625" style="1"/>
    <col min="11" max="11" width="12.140625" style="1" customWidth="1"/>
    <col min="12" max="12" width="21.28515625" style="1" customWidth="1"/>
    <col min="13" max="14" width="9.140625" style="1"/>
    <col min="15" max="15" width="12.140625" style="1" customWidth="1"/>
    <col min="16" max="16" width="11.85546875" style="1" customWidth="1"/>
    <col min="17" max="17" width="11" style="1" customWidth="1"/>
    <col min="18" max="18" width="20.5703125" style="1" customWidth="1"/>
    <col min="19" max="19" width="9.140625" style="1"/>
    <col min="20" max="20" width="10.7109375" style="1" customWidth="1"/>
    <col min="21" max="21" width="15.42578125" style="20" customWidth="1"/>
    <col min="22" max="16384" width="9.140625" style="1"/>
  </cols>
  <sheetData>
    <row r="2" spans="1:21" ht="20.25" x14ac:dyDescent="0.3">
      <c r="A2" s="47" t="s">
        <v>8033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18.75" x14ac:dyDescent="0.3">
      <c r="A3" s="48" t="s">
        <v>6304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5" spans="1:21" ht="76.5" customHeight="1" x14ac:dyDescent="0.25">
      <c r="A5" s="17" t="s">
        <v>0</v>
      </c>
      <c r="B5" s="10" t="s">
        <v>1</v>
      </c>
      <c r="C5" s="11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1" t="s">
        <v>14</v>
      </c>
      <c r="P5" s="10" t="s">
        <v>15</v>
      </c>
      <c r="Q5" s="10" t="s">
        <v>16</v>
      </c>
      <c r="R5" s="10" t="s">
        <v>18</v>
      </c>
      <c r="S5" s="10" t="s">
        <v>19</v>
      </c>
      <c r="T5" s="11" t="s">
        <v>20</v>
      </c>
      <c r="U5" s="21" t="s">
        <v>8032</v>
      </c>
    </row>
    <row r="6" spans="1:21" ht="45" x14ac:dyDescent="0.25">
      <c r="A6" s="14">
        <v>1</v>
      </c>
      <c r="B6" s="18" t="s">
        <v>2390</v>
      </c>
      <c r="C6" s="18" t="s">
        <v>80</v>
      </c>
      <c r="D6" s="18" t="s">
        <v>7419</v>
      </c>
      <c r="E6" s="18" t="s">
        <v>1697</v>
      </c>
      <c r="F6" s="18" t="s">
        <v>139</v>
      </c>
      <c r="G6" s="18" t="s">
        <v>178</v>
      </c>
      <c r="H6" s="18" t="s">
        <v>40</v>
      </c>
      <c r="I6" s="18" t="s">
        <v>7420</v>
      </c>
      <c r="J6" s="18" t="s">
        <v>141</v>
      </c>
      <c r="K6" s="18" t="s">
        <v>7421</v>
      </c>
      <c r="L6" s="18" t="s">
        <v>7422</v>
      </c>
      <c r="M6" s="18" t="s">
        <v>1748</v>
      </c>
      <c r="N6" s="18" t="s">
        <v>45</v>
      </c>
      <c r="O6" s="19">
        <v>10000</v>
      </c>
      <c r="P6" s="19">
        <v>4700</v>
      </c>
      <c r="Q6" s="19">
        <v>4650</v>
      </c>
      <c r="R6" s="18" t="s">
        <v>6137</v>
      </c>
      <c r="S6" s="18" t="s">
        <v>47</v>
      </c>
      <c r="T6" s="18" t="s">
        <v>6249</v>
      </c>
      <c r="U6" s="13" t="s">
        <v>8037</v>
      </c>
    </row>
    <row r="7" spans="1:21" ht="31.5" x14ac:dyDescent="0.25">
      <c r="A7" s="14">
        <v>2</v>
      </c>
      <c r="B7" s="18" t="s">
        <v>3496</v>
      </c>
      <c r="C7" s="18" t="s">
        <v>35</v>
      </c>
      <c r="D7" s="18" t="s">
        <v>7887</v>
      </c>
      <c r="E7" s="18" t="s">
        <v>1334</v>
      </c>
      <c r="F7" s="18" t="s">
        <v>139</v>
      </c>
      <c r="G7" s="18" t="s">
        <v>183</v>
      </c>
      <c r="H7" s="18" t="s">
        <v>40</v>
      </c>
      <c r="I7" s="18" t="s">
        <v>179</v>
      </c>
      <c r="J7" s="18" t="s">
        <v>133</v>
      </c>
      <c r="K7" s="18" t="s">
        <v>7888</v>
      </c>
      <c r="L7" s="18" t="s">
        <v>2606</v>
      </c>
      <c r="M7" s="18" t="s">
        <v>44</v>
      </c>
      <c r="N7" s="18" t="s">
        <v>45</v>
      </c>
      <c r="O7" s="19">
        <v>10000</v>
      </c>
      <c r="P7" s="19">
        <v>4720</v>
      </c>
      <c r="Q7" s="19">
        <v>4500</v>
      </c>
      <c r="R7" s="18" t="s">
        <v>6155</v>
      </c>
      <c r="S7" s="18" t="s">
        <v>47</v>
      </c>
      <c r="T7" s="18" t="s">
        <v>6291</v>
      </c>
      <c r="U7" s="13" t="s">
        <v>8037</v>
      </c>
    </row>
    <row r="8" spans="1:21" ht="45" x14ac:dyDescent="0.25">
      <c r="A8" s="14">
        <v>3</v>
      </c>
      <c r="B8" s="18" t="s">
        <v>2875</v>
      </c>
      <c r="C8" s="18" t="s">
        <v>35</v>
      </c>
      <c r="D8" s="18" t="s">
        <v>7588</v>
      </c>
      <c r="E8" s="18" t="s">
        <v>2614</v>
      </c>
      <c r="F8" s="18" t="s">
        <v>932</v>
      </c>
      <c r="G8" s="18" t="s">
        <v>178</v>
      </c>
      <c r="H8" s="18" t="s">
        <v>40</v>
      </c>
      <c r="I8" s="18" t="s">
        <v>89</v>
      </c>
      <c r="J8" s="18" t="s">
        <v>522</v>
      </c>
      <c r="K8" s="18" t="s">
        <v>7589</v>
      </c>
      <c r="L8" s="18" t="s">
        <v>2615</v>
      </c>
      <c r="M8" s="18" t="s">
        <v>44</v>
      </c>
      <c r="N8" s="18" t="s">
        <v>45</v>
      </c>
      <c r="O8" s="19">
        <v>15000</v>
      </c>
      <c r="P8" s="19">
        <v>2600</v>
      </c>
      <c r="Q8" s="19">
        <v>365</v>
      </c>
      <c r="R8" s="18" t="s">
        <v>6145</v>
      </c>
      <c r="S8" s="18" t="s">
        <v>47</v>
      </c>
      <c r="T8" s="18" t="s">
        <v>6268</v>
      </c>
      <c r="U8" s="13" t="s">
        <v>8037</v>
      </c>
    </row>
    <row r="9" spans="1:21" ht="31.5" x14ac:dyDescent="0.25">
      <c r="A9" s="14">
        <v>4</v>
      </c>
      <c r="B9" s="18" t="s">
        <v>2875</v>
      </c>
      <c r="C9" s="18" t="s">
        <v>35</v>
      </c>
      <c r="D9" s="18" t="s">
        <v>7911</v>
      </c>
      <c r="E9" s="18" t="s">
        <v>2614</v>
      </c>
      <c r="F9" s="18" t="s">
        <v>932</v>
      </c>
      <c r="G9" s="18" t="s">
        <v>178</v>
      </c>
      <c r="H9" s="18" t="s">
        <v>40</v>
      </c>
      <c r="I9" s="18" t="s">
        <v>179</v>
      </c>
      <c r="J9" s="18" t="s">
        <v>133</v>
      </c>
      <c r="K9" s="18" t="s">
        <v>7912</v>
      </c>
      <c r="L9" s="18" t="s">
        <v>2184</v>
      </c>
      <c r="M9" s="18" t="s">
        <v>44</v>
      </c>
      <c r="N9" s="18" t="s">
        <v>45</v>
      </c>
      <c r="O9" s="19">
        <v>15000</v>
      </c>
      <c r="P9" s="19">
        <v>1800</v>
      </c>
      <c r="Q9" s="19">
        <v>400</v>
      </c>
      <c r="R9" s="18" t="s">
        <v>3257</v>
      </c>
      <c r="S9" s="18" t="s">
        <v>110</v>
      </c>
      <c r="T9" s="18" t="s">
        <v>6296</v>
      </c>
      <c r="U9" s="13" t="s">
        <v>8037</v>
      </c>
    </row>
    <row r="10" spans="1:21" ht="45" x14ac:dyDescent="0.25">
      <c r="A10" s="14">
        <v>5</v>
      </c>
      <c r="B10" s="18" t="s">
        <v>4297</v>
      </c>
      <c r="C10" s="18" t="s">
        <v>35</v>
      </c>
      <c r="D10" s="18" t="s">
        <v>7590</v>
      </c>
      <c r="E10" s="18" t="s">
        <v>2614</v>
      </c>
      <c r="F10" s="18" t="s">
        <v>769</v>
      </c>
      <c r="G10" s="18" t="s">
        <v>178</v>
      </c>
      <c r="H10" s="18" t="s">
        <v>40</v>
      </c>
      <c r="I10" s="18" t="s">
        <v>89</v>
      </c>
      <c r="J10" s="18" t="s">
        <v>522</v>
      </c>
      <c r="K10" s="18" t="s">
        <v>7591</v>
      </c>
      <c r="L10" s="18" t="s">
        <v>2615</v>
      </c>
      <c r="M10" s="18" t="s">
        <v>44</v>
      </c>
      <c r="N10" s="18" t="s">
        <v>45</v>
      </c>
      <c r="O10" s="19">
        <v>20500</v>
      </c>
      <c r="P10" s="19">
        <v>3000</v>
      </c>
      <c r="Q10" s="19">
        <v>489</v>
      </c>
      <c r="R10" s="18" t="s">
        <v>6145</v>
      </c>
      <c r="S10" s="18" t="s">
        <v>47</v>
      </c>
      <c r="T10" s="18" t="s">
        <v>6268</v>
      </c>
      <c r="U10" s="13" t="s">
        <v>8037</v>
      </c>
    </row>
    <row r="11" spans="1:21" ht="60" x14ac:dyDescent="0.25">
      <c r="A11" s="14">
        <v>6</v>
      </c>
      <c r="B11" s="18" t="s">
        <v>4297</v>
      </c>
      <c r="C11" s="18" t="s">
        <v>35</v>
      </c>
      <c r="D11" s="18" t="s">
        <v>7717</v>
      </c>
      <c r="E11" s="18" t="s">
        <v>2614</v>
      </c>
      <c r="F11" s="18" t="s">
        <v>769</v>
      </c>
      <c r="G11" s="18" t="s">
        <v>178</v>
      </c>
      <c r="H11" s="18" t="s">
        <v>40</v>
      </c>
      <c r="I11" s="18" t="s">
        <v>2652</v>
      </c>
      <c r="J11" s="18" t="s">
        <v>133</v>
      </c>
      <c r="K11" s="18" t="s">
        <v>7718</v>
      </c>
      <c r="L11" s="18" t="s">
        <v>3290</v>
      </c>
      <c r="M11" s="18" t="s">
        <v>44</v>
      </c>
      <c r="N11" s="18" t="s">
        <v>45</v>
      </c>
      <c r="O11" s="19">
        <v>20500</v>
      </c>
      <c r="P11" s="19">
        <v>3150</v>
      </c>
      <c r="Q11" s="19">
        <v>510</v>
      </c>
      <c r="R11" s="18" t="s">
        <v>6152</v>
      </c>
      <c r="S11" s="18" t="s">
        <v>110</v>
      </c>
      <c r="T11" s="18" t="s">
        <v>6283</v>
      </c>
      <c r="U11" s="13" t="s">
        <v>8037</v>
      </c>
    </row>
    <row r="12" spans="1:21" ht="60" x14ac:dyDescent="0.25">
      <c r="A12" s="14">
        <v>7</v>
      </c>
      <c r="B12" s="18" t="s">
        <v>4298</v>
      </c>
      <c r="C12" s="18" t="s">
        <v>35</v>
      </c>
      <c r="D12" s="18" t="s">
        <v>7251</v>
      </c>
      <c r="E12" s="18" t="s">
        <v>883</v>
      </c>
      <c r="F12" s="18" t="s">
        <v>69</v>
      </c>
      <c r="G12" s="18" t="s">
        <v>178</v>
      </c>
      <c r="H12" s="18" t="s">
        <v>40</v>
      </c>
      <c r="I12" s="18" t="s">
        <v>89</v>
      </c>
      <c r="J12" s="18" t="s">
        <v>133</v>
      </c>
      <c r="K12" s="18" t="s">
        <v>7252</v>
      </c>
      <c r="L12" s="18" t="s">
        <v>3322</v>
      </c>
      <c r="M12" s="18" t="s">
        <v>44</v>
      </c>
      <c r="N12" s="18" t="s">
        <v>45</v>
      </c>
      <c r="O12" s="19">
        <v>62000</v>
      </c>
      <c r="P12" s="19">
        <v>1470</v>
      </c>
      <c r="Q12" s="19">
        <v>462</v>
      </c>
      <c r="R12" s="18" t="s">
        <v>3322</v>
      </c>
      <c r="S12" s="18" t="s">
        <v>110</v>
      </c>
      <c r="T12" s="18" t="s">
        <v>6234</v>
      </c>
      <c r="U12" s="13" t="s">
        <v>8037</v>
      </c>
    </row>
    <row r="13" spans="1:21" ht="45" x14ac:dyDescent="0.25">
      <c r="A13" s="14">
        <v>8</v>
      </c>
      <c r="B13" s="18" t="s">
        <v>3289</v>
      </c>
      <c r="C13" s="18" t="s">
        <v>35</v>
      </c>
      <c r="D13" s="18" t="s">
        <v>6904</v>
      </c>
      <c r="E13" s="18" t="s">
        <v>331</v>
      </c>
      <c r="F13" s="18" t="s">
        <v>332</v>
      </c>
      <c r="G13" s="18" t="s">
        <v>178</v>
      </c>
      <c r="H13" s="18" t="s">
        <v>40</v>
      </c>
      <c r="I13" s="18" t="s">
        <v>2259</v>
      </c>
      <c r="J13" s="18" t="s">
        <v>133</v>
      </c>
      <c r="K13" s="18" t="s">
        <v>6905</v>
      </c>
      <c r="L13" s="18" t="s">
        <v>3997</v>
      </c>
      <c r="M13" s="18" t="s">
        <v>44</v>
      </c>
      <c r="N13" s="18" t="s">
        <v>45</v>
      </c>
      <c r="O13" s="19">
        <v>2100</v>
      </c>
      <c r="P13" s="19">
        <v>5200</v>
      </c>
      <c r="Q13" s="19">
        <v>3050</v>
      </c>
      <c r="R13" s="18" t="s">
        <v>3997</v>
      </c>
      <c r="S13" s="18" t="s">
        <v>110</v>
      </c>
      <c r="T13" s="18" t="s">
        <v>6202</v>
      </c>
      <c r="U13" s="13" t="s">
        <v>8037</v>
      </c>
    </row>
    <row r="14" spans="1:21" ht="31.5" x14ac:dyDescent="0.25">
      <c r="A14" s="14">
        <v>9</v>
      </c>
      <c r="B14" s="18" t="s">
        <v>3289</v>
      </c>
      <c r="C14" s="18" t="s">
        <v>35</v>
      </c>
      <c r="D14" s="18" t="s">
        <v>7664</v>
      </c>
      <c r="E14" s="18" t="s">
        <v>331</v>
      </c>
      <c r="F14" s="18" t="s">
        <v>332</v>
      </c>
      <c r="G14" s="18" t="s">
        <v>178</v>
      </c>
      <c r="H14" s="18" t="s">
        <v>40</v>
      </c>
      <c r="I14" s="18" t="s">
        <v>7665</v>
      </c>
      <c r="J14" s="18" t="s">
        <v>133</v>
      </c>
      <c r="K14" s="18" t="s">
        <v>7666</v>
      </c>
      <c r="L14" s="18" t="s">
        <v>1675</v>
      </c>
      <c r="M14" s="18" t="s">
        <v>44</v>
      </c>
      <c r="N14" s="18" t="s">
        <v>45</v>
      </c>
      <c r="O14" s="19">
        <v>2100</v>
      </c>
      <c r="P14" s="19">
        <v>5900</v>
      </c>
      <c r="Q14" s="19">
        <v>3100</v>
      </c>
      <c r="R14" s="18" t="s">
        <v>1675</v>
      </c>
      <c r="S14" s="18" t="s">
        <v>110</v>
      </c>
      <c r="T14" s="18" t="s">
        <v>6275</v>
      </c>
      <c r="U14" s="13" t="s">
        <v>8037</v>
      </c>
    </row>
    <row r="15" spans="1:21" ht="60" x14ac:dyDescent="0.25">
      <c r="A15" s="14">
        <v>10</v>
      </c>
      <c r="B15" s="18" t="s">
        <v>3289</v>
      </c>
      <c r="C15" s="18" t="s">
        <v>35</v>
      </c>
      <c r="D15" s="18" t="s">
        <v>7719</v>
      </c>
      <c r="E15" s="18" t="s">
        <v>331</v>
      </c>
      <c r="F15" s="18" t="s">
        <v>332</v>
      </c>
      <c r="G15" s="18" t="s">
        <v>178</v>
      </c>
      <c r="H15" s="18" t="s">
        <v>40</v>
      </c>
      <c r="I15" s="18" t="s">
        <v>7720</v>
      </c>
      <c r="J15" s="18" t="s">
        <v>133</v>
      </c>
      <c r="K15" s="18" t="s">
        <v>7721</v>
      </c>
      <c r="L15" s="18" t="s">
        <v>3290</v>
      </c>
      <c r="M15" s="18" t="s">
        <v>44</v>
      </c>
      <c r="N15" s="18" t="s">
        <v>45</v>
      </c>
      <c r="O15" s="19">
        <v>2100</v>
      </c>
      <c r="P15" s="19">
        <v>5200</v>
      </c>
      <c r="Q15" s="19">
        <v>3650</v>
      </c>
      <c r="R15" s="18" t="s">
        <v>6152</v>
      </c>
      <c r="S15" s="18" t="s">
        <v>110</v>
      </c>
      <c r="T15" s="18" t="s">
        <v>6283</v>
      </c>
      <c r="U15" s="13" t="s">
        <v>8037</v>
      </c>
    </row>
    <row r="16" spans="1:21" ht="31.5" x14ac:dyDescent="0.25">
      <c r="A16" s="14">
        <v>11</v>
      </c>
      <c r="B16" s="18" t="s">
        <v>7090</v>
      </c>
      <c r="C16" s="18" t="s">
        <v>73</v>
      </c>
      <c r="D16" s="18" t="s">
        <v>7092</v>
      </c>
      <c r="E16" s="18" t="s">
        <v>331</v>
      </c>
      <c r="F16" s="18" t="s">
        <v>7091</v>
      </c>
      <c r="G16" s="18" t="s">
        <v>517</v>
      </c>
      <c r="H16" s="18" t="s">
        <v>76</v>
      </c>
      <c r="I16" s="18" t="s">
        <v>84</v>
      </c>
      <c r="J16" s="18" t="s">
        <v>133</v>
      </c>
      <c r="K16" s="18" t="s">
        <v>7093</v>
      </c>
      <c r="L16" s="18" t="s">
        <v>7094</v>
      </c>
      <c r="M16" s="18" t="s">
        <v>2589</v>
      </c>
      <c r="N16" s="18" t="s">
        <v>78</v>
      </c>
      <c r="O16" s="19">
        <v>400</v>
      </c>
      <c r="P16" s="19">
        <v>489000</v>
      </c>
      <c r="Q16" s="19">
        <v>255000</v>
      </c>
      <c r="R16" s="18" t="s">
        <v>7095</v>
      </c>
      <c r="S16" s="18" t="s">
        <v>47</v>
      </c>
      <c r="T16" s="18" t="s">
        <v>6220</v>
      </c>
      <c r="U16" s="13" t="s">
        <v>8091</v>
      </c>
    </row>
    <row r="17" spans="1:21" ht="31.5" x14ac:dyDescent="0.25">
      <c r="A17" s="14">
        <v>12</v>
      </c>
      <c r="B17" s="18" t="s">
        <v>4083</v>
      </c>
      <c r="C17" s="18" t="s">
        <v>35</v>
      </c>
      <c r="D17" s="18" t="s">
        <v>7644</v>
      </c>
      <c r="E17" s="18" t="s">
        <v>331</v>
      </c>
      <c r="F17" s="18" t="s">
        <v>2034</v>
      </c>
      <c r="G17" s="18" t="s">
        <v>1328</v>
      </c>
      <c r="H17" s="18" t="s">
        <v>105</v>
      </c>
      <c r="I17" s="18" t="s">
        <v>6857</v>
      </c>
      <c r="J17" s="18" t="s">
        <v>133</v>
      </c>
      <c r="K17" s="18" t="s">
        <v>7645</v>
      </c>
      <c r="L17" s="18" t="s">
        <v>5921</v>
      </c>
      <c r="M17" s="18" t="s">
        <v>44</v>
      </c>
      <c r="N17" s="18" t="s">
        <v>558</v>
      </c>
      <c r="O17" s="19">
        <v>4200</v>
      </c>
      <c r="P17" s="19">
        <v>10500</v>
      </c>
      <c r="Q17" s="19">
        <v>3895</v>
      </c>
      <c r="R17" s="18" t="s">
        <v>6149</v>
      </c>
      <c r="S17" s="18" t="s">
        <v>47</v>
      </c>
      <c r="T17" s="18" t="s">
        <v>6273</v>
      </c>
      <c r="U17" s="13" t="s">
        <v>8037</v>
      </c>
    </row>
    <row r="18" spans="1:21" ht="45" x14ac:dyDescent="0.25">
      <c r="A18" s="14">
        <v>13</v>
      </c>
      <c r="B18" s="18" t="s">
        <v>4083</v>
      </c>
      <c r="C18" s="18" t="s">
        <v>35</v>
      </c>
      <c r="D18" s="18" t="s">
        <v>7722</v>
      </c>
      <c r="E18" s="18" t="s">
        <v>331</v>
      </c>
      <c r="F18" s="18" t="s">
        <v>2034</v>
      </c>
      <c r="G18" s="18" t="s">
        <v>602</v>
      </c>
      <c r="H18" s="18" t="s">
        <v>105</v>
      </c>
      <c r="I18" s="18" t="s">
        <v>6857</v>
      </c>
      <c r="J18" s="18" t="s">
        <v>133</v>
      </c>
      <c r="K18" s="18" t="s">
        <v>7723</v>
      </c>
      <c r="L18" s="18" t="s">
        <v>5956</v>
      </c>
      <c r="M18" s="18" t="s">
        <v>44</v>
      </c>
      <c r="N18" s="18" t="s">
        <v>558</v>
      </c>
      <c r="O18" s="19">
        <v>4200</v>
      </c>
      <c r="P18" s="19">
        <v>10000</v>
      </c>
      <c r="Q18" s="19">
        <v>9800</v>
      </c>
      <c r="R18" s="18" t="s">
        <v>6152</v>
      </c>
      <c r="S18" s="18" t="s">
        <v>110</v>
      </c>
      <c r="T18" s="18" t="s">
        <v>6283</v>
      </c>
      <c r="U18" s="13" t="s">
        <v>8037</v>
      </c>
    </row>
    <row r="19" spans="1:21" ht="31.5" x14ac:dyDescent="0.25">
      <c r="A19" s="14">
        <v>14</v>
      </c>
      <c r="B19" s="18" t="s">
        <v>4083</v>
      </c>
      <c r="C19" s="18" t="s">
        <v>35</v>
      </c>
      <c r="D19" s="18" t="s">
        <v>7859</v>
      </c>
      <c r="E19" s="18" t="s">
        <v>331</v>
      </c>
      <c r="F19" s="18" t="s">
        <v>2034</v>
      </c>
      <c r="G19" s="18" t="s">
        <v>692</v>
      </c>
      <c r="H19" s="18" t="s">
        <v>105</v>
      </c>
      <c r="I19" s="18" t="s">
        <v>6857</v>
      </c>
      <c r="J19" s="18" t="s">
        <v>141</v>
      </c>
      <c r="K19" s="18" t="s">
        <v>7860</v>
      </c>
      <c r="L19" s="18" t="s">
        <v>2035</v>
      </c>
      <c r="M19" s="18" t="s">
        <v>44</v>
      </c>
      <c r="N19" s="18" t="s">
        <v>558</v>
      </c>
      <c r="O19" s="19">
        <v>4200</v>
      </c>
      <c r="P19" s="19">
        <v>13000</v>
      </c>
      <c r="Q19" s="19">
        <v>4050</v>
      </c>
      <c r="R19" s="18" t="s">
        <v>2036</v>
      </c>
      <c r="S19" s="18" t="s">
        <v>47</v>
      </c>
      <c r="T19" s="18" t="s">
        <v>6289</v>
      </c>
      <c r="U19" s="13" t="s">
        <v>8037</v>
      </c>
    </row>
    <row r="20" spans="1:21" ht="45" x14ac:dyDescent="0.25">
      <c r="A20" s="14">
        <v>15</v>
      </c>
      <c r="B20" s="18" t="s">
        <v>4083</v>
      </c>
      <c r="C20" s="18" t="s">
        <v>35</v>
      </c>
      <c r="D20" s="18" t="s">
        <v>7964</v>
      </c>
      <c r="E20" s="18" t="s">
        <v>331</v>
      </c>
      <c r="F20" s="18" t="s">
        <v>2034</v>
      </c>
      <c r="G20" s="18" t="s">
        <v>692</v>
      </c>
      <c r="H20" s="18" t="s">
        <v>105</v>
      </c>
      <c r="I20" s="18" t="s">
        <v>6857</v>
      </c>
      <c r="J20" s="18" t="s">
        <v>133</v>
      </c>
      <c r="K20" s="18" t="s">
        <v>7965</v>
      </c>
      <c r="L20" s="18" t="s">
        <v>7966</v>
      </c>
      <c r="M20" s="18" t="s">
        <v>44</v>
      </c>
      <c r="N20" s="18" t="s">
        <v>558</v>
      </c>
      <c r="O20" s="19">
        <v>4200</v>
      </c>
      <c r="P20" s="19">
        <v>10000</v>
      </c>
      <c r="Q20" s="19">
        <v>4050</v>
      </c>
      <c r="R20" s="18" t="s">
        <v>6160</v>
      </c>
      <c r="S20" s="18" t="s">
        <v>47</v>
      </c>
      <c r="T20" s="18" t="s">
        <v>6300</v>
      </c>
      <c r="U20" s="13" t="s">
        <v>8037</v>
      </c>
    </row>
    <row r="21" spans="1:21" ht="45" x14ac:dyDescent="0.25">
      <c r="A21" s="14">
        <v>16</v>
      </c>
      <c r="B21" s="18" t="s">
        <v>6795</v>
      </c>
      <c r="C21" s="18" t="s">
        <v>80</v>
      </c>
      <c r="D21" s="18" t="s">
        <v>6797</v>
      </c>
      <c r="E21" s="18" t="s">
        <v>565</v>
      </c>
      <c r="F21" s="18" t="s">
        <v>6796</v>
      </c>
      <c r="G21" s="18" t="s">
        <v>1701</v>
      </c>
      <c r="H21" s="18" t="s">
        <v>465</v>
      </c>
      <c r="I21" s="18" t="s">
        <v>6798</v>
      </c>
      <c r="J21" s="18" t="s">
        <v>141</v>
      </c>
      <c r="K21" s="18" t="s">
        <v>6799</v>
      </c>
      <c r="L21" s="18" t="s">
        <v>1704</v>
      </c>
      <c r="M21" s="18" t="s">
        <v>1705</v>
      </c>
      <c r="N21" s="18" t="s">
        <v>108</v>
      </c>
      <c r="O21" s="19">
        <v>1100</v>
      </c>
      <c r="P21" s="19">
        <v>135500</v>
      </c>
      <c r="Q21" s="19">
        <v>129000</v>
      </c>
      <c r="R21" s="18" t="s">
        <v>8038</v>
      </c>
      <c r="S21" s="18" t="s">
        <v>47</v>
      </c>
      <c r="T21" s="18" t="s">
        <v>6185</v>
      </c>
      <c r="U21" s="13" t="s">
        <v>8068</v>
      </c>
    </row>
    <row r="22" spans="1:21" ht="45" x14ac:dyDescent="0.25">
      <c r="A22" s="14">
        <v>17</v>
      </c>
      <c r="B22" s="18" t="s">
        <v>1699</v>
      </c>
      <c r="C22" s="18" t="s">
        <v>73</v>
      </c>
      <c r="D22" s="18" t="s">
        <v>6800</v>
      </c>
      <c r="E22" s="18" t="s">
        <v>565</v>
      </c>
      <c r="F22" s="18" t="s">
        <v>3587</v>
      </c>
      <c r="G22" s="18" t="s">
        <v>103</v>
      </c>
      <c r="H22" s="18" t="s">
        <v>465</v>
      </c>
      <c r="I22" s="18" t="s">
        <v>1702</v>
      </c>
      <c r="J22" s="18" t="s">
        <v>133</v>
      </c>
      <c r="K22" s="18" t="s">
        <v>5510</v>
      </c>
      <c r="L22" s="18" t="s">
        <v>1704</v>
      </c>
      <c r="M22" s="18" t="s">
        <v>1705</v>
      </c>
      <c r="N22" s="18" t="s">
        <v>108</v>
      </c>
      <c r="O22" s="19">
        <v>2020</v>
      </c>
      <c r="P22" s="19">
        <v>104000</v>
      </c>
      <c r="Q22" s="19">
        <v>95000</v>
      </c>
      <c r="R22" s="18" t="s">
        <v>8038</v>
      </c>
      <c r="S22" s="18" t="s">
        <v>47</v>
      </c>
      <c r="T22" s="18" t="s">
        <v>6185</v>
      </c>
      <c r="U22" s="13" t="s">
        <v>8037</v>
      </c>
    </row>
    <row r="23" spans="1:21" ht="45" x14ac:dyDescent="0.25">
      <c r="A23" s="14">
        <v>18</v>
      </c>
      <c r="B23" s="18" t="s">
        <v>7952</v>
      </c>
      <c r="C23" s="18" t="s">
        <v>73</v>
      </c>
      <c r="D23" s="18" t="s">
        <v>7954</v>
      </c>
      <c r="E23" s="18" t="s">
        <v>565</v>
      </c>
      <c r="F23" s="18" t="s">
        <v>7953</v>
      </c>
      <c r="G23" s="18" t="s">
        <v>103</v>
      </c>
      <c r="H23" s="18" t="s">
        <v>465</v>
      </c>
      <c r="I23" s="18" t="s">
        <v>3588</v>
      </c>
      <c r="J23" s="18" t="s">
        <v>141</v>
      </c>
      <c r="K23" s="18" t="s">
        <v>7955</v>
      </c>
      <c r="L23" s="18" t="s">
        <v>3405</v>
      </c>
      <c r="M23" s="18" t="s">
        <v>2589</v>
      </c>
      <c r="N23" s="18" t="s">
        <v>148</v>
      </c>
      <c r="O23" s="19">
        <v>3500</v>
      </c>
      <c r="P23" s="19">
        <v>110000</v>
      </c>
      <c r="Q23" s="19">
        <v>100000</v>
      </c>
      <c r="R23" s="18" t="s">
        <v>6159</v>
      </c>
      <c r="S23" s="18" t="s">
        <v>47</v>
      </c>
      <c r="T23" s="18" t="s">
        <v>6299</v>
      </c>
      <c r="U23" s="13" t="s">
        <v>8091</v>
      </c>
    </row>
    <row r="24" spans="1:21" ht="45" x14ac:dyDescent="0.25">
      <c r="A24" s="14">
        <v>19</v>
      </c>
      <c r="B24" s="18" t="s">
        <v>1706</v>
      </c>
      <c r="C24" s="18" t="s">
        <v>73</v>
      </c>
      <c r="D24" s="18" t="s">
        <v>3586</v>
      </c>
      <c r="E24" s="18" t="s">
        <v>565</v>
      </c>
      <c r="F24" s="18" t="s">
        <v>6468</v>
      </c>
      <c r="G24" s="18" t="s">
        <v>103</v>
      </c>
      <c r="H24" s="18" t="s">
        <v>465</v>
      </c>
      <c r="I24" s="18" t="s">
        <v>7956</v>
      </c>
      <c r="J24" s="18" t="s">
        <v>141</v>
      </c>
      <c r="K24" s="18" t="s">
        <v>3589</v>
      </c>
      <c r="L24" s="18" t="s">
        <v>3405</v>
      </c>
      <c r="M24" s="18" t="s">
        <v>2589</v>
      </c>
      <c r="N24" s="18" t="s">
        <v>148</v>
      </c>
      <c r="O24" s="19">
        <v>1000</v>
      </c>
      <c r="P24" s="19">
        <v>150000</v>
      </c>
      <c r="Q24" s="19">
        <v>125000</v>
      </c>
      <c r="R24" s="18" t="s">
        <v>6159</v>
      </c>
      <c r="S24" s="18" t="s">
        <v>47</v>
      </c>
      <c r="T24" s="18" t="s">
        <v>6299</v>
      </c>
      <c r="U24" s="13" t="s">
        <v>8037</v>
      </c>
    </row>
    <row r="25" spans="1:21" ht="45" x14ac:dyDescent="0.25">
      <c r="A25" s="14">
        <v>20</v>
      </c>
      <c r="B25" s="18" t="s">
        <v>7957</v>
      </c>
      <c r="C25" s="18" t="s">
        <v>73</v>
      </c>
      <c r="D25" s="18" t="s">
        <v>7954</v>
      </c>
      <c r="E25" s="18" t="s">
        <v>565</v>
      </c>
      <c r="F25" s="18" t="s">
        <v>7958</v>
      </c>
      <c r="G25" s="18" t="s">
        <v>103</v>
      </c>
      <c r="H25" s="18" t="s">
        <v>465</v>
      </c>
      <c r="I25" s="18" t="s">
        <v>7959</v>
      </c>
      <c r="J25" s="18" t="s">
        <v>141</v>
      </c>
      <c r="K25" s="18" t="s">
        <v>7960</v>
      </c>
      <c r="L25" s="18" t="s">
        <v>3405</v>
      </c>
      <c r="M25" s="18" t="s">
        <v>2589</v>
      </c>
      <c r="N25" s="18" t="s">
        <v>148</v>
      </c>
      <c r="O25" s="19">
        <v>2000</v>
      </c>
      <c r="P25" s="19">
        <v>145000</v>
      </c>
      <c r="Q25" s="19">
        <v>145000</v>
      </c>
      <c r="R25" s="18" t="s">
        <v>6159</v>
      </c>
      <c r="S25" s="18" t="s">
        <v>47</v>
      </c>
      <c r="T25" s="18" t="s">
        <v>6299</v>
      </c>
      <c r="U25" s="13" t="s">
        <v>8091</v>
      </c>
    </row>
    <row r="26" spans="1:21" ht="45" x14ac:dyDescent="0.25">
      <c r="A26" s="14">
        <v>21</v>
      </c>
      <c r="B26" s="18" t="s">
        <v>3400</v>
      </c>
      <c r="C26" s="18" t="s">
        <v>35</v>
      </c>
      <c r="D26" s="18" t="s">
        <v>7211</v>
      </c>
      <c r="E26" s="18" t="s">
        <v>6431</v>
      </c>
      <c r="F26" s="18" t="s">
        <v>453</v>
      </c>
      <c r="G26" s="18" t="s">
        <v>178</v>
      </c>
      <c r="H26" s="18" t="s">
        <v>40</v>
      </c>
      <c r="I26" s="18" t="s">
        <v>7212</v>
      </c>
      <c r="J26" s="18" t="s">
        <v>133</v>
      </c>
      <c r="K26" s="18" t="s">
        <v>7213</v>
      </c>
      <c r="L26" s="18" t="s">
        <v>5684</v>
      </c>
      <c r="M26" s="18" t="s">
        <v>44</v>
      </c>
      <c r="N26" s="18" t="s">
        <v>45</v>
      </c>
      <c r="O26" s="19">
        <v>55000</v>
      </c>
      <c r="P26" s="19">
        <v>246</v>
      </c>
      <c r="Q26" s="19">
        <v>177</v>
      </c>
      <c r="R26" s="18" t="s">
        <v>1975</v>
      </c>
      <c r="S26" s="18" t="s">
        <v>47</v>
      </c>
      <c r="T26" s="18" t="s">
        <v>6225</v>
      </c>
      <c r="U26" s="13" t="s">
        <v>8037</v>
      </c>
    </row>
    <row r="27" spans="1:21" ht="31.5" x14ac:dyDescent="0.25">
      <c r="A27" s="14">
        <v>22</v>
      </c>
      <c r="B27" s="18" t="s">
        <v>3400</v>
      </c>
      <c r="C27" s="18" t="s">
        <v>35</v>
      </c>
      <c r="D27" s="18" t="s">
        <v>7667</v>
      </c>
      <c r="E27" s="18" t="s">
        <v>6431</v>
      </c>
      <c r="F27" s="18" t="s">
        <v>453</v>
      </c>
      <c r="G27" s="18" t="s">
        <v>88</v>
      </c>
      <c r="H27" s="18" t="s">
        <v>40</v>
      </c>
      <c r="I27" s="18" t="s">
        <v>7668</v>
      </c>
      <c r="J27" s="18" t="s">
        <v>141</v>
      </c>
      <c r="K27" s="18" t="s">
        <v>7669</v>
      </c>
      <c r="L27" s="18" t="s">
        <v>1675</v>
      </c>
      <c r="M27" s="18" t="s">
        <v>44</v>
      </c>
      <c r="N27" s="18" t="s">
        <v>45</v>
      </c>
      <c r="O27" s="19">
        <v>55000</v>
      </c>
      <c r="P27" s="19">
        <v>252</v>
      </c>
      <c r="Q27" s="19">
        <v>195</v>
      </c>
      <c r="R27" s="18" t="s">
        <v>1675</v>
      </c>
      <c r="S27" s="18" t="s">
        <v>110</v>
      </c>
      <c r="T27" s="18" t="s">
        <v>6275</v>
      </c>
      <c r="U27" s="13" t="s">
        <v>8037</v>
      </c>
    </row>
    <row r="28" spans="1:21" ht="60" x14ac:dyDescent="0.25">
      <c r="A28" s="14">
        <v>23</v>
      </c>
      <c r="B28" s="18" t="s">
        <v>3400</v>
      </c>
      <c r="C28" s="18" t="s">
        <v>35</v>
      </c>
      <c r="D28" s="18" t="s">
        <v>7724</v>
      </c>
      <c r="E28" s="18" t="s">
        <v>6431</v>
      </c>
      <c r="F28" s="18" t="s">
        <v>453</v>
      </c>
      <c r="G28" s="18" t="s">
        <v>140</v>
      </c>
      <c r="H28" s="18" t="s">
        <v>40</v>
      </c>
      <c r="I28" s="18" t="s">
        <v>179</v>
      </c>
      <c r="J28" s="18" t="s">
        <v>133</v>
      </c>
      <c r="K28" s="18" t="s">
        <v>7725</v>
      </c>
      <c r="L28" s="18" t="s">
        <v>3290</v>
      </c>
      <c r="M28" s="18" t="s">
        <v>44</v>
      </c>
      <c r="N28" s="18" t="s">
        <v>45</v>
      </c>
      <c r="O28" s="19">
        <v>55000</v>
      </c>
      <c r="P28" s="19">
        <v>540</v>
      </c>
      <c r="Q28" s="19">
        <v>295</v>
      </c>
      <c r="R28" s="18" t="s">
        <v>6152</v>
      </c>
      <c r="S28" s="18" t="s">
        <v>110</v>
      </c>
      <c r="T28" s="18" t="s">
        <v>6283</v>
      </c>
      <c r="U28" s="13" t="s">
        <v>8037</v>
      </c>
    </row>
    <row r="29" spans="1:21" ht="31.5" x14ac:dyDescent="0.25">
      <c r="A29" s="14">
        <v>24</v>
      </c>
      <c r="B29" s="18" t="s">
        <v>3256</v>
      </c>
      <c r="C29" s="18" t="s">
        <v>80</v>
      </c>
      <c r="D29" s="18" t="s">
        <v>3228</v>
      </c>
      <c r="E29" s="18" t="s">
        <v>6321</v>
      </c>
      <c r="F29" s="18" t="s">
        <v>6466</v>
      </c>
      <c r="G29" s="18" t="s">
        <v>1877</v>
      </c>
      <c r="H29" s="18" t="s">
        <v>76</v>
      </c>
      <c r="I29" s="18" t="s">
        <v>5231</v>
      </c>
      <c r="J29" s="18" t="s">
        <v>141</v>
      </c>
      <c r="K29" s="18" t="s">
        <v>3229</v>
      </c>
      <c r="L29" s="18" t="s">
        <v>7402</v>
      </c>
      <c r="M29" s="18" t="s">
        <v>457</v>
      </c>
      <c r="N29" s="18" t="s">
        <v>78</v>
      </c>
      <c r="O29" s="19">
        <v>100</v>
      </c>
      <c r="P29" s="19">
        <v>900527</v>
      </c>
      <c r="Q29" s="19">
        <v>850000</v>
      </c>
      <c r="R29" s="18" t="s">
        <v>1998</v>
      </c>
      <c r="S29" s="18" t="s">
        <v>47</v>
      </c>
      <c r="T29" s="18" t="s">
        <v>6247</v>
      </c>
      <c r="U29" s="13" t="s">
        <v>8037</v>
      </c>
    </row>
    <row r="30" spans="1:21" ht="45" x14ac:dyDescent="0.25">
      <c r="A30" s="14">
        <v>25</v>
      </c>
      <c r="B30" s="18" t="s">
        <v>3227</v>
      </c>
      <c r="C30" s="18" t="s">
        <v>73</v>
      </c>
      <c r="D30" s="18" t="s">
        <v>7302</v>
      </c>
      <c r="E30" s="18" t="s">
        <v>1067</v>
      </c>
      <c r="F30" s="18" t="s">
        <v>145</v>
      </c>
      <c r="G30" s="18" t="s">
        <v>7303</v>
      </c>
      <c r="H30" s="18" t="s">
        <v>40</v>
      </c>
      <c r="I30" s="18" t="s">
        <v>2262</v>
      </c>
      <c r="J30" s="18" t="s">
        <v>141</v>
      </c>
      <c r="K30" s="18" t="s">
        <v>7304</v>
      </c>
      <c r="L30" s="18" t="s">
        <v>2249</v>
      </c>
      <c r="M30" s="18" t="s">
        <v>44</v>
      </c>
      <c r="N30" s="18" t="s">
        <v>317</v>
      </c>
      <c r="O30" s="19">
        <v>5000</v>
      </c>
      <c r="P30" s="19">
        <v>6500</v>
      </c>
      <c r="Q30" s="19">
        <v>4000</v>
      </c>
      <c r="R30" s="18" t="s">
        <v>2250</v>
      </c>
      <c r="S30" s="18" t="s">
        <v>47</v>
      </c>
      <c r="T30" s="18" t="s">
        <v>6237</v>
      </c>
      <c r="U30" s="13" t="s">
        <v>8037</v>
      </c>
    </row>
    <row r="31" spans="1:21" ht="31.5" x14ac:dyDescent="0.25">
      <c r="A31" s="14">
        <v>26</v>
      </c>
      <c r="B31" s="18" t="s">
        <v>2185</v>
      </c>
      <c r="C31" s="18" t="s">
        <v>35</v>
      </c>
      <c r="D31" s="18" t="s">
        <v>7670</v>
      </c>
      <c r="E31" s="18" t="s">
        <v>1067</v>
      </c>
      <c r="F31" s="18" t="s">
        <v>145</v>
      </c>
      <c r="G31" s="18" t="s">
        <v>88</v>
      </c>
      <c r="H31" s="18" t="s">
        <v>40</v>
      </c>
      <c r="I31" s="18" t="s">
        <v>7671</v>
      </c>
      <c r="J31" s="18" t="s">
        <v>3209</v>
      </c>
      <c r="K31" s="18" t="s">
        <v>7672</v>
      </c>
      <c r="L31" s="18" t="s">
        <v>1675</v>
      </c>
      <c r="M31" s="18" t="s">
        <v>44</v>
      </c>
      <c r="N31" s="18" t="s">
        <v>45</v>
      </c>
      <c r="O31" s="19">
        <v>15500</v>
      </c>
      <c r="P31" s="19">
        <v>3000</v>
      </c>
      <c r="Q31" s="19">
        <v>1675</v>
      </c>
      <c r="R31" s="18" t="s">
        <v>1675</v>
      </c>
      <c r="S31" s="18" t="s">
        <v>110</v>
      </c>
      <c r="T31" s="18" t="s">
        <v>6275</v>
      </c>
      <c r="U31" s="13" t="s">
        <v>8037</v>
      </c>
    </row>
    <row r="32" spans="1:21" ht="60" x14ac:dyDescent="0.25">
      <c r="A32" s="14">
        <v>27</v>
      </c>
      <c r="B32" s="18" t="s">
        <v>4306</v>
      </c>
      <c r="C32" s="18" t="s">
        <v>80</v>
      </c>
      <c r="D32" s="18" t="s">
        <v>7149</v>
      </c>
      <c r="E32" s="18" t="s">
        <v>6442</v>
      </c>
      <c r="F32" s="18" t="s">
        <v>6607</v>
      </c>
      <c r="G32" s="18" t="s">
        <v>1892</v>
      </c>
      <c r="H32" s="18" t="s">
        <v>465</v>
      </c>
      <c r="I32" s="18" t="s">
        <v>7150</v>
      </c>
      <c r="J32" s="18" t="s">
        <v>133</v>
      </c>
      <c r="K32" s="18" t="s">
        <v>7151</v>
      </c>
      <c r="L32" s="18" t="s">
        <v>7152</v>
      </c>
      <c r="M32" s="18" t="s">
        <v>660</v>
      </c>
      <c r="N32" s="18" t="s">
        <v>78</v>
      </c>
      <c r="O32" s="19">
        <v>2200</v>
      </c>
      <c r="P32" s="19">
        <v>817950</v>
      </c>
      <c r="Q32" s="19">
        <v>595000</v>
      </c>
      <c r="R32" s="18" t="s">
        <v>6127</v>
      </c>
      <c r="S32" s="18" t="s">
        <v>425</v>
      </c>
      <c r="T32" s="18" t="s">
        <v>6222</v>
      </c>
      <c r="U32" s="13" t="s">
        <v>8037</v>
      </c>
    </row>
    <row r="33" spans="1:21" ht="45" x14ac:dyDescent="0.25">
      <c r="A33" s="14">
        <v>28</v>
      </c>
      <c r="B33" s="18" t="s">
        <v>4306</v>
      </c>
      <c r="C33" s="18" t="s">
        <v>80</v>
      </c>
      <c r="D33" s="18" t="s">
        <v>5424</v>
      </c>
      <c r="E33" s="18" t="s">
        <v>6442</v>
      </c>
      <c r="F33" s="18" t="s">
        <v>6607</v>
      </c>
      <c r="G33" s="18" t="s">
        <v>103</v>
      </c>
      <c r="H33" s="18" t="s">
        <v>465</v>
      </c>
      <c r="I33" s="18" t="s">
        <v>5428</v>
      </c>
      <c r="J33" s="18" t="s">
        <v>133</v>
      </c>
      <c r="K33" s="18" t="s">
        <v>6080</v>
      </c>
      <c r="L33" s="18" t="s">
        <v>2009</v>
      </c>
      <c r="M33" s="18" t="s">
        <v>1705</v>
      </c>
      <c r="N33" s="18" t="s">
        <v>108</v>
      </c>
      <c r="O33" s="19">
        <v>2200</v>
      </c>
      <c r="P33" s="19">
        <v>770000</v>
      </c>
      <c r="Q33" s="19">
        <v>595000</v>
      </c>
      <c r="R33" s="18" t="s">
        <v>2005</v>
      </c>
      <c r="S33" s="18" t="s">
        <v>425</v>
      </c>
      <c r="T33" s="18" t="s">
        <v>6301</v>
      </c>
      <c r="U33" s="13" t="s">
        <v>8037</v>
      </c>
    </row>
    <row r="34" spans="1:21" ht="60" x14ac:dyDescent="0.25">
      <c r="A34" s="14">
        <v>29</v>
      </c>
      <c r="B34" s="18" t="s">
        <v>305</v>
      </c>
      <c r="C34" s="18" t="s">
        <v>73</v>
      </c>
      <c r="D34" s="18" t="s">
        <v>7149</v>
      </c>
      <c r="E34" s="18" t="s">
        <v>6442</v>
      </c>
      <c r="F34" s="18" t="s">
        <v>6607</v>
      </c>
      <c r="G34" s="18" t="s">
        <v>1892</v>
      </c>
      <c r="H34" s="18" t="s">
        <v>465</v>
      </c>
      <c r="I34" s="18" t="s">
        <v>7150</v>
      </c>
      <c r="J34" s="18" t="s">
        <v>133</v>
      </c>
      <c r="K34" s="18" t="s">
        <v>7151</v>
      </c>
      <c r="L34" s="18" t="s">
        <v>7152</v>
      </c>
      <c r="M34" s="18" t="s">
        <v>660</v>
      </c>
      <c r="N34" s="18" t="s">
        <v>78</v>
      </c>
      <c r="O34" s="19">
        <v>3700</v>
      </c>
      <c r="P34" s="19">
        <v>817950</v>
      </c>
      <c r="Q34" s="19">
        <v>595000</v>
      </c>
      <c r="R34" s="18" t="s">
        <v>6127</v>
      </c>
      <c r="S34" s="18" t="s">
        <v>425</v>
      </c>
      <c r="T34" s="18" t="s">
        <v>6222</v>
      </c>
      <c r="U34" s="13" t="s">
        <v>8037</v>
      </c>
    </row>
    <row r="35" spans="1:21" ht="31.5" x14ac:dyDescent="0.25">
      <c r="A35" s="14">
        <v>30</v>
      </c>
      <c r="B35" s="18" t="s">
        <v>2261</v>
      </c>
      <c r="C35" s="18" t="s">
        <v>35</v>
      </c>
      <c r="D35" s="18" t="s">
        <v>7880</v>
      </c>
      <c r="E35" s="18" t="s">
        <v>1174</v>
      </c>
      <c r="F35" s="18" t="s">
        <v>824</v>
      </c>
      <c r="G35" s="18" t="s">
        <v>88</v>
      </c>
      <c r="H35" s="18" t="s">
        <v>40</v>
      </c>
      <c r="I35" s="18" t="s">
        <v>89</v>
      </c>
      <c r="J35" s="18" t="s">
        <v>133</v>
      </c>
      <c r="K35" s="18" t="s">
        <v>7881</v>
      </c>
      <c r="L35" s="18" t="s">
        <v>3193</v>
      </c>
      <c r="M35" s="18" t="s">
        <v>44</v>
      </c>
      <c r="N35" s="18" t="s">
        <v>45</v>
      </c>
      <c r="O35" s="19">
        <v>43000</v>
      </c>
      <c r="P35" s="19">
        <v>4800</v>
      </c>
      <c r="Q35" s="19">
        <v>3500</v>
      </c>
      <c r="R35" s="18" t="s">
        <v>6154</v>
      </c>
      <c r="S35" s="18" t="s">
        <v>47</v>
      </c>
      <c r="T35" s="18" t="s">
        <v>6290</v>
      </c>
      <c r="U35" s="13" t="s">
        <v>8037</v>
      </c>
    </row>
    <row r="36" spans="1:21" ht="47.25" x14ac:dyDescent="0.25">
      <c r="A36" s="14">
        <v>31</v>
      </c>
      <c r="B36" s="18" t="s">
        <v>2004</v>
      </c>
      <c r="C36" s="18" t="s">
        <v>7153</v>
      </c>
      <c r="D36" s="18" t="s">
        <v>7154</v>
      </c>
      <c r="E36" s="18" t="s">
        <v>1174</v>
      </c>
      <c r="F36" s="18" t="s">
        <v>164</v>
      </c>
      <c r="G36" s="18" t="s">
        <v>4769</v>
      </c>
      <c r="H36" s="18" t="s">
        <v>40</v>
      </c>
      <c r="I36" s="18" t="s">
        <v>89</v>
      </c>
      <c r="J36" s="18" t="s">
        <v>133</v>
      </c>
      <c r="K36" s="18" t="s">
        <v>7155</v>
      </c>
      <c r="L36" s="18" t="s">
        <v>7156</v>
      </c>
      <c r="M36" s="18" t="s">
        <v>128</v>
      </c>
      <c r="N36" s="18" t="s">
        <v>45</v>
      </c>
      <c r="O36" s="19">
        <v>60000</v>
      </c>
      <c r="P36" s="19">
        <v>11900</v>
      </c>
      <c r="Q36" s="19">
        <v>6750</v>
      </c>
      <c r="R36" s="18" t="s">
        <v>6127</v>
      </c>
      <c r="S36" s="18" t="s">
        <v>47</v>
      </c>
      <c r="T36" s="18" t="s">
        <v>6222</v>
      </c>
      <c r="U36" s="13" t="s">
        <v>8077</v>
      </c>
    </row>
    <row r="37" spans="1:21" ht="45" x14ac:dyDescent="0.25">
      <c r="A37" s="14">
        <v>32</v>
      </c>
      <c r="B37" s="18" t="s">
        <v>2507</v>
      </c>
      <c r="C37" s="18" t="s">
        <v>35</v>
      </c>
      <c r="D37" s="18" t="s">
        <v>888</v>
      </c>
      <c r="E37" s="18" t="s">
        <v>888</v>
      </c>
      <c r="F37" s="18" t="s">
        <v>3131</v>
      </c>
      <c r="G37" s="18" t="s">
        <v>1629</v>
      </c>
      <c r="H37" s="18" t="s">
        <v>40</v>
      </c>
      <c r="I37" s="18" t="s">
        <v>7096</v>
      </c>
      <c r="J37" s="18" t="s">
        <v>141</v>
      </c>
      <c r="K37" s="18" t="s">
        <v>7097</v>
      </c>
      <c r="L37" s="18" t="s">
        <v>748</v>
      </c>
      <c r="M37" s="18" t="s">
        <v>44</v>
      </c>
      <c r="N37" s="18" t="s">
        <v>55</v>
      </c>
      <c r="O37" s="19">
        <v>59000</v>
      </c>
      <c r="P37" s="19">
        <v>2600</v>
      </c>
      <c r="Q37" s="19">
        <v>2700</v>
      </c>
      <c r="R37" s="18" t="s">
        <v>6126</v>
      </c>
      <c r="S37" s="18" t="s">
        <v>110</v>
      </c>
      <c r="T37" s="18" t="s">
        <v>6220</v>
      </c>
      <c r="U37" s="13" t="s">
        <v>8091</v>
      </c>
    </row>
    <row r="38" spans="1:21" ht="31.5" x14ac:dyDescent="0.25">
      <c r="A38" s="14">
        <v>33</v>
      </c>
      <c r="B38" s="18" t="s">
        <v>2626</v>
      </c>
      <c r="C38" s="18" t="s">
        <v>35</v>
      </c>
      <c r="D38" s="18" t="s">
        <v>212</v>
      </c>
      <c r="E38" s="18" t="s">
        <v>212</v>
      </c>
      <c r="F38" s="18" t="s">
        <v>213</v>
      </c>
      <c r="G38" s="18" t="s">
        <v>178</v>
      </c>
      <c r="H38" s="18" t="s">
        <v>40</v>
      </c>
      <c r="I38" s="18" t="s">
        <v>5266</v>
      </c>
      <c r="J38" s="18" t="s">
        <v>133</v>
      </c>
      <c r="K38" s="18" t="s">
        <v>7477</v>
      </c>
      <c r="L38" s="18" t="s">
        <v>885</v>
      </c>
      <c r="M38" s="18" t="s">
        <v>44</v>
      </c>
      <c r="N38" s="18" t="s">
        <v>45</v>
      </c>
      <c r="O38" s="19">
        <v>85800</v>
      </c>
      <c r="P38" s="19">
        <v>600</v>
      </c>
      <c r="Q38" s="19">
        <v>465</v>
      </c>
      <c r="R38" s="18" t="s">
        <v>885</v>
      </c>
      <c r="S38" s="18" t="s">
        <v>110</v>
      </c>
      <c r="T38" s="18" t="s">
        <v>6257</v>
      </c>
      <c r="U38" s="13" t="s">
        <v>8037</v>
      </c>
    </row>
    <row r="39" spans="1:21" ht="45" x14ac:dyDescent="0.25">
      <c r="A39" s="14">
        <v>34</v>
      </c>
      <c r="B39" s="18" t="s">
        <v>3442</v>
      </c>
      <c r="C39" s="18" t="s">
        <v>73</v>
      </c>
      <c r="D39" s="18" t="s">
        <v>7305</v>
      </c>
      <c r="E39" s="18" t="s">
        <v>892</v>
      </c>
      <c r="F39" s="18" t="s">
        <v>2264</v>
      </c>
      <c r="G39" s="18" t="s">
        <v>1023</v>
      </c>
      <c r="H39" s="18" t="s">
        <v>40</v>
      </c>
      <c r="I39" s="18" t="s">
        <v>271</v>
      </c>
      <c r="J39" s="18" t="s">
        <v>141</v>
      </c>
      <c r="K39" s="18" t="s">
        <v>7306</v>
      </c>
      <c r="L39" s="18" t="s">
        <v>2249</v>
      </c>
      <c r="M39" s="18" t="s">
        <v>44</v>
      </c>
      <c r="N39" s="18" t="s">
        <v>317</v>
      </c>
      <c r="O39" s="19">
        <v>215000</v>
      </c>
      <c r="P39" s="19">
        <v>1400</v>
      </c>
      <c r="Q39" s="19">
        <v>620</v>
      </c>
      <c r="R39" s="18" t="s">
        <v>2250</v>
      </c>
      <c r="S39" s="18" t="s">
        <v>47</v>
      </c>
      <c r="T39" s="18" t="s">
        <v>6237</v>
      </c>
      <c r="U39" s="13" t="s">
        <v>8037</v>
      </c>
    </row>
    <row r="40" spans="1:21" ht="60" x14ac:dyDescent="0.25">
      <c r="A40" s="14">
        <v>35</v>
      </c>
      <c r="B40" s="18" t="s">
        <v>3442</v>
      </c>
      <c r="C40" s="18" t="s">
        <v>73</v>
      </c>
      <c r="D40" s="18" t="s">
        <v>7967</v>
      </c>
      <c r="E40" s="18" t="s">
        <v>892</v>
      </c>
      <c r="F40" s="18" t="s">
        <v>2264</v>
      </c>
      <c r="G40" s="18" t="s">
        <v>178</v>
      </c>
      <c r="H40" s="18" t="s">
        <v>40</v>
      </c>
      <c r="I40" s="18" t="s">
        <v>197</v>
      </c>
      <c r="J40" s="18" t="s">
        <v>141</v>
      </c>
      <c r="K40" s="18" t="s">
        <v>7968</v>
      </c>
      <c r="L40" s="18" t="s">
        <v>6052</v>
      </c>
      <c r="M40" s="18" t="s">
        <v>44</v>
      </c>
      <c r="N40" s="18" t="s">
        <v>45</v>
      </c>
      <c r="O40" s="19">
        <v>215000</v>
      </c>
      <c r="P40" s="19">
        <v>1050</v>
      </c>
      <c r="Q40" s="19">
        <v>614</v>
      </c>
      <c r="R40" s="18" t="s">
        <v>6160</v>
      </c>
      <c r="S40" s="18" t="s">
        <v>47</v>
      </c>
      <c r="T40" s="18" t="s">
        <v>6300</v>
      </c>
      <c r="U40" s="13" t="s">
        <v>8037</v>
      </c>
    </row>
    <row r="41" spans="1:21" ht="63" x14ac:dyDescent="0.25">
      <c r="A41" s="14">
        <v>36</v>
      </c>
      <c r="B41" s="18" t="s">
        <v>419</v>
      </c>
      <c r="C41" s="18" t="s">
        <v>35</v>
      </c>
      <c r="D41" s="18" t="s">
        <v>6906</v>
      </c>
      <c r="E41" s="18" t="s">
        <v>892</v>
      </c>
      <c r="F41" s="18" t="s">
        <v>893</v>
      </c>
      <c r="G41" s="18" t="s">
        <v>178</v>
      </c>
      <c r="H41" s="18" t="s">
        <v>40</v>
      </c>
      <c r="I41" s="18" t="s">
        <v>271</v>
      </c>
      <c r="J41" s="18" t="s">
        <v>141</v>
      </c>
      <c r="K41" s="18" t="s">
        <v>6907</v>
      </c>
      <c r="L41" s="18" t="s">
        <v>3997</v>
      </c>
      <c r="M41" s="18" t="s">
        <v>44</v>
      </c>
      <c r="N41" s="18" t="s">
        <v>45</v>
      </c>
      <c r="O41" s="19">
        <v>95800</v>
      </c>
      <c r="P41" s="19">
        <v>1200</v>
      </c>
      <c r="Q41" s="19">
        <v>600</v>
      </c>
      <c r="R41" s="18" t="s">
        <v>3997</v>
      </c>
      <c r="S41" s="18" t="s">
        <v>110</v>
      </c>
      <c r="T41" s="18" t="s">
        <v>6202</v>
      </c>
      <c r="U41" s="13" t="s">
        <v>8061</v>
      </c>
    </row>
    <row r="42" spans="1:21" ht="47.25" x14ac:dyDescent="0.25">
      <c r="A42" s="14">
        <v>37</v>
      </c>
      <c r="B42" s="18" t="s">
        <v>419</v>
      </c>
      <c r="C42" s="18" t="s">
        <v>35</v>
      </c>
      <c r="D42" s="18" t="s">
        <v>6965</v>
      </c>
      <c r="E42" s="18" t="s">
        <v>892</v>
      </c>
      <c r="F42" s="18" t="s">
        <v>893</v>
      </c>
      <c r="G42" s="18" t="s">
        <v>178</v>
      </c>
      <c r="H42" s="18" t="s">
        <v>40</v>
      </c>
      <c r="I42" s="18" t="s">
        <v>6966</v>
      </c>
      <c r="J42" s="18" t="s">
        <v>141</v>
      </c>
      <c r="K42" s="18" t="s">
        <v>6967</v>
      </c>
      <c r="L42" s="18" t="s">
        <v>6968</v>
      </c>
      <c r="M42" s="18" t="s">
        <v>44</v>
      </c>
      <c r="N42" s="18" t="s">
        <v>45</v>
      </c>
      <c r="O42" s="19">
        <v>95800</v>
      </c>
      <c r="P42" s="19">
        <v>0</v>
      </c>
      <c r="Q42" s="19">
        <v>0</v>
      </c>
      <c r="R42" s="18" t="s">
        <v>6968</v>
      </c>
      <c r="S42" s="18" t="s">
        <v>110</v>
      </c>
      <c r="T42" s="18" t="s">
        <v>6969</v>
      </c>
      <c r="U42" s="13" t="s">
        <v>8063</v>
      </c>
    </row>
    <row r="43" spans="1:21" ht="60" x14ac:dyDescent="0.25">
      <c r="A43" s="14">
        <v>38</v>
      </c>
      <c r="B43" s="18" t="s">
        <v>419</v>
      </c>
      <c r="C43" s="18" t="s">
        <v>35</v>
      </c>
      <c r="D43" s="18" t="s">
        <v>7253</v>
      </c>
      <c r="E43" s="18" t="s">
        <v>892</v>
      </c>
      <c r="F43" s="18" t="s">
        <v>893</v>
      </c>
      <c r="G43" s="18" t="s">
        <v>178</v>
      </c>
      <c r="H43" s="18" t="s">
        <v>40</v>
      </c>
      <c r="I43" s="18" t="s">
        <v>89</v>
      </c>
      <c r="J43" s="18" t="s">
        <v>141</v>
      </c>
      <c r="K43" s="18" t="s">
        <v>7254</v>
      </c>
      <c r="L43" s="18" t="s">
        <v>3322</v>
      </c>
      <c r="M43" s="18" t="s">
        <v>44</v>
      </c>
      <c r="N43" s="18" t="s">
        <v>45</v>
      </c>
      <c r="O43" s="19">
        <v>95800</v>
      </c>
      <c r="P43" s="19">
        <v>1050</v>
      </c>
      <c r="Q43" s="19">
        <v>210</v>
      </c>
      <c r="R43" s="18" t="s">
        <v>3322</v>
      </c>
      <c r="S43" s="18" t="s">
        <v>110</v>
      </c>
      <c r="T43" s="18" t="s">
        <v>6234</v>
      </c>
      <c r="U43" s="13" t="s">
        <v>8037</v>
      </c>
    </row>
    <row r="44" spans="1:21" ht="45" x14ac:dyDescent="0.25">
      <c r="A44" s="14">
        <v>39</v>
      </c>
      <c r="B44" s="18" t="s">
        <v>419</v>
      </c>
      <c r="C44" s="18" t="s">
        <v>35</v>
      </c>
      <c r="D44" s="18" t="s">
        <v>7305</v>
      </c>
      <c r="E44" s="18" t="s">
        <v>892</v>
      </c>
      <c r="F44" s="18" t="s">
        <v>893</v>
      </c>
      <c r="G44" s="18" t="s">
        <v>1023</v>
      </c>
      <c r="H44" s="18" t="s">
        <v>40</v>
      </c>
      <c r="I44" s="18" t="s">
        <v>271</v>
      </c>
      <c r="J44" s="18" t="s">
        <v>141</v>
      </c>
      <c r="K44" s="18" t="s">
        <v>7306</v>
      </c>
      <c r="L44" s="18" t="s">
        <v>2249</v>
      </c>
      <c r="M44" s="18" t="s">
        <v>44</v>
      </c>
      <c r="N44" s="18" t="s">
        <v>317</v>
      </c>
      <c r="O44" s="19">
        <v>95800</v>
      </c>
      <c r="P44" s="19">
        <v>1400</v>
      </c>
      <c r="Q44" s="19">
        <v>620</v>
      </c>
      <c r="R44" s="18" t="s">
        <v>2250</v>
      </c>
      <c r="S44" s="18" t="s">
        <v>47</v>
      </c>
      <c r="T44" s="18" t="s">
        <v>6237</v>
      </c>
      <c r="U44" s="13" t="s">
        <v>8037</v>
      </c>
    </row>
    <row r="45" spans="1:21" ht="31.5" x14ac:dyDescent="0.25">
      <c r="A45" s="14">
        <v>40</v>
      </c>
      <c r="B45" s="18" t="s">
        <v>419</v>
      </c>
      <c r="C45" s="18" t="s">
        <v>35</v>
      </c>
      <c r="D45" s="18" t="s">
        <v>7344</v>
      </c>
      <c r="E45" s="18" t="s">
        <v>892</v>
      </c>
      <c r="F45" s="18" t="s">
        <v>893</v>
      </c>
      <c r="G45" s="18" t="s">
        <v>1023</v>
      </c>
      <c r="H45" s="18" t="s">
        <v>40</v>
      </c>
      <c r="I45" s="18" t="s">
        <v>7345</v>
      </c>
      <c r="J45" s="18" t="s">
        <v>141</v>
      </c>
      <c r="K45" s="18" t="s">
        <v>7346</v>
      </c>
      <c r="L45" s="18" t="s">
        <v>1025</v>
      </c>
      <c r="M45" s="18" t="s">
        <v>44</v>
      </c>
      <c r="N45" s="18" t="s">
        <v>317</v>
      </c>
      <c r="O45" s="19">
        <v>95800</v>
      </c>
      <c r="P45" s="19">
        <v>1000</v>
      </c>
      <c r="Q45" s="19">
        <v>160</v>
      </c>
      <c r="R45" s="18" t="s">
        <v>1026</v>
      </c>
      <c r="S45" s="18" t="s">
        <v>47</v>
      </c>
      <c r="T45" s="18" t="s">
        <v>6238</v>
      </c>
      <c r="U45" s="13" t="s">
        <v>8037</v>
      </c>
    </row>
    <row r="46" spans="1:21" ht="31.5" x14ac:dyDescent="0.25">
      <c r="A46" s="14">
        <v>41</v>
      </c>
      <c r="B46" s="18" t="s">
        <v>419</v>
      </c>
      <c r="C46" s="18" t="s">
        <v>35</v>
      </c>
      <c r="D46" s="18" t="s">
        <v>4504</v>
      </c>
      <c r="E46" s="18" t="s">
        <v>892</v>
      </c>
      <c r="F46" s="18" t="s">
        <v>893</v>
      </c>
      <c r="G46" s="18" t="s">
        <v>178</v>
      </c>
      <c r="H46" s="18" t="s">
        <v>40</v>
      </c>
      <c r="I46" s="18" t="s">
        <v>197</v>
      </c>
      <c r="J46" s="18" t="s">
        <v>141</v>
      </c>
      <c r="K46" s="18" t="s">
        <v>5848</v>
      </c>
      <c r="L46" s="18" t="s">
        <v>1070</v>
      </c>
      <c r="M46" s="18" t="s">
        <v>44</v>
      </c>
      <c r="N46" s="18" t="s">
        <v>45</v>
      </c>
      <c r="O46" s="19">
        <v>95800</v>
      </c>
      <c r="P46" s="19">
        <v>1635</v>
      </c>
      <c r="Q46" s="19">
        <v>610</v>
      </c>
      <c r="R46" s="18" t="s">
        <v>1070</v>
      </c>
      <c r="S46" s="18" t="s">
        <v>110</v>
      </c>
      <c r="T46" s="18" t="s">
        <v>6258</v>
      </c>
      <c r="U46" s="13" t="s">
        <v>8037</v>
      </c>
    </row>
    <row r="47" spans="1:21" ht="60" x14ac:dyDescent="0.25">
      <c r="A47" s="14">
        <v>42</v>
      </c>
      <c r="B47" s="18" t="s">
        <v>7255</v>
      </c>
      <c r="C47" s="18" t="s">
        <v>35</v>
      </c>
      <c r="D47" s="18" t="s">
        <v>7257</v>
      </c>
      <c r="E47" s="18" t="s">
        <v>1181</v>
      </c>
      <c r="F47" s="18" t="s">
        <v>7256</v>
      </c>
      <c r="G47" s="18" t="s">
        <v>702</v>
      </c>
      <c r="H47" s="18" t="s">
        <v>40</v>
      </c>
      <c r="I47" s="18" t="s">
        <v>7258</v>
      </c>
      <c r="J47" s="18" t="s">
        <v>141</v>
      </c>
      <c r="K47" s="18" t="s">
        <v>7259</v>
      </c>
      <c r="L47" s="18" t="s">
        <v>3322</v>
      </c>
      <c r="M47" s="18" t="s">
        <v>44</v>
      </c>
      <c r="N47" s="18" t="s">
        <v>123</v>
      </c>
      <c r="O47" s="19">
        <v>110000</v>
      </c>
      <c r="P47" s="19">
        <v>4200</v>
      </c>
      <c r="Q47" s="19">
        <v>2390</v>
      </c>
      <c r="R47" s="18" t="s">
        <v>3322</v>
      </c>
      <c r="S47" s="18" t="s">
        <v>110</v>
      </c>
      <c r="T47" s="18" t="s">
        <v>6234</v>
      </c>
      <c r="U47" s="13" t="s">
        <v>8047</v>
      </c>
    </row>
    <row r="48" spans="1:21" ht="31.5" x14ac:dyDescent="0.25">
      <c r="A48" s="14">
        <v>43</v>
      </c>
      <c r="B48" s="18" t="s">
        <v>890</v>
      </c>
      <c r="C48" s="18" t="s">
        <v>35</v>
      </c>
      <c r="D48" s="18" t="s">
        <v>7913</v>
      </c>
      <c r="E48" s="18" t="s">
        <v>899</v>
      </c>
      <c r="F48" s="18" t="s">
        <v>209</v>
      </c>
      <c r="G48" s="18" t="s">
        <v>178</v>
      </c>
      <c r="H48" s="18" t="s">
        <v>40</v>
      </c>
      <c r="I48" s="18" t="s">
        <v>7914</v>
      </c>
      <c r="J48" s="18" t="s">
        <v>133</v>
      </c>
      <c r="K48" s="18" t="s">
        <v>7915</v>
      </c>
      <c r="L48" s="18" t="s">
        <v>2184</v>
      </c>
      <c r="M48" s="18" t="s">
        <v>44</v>
      </c>
      <c r="N48" s="18" t="s">
        <v>45</v>
      </c>
      <c r="O48" s="19">
        <v>146500</v>
      </c>
      <c r="P48" s="19">
        <v>400</v>
      </c>
      <c r="Q48" s="19">
        <v>138</v>
      </c>
      <c r="R48" s="18" t="s">
        <v>3257</v>
      </c>
      <c r="S48" s="18" t="s">
        <v>110</v>
      </c>
      <c r="T48" s="18" t="s">
        <v>6296</v>
      </c>
      <c r="U48" s="13" t="s">
        <v>8037</v>
      </c>
    </row>
    <row r="49" spans="1:21" ht="47.25" x14ac:dyDescent="0.25">
      <c r="A49" s="14">
        <v>44</v>
      </c>
      <c r="B49" s="18" t="s">
        <v>896</v>
      </c>
      <c r="C49" s="18" t="s">
        <v>35</v>
      </c>
      <c r="D49" s="18" t="s">
        <v>6970</v>
      </c>
      <c r="E49" s="18" t="s">
        <v>899</v>
      </c>
      <c r="F49" s="18" t="s">
        <v>94</v>
      </c>
      <c r="G49" s="18" t="s">
        <v>140</v>
      </c>
      <c r="H49" s="18" t="s">
        <v>40</v>
      </c>
      <c r="I49" s="18" t="s">
        <v>6971</v>
      </c>
      <c r="J49" s="18" t="s">
        <v>133</v>
      </c>
      <c r="K49" s="18" t="s">
        <v>6972</v>
      </c>
      <c r="L49" s="18" t="s">
        <v>6968</v>
      </c>
      <c r="M49" s="18" t="s">
        <v>44</v>
      </c>
      <c r="N49" s="18" t="s">
        <v>45</v>
      </c>
      <c r="O49" s="19">
        <v>100400</v>
      </c>
      <c r="P49" s="19">
        <v>0</v>
      </c>
      <c r="Q49" s="19">
        <v>0</v>
      </c>
      <c r="R49" s="18" t="s">
        <v>6968</v>
      </c>
      <c r="S49" s="18" t="s">
        <v>110</v>
      </c>
      <c r="T49" s="18" t="s">
        <v>6969</v>
      </c>
      <c r="U49" s="13" t="s">
        <v>8063</v>
      </c>
    </row>
    <row r="50" spans="1:21" ht="45" x14ac:dyDescent="0.25">
      <c r="A50" s="14">
        <v>45</v>
      </c>
      <c r="B50" s="18" t="s">
        <v>3323</v>
      </c>
      <c r="C50" s="18" t="s">
        <v>35</v>
      </c>
      <c r="D50" s="18" t="s">
        <v>7906</v>
      </c>
      <c r="E50" s="18" t="s">
        <v>899</v>
      </c>
      <c r="F50" s="18" t="s">
        <v>1452</v>
      </c>
      <c r="G50" s="18" t="s">
        <v>7907</v>
      </c>
      <c r="H50" s="18" t="s">
        <v>40</v>
      </c>
      <c r="I50" s="18" t="s">
        <v>292</v>
      </c>
      <c r="J50" s="18" t="s">
        <v>133</v>
      </c>
      <c r="K50" s="18" t="s">
        <v>7908</v>
      </c>
      <c r="L50" s="18" t="s">
        <v>748</v>
      </c>
      <c r="M50" s="18" t="s">
        <v>44</v>
      </c>
      <c r="N50" s="18" t="s">
        <v>45</v>
      </c>
      <c r="O50" s="19">
        <v>30000</v>
      </c>
      <c r="P50" s="19">
        <v>1250</v>
      </c>
      <c r="Q50" s="19">
        <v>630</v>
      </c>
      <c r="R50" s="18" t="s">
        <v>1902</v>
      </c>
      <c r="S50" s="18" t="s">
        <v>47</v>
      </c>
      <c r="T50" s="18" t="s">
        <v>6293</v>
      </c>
      <c r="U50" s="13" t="s">
        <v>8037</v>
      </c>
    </row>
    <row r="51" spans="1:21" ht="31.5" x14ac:dyDescent="0.25">
      <c r="A51" s="14">
        <v>46</v>
      </c>
      <c r="B51" s="18" t="s">
        <v>2734</v>
      </c>
      <c r="C51" s="18" t="s">
        <v>35</v>
      </c>
      <c r="D51" s="18" t="s">
        <v>6891</v>
      </c>
      <c r="E51" s="18" t="s">
        <v>1461</v>
      </c>
      <c r="F51" s="18" t="s">
        <v>3315</v>
      </c>
      <c r="G51" s="18" t="s">
        <v>1629</v>
      </c>
      <c r="H51" s="18" t="s">
        <v>40</v>
      </c>
      <c r="I51" s="18" t="s">
        <v>3428</v>
      </c>
      <c r="J51" s="18" t="s">
        <v>141</v>
      </c>
      <c r="K51" s="18" t="s">
        <v>6892</v>
      </c>
      <c r="L51" s="18" t="s">
        <v>3556</v>
      </c>
      <c r="M51" s="18" t="s">
        <v>44</v>
      </c>
      <c r="N51" s="18" t="s">
        <v>123</v>
      </c>
      <c r="O51" s="19">
        <v>56400</v>
      </c>
      <c r="P51" s="19">
        <v>3200</v>
      </c>
      <c r="Q51" s="19">
        <v>1680</v>
      </c>
      <c r="R51" s="18" t="s">
        <v>3556</v>
      </c>
      <c r="S51" s="18" t="s">
        <v>110</v>
      </c>
      <c r="T51" s="18" t="s">
        <v>6201</v>
      </c>
      <c r="U51" s="13" t="s">
        <v>8037</v>
      </c>
    </row>
    <row r="52" spans="1:21" s="5" customFormat="1" ht="31.5" x14ac:dyDescent="0.25">
      <c r="A52" s="34">
        <v>47</v>
      </c>
      <c r="B52" s="35" t="s">
        <v>7368</v>
      </c>
      <c r="C52" s="35" t="s">
        <v>35</v>
      </c>
      <c r="D52" s="35" t="s">
        <v>7370</v>
      </c>
      <c r="E52" s="35" t="s">
        <v>1461</v>
      </c>
      <c r="F52" s="35" t="s">
        <v>7369</v>
      </c>
      <c r="G52" s="35" t="s">
        <v>52</v>
      </c>
      <c r="H52" s="35" t="s">
        <v>40</v>
      </c>
      <c r="I52" s="35" t="s">
        <v>7371</v>
      </c>
      <c r="J52" s="35" t="s">
        <v>141</v>
      </c>
      <c r="K52" s="35" t="s">
        <v>7372</v>
      </c>
      <c r="L52" s="35" t="s">
        <v>3463</v>
      </c>
      <c r="M52" s="35" t="s">
        <v>44</v>
      </c>
      <c r="N52" s="35" t="s">
        <v>108</v>
      </c>
      <c r="O52" s="36">
        <v>500</v>
      </c>
      <c r="P52" s="36">
        <v>43000</v>
      </c>
      <c r="Q52" s="36">
        <v>42999</v>
      </c>
      <c r="R52" s="35" t="s">
        <v>3464</v>
      </c>
      <c r="S52" s="35" t="s">
        <v>47</v>
      </c>
      <c r="T52" s="35" t="s">
        <v>6242</v>
      </c>
      <c r="U52" s="37" t="s">
        <v>8078</v>
      </c>
    </row>
    <row r="53" spans="1:21" ht="45" x14ac:dyDescent="0.25">
      <c r="A53" s="14">
        <v>48</v>
      </c>
      <c r="B53" s="18" t="s">
        <v>6893</v>
      </c>
      <c r="C53" s="18" t="s">
        <v>80</v>
      </c>
      <c r="D53" s="18" t="s">
        <v>6896</v>
      </c>
      <c r="E53" s="18" t="s">
        <v>6894</v>
      </c>
      <c r="F53" s="18" t="s">
        <v>6895</v>
      </c>
      <c r="G53" s="18" t="s">
        <v>2731</v>
      </c>
      <c r="H53" s="18" t="s">
        <v>76</v>
      </c>
      <c r="I53" s="18" t="s">
        <v>6897</v>
      </c>
      <c r="J53" s="18" t="s">
        <v>495</v>
      </c>
      <c r="K53" s="18" t="s">
        <v>6898</v>
      </c>
      <c r="L53" s="18" t="s">
        <v>3558</v>
      </c>
      <c r="M53" s="18" t="s">
        <v>295</v>
      </c>
      <c r="N53" s="18" t="s">
        <v>55</v>
      </c>
      <c r="O53" s="19">
        <v>1500</v>
      </c>
      <c r="P53" s="19">
        <v>18155</v>
      </c>
      <c r="Q53" s="19">
        <v>18155</v>
      </c>
      <c r="R53" s="18" t="s">
        <v>3556</v>
      </c>
      <c r="S53" s="18" t="s">
        <v>425</v>
      </c>
      <c r="T53" s="18" t="s">
        <v>6201</v>
      </c>
      <c r="U53" s="13" t="s">
        <v>8091</v>
      </c>
    </row>
    <row r="54" spans="1:21" ht="31.5" x14ac:dyDescent="0.25">
      <c r="A54" s="14">
        <v>49</v>
      </c>
      <c r="B54" s="18" t="s">
        <v>3462</v>
      </c>
      <c r="C54" s="18" t="s">
        <v>73</v>
      </c>
      <c r="D54" s="18" t="s">
        <v>7494</v>
      </c>
      <c r="E54" s="18" t="s">
        <v>201</v>
      </c>
      <c r="F54" s="18" t="s">
        <v>202</v>
      </c>
      <c r="G54" s="18" t="s">
        <v>178</v>
      </c>
      <c r="H54" s="18" t="s">
        <v>40</v>
      </c>
      <c r="I54" s="18" t="s">
        <v>89</v>
      </c>
      <c r="J54" s="18" t="s">
        <v>133</v>
      </c>
      <c r="K54" s="18" t="s">
        <v>7495</v>
      </c>
      <c r="L54" s="18" t="s">
        <v>1070</v>
      </c>
      <c r="M54" s="18" t="s">
        <v>44</v>
      </c>
      <c r="N54" s="18" t="s">
        <v>45</v>
      </c>
      <c r="O54" s="19">
        <v>6200</v>
      </c>
      <c r="P54" s="19">
        <v>10500</v>
      </c>
      <c r="Q54" s="19">
        <v>2750</v>
      </c>
      <c r="R54" s="18" t="s">
        <v>1070</v>
      </c>
      <c r="S54" s="18" t="s">
        <v>110</v>
      </c>
      <c r="T54" s="18" t="s">
        <v>6258</v>
      </c>
      <c r="U54" s="13" t="s">
        <v>8037</v>
      </c>
    </row>
    <row r="55" spans="1:21" ht="78.75" x14ac:dyDescent="0.25">
      <c r="A55" s="14">
        <v>50</v>
      </c>
      <c r="B55" s="18" t="s">
        <v>6634</v>
      </c>
      <c r="C55" s="18" t="s">
        <v>80</v>
      </c>
      <c r="D55" s="18" t="s">
        <v>6635</v>
      </c>
      <c r="E55" s="18" t="s">
        <v>6397</v>
      </c>
      <c r="F55" s="18" t="s">
        <v>218</v>
      </c>
      <c r="G55" s="18" t="s">
        <v>88</v>
      </c>
      <c r="H55" s="18" t="s">
        <v>40</v>
      </c>
      <c r="I55" s="18" t="s">
        <v>271</v>
      </c>
      <c r="J55" s="18" t="s">
        <v>133</v>
      </c>
      <c r="K55" s="18" t="s">
        <v>6636</v>
      </c>
      <c r="L55" s="18" t="s">
        <v>2528</v>
      </c>
      <c r="M55" s="18" t="s">
        <v>450</v>
      </c>
      <c r="N55" s="18" t="s">
        <v>45</v>
      </c>
      <c r="O55" s="19">
        <v>38000</v>
      </c>
      <c r="P55" s="19">
        <v>4400</v>
      </c>
      <c r="Q55" s="19">
        <v>4180</v>
      </c>
      <c r="R55" s="18" t="s">
        <v>3148</v>
      </c>
      <c r="S55" s="18" t="s">
        <v>47</v>
      </c>
      <c r="T55" s="18" t="s">
        <v>6165</v>
      </c>
      <c r="U55" s="13" t="s">
        <v>8059</v>
      </c>
    </row>
    <row r="56" spans="1:21" ht="45" x14ac:dyDescent="0.25">
      <c r="A56" s="14">
        <v>51</v>
      </c>
      <c r="B56" s="18" t="s">
        <v>3557</v>
      </c>
      <c r="C56" s="18" t="s">
        <v>80</v>
      </c>
      <c r="D56" s="18" t="s">
        <v>6649</v>
      </c>
      <c r="E56" s="18" t="s">
        <v>903</v>
      </c>
      <c r="F56" s="18" t="s">
        <v>453</v>
      </c>
      <c r="G56" s="18" t="s">
        <v>178</v>
      </c>
      <c r="H56" s="18" t="s">
        <v>40</v>
      </c>
      <c r="I56" s="18" t="s">
        <v>89</v>
      </c>
      <c r="J56" s="18" t="s">
        <v>495</v>
      </c>
      <c r="K56" s="18" t="s">
        <v>6650</v>
      </c>
      <c r="L56" s="18" t="s">
        <v>294</v>
      </c>
      <c r="M56" s="18" t="s">
        <v>295</v>
      </c>
      <c r="N56" s="18" t="s">
        <v>45</v>
      </c>
      <c r="O56" s="19">
        <v>984300</v>
      </c>
      <c r="P56" s="19">
        <v>1015</v>
      </c>
      <c r="Q56" s="19">
        <v>430</v>
      </c>
      <c r="R56" s="18" t="s">
        <v>6651</v>
      </c>
      <c r="S56" s="18" t="s">
        <v>47</v>
      </c>
      <c r="T56" s="18" t="s">
        <v>6652</v>
      </c>
      <c r="U56" s="13" t="s">
        <v>8037</v>
      </c>
    </row>
    <row r="57" spans="1:21" ht="45" x14ac:dyDescent="0.25">
      <c r="A57" s="14">
        <v>52</v>
      </c>
      <c r="B57" s="18" t="s">
        <v>3147</v>
      </c>
      <c r="C57" s="18" t="s">
        <v>80</v>
      </c>
      <c r="D57" s="18" t="s">
        <v>6945</v>
      </c>
      <c r="E57" s="18" t="s">
        <v>903</v>
      </c>
      <c r="F57" s="18" t="s">
        <v>164</v>
      </c>
      <c r="G57" s="18" t="s">
        <v>178</v>
      </c>
      <c r="H57" s="18" t="s">
        <v>40</v>
      </c>
      <c r="I57" s="18" t="s">
        <v>89</v>
      </c>
      <c r="J57" s="18" t="s">
        <v>133</v>
      </c>
      <c r="K57" s="18" t="s">
        <v>6946</v>
      </c>
      <c r="L57" s="18" t="s">
        <v>165</v>
      </c>
      <c r="M57" s="18" t="s">
        <v>1836</v>
      </c>
      <c r="N57" s="18" t="s">
        <v>45</v>
      </c>
      <c r="O57" s="19">
        <v>314000</v>
      </c>
      <c r="P57" s="19">
        <v>1700</v>
      </c>
      <c r="Q57" s="19">
        <v>685</v>
      </c>
      <c r="R57" s="18" t="s">
        <v>8039</v>
      </c>
      <c r="S57" s="18" t="s">
        <v>425</v>
      </c>
      <c r="T57" s="18" t="s">
        <v>6206</v>
      </c>
      <c r="U57" s="13" t="s">
        <v>8037</v>
      </c>
    </row>
    <row r="58" spans="1:21" ht="45" x14ac:dyDescent="0.25">
      <c r="A58" s="14">
        <v>53</v>
      </c>
      <c r="B58" s="18" t="s">
        <v>3147</v>
      </c>
      <c r="C58" s="18" t="s">
        <v>80</v>
      </c>
      <c r="D58" s="18" t="s">
        <v>7237</v>
      </c>
      <c r="E58" s="18" t="s">
        <v>903</v>
      </c>
      <c r="F58" s="18" t="s">
        <v>164</v>
      </c>
      <c r="G58" s="18" t="s">
        <v>178</v>
      </c>
      <c r="H58" s="18" t="s">
        <v>40</v>
      </c>
      <c r="I58" s="18" t="s">
        <v>89</v>
      </c>
      <c r="J58" s="18" t="s">
        <v>495</v>
      </c>
      <c r="K58" s="18" t="s">
        <v>7238</v>
      </c>
      <c r="L58" s="18" t="s">
        <v>2718</v>
      </c>
      <c r="M58" s="18" t="s">
        <v>295</v>
      </c>
      <c r="N58" s="18" t="s">
        <v>45</v>
      </c>
      <c r="O58" s="19">
        <v>314000</v>
      </c>
      <c r="P58" s="19">
        <v>3500</v>
      </c>
      <c r="Q58" s="19">
        <v>790</v>
      </c>
      <c r="R58" s="18" t="s">
        <v>2703</v>
      </c>
      <c r="S58" s="18" t="s">
        <v>425</v>
      </c>
      <c r="T58" s="18" t="s">
        <v>6231</v>
      </c>
      <c r="U58" s="13" t="s">
        <v>8037</v>
      </c>
    </row>
    <row r="59" spans="1:21" ht="47.25" x14ac:dyDescent="0.25">
      <c r="A59" s="14">
        <v>54</v>
      </c>
      <c r="B59" s="18" t="s">
        <v>3869</v>
      </c>
      <c r="C59" s="18" t="s">
        <v>68</v>
      </c>
      <c r="D59" s="18" t="s">
        <v>6973</v>
      </c>
      <c r="E59" s="18" t="s">
        <v>903</v>
      </c>
      <c r="F59" s="18" t="s">
        <v>164</v>
      </c>
      <c r="G59" s="18" t="s">
        <v>178</v>
      </c>
      <c r="H59" s="18" t="s">
        <v>40</v>
      </c>
      <c r="I59" s="18" t="s">
        <v>233</v>
      </c>
      <c r="J59" s="18" t="s">
        <v>133</v>
      </c>
      <c r="K59" s="18" t="s">
        <v>6974</v>
      </c>
      <c r="L59" s="18" t="s">
        <v>6968</v>
      </c>
      <c r="M59" s="18" t="s">
        <v>44</v>
      </c>
      <c r="N59" s="18" t="s">
        <v>45</v>
      </c>
      <c r="O59" s="19">
        <v>100000</v>
      </c>
      <c r="P59" s="19">
        <v>0</v>
      </c>
      <c r="Q59" s="19">
        <v>0</v>
      </c>
      <c r="R59" s="18" t="s">
        <v>6968</v>
      </c>
      <c r="S59" s="18" t="s">
        <v>110</v>
      </c>
      <c r="T59" s="18" t="s">
        <v>6969</v>
      </c>
      <c r="U59" s="13" t="s">
        <v>8063</v>
      </c>
    </row>
    <row r="60" spans="1:21" ht="47.25" x14ac:dyDescent="0.25">
      <c r="A60" s="14">
        <v>55</v>
      </c>
      <c r="B60" s="18" t="s">
        <v>2516</v>
      </c>
      <c r="C60" s="18" t="s">
        <v>68</v>
      </c>
      <c r="D60" s="18" t="s">
        <v>6975</v>
      </c>
      <c r="E60" s="18" t="s">
        <v>1080</v>
      </c>
      <c r="F60" s="18" t="s">
        <v>69</v>
      </c>
      <c r="G60" s="18" t="s">
        <v>70</v>
      </c>
      <c r="H60" s="18" t="s">
        <v>40</v>
      </c>
      <c r="I60" s="18" t="s">
        <v>6976</v>
      </c>
      <c r="J60" s="18" t="s">
        <v>133</v>
      </c>
      <c r="K60" s="18" t="s">
        <v>6977</v>
      </c>
      <c r="L60" s="18" t="s">
        <v>6968</v>
      </c>
      <c r="M60" s="18" t="s">
        <v>44</v>
      </c>
      <c r="N60" s="18" t="s">
        <v>45</v>
      </c>
      <c r="O60" s="19">
        <v>425000</v>
      </c>
      <c r="P60" s="19">
        <v>0</v>
      </c>
      <c r="Q60" s="19">
        <v>0</v>
      </c>
      <c r="R60" s="18" t="s">
        <v>6968</v>
      </c>
      <c r="S60" s="18" t="s">
        <v>110</v>
      </c>
      <c r="T60" s="18" t="s">
        <v>6969</v>
      </c>
      <c r="U60" s="13" t="s">
        <v>8063</v>
      </c>
    </row>
    <row r="61" spans="1:21" s="5" customFormat="1" ht="31.5" x14ac:dyDescent="0.25">
      <c r="A61" s="34">
        <v>56</v>
      </c>
      <c r="B61" s="35" t="s">
        <v>6725</v>
      </c>
      <c r="C61" s="35" t="s">
        <v>35</v>
      </c>
      <c r="D61" s="35" t="s">
        <v>6726</v>
      </c>
      <c r="E61" s="35" t="s">
        <v>1080</v>
      </c>
      <c r="F61" s="35" t="s">
        <v>131</v>
      </c>
      <c r="G61" s="35" t="s">
        <v>1113</v>
      </c>
      <c r="H61" s="35" t="s">
        <v>40</v>
      </c>
      <c r="I61" s="35" t="s">
        <v>6727</v>
      </c>
      <c r="J61" s="35" t="s">
        <v>141</v>
      </c>
      <c r="K61" s="35" t="s">
        <v>6728</v>
      </c>
      <c r="L61" s="35" t="s">
        <v>1106</v>
      </c>
      <c r="M61" s="35" t="s">
        <v>44</v>
      </c>
      <c r="N61" s="35" t="s">
        <v>123</v>
      </c>
      <c r="O61" s="36">
        <v>10000</v>
      </c>
      <c r="P61" s="36">
        <v>945</v>
      </c>
      <c r="Q61" s="36">
        <v>596</v>
      </c>
      <c r="R61" s="35" t="s">
        <v>1107</v>
      </c>
      <c r="S61" s="35" t="s">
        <v>110</v>
      </c>
      <c r="T61" s="35" t="s">
        <v>6174</v>
      </c>
      <c r="U61" s="37" t="s">
        <v>8091</v>
      </c>
    </row>
    <row r="62" spans="1:21" ht="31.5" x14ac:dyDescent="0.25">
      <c r="A62" s="14">
        <v>57</v>
      </c>
      <c r="B62" s="18" t="s">
        <v>2166</v>
      </c>
      <c r="C62" s="35">
        <v>1</v>
      </c>
      <c r="D62" s="18" t="s">
        <v>7896</v>
      </c>
      <c r="E62" s="18" t="s">
        <v>1977</v>
      </c>
      <c r="F62" s="18" t="s">
        <v>1117</v>
      </c>
      <c r="G62" s="18" t="s">
        <v>88</v>
      </c>
      <c r="H62" s="18" t="s">
        <v>40</v>
      </c>
      <c r="I62" s="18" t="s">
        <v>2321</v>
      </c>
      <c r="J62" s="18" t="s">
        <v>133</v>
      </c>
      <c r="K62" s="18" t="s">
        <v>7897</v>
      </c>
      <c r="L62" s="18" t="s">
        <v>7898</v>
      </c>
      <c r="M62" s="18" t="s">
        <v>352</v>
      </c>
      <c r="N62" s="18" t="s">
        <v>45</v>
      </c>
      <c r="O62" s="19">
        <v>42000</v>
      </c>
      <c r="P62" s="19">
        <v>7700</v>
      </c>
      <c r="Q62" s="19">
        <v>4200</v>
      </c>
      <c r="R62" s="18" t="s">
        <v>296</v>
      </c>
      <c r="S62" s="18" t="s">
        <v>47</v>
      </c>
      <c r="T62" s="18" t="s">
        <v>6292</v>
      </c>
      <c r="U62" s="13" t="s">
        <v>8037</v>
      </c>
    </row>
    <row r="63" spans="1:21" ht="45" x14ac:dyDescent="0.25">
      <c r="A63" s="14">
        <v>58</v>
      </c>
      <c r="B63" s="18" t="s">
        <v>1110</v>
      </c>
      <c r="C63" s="18" t="s">
        <v>35</v>
      </c>
      <c r="D63" s="18" t="s">
        <v>6908</v>
      </c>
      <c r="E63" s="18" t="s">
        <v>1977</v>
      </c>
      <c r="F63" s="18" t="s">
        <v>1112</v>
      </c>
      <c r="G63" s="18" t="s">
        <v>1491</v>
      </c>
      <c r="H63" s="18" t="s">
        <v>40</v>
      </c>
      <c r="I63" s="18" t="s">
        <v>6909</v>
      </c>
      <c r="J63" s="18" t="s">
        <v>133</v>
      </c>
      <c r="K63" s="18" t="s">
        <v>6910</v>
      </c>
      <c r="L63" s="18" t="s">
        <v>3997</v>
      </c>
      <c r="M63" s="18" t="s">
        <v>44</v>
      </c>
      <c r="N63" s="18" t="s">
        <v>123</v>
      </c>
      <c r="O63" s="19">
        <v>52500</v>
      </c>
      <c r="P63" s="19">
        <v>5500</v>
      </c>
      <c r="Q63" s="19">
        <v>1700</v>
      </c>
      <c r="R63" s="18" t="s">
        <v>3997</v>
      </c>
      <c r="S63" s="18" t="s">
        <v>110</v>
      </c>
      <c r="T63" s="18" t="s">
        <v>6202</v>
      </c>
      <c r="U63" s="13" t="s">
        <v>8037</v>
      </c>
    </row>
    <row r="64" spans="1:21" ht="63" x14ac:dyDescent="0.25">
      <c r="A64" s="14">
        <v>59</v>
      </c>
      <c r="B64" s="18" t="s">
        <v>3465</v>
      </c>
      <c r="C64" s="18" t="s">
        <v>35</v>
      </c>
      <c r="D64" s="18" t="s">
        <v>6947</v>
      </c>
      <c r="E64" s="18" t="s">
        <v>3797</v>
      </c>
      <c r="F64" s="18" t="s">
        <v>362</v>
      </c>
      <c r="G64" s="18" t="s">
        <v>75</v>
      </c>
      <c r="H64" s="18" t="s">
        <v>76</v>
      </c>
      <c r="I64" s="18" t="s">
        <v>84</v>
      </c>
      <c r="J64" s="18" t="s">
        <v>133</v>
      </c>
      <c r="K64" s="18" t="s">
        <v>6948</v>
      </c>
      <c r="L64" s="18" t="s">
        <v>3800</v>
      </c>
      <c r="M64" s="18" t="s">
        <v>44</v>
      </c>
      <c r="N64" s="18" t="s">
        <v>78</v>
      </c>
      <c r="O64" s="19">
        <v>500</v>
      </c>
      <c r="P64" s="19">
        <v>22500</v>
      </c>
      <c r="Q64" s="19">
        <v>19800</v>
      </c>
      <c r="R64" s="18" t="s">
        <v>8039</v>
      </c>
      <c r="S64" s="18" t="s">
        <v>47</v>
      </c>
      <c r="T64" s="18" t="s">
        <v>6206</v>
      </c>
      <c r="U64" s="13" t="s">
        <v>8071</v>
      </c>
    </row>
    <row r="65" spans="1:21" ht="45" x14ac:dyDescent="0.25">
      <c r="A65" s="14">
        <v>60</v>
      </c>
      <c r="B65" s="18" t="s">
        <v>4313</v>
      </c>
      <c r="C65" s="18" t="s">
        <v>68</v>
      </c>
      <c r="D65" s="18" t="s">
        <v>7307</v>
      </c>
      <c r="E65" s="18" t="s">
        <v>3929</v>
      </c>
      <c r="F65" s="18" t="s">
        <v>346</v>
      </c>
      <c r="G65" s="18" t="s">
        <v>1023</v>
      </c>
      <c r="H65" s="18" t="s">
        <v>40</v>
      </c>
      <c r="I65" s="18" t="s">
        <v>179</v>
      </c>
      <c r="J65" s="18" t="s">
        <v>495</v>
      </c>
      <c r="K65" s="18" t="s">
        <v>7308</v>
      </c>
      <c r="L65" s="18" t="s">
        <v>2249</v>
      </c>
      <c r="M65" s="18" t="s">
        <v>44</v>
      </c>
      <c r="N65" s="18" t="s">
        <v>317</v>
      </c>
      <c r="O65" s="19">
        <v>28000</v>
      </c>
      <c r="P65" s="19">
        <v>850</v>
      </c>
      <c r="Q65" s="19">
        <v>520</v>
      </c>
      <c r="R65" s="18" t="s">
        <v>2250</v>
      </c>
      <c r="S65" s="18" t="s">
        <v>47</v>
      </c>
      <c r="T65" s="18" t="s">
        <v>6237</v>
      </c>
      <c r="U65" s="13" t="s">
        <v>8037</v>
      </c>
    </row>
    <row r="66" spans="1:21" ht="31.5" x14ac:dyDescent="0.25">
      <c r="A66" s="14">
        <v>61</v>
      </c>
      <c r="B66" s="18" t="s">
        <v>4314</v>
      </c>
      <c r="C66" s="35">
        <v>1</v>
      </c>
      <c r="D66" s="18" t="s">
        <v>7038</v>
      </c>
      <c r="E66" s="18" t="s">
        <v>208</v>
      </c>
      <c r="F66" s="18" t="s">
        <v>164</v>
      </c>
      <c r="G66" s="18" t="s">
        <v>88</v>
      </c>
      <c r="H66" s="18" t="s">
        <v>40</v>
      </c>
      <c r="I66" s="18" t="s">
        <v>89</v>
      </c>
      <c r="J66" s="18" t="s">
        <v>141</v>
      </c>
      <c r="K66" s="18" t="s">
        <v>7039</v>
      </c>
      <c r="L66" s="18" t="s">
        <v>822</v>
      </c>
      <c r="M66" s="18" t="s">
        <v>457</v>
      </c>
      <c r="N66" s="18" t="s">
        <v>45</v>
      </c>
      <c r="O66" s="19">
        <v>4200</v>
      </c>
      <c r="P66" s="19">
        <v>4000</v>
      </c>
      <c r="Q66" s="19">
        <v>1030</v>
      </c>
      <c r="R66" s="18" t="s">
        <v>6121</v>
      </c>
      <c r="S66" s="18" t="s">
        <v>47</v>
      </c>
      <c r="T66" s="18" t="s">
        <v>6211</v>
      </c>
      <c r="U66" s="13" t="s">
        <v>8037</v>
      </c>
    </row>
    <row r="67" spans="1:21" ht="31.5" x14ac:dyDescent="0.25">
      <c r="A67" s="14">
        <v>62</v>
      </c>
      <c r="B67" s="18" t="s">
        <v>399</v>
      </c>
      <c r="C67" s="18" t="s">
        <v>68</v>
      </c>
      <c r="D67" s="18" t="s">
        <v>7496</v>
      </c>
      <c r="E67" s="18" t="s">
        <v>208</v>
      </c>
      <c r="F67" s="18" t="s">
        <v>164</v>
      </c>
      <c r="G67" s="18" t="s">
        <v>88</v>
      </c>
      <c r="H67" s="18" t="s">
        <v>40</v>
      </c>
      <c r="I67" s="18" t="s">
        <v>89</v>
      </c>
      <c r="J67" s="18" t="s">
        <v>133</v>
      </c>
      <c r="K67" s="18" t="s">
        <v>7497</v>
      </c>
      <c r="L67" s="18" t="s">
        <v>1070</v>
      </c>
      <c r="M67" s="18" t="s">
        <v>44</v>
      </c>
      <c r="N67" s="18" t="s">
        <v>45</v>
      </c>
      <c r="O67" s="19">
        <v>85000</v>
      </c>
      <c r="P67" s="19">
        <v>2000</v>
      </c>
      <c r="Q67" s="19">
        <v>400</v>
      </c>
      <c r="R67" s="18" t="s">
        <v>1070</v>
      </c>
      <c r="S67" s="18" t="s">
        <v>110</v>
      </c>
      <c r="T67" s="18" t="s">
        <v>6258</v>
      </c>
      <c r="U67" s="13" t="s">
        <v>8037</v>
      </c>
    </row>
    <row r="68" spans="1:21" ht="45" x14ac:dyDescent="0.25">
      <c r="A68" s="14">
        <v>63</v>
      </c>
      <c r="B68" s="18" t="s">
        <v>168</v>
      </c>
      <c r="C68" s="18" t="s">
        <v>80</v>
      </c>
      <c r="D68" s="18" t="s">
        <v>7157</v>
      </c>
      <c r="E68" s="18" t="s">
        <v>208</v>
      </c>
      <c r="F68" s="18" t="s">
        <v>290</v>
      </c>
      <c r="G68" s="18" t="s">
        <v>88</v>
      </c>
      <c r="H68" s="18" t="s">
        <v>40</v>
      </c>
      <c r="I68" s="18" t="s">
        <v>89</v>
      </c>
      <c r="J68" s="18" t="s">
        <v>141</v>
      </c>
      <c r="K68" s="18" t="s">
        <v>7158</v>
      </c>
      <c r="L68" s="18" t="s">
        <v>822</v>
      </c>
      <c r="M68" s="18" t="s">
        <v>457</v>
      </c>
      <c r="N68" s="18" t="s">
        <v>45</v>
      </c>
      <c r="O68" s="19">
        <v>155000</v>
      </c>
      <c r="P68" s="19">
        <v>6200</v>
      </c>
      <c r="Q68" s="19">
        <v>1660</v>
      </c>
      <c r="R68" s="18" t="s">
        <v>6127</v>
      </c>
      <c r="S68" s="18" t="s">
        <v>47</v>
      </c>
      <c r="T68" s="18" t="s">
        <v>6222</v>
      </c>
      <c r="U68" s="13" t="s">
        <v>8037</v>
      </c>
    </row>
    <row r="69" spans="1:21" ht="31.5" x14ac:dyDescent="0.25">
      <c r="A69" s="14">
        <v>64</v>
      </c>
      <c r="B69" s="18" t="s">
        <v>3325</v>
      </c>
      <c r="C69" s="18" t="s">
        <v>73</v>
      </c>
      <c r="D69" s="18" t="s">
        <v>7601</v>
      </c>
      <c r="E69" s="18" t="s">
        <v>208</v>
      </c>
      <c r="F69" s="18" t="s">
        <v>290</v>
      </c>
      <c r="G69" s="18" t="s">
        <v>2240</v>
      </c>
      <c r="H69" s="18" t="s">
        <v>40</v>
      </c>
      <c r="I69" s="18" t="s">
        <v>1507</v>
      </c>
      <c r="J69" s="18" t="s">
        <v>133</v>
      </c>
      <c r="K69" s="18" t="s">
        <v>7602</v>
      </c>
      <c r="L69" s="18" t="s">
        <v>1478</v>
      </c>
      <c r="M69" s="18" t="s">
        <v>44</v>
      </c>
      <c r="N69" s="18" t="s">
        <v>45</v>
      </c>
      <c r="O69" s="19">
        <v>35000</v>
      </c>
      <c r="P69" s="19">
        <v>1200</v>
      </c>
      <c r="Q69" s="19">
        <v>440</v>
      </c>
      <c r="R69" s="18" t="s">
        <v>8040</v>
      </c>
      <c r="S69" s="18" t="s">
        <v>47</v>
      </c>
      <c r="T69" s="18" t="s">
        <v>6270</v>
      </c>
      <c r="U69" s="13" t="s">
        <v>8037</v>
      </c>
    </row>
    <row r="70" spans="1:21" ht="60" x14ac:dyDescent="0.25">
      <c r="A70" s="14">
        <v>65</v>
      </c>
      <c r="B70" s="18" t="s">
        <v>3325</v>
      </c>
      <c r="C70" s="18" t="s">
        <v>73</v>
      </c>
      <c r="D70" s="18" t="s">
        <v>7969</v>
      </c>
      <c r="E70" s="18" t="s">
        <v>208</v>
      </c>
      <c r="F70" s="18" t="s">
        <v>290</v>
      </c>
      <c r="G70" s="18" t="s">
        <v>178</v>
      </c>
      <c r="H70" s="18" t="s">
        <v>40</v>
      </c>
      <c r="I70" s="18" t="s">
        <v>89</v>
      </c>
      <c r="J70" s="18" t="s">
        <v>522</v>
      </c>
      <c r="K70" s="18" t="s">
        <v>7970</v>
      </c>
      <c r="L70" s="18" t="s">
        <v>6052</v>
      </c>
      <c r="M70" s="18" t="s">
        <v>44</v>
      </c>
      <c r="N70" s="18" t="s">
        <v>45</v>
      </c>
      <c r="O70" s="19">
        <v>35000</v>
      </c>
      <c r="P70" s="19">
        <v>3623</v>
      </c>
      <c r="Q70" s="19">
        <v>434</v>
      </c>
      <c r="R70" s="18" t="s">
        <v>6160</v>
      </c>
      <c r="S70" s="18" t="s">
        <v>47</v>
      </c>
      <c r="T70" s="18" t="s">
        <v>6300</v>
      </c>
      <c r="U70" s="13" t="s">
        <v>8037</v>
      </c>
    </row>
    <row r="71" spans="1:21" ht="31.5" x14ac:dyDescent="0.25">
      <c r="A71" s="14">
        <v>66</v>
      </c>
      <c r="B71" s="18" t="s">
        <v>4315</v>
      </c>
      <c r="C71" s="18" t="s">
        <v>73</v>
      </c>
      <c r="D71" s="18" t="s">
        <v>7004</v>
      </c>
      <c r="E71" s="18" t="s">
        <v>208</v>
      </c>
      <c r="F71" s="18" t="s">
        <v>209</v>
      </c>
      <c r="G71" s="18" t="s">
        <v>88</v>
      </c>
      <c r="H71" s="18" t="s">
        <v>40</v>
      </c>
      <c r="I71" s="18" t="s">
        <v>89</v>
      </c>
      <c r="J71" s="18" t="s">
        <v>133</v>
      </c>
      <c r="K71" s="18" t="s">
        <v>7005</v>
      </c>
      <c r="L71" s="18" t="s">
        <v>204</v>
      </c>
      <c r="M71" s="18" t="s">
        <v>205</v>
      </c>
      <c r="N71" s="18" t="s">
        <v>45</v>
      </c>
      <c r="O71" s="19">
        <v>30000</v>
      </c>
      <c r="P71" s="19">
        <v>2200</v>
      </c>
      <c r="Q71" s="19">
        <v>1380</v>
      </c>
      <c r="R71" s="18" t="s">
        <v>6119</v>
      </c>
      <c r="S71" s="18" t="s">
        <v>47</v>
      </c>
      <c r="T71" s="18" t="s">
        <v>6207</v>
      </c>
      <c r="U71" s="13" t="s">
        <v>8037</v>
      </c>
    </row>
    <row r="72" spans="1:21" ht="31.5" x14ac:dyDescent="0.25">
      <c r="A72" s="14">
        <v>67</v>
      </c>
      <c r="B72" s="18" t="s">
        <v>3415</v>
      </c>
      <c r="C72" s="18" t="s">
        <v>73</v>
      </c>
      <c r="D72" s="18" t="s">
        <v>7603</v>
      </c>
      <c r="E72" s="18" t="s">
        <v>6398</v>
      </c>
      <c r="F72" s="18" t="s">
        <v>3873</v>
      </c>
      <c r="G72" s="18" t="s">
        <v>88</v>
      </c>
      <c r="H72" s="18" t="s">
        <v>40</v>
      </c>
      <c r="I72" s="18" t="s">
        <v>1471</v>
      </c>
      <c r="J72" s="18" t="s">
        <v>133</v>
      </c>
      <c r="K72" s="18" t="s">
        <v>7604</v>
      </c>
      <c r="L72" s="18" t="s">
        <v>1478</v>
      </c>
      <c r="M72" s="18" t="s">
        <v>44</v>
      </c>
      <c r="N72" s="18" t="s">
        <v>45</v>
      </c>
      <c r="O72" s="19">
        <v>55000</v>
      </c>
      <c r="P72" s="19">
        <v>6000</v>
      </c>
      <c r="Q72" s="19">
        <v>5400</v>
      </c>
      <c r="R72" s="18" t="s">
        <v>8040</v>
      </c>
      <c r="S72" s="18" t="s">
        <v>47</v>
      </c>
      <c r="T72" s="18" t="s">
        <v>6270</v>
      </c>
      <c r="U72" s="13" t="s">
        <v>8037</v>
      </c>
    </row>
    <row r="73" spans="1:21" ht="45" x14ac:dyDescent="0.25">
      <c r="A73" s="14">
        <v>68</v>
      </c>
      <c r="B73" s="18" t="s">
        <v>821</v>
      </c>
      <c r="C73" s="18" t="s">
        <v>80</v>
      </c>
      <c r="D73" s="18" t="s">
        <v>6801</v>
      </c>
      <c r="E73" s="18" t="s">
        <v>6444</v>
      </c>
      <c r="F73" s="18" t="s">
        <v>4553</v>
      </c>
      <c r="G73" s="18" t="s">
        <v>1839</v>
      </c>
      <c r="H73" s="18" t="s">
        <v>76</v>
      </c>
      <c r="I73" s="18" t="s">
        <v>6802</v>
      </c>
      <c r="J73" s="18" t="s">
        <v>141</v>
      </c>
      <c r="K73" s="18" t="s">
        <v>6803</v>
      </c>
      <c r="L73" s="18" t="s">
        <v>6804</v>
      </c>
      <c r="M73" s="18" t="s">
        <v>1748</v>
      </c>
      <c r="N73" s="18" t="s">
        <v>55</v>
      </c>
      <c r="O73" s="19">
        <v>100</v>
      </c>
      <c r="P73" s="19">
        <v>46147</v>
      </c>
      <c r="Q73" s="19">
        <v>46146</v>
      </c>
      <c r="R73" s="18" t="s">
        <v>8038</v>
      </c>
      <c r="S73" s="18" t="s">
        <v>47</v>
      </c>
      <c r="T73" s="18" t="s">
        <v>6185</v>
      </c>
      <c r="U73" s="13" t="s">
        <v>8037</v>
      </c>
    </row>
    <row r="74" spans="1:21" ht="45" x14ac:dyDescent="0.25">
      <c r="A74" s="14">
        <v>69</v>
      </c>
      <c r="B74" s="18" t="s">
        <v>1071</v>
      </c>
      <c r="C74" s="18" t="s">
        <v>35</v>
      </c>
      <c r="D74" s="18" t="s">
        <v>7971</v>
      </c>
      <c r="E74" s="18" t="s">
        <v>4554</v>
      </c>
      <c r="F74" s="18" t="s">
        <v>3077</v>
      </c>
      <c r="G74" s="18" t="s">
        <v>2731</v>
      </c>
      <c r="H74" s="18" t="s">
        <v>76</v>
      </c>
      <c r="I74" s="18" t="s">
        <v>1171</v>
      </c>
      <c r="J74" s="18" t="s">
        <v>133</v>
      </c>
      <c r="K74" s="18" t="s">
        <v>7972</v>
      </c>
      <c r="L74" s="18" t="s">
        <v>6061</v>
      </c>
      <c r="M74" s="18" t="s">
        <v>44</v>
      </c>
      <c r="N74" s="18" t="s">
        <v>55</v>
      </c>
      <c r="O74" s="19">
        <v>31950</v>
      </c>
      <c r="P74" s="19">
        <v>800</v>
      </c>
      <c r="Q74" s="19">
        <v>441</v>
      </c>
      <c r="R74" s="18" t="s">
        <v>6160</v>
      </c>
      <c r="S74" s="18" t="s">
        <v>47</v>
      </c>
      <c r="T74" s="18" t="s">
        <v>6300</v>
      </c>
      <c r="U74" s="13" t="s">
        <v>8037</v>
      </c>
    </row>
    <row r="75" spans="1:21" ht="30" x14ac:dyDescent="0.25">
      <c r="A75" s="14">
        <v>70</v>
      </c>
      <c r="B75" s="18" t="s">
        <v>665</v>
      </c>
      <c r="C75" s="18" t="s">
        <v>35</v>
      </c>
      <c r="D75" s="18" t="s">
        <v>7694</v>
      </c>
      <c r="E75" s="18" t="s">
        <v>2982</v>
      </c>
      <c r="F75" s="18" t="s">
        <v>6500</v>
      </c>
      <c r="G75" s="18" t="s">
        <v>140</v>
      </c>
      <c r="H75" s="18" t="s">
        <v>40</v>
      </c>
      <c r="I75" s="18" t="s">
        <v>197</v>
      </c>
      <c r="J75" s="18" t="s">
        <v>133</v>
      </c>
      <c r="K75" s="18" t="s">
        <v>7695</v>
      </c>
      <c r="L75" s="18" t="s">
        <v>7696</v>
      </c>
      <c r="M75" s="18" t="s">
        <v>44</v>
      </c>
      <c r="N75" s="18" t="s">
        <v>45</v>
      </c>
      <c r="O75" s="19">
        <v>49200</v>
      </c>
      <c r="P75" s="19">
        <v>0</v>
      </c>
      <c r="Q75" s="19">
        <v>0</v>
      </c>
      <c r="R75" s="18" t="s">
        <v>8044</v>
      </c>
      <c r="S75" s="18" t="s">
        <v>47</v>
      </c>
      <c r="T75" s="18" t="s">
        <v>7697</v>
      </c>
      <c r="U75" s="13" t="s">
        <v>8068</v>
      </c>
    </row>
    <row r="76" spans="1:21" ht="60" x14ac:dyDescent="0.25">
      <c r="A76" s="14">
        <v>71</v>
      </c>
      <c r="B76" s="18" t="s">
        <v>7260</v>
      </c>
      <c r="C76" s="18" t="s">
        <v>35</v>
      </c>
      <c r="D76" s="18" t="s">
        <v>7262</v>
      </c>
      <c r="E76" s="18" t="s">
        <v>1466</v>
      </c>
      <c r="F76" s="18" t="s">
        <v>7261</v>
      </c>
      <c r="G76" s="18" t="s">
        <v>1295</v>
      </c>
      <c r="H76" s="18" t="s">
        <v>40</v>
      </c>
      <c r="I76" s="18" t="s">
        <v>3562</v>
      </c>
      <c r="J76" s="18" t="s">
        <v>141</v>
      </c>
      <c r="K76" s="18" t="s">
        <v>7263</v>
      </c>
      <c r="L76" s="18" t="s">
        <v>3322</v>
      </c>
      <c r="M76" s="18" t="s">
        <v>44</v>
      </c>
      <c r="N76" s="18" t="s">
        <v>123</v>
      </c>
      <c r="O76" s="19">
        <v>20000</v>
      </c>
      <c r="P76" s="19">
        <v>2940</v>
      </c>
      <c r="Q76" s="19">
        <v>2940</v>
      </c>
      <c r="R76" s="18" t="s">
        <v>3322</v>
      </c>
      <c r="S76" s="18" t="s">
        <v>110</v>
      </c>
      <c r="T76" s="18" t="s">
        <v>6234</v>
      </c>
      <c r="U76" s="13" t="s">
        <v>8091</v>
      </c>
    </row>
    <row r="77" spans="1:21" ht="60" x14ac:dyDescent="0.25">
      <c r="A77" s="14">
        <v>72</v>
      </c>
      <c r="B77" s="18" t="s">
        <v>2265</v>
      </c>
      <c r="C77" s="18" t="s">
        <v>73</v>
      </c>
      <c r="D77" s="18" t="s">
        <v>6678</v>
      </c>
      <c r="E77" s="18" t="s">
        <v>726</v>
      </c>
      <c r="F77" s="18" t="s">
        <v>164</v>
      </c>
      <c r="G77" s="18" t="s">
        <v>178</v>
      </c>
      <c r="H77" s="18" t="s">
        <v>40</v>
      </c>
      <c r="I77" s="18" t="s">
        <v>6679</v>
      </c>
      <c r="J77" s="18" t="s">
        <v>133</v>
      </c>
      <c r="K77" s="18" t="s">
        <v>6680</v>
      </c>
      <c r="L77" s="18" t="s">
        <v>1478</v>
      </c>
      <c r="M77" s="18" t="s">
        <v>44</v>
      </c>
      <c r="N77" s="18" t="s">
        <v>45</v>
      </c>
      <c r="O77" s="19">
        <v>4000</v>
      </c>
      <c r="P77" s="19">
        <v>2600</v>
      </c>
      <c r="Q77" s="19">
        <v>2200</v>
      </c>
      <c r="R77" s="18" t="s">
        <v>6103</v>
      </c>
      <c r="S77" s="18" t="s">
        <v>47</v>
      </c>
      <c r="T77" s="18" t="s">
        <v>6172</v>
      </c>
      <c r="U77" s="13" t="s">
        <v>8037</v>
      </c>
    </row>
    <row r="78" spans="1:21" ht="31.5" x14ac:dyDescent="0.25">
      <c r="A78" s="14">
        <v>73</v>
      </c>
      <c r="B78" s="18" t="s">
        <v>2265</v>
      </c>
      <c r="C78" s="18" t="s">
        <v>73</v>
      </c>
      <c r="D78" s="18" t="s">
        <v>6873</v>
      </c>
      <c r="E78" s="18" t="s">
        <v>726</v>
      </c>
      <c r="F78" s="18" t="s">
        <v>164</v>
      </c>
      <c r="G78" s="18" t="s">
        <v>178</v>
      </c>
      <c r="H78" s="18" t="s">
        <v>40</v>
      </c>
      <c r="I78" s="18" t="s">
        <v>89</v>
      </c>
      <c r="J78" s="18" t="s">
        <v>133</v>
      </c>
      <c r="K78" s="18" t="s">
        <v>6874</v>
      </c>
      <c r="L78" s="18" t="s">
        <v>6875</v>
      </c>
      <c r="M78" s="18" t="s">
        <v>44</v>
      </c>
      <c r="N78" s="18" t="s">
        <v>45</v>
      </c>
      <c r="O78" s="19">
        <v>4000</v>
      </c>
      <c r="P78" s="19">
        <v>2200</v>
      </c>
      <c r="Q78" s="19">
        <v>2100</v>
      </c>
      <c r="R78" s="18" t="s">
        <v>6116</v>
      </c>
      <c r="S78" s="18" t="s">
        <v>47</v>
      </c>
      <c r="T78" s="18" t="s">
        <v>6197</v>
      </c>
      <c r="U78" s="13" t="s">
        <v>8037</v>
      </c>
    </row>
    <row r="79" spans="1:21" ht="45" x14ac:dyDescent="0.25">
      <c r="A79" s="14">
        <v>74</v>
      </c>
      <c r="B79" s="18" t="s">
        <v>2265</v>
      </c>
      <c r="C79" s="18" t="s">
        <v>73</v>
      </c>
      <c r="D79" s="18" t="s">
        <v>7423</v>
      </c>
      <c r="E79" s="18" t="s">
        <v>726</v>
      </c>
      <c r="F79" s="18" t="s">
        <v>164</v>
      </c>
      <c r="G79" s="18" t="s">
        <v>178</v>
      </c>
      <c r="H79" s="18" t="s">
        <v>40</v>
      </c>
      <c r="I79" s="18" t="s">
        <v>7424</v>
      </c>
      <c r="J79" s="18" t="s">
        <v>141</v>
      </c>
      <c r="K79" s="18" t="s">
        <v>7425</v>
      </c>
      <c r="L79" s="18" t="s">
        <v>3794</v>
      </c>
      <c r="M79" s="18" t="s">
        <v>44</v>
      </c>
      <c r="N79" s="18" t="s">
        <v>317</v>
      </c>
      <c r="O79" s="19">
        <v>4000</v>
      </c>
      <c r="P79" s="19">
        <v>5250</v>
      </c>
      <c r="Q79" s="19">
        <v>2430</v>
      </c>
      <c r="R79" s="18" t="s">
        <v>6137</v>
      </c>
      <c r="S79" s="18" t="s">
        <v>47</v>
      </c>
      <c r="T79" s="18" t="s">
        <v>6249</v>
      </c>
      <c r="U79" s="13" t="s">
        <v>8037</v>
      </c>
    </row>
    <row r="80" spans="1:21" ht="135" x14ac:dyDescent="0.25">
      <c r="A80" s="14">
        <v>75</v>
      </c>
      <c r="B80" s="18" t="s">
        <v>7657</v>
      </c>
      <c r="C80" s="18" t="s">
        <v>73</v>
      </c>
      <c r="D80" s="18" t="s">
        <v>7659</v>
      </c>
      <c r="E80" s="18" t="s">
        <v>6428</v>
      </c>
      <c r="F80" s="18" t="s">
        <v>7658</v>
      </c>
      <c r="G80" s="18" t="s">
        <v>574</v>
      </c>
      <c r="H80" s="18" t="s">
        <v>575</v>
      </c>
      <c r="I80" s="18" t="s">
        <v>5246</v>
      </c>
      <c r="J80" s="18" t="s">
        <v>141</v>
      </c>
      <c r="K80" s="18" t="s">
        <v>7660</v>
      </c>
      <c r="L80" s="18" t="s">
        <v>576</v>
      </c>
      <c r="M80" s="18" t="s">
        <v>92</v>
      </c>
      <c r="N80" s="18" t="s">
        <v>577</v>
      </c>
      <c r="O80" s="19">
        <v>200</v>
      </c>
      <c r="P80" s="19">
        <v>265000</v>
      </c>
      <c r="Q80" s="19">
        <v>264999</v>
      </c>
      <c r="R80" s="18" t="s">
        <v>6150</v>
      </c>
      <c r="S80" s="18" t="s">
        <v>425</v>
      </c>
      <c r="T80" s="18" t="s">
        <v>6274</v>
      </c>
      <c r="U80" s="13" t="s">
        <v>8091</v>
      </c>
    </row>
    <row r="81" spans="1:21" ht="45" x14ac:dyDescent="0.25">
      <c r="A81" s="14">
        <v>76</v>
      </c>
      <c r="B81" s="18" t="s">
        <v>2980</v>
      </c>
      <c r="C81" s="18" t="s">
        <v>35</v>
      </c>
      <c r="D81" s="18" t="s">
        <v>6911</v>
      </c>
      <c r="E81" s="18" t="s">
        <v>3331</v>
      </c>
      <c r="F81" s="18" t="s">
        <v>139</v>
      </c>
      <c r="G81" s="18" t="s">
        <v>140</v>
      </c>
      <c r="H81" s="18" t="s">
        <v>40</v>
      </c>
      <c r="I81" s="18" t="s">
        <v>6912</v>
      </c>
      <c r="J81" s="18" t="s">
        <v>522</v>
      </c>
      <c r="K81" s="18" t="s">
        <v>6913</v>
      </c>
      <c r="L81" s="18" t="s">
        <v>3997</v>
      </c>
      <c r="M81" s="18" t="s">
        <v>44</v>
      </c>
      <c r="N81" s="18" t="s">
        <v>45</v>
      </c>
      <c r="O81" s="19">
        <v>14000</v>
      </c>
      <c r="P81" s="19">
        <v>1000</v>
      </c>
      <c r="Q81" s="19">
        <v>525</v>
      </c>
      <c r="R81" s="18" t="s">
        <v>3997</v>
      </c>
      <c r="S81" s="18" t="s">
        <v>110</v>
      </c>
      <c r="T81" s="18" t="s">
        <v>6202</v>
      </c>
      <c r="U81" s="13" t="s">
        <v>8037</v>
      </c>
    </row>
    <row r="82" spans="1:21" ht="47.25" x14ac:dyDescent="0.25">
      <c r="A82" s="14">
        <v>77</v>
      </c>
      <c r="B82" s="18" t="s">
        <v>2980</v>
      </c>
      <c r="C82" s="18" t="s">
        <v>35</v>
      </c>
      <c r="D82" s="18" t="s">
        <v>6978</v>
      </c>
      <c r="E82" s="18" t="s">
        <v>3331</v>
      </c>
      <c r="F82" s="18" t="s">
        <v>139</v>
      </c>
      <c r="G82" s="18" t="s">
        <v>140</v>
      </c>
      <c r="H82" s="18" t="s">
        <v>40</v>
      </c>
      <c r="I82" s="18" t="s">
        <v>5415</v>
      </c>
      <c r="J82" s="18" t="s">
        <v>133</v>
      </c>
      <c r="K82" s="18" t="s">
        <v>6979</v>
      </c>
      <c r="L82" s="18" t="s">
        <v>6968</v>
      </c>
      <c r="M82" s="18" t="s">
        <v>44</v>
      </c>
      <c r="N82" s="18" t="s">
        <v>45</v>
      </c>
      <c r="O82" s="19">
        <v>14000</v>
      </c>
      <c r="P82" s="19">
        <v>0</v>
      </c>
      <c r="Q82" s="19">
        <v>0</v>
      </c>
      <c r="R82" s="18" t="s">
        <v>6968</v>
      </c>
      <c r="S82" s="18" t="s">
        <v>110</v>
      </c>
      <c r="T82" s="18" t="s">
        <v>6969</v>
      </c>
      <c r="U82" s="13" t="s">
        <v>8063</v>
      </c>
    </row>
    <row r="83" spans="1:21" ht="31.5" x14ac:dyDescent="0.25">
      <c r="A83" s="14">
        <v>78</v>
      </c>
      <c r="B83" s="18" t="s">
        <v>3564</v>
      </c>
      <c r="C83" s="18" t="s">
        <v>80</v>
      </c>
      <c r="D83" s="18" t="s">
        <v>6867</v>
      </c>
      <c r="E83" s="18" t="s">
        <v>2632</v>
      </c>
      <c r="F83" s="18" t="s">
        <v>427</v>
      </c>
      <c r="G83" s="18" t="s">
        <v>178</v>
      </c>
      <c r="H83" s="18" t="s">
        <v>40</v>
      </c>
      <c r="I83" s="18" t="s">
        <v>6868</v>
      </c>
      <c r="J83" s="18" t="s">
        <v>141</v>
      </c>
      <c r="K83" s="18" t="s">
        <v>6869</v>
      </c>
      <c r="L83" s="18" t="s">
        <v>428</v>
      </c>
      <c r="M83" s="18" t="s">
        <v>85</v>
      </c>
      <c r="N83" s="18" t="s">
        <v>45</v>
      </c>
      <c r="O83" s="19">
        <v>10000</v>
      </c>
      <c r="P83" s="19">
        <v>1760</v>
      </c>
      <c r="Q83" s="19">
        <v>1690</v>
      </c>
      <c r="R83" s="18" t="s">
        <v>424</v>
      </c>
      <c r="S83" s="18" t="s">
        <v>425</v>
      </c>
      <c r="T83" s="18" t="s">
        <v>6193</v>
      </c>
      <c r="U83" s="13" t="s">
        <v>8037</v>
      </c>
    </row>
    <row r="84" spans="1:21" ht="45" x14ac:dyDescent="0.25">
      <c r="A84" s="14">
        <v>79</v>
      </c>
      <c r="B84" s="18" t="s">
        <v>1464</v>
      </c>
      <c r="C84" s="18" t="s">
        <v>73</v>
      </c>
      <c r="D84" s="18" t="s">
        <v>7159</v>
      </c>
      <c r="E84" s="18" t="s">
        <v>2632</v>
      </c>
      <c r="F84" s="18" t="s">
        <v>1943</v>
      </c>
      <c r="G84" s="18" t="s">
        <v>178</v>
      </c>
      <c r="H84" s="18" t="s">
        <v>40</v>
      </c>
      <c r="I84" s="18" t="s">
        <v>179</v>
      </c>
      <c r="J84" s="18" t="s">
        <v>141</v>
      </c>
      <c r="K84" s="18" t="s">
        <v>7160</v>
      </c>
      <c r="L84" s="18" t="s">
        <v>840</v>
      </c>
      <c r="M84" s="18" t="s">
        <v>92</v>
      </c>
      <c r="N84" s="18" t="s">
        <v>45</v>
      </c>
      <c r="O84" s="19">
        <v>30000</v>
      </c>
      <c r="P84" s="19">
        <v>2530</v>
      </c>
      <c r="Q84" s="19">
        <v>760</v>
      </c>
      <c r="R84" s="18" t="s">
        <v>6127</v>
      </c>
      <c r="S84" s="18" t="s">
        <v>425</v>
      </c>
      <c r="T84" s="18" t="s">
        <v>6222</v>
      </c>
      <c r="U84" s="13" t="s">
        <v>8037</v>
      </c>
    </row>
    <row r="85" spans="1:21" ht="45" x14ac:dyDescent="0.25">
      <c r="A85" s="14">
        <v>80</v>
      </c>
      <c r="B85" s="18" t="s">
        <v>1464</v>
      </c>
      <c r="C85" s="18" t="s">
        <v>73</v>
      </c>
      <c r="D85" s="18" t="s">
        <v>7309</v>
      </c>
      <c r="E85" s="18" t="s">
        <v>2632</v>
      </c>
      <c r="F85" s="18" t="s">
        <v>1943</v>
      </c>
      <c r="G85" s="18" t="s">
        <v>1023</v>
      </c>
      <c r="H85" s="18" t="s">
        <v>40</v>
      </c>
      <c r="I85" s="18" t="s">
        <v>271</v>
      </c>
      <c r="J85" s="18" t="s">
        <v>133</v>
      </c>
      <c r="K85" s="18" t="s">
        <v>7310</v>
      </c>
      <c r="L85" s="18" t="s">
        <v>2249</v>
      </c>
      <c r="M85" s="18" t="s">
        <v>44</v>
      </c>
      <c r="N85" s="18" t="s">
        <v>317</v>
      </c>
      <c r="O85" s="19">
        <v>30000</v>
      </c>
      <c r="P85" s="19">
        <v>2200</v>
      </c>
      <c r="Q85" s="19">
        <v>950</v>
      </c>
      <c r="R85" s="18" t="s">
        <v>2250</v>
      </c>
      <c r="S85" s="18" t="s">
        <v>47</v>
      </c>
      <c r="T85" s="18" t="s">
        <v>6237</v>
      </c>
      <c r="U85" s="13" t="s">
        <v>8037</v>
      </c>
    </row>
    <row r="86" spans="1:21" ht="31.5" x14ac:dyDescent="0.25">
      <c r="A86" s="14">
        <v>81</v>
      </c>
      <c r="B86" s="18" t="s">
        <v>1464</v>
      </c>
      <c r="C86" s="18" t="s">
        <v>73</v>
      </c>
      <c r="D86" s="18" t="s">
        <v>7498</v>
      </c>
      <c r="E86" s="18" t="s">
        <v>2632</v>
      </c>
      <c r="F86" s="18" t="s">
        <v>1943</v>
      </c>
      <c r="G86" s="18" t="s">
        <v>178</v>
      </c>
      <c r="H86" s="18" t="s">
        <v>40</v>
      </c>
      <c r="I86" s="18" t="s">
        <v>179</v>
      </c>
      <c r="J86" s="18" t="s">
        <v>133</v>
      </c>
      <c r="K86" s="18" t="s">
        <v>7499</v>
      </c>
      <c r="L86" s="18" t="s">
        <v>1070</v>
      </c>
      <c r="M86" s="18" t="s">
        <v>44</v>
      </c>
      <c r="N86" s="18" t="s">
        <v>45</v>
      </c>
      <c r="O86" s="19">
        <v>30000</v>
      </c>
      <c r="P86" s="19">
        <v>2100</v>
      </c>
      <c r="Q86" s="19">
        <v>779</v>
      </c>
      <c r="R86" s="18" t="s">
        <v>1070</v>
      </c>
      <c r="S86" s="18" t="s">
        <v>110</v>
      </c>
      <c r="T86" s="18" t="s">
        <v>6258</v>
      </c>
      <c r="U86" s="13" t="s">
        <v>8037</v>
      </c>
    </row>
    <row r="87" spans="1:21" ht="60" x14ac:dyDescent="0.25">
      <c r="A87" s="14">
        <v>82</v>
      </c>
      <c r="B87" s="18" t="s">
        <v>1464</v>
      </c>
      <c r="C87" s="18" t="s">
        <v>73</v>
      </c>
      <c r="D87" s="18" t="s">
        <v>7973</v>
      </c>
      <c r="E87" s="18" t="s">
        <v>2632</v>
      </c>
      <c r="F87" s="18" t="s">
        <v>1943</v>
      </c>
      <c r="G87" s="18" t="s">
        <v>178</v>
      </c>
      <c r="H87" s="18" t="s">
        <v>40</v>
      </c>
      <c r="I87" s="18" t="s">
        <v>89</v>
      </c>
      <c r="J87" s="18" t="s">
        <v>133</v>
      </c>
      <c r="K87" s="18" t="s">
        <v>7974</v>
      </c>
      <c r="L87" s="18" t="s">
        <v>6052</v>
      </c>
      <c r="M87" s="18" t="s">
        <v>44</v>
      </c>
      <c r="N87" s="18" t="s">
        <v>45</v>
      </c>
      <c r="O87" s="19">
        <v>30000</v>
      </c>
      <c r="P87" s="19">
        <v>2426</v>
      </c>
      <c r="Q87" s="19">
        <v>754</v>
      </c>
      <c r="R87" s="18" t="s">
        <v>6160</v>
      </c>
      <c r="S87" s="18" t="s">
        <v>47</v>
      </c>
      <c r="T87" s="18" t="s">
        <v>6300</v>
      </c>
      <c r="U87" s="13" t="s">
        <v>8037</v>
      </c>
    </row>
    <row r="88" spans="1:21" ht="31.5" x14ac:dyDescent="0.25">
      <c r="A88" s="14">
        <v>83</v>
      </c>
      <c r="B88" s="18" t="s">
        <v>1193</v>
      </c>
      <c r="C88" s="18" t="s">
        <v>35</v>
      </c>
      <c r="D88" s="18" t="s">
        <v>690</v>
      </c>
      <c r="E88" s="18" t="s">
        <v>552</v>
      </c>
      <c r="F88" s="18" t="s">
        <v>6492</v>
      </c>
      <c r="G88" s="18" t="s">
        <v>692</v>
      </c>
      <c r="H88" s="18" t="s">
        <v>105</v>
      </c>
      <c r="I88" s="18" t="s">
        <v>7699</v>
      </c>
      <c r="J88" s="18" t="s">
        <v>133</v>
      </c>
      <c r="K88" s="18" t="s">
        <v>693</v>
      </c>
      <c r="L88" s="18" t="s">
        <v>3017</v>
      </c>
      <c r="M88" s="18" t="s">
        <v>44</v>
      </c>
      <c r="N88" s="18" t="s">
        <v>558</v>
      </c>
      <c r="O88" s="19">
        <v>100</v>
      </c>
      <c r="P88" s="19">
        <v>38000</v>
      </c>
      <c r="Q88" s="19">
        <v>31400</v>
      </c>
      <c r="R88" s="18" t="s">
        <v>695</v>
      </c>
      <c r="S88" s="18" t="s">
        <v>47</v>
      </c>
      <c r="T88" s="18" t="s">
        <v>6279</v>
      </c>
      <c r="U88" s="13" t="s">
        <v>8037</v>
      </c>
    </row>
    <row r="89" spans="1:21" ht="31.5" x14ac:dyDescent="0.25">
      <c r="A89" s="14">
        <v>84</v>
      </c>
      <c r="B89" s="18" t="s">
        <v>1193</v>
      </c>
      <c r="C89" s="18" t="s">
        <v>35</v>
      </c>
      <c r="D89" s="18" t="s">
        <v>552</v>
      </c>
      <c r="E89" s="18" t="s">
        <v>552</v>
      </c>
      <c r="F89" s="18" t="s">
        <v>6492</v>
      </c>
      <c r="G89" s="18" t="s">
        <v>3196</v>
      </c>
      <c r="H89" s="18" t="s">
        <v>105</v>
      </c>
      <c r="I89" s="18" t="s">
        <v>3970</v>
      </c>
      <c r="J89" s="18" t="s">
        <v>495</v>
      </c>
      <c r="K89" s="18" t="s">
        <v>7795</v>
      </c>
      <c r="L89" s="18" t="s">
        <v>3972</v>
      </c>
      <c r="M89" s="18" t="s">
        <v>44</v>
      </c>
      <c r="N89" s="18" t="s">
        <v>558</v>
      </c>
      <c r="O89" s="19">
        <v>100</v>
      </c>
      <c r="P89" s="19">
        <v>36000</v>
      </c>
      <c r="Q89" s="19">
        <v>31500</v>
      </c>
      <c r="R89" s="18" t="s">
        <v>3914</v>
      </c>
      <c r="S89" s="18" t="s">
        <v>47</v>
      </c>
      <c r="T89" s="18" t="s">
        <v>6286</v>
      </c>
      <c r="U89" s="13" t="s">
        <v>8037</v>
      </c>
    </row>
    <row r="90" spans="1:21" ht="60" x14ac:dyDescent="0.25">
      <c r="A90" s="14">
        <v>85</v>
      </c>
      <c r="B90" s="18" t="s">
        <v>3329</v>
      </c>
      <c r="C90" s="18" t="s">
        <v>35</v>
      </c>
      <c r="D90" s="18" t="s">
        <v>7726</v>
      </c>
      <c r="E90" s="18" t="s">
        <v>3260</v>
      </c>
      <c r="F90" s="18" t="s">
        <v>202</v>
      </c>
      <c r="G90" s="18" t="s">
        <v>88</v>
      </c>
      <c r="H90" s="18" t="s">
        <v>40</v>
      </c>
      <c r="I90" s="18" t="s">
        <v>1175</v>
      </c>
      <c r="J90" s="18" t="s">
        <v>133</v>
      </c>
      <c r="K90" s="18" t="s">
        <v>7727</v>
      </c>
      <c r="L90" s="18" t="s">
        <v>3290</v>
      </c>
      <c r="M90" s="18" t="s">
        <v>44</v>
      </c>
      <c r="N90" s="18" t="s">
        <v>45</v>
      </c>
      <c r="O90" s="19">
        <v>15000</v>
      </c>
      <c r="P90" s="19">
        <v>3200</v>
      </c>
      <c r="Q90" s="19">
        <v>875</v>
      </c>
      <c r="R90" s="18" t="s">
        <v>6152</v>
      </c>
      <c r="S90" s="18" t="s">
        <v>110</v>
      </c>
      <c r="T90" s="18" t="s">
        <v>6283</v>
      </c>
      <c r="U90" s="13" t="s">
        <v>8037</v>
      </c>
    </row>
    <row r="91" spans="1:21" ht="31.5" x14ac:dyDescent="0.25">
      <c r="A91" s="14">
        <v>86</v>
      </c>
      <c r="B91" s="18" t="s">
        <v>550</v>
      </c>
      <c r="C91" s="18" t="s">
        <v>35</v>
      </c>
      <c r="D91" s="18" t="s">
        <v>3155</v>
      </c>
      <c r="E91" s="18" t="s">
        <v>1475</v>
      </c>
      <c r="F91" s="18" t="s">
        <v>4568</v>
      </c>
      <c r="G91" s="18" t="s">
        <v>4559</v>
      </c>
      <c r="H91" s="18" t="s">
        <v>40</v>
      </c>
      <c r="I91" s="18" t="s">
        <v>3156</v>
      </c>
      <c r="J91" s="18" t="s">
        <v>141</v>
      </c>
      <c r="K91" s="18" t="s">
        <v>3157</v>
      </c>
      <c r="L91" s="18" t="s">
        <v>7055</v>
      </c>
      <c r="M91" s="18" t="s">
        <v>44</v>
      </c>
      <c r="N91" s="18" t="s">
        <v>123</v>
      </c>
      <c r="O91" s="19">
        <v>13000</v>
      </c>
      <c r="P91" s="19">
        <v>9000</v>
      </c>
      <c r="Q91" s="19">
        <v>9000</v>
      </c>
      <c r="R91" s="18" t="s">
        <v>3158</v>
      </c>
      <c r="S91" s="18" t="s">
        <v>47</v>
      </c>
      <c r="T91" s="18" t="s">
        <v>6255</v>
      </c>
      <c r="U91" s="13" t="s">
        <v>8037</v>
      </c>
    </row>
    <row r="92" spans="1:21" ht="45" x14ac:dyDescent="0.25">
      <c r="A92" s="14">
        <v>87</v>
      </c>
      <c r="B92" s="18" t="s">
        <v>2521</v>
      </c>
      <c r="C92" s="18" t="s">
        <v>80</v>
      </c>
      <c r="D92" s="18" t="s">
        <v>7161</v>
      </c>
      <c r="E92" s="18" t="s">
        <v>2139</v>
      </c>
      <c r="F92" s="18" t="s">
        <v>824</v>
      </c>
      <c r="G92" s="18" t="s">
        <v>178</v>
      </c>
      <c r="H92" s="18" t="s">
        <v>40</v>
      </c>
      <c r="I92" s="18" t="s">
        <v>664</v>
      </c>
      <c r="J92" s="18" t="s">
        <v>133</v>
      </c>
      <c r="K92" s="18" t="s">
        <v>7162</v>
      </c>
      <c r="L92" s="18" t="s">
        <v>7163</v>
      </c>
      <c r="M92" s="18" t="s">
        <v>825</v>
      </c>
      <c r="N92" s="18" t="s">
        <v>45</v>
      </c>
      <c r="O92" s="19">
        <v>193000</v>
      </c>
      <c r="P92" s="19">
        <v>2200</v>
      </c>
      <c r="Q92" s="19">
        <v>978</v>
      </c>
      <c r="R92" s="18" t="s">
        <v>6127</v>
      </c>
      <c r="S92" s="18" t="s">
        <v>47</v>
      </c>
      <c r="T92" s="18" t="s">
        <v>6222</v>
      </c>
      <c r="U92" s="13" t="s">
        <v>8037</v>
      </c>
    </row>
    <row r="93" spans="1:21" ht="45" x14ac:dyDescent="0.25">
      <c r="A93" s="14">
        <v>88</v>
      </c>
      <c r="B93" s="18" t="s">
        <v>2521</v>
      </c>
      <c r="C93" s="18" t="s">
        <v>80</v>
      </c>
      <c r="D93" s="18" t="s">
        <v>7208</v>
      </c>
      <c r="E93" s="18" t="s">
        <v>2139</v>
      </c>
      <c r="F93" s="18" t="s">
        <v>824</v>
      </c>
      <c r="G93" s="18" t="s">
        <v>178</v>
      </c>
      <c r="H93" s="18" t="s">
        <v>40</v>
      </c>
      <c r="I93" s="18" t="s">
        <v>664</v>
      </c>
      <c r="J93" s="18" t="s">
        <v>141</v>
      </c>
      <c r="K93" s="18" t="s">
        <v>7209</v>
      </c>
      <c r="L93" s="18" t="s">
        <v>7210</v>
      </c>
      <c r="M93" s="18" t="s">
        <v>825</v>
      </c>
      <c r="N93" s="18" t="s">
        <v>45</v>
      </c>
      <c r="O93" s="19">
        <v>193000</v>
      </c>
      <c r="P93" s="19">
        <v>2100</v>
      </c>
      <c r="Q93" s="19">
        <v>1040</v>
      </c>
      <c r="R93" s="18" t="s">
        <v>6127</v>
      </c>
      <c r="S93" s="18" t="s">
        <v>47</v>
      </c>
      <c r="T93" s="18" t="s">
        <v>6222</v>
      </c>
      <c r="U93" s="13" t="s">
        <v>8037</v>
      </c>
    </row>
    <row r="94" spans="1:21" ht="45" x14ac:dyDescent="0.25">
      <c r="A94" s="14">
        <v>89</v>
      </c>
      <c r="B94" s="18" t="s">
        <v>2798</v>
      </c>
      <c r="C94" s="18" t="s">
        <v>80</v>
      </c>
      <c r="D94" s="18" t="s">
        <v>6805</v>
      </c>
      <c r="E94" s="18" t="s">
        <v>2139</v>
      </c>
      <c r="F94" s="18" t="s">
        <v>453</v>
      </c>
      <c r="G94" s="18" t="s">
        <v>88</v>
      </c>
      <c r="H94" s="18" t="s">
        <v>40</v>
      </c>
      <c r="I94" s="18" t="s">
        <v>2176</v>
      </c>
      <c r="J94" s="18" t="s">
        <v>141</v>
      </c>
      <c r="K94" s="18" t="s">
        <v>6806</v>
      </c>
      <c r="L94" s="18" t="s">
        <v>1835</v>
      </c>
      <c r="M94" s="18" t="s">
        <v>1836</v>
      </c>
      <c r="N94" s="18" t="s">
        <v>45</v>
      </c>
      <c r="O94" s="19">
        <v>172200</v>
      </c>
      <c r="P94" s="19">
        <v>825</v>
      </c>
      <c r="Q94" s="19">
        <v>720</v>
      </c>
      <c r="R94" s="18" t="s">
        <v>8038</v>
      </c>
      <c r="S94" s="18" t="s">
        <v>47</v>
      </c>
      <c r="T94" s="18" t="s">
        <v>6185</v>
      </c>
      <c r="U94" s="13" t="s">
        <v>8037</v>
      </c>
    </row>
    <row r="95" spans="1:21" ht="45" x14ac:dyDescent="0.25">
      <c r="A95" s="14">
        <v>90</v>
      </c>
      <c r="B95" s="18" t="s">
        <v>3509</v>
      </c>
      <c r="C95" s="18" t="s">
        <v>80</v>
      </c>
      <c r="D95" s="18" t="s">
        <v>7164</v>
      </c>
      <c r="E95" s="18" t="s">
        <v>1481</v>
      </c>
      <c r="F95" s="18" t="s">
        <v>427</v>
      </c>
      <c r="G95" s="18" t="s">
        <v>178</v>
      </c>
      <c r="H95" s="18" t="s">
        <v>40</v>
      </c>
      <c r="I95" s="18" t="s">
        <v>3578</v>
      </c>
      <c r="J95" s="18" t="s">
        <v>133</v>
      </c>
      <c r="K95" s="18" t="s">
        <v>7165</v>
      </c>
      <c r="L95" s="18" t="s">
        <v>4150</v>
      </c>
      <c r="M95" s="18" t="s">
        <v>2812</v>
      </c>
      <c r="N95" s="18" t="s">
        <v>45</v>
      </c>
      <c r="O95" s="19">
        <v>257500</v>
      </c>
      <c r="P95" s="19">
        <v>793</v>
      </c>
      <c r="Q95" s="19">
        <v>500</v>
      </c>
      <c r="R95" s="18" t="s">
        <v>6127</v>
      </c>
      <c r="S95" s="18" t="s">
        <v>47</v>
      </c>
      <c r="T95" s="18" t="s">
        <v>6222</v>
      </c>
      <c r="U95" s="13" t="s">
        <v>8037</v>
      </c>
    </row>
    <row r="96" spans="1:21" ht="31.5" x14ac:dyDescent="0.25">
      <c r="A96" s="14">
        <v>91</v>
      </c>
      <c r="B96" s="18" t="s">
        <v>3159</v>
      </c>
      <c r="C96" s="18" t="s">
        <v>35</v>
      </c>
      <c r="D96" s="18" t="s">
        <v>7594</v>
      </c>
      <c r="E96" s="18" t="s">
        <v>1481</v>
      </c>
      <c r="F96" s="18" t="s">
        <v>470</v>
      </c>
      <c r="G96" s="18" t="s">
        <v>52</v>
      </c>
      <c r="H96" s="18" t="s">
        <v>40</v>
      </c>
      <c r="I96" s="18" t="s">
        <v>7595</v>
      </c>
      <c r="J96" s="18" t="s">
        <v>133</v>
      </c>
      <c r="K96" s="18" t="s">
        <v>7596</v>
      </c>
      <c r="L96" s="18" t="s">
        <v>1513</v>
      </c>
      <c r="M96" s="18" t="s">
        <v>44</v>
      </c>
      <c r="N96" s="18" t="s">
        <v>55</v>
      </c>
      <c r="O96" s="19">
        <v>47000</v>
      </c>
      <c r="P96" s="19">
        <v>5000</v>
      </c>
      <c r="Q96" s="19">
        <v>1780</v>
      </c>
      <c r="R96" s="18" t="s">
        <v>6146</v>
      </c>
      <c r="S96" s="18" t="s">
        <v>47</v>
      </c>
      <c r="T96" s="18" t="s">
        <v>6269</v>
      </c>
      <c r="U96" s="13" t="s">
        <v>8037</v>
      </c>
    </row>
    <row r="97" spans="1:21" ht="45" x14ac:dyDescent="0.25">
      <c r="A97" s="14">
        <v>92</v>
      </c>
      <c r="B97" s="18" t="s">
        <v>6824</v>
      </c>
      <c r="C97" s="18" t="s">
        <v>35</v>
      </c>
      <c r="D97" s="18" t="s">
        <v>6827</v>
      </c>
      <c r="E97" s="18" t="s">
        <v>6825</v>
      </c>
      <c r="F97" s="18" t="s">
        <v>6826</v>
      </c>
      <c r="G97" s="18" t="s">
        <v>243</v>
      </c>
      <c r="H97" s="18" t="s">
        <v>76</v>
      </c>
      <c r="I97" s="18" t="s">
        <v>3665</v>
      </c>
      <c r="J97" s="18" t="s">
        <v>133</v>
      </c>
      <c r="K97" s="18" t="s">
        <v>6828</v>
      </c>
      <c r="L97" s="18" t="s">
        <v>2979</v>
      </c>
      <c r="M97" s="18" t="s">
        <v>44</v>
      </c>
      <c r="N97" s="18" t="s">
        <v>55</v>
      </c>
      <c r="O97" s="19">
        <v>100</v>
      </c>
      <c r="P97" s="19">
        <v>42000</v>
      </c>
      <c r="Q97" s="19">
        <v>42000</v>
      </c>
      <c r="R97" s="18" t="s">
        <v>2979</v>
      </c>
      <c r="S97" s="18" t="s">
        <v>110</v>
      </c>
      <c r="T97" s="18" t="s">
        <v>6186</v>
      </c>
      <c r="U97" s="13" t="s">
        <v>8068</v>
      </c>
    </row>
    <row r="98" spans="1:21" ht="47.25" x14ac:dyDescent="0.25">
      <c r="A98" s="14">
        <v>93</v>
      </c>
      <c r="B98" s="18" t="s">
        <v>6829</v>
      </c>
      <c r="C98" s="18" t="s">
        <v>35</v>
      </c>
      <c r="D98" s="18" t="s">
        <v>6827</v>
      </c>
      <c r="E98" s="18" t="s">
        <v>6825</v>
      </c>
      <c r="F98" s="18" t="s">
        <v>6830</v>
      </c>
      <c r="G98" s="18" t="s">
        <v>243</v>
      </c>
      <c r="H98" s="18" t="s">
        <v>76</v>
      </c>
      <c r="I98" s="18" t="s">
        <v>3665</v>
      </c>
      <c r="J98" s="18" t="s">
        <v>133</v>
      </c>
      <c r="K98" s="18" t="s">
        <v>6828</v>
      </c>
      <c r="L98" s="18" t="s">
        <v>2979</v>
      </c>
      <c r="M98" s="18" t="s">
        <v>44</v>
      </c>
      <c r="N98" s="18" t="s">
        <v>55</v>
      </c>
      <c r="O98" s="19">
        <v>800</v>
      </c>
      <c r="P98" s="19">
        <v>42000</v>
      </c>
      <c r="Q98" s="19">
        <v>42000</v>
      </c>
      <c r="R98" s="18" t="s">
        <v>2979</v>
      </c>
      <c r="S98" s="18" t="s">
        <v>110</v>
      </c>
      <c r="T98" s="18" t="s">
        <v>6186</v>
      </c>
      <c r="U98" s="13" t="s">
        <v>8179</v>
      </c>
    </row>
    <row r="99" spans="1:21" ht="31.5" x14ac:dyDescent="0.25">
      <c r="A99" s="14">
        <v>94</v>
      </c>
      <c r="B99" s="18" t="s">
        <v>4263</v>
      </c>
      <c r="C99" s="18" t="s">
        <v>35</v>
      </c>
      <c r="D99" s="18" t="s">
        <v>7916</v>
      </c>
      <c r="E99" s="18" t="s">
        <v>1125</v>
      </c>
      <c r="F99" s="18" t="s">
        <v>1693</v>
      </c>
      <c r="G99" s="18" t="s">
        <v>243</v>
      </c>
      <c r="H99" s="18" t="s">
        <v>76</v>
      </c>
      <c r="I99" s="18" t="s">
        <v>7917</v>
      </c>
      <c r="J99" s="18" t="s">
        <v>133</v>
      </c>
      <c r="K99" s="18" t="s">
        <v>7918</v>
      </c>
      <c r="L99" s="18" t="s">
        <v>2184</v>
      </c>
      <c r="M99" s="18" t="s">
        <v>44</v>
      </c>
      <c r="N99" s="18" t="s">
        <v>55</v>
      </c>
      <c r="O99" s="19">
        <v>1000</v>
      </c>
      <c r="P99" s="19">
        <v>1500</v>
      </c>
      <c r="Q99" s="19">
        <v>880</v>
      </c>
      <c r="R99" s="18" t="s">
        <v>3257</v>
      </c>
      <c r="S99" s="18" t="s">
        <v>110</v>
      </c>
      <c r="T99" s="18" t="s">
        <v>6296</v>
      </c>
      <c r="U99" s="13" t="s">
        <v>8037</v>
      </c>
    </row>
    <row r="100" spans="1:21" ht="31.5" x14ac:dyDescent="0.25">
      <c r="A100" s="14">
        <v>95</v>
      </c>
      <c r="B100" s="18" t="s">
        <v>1947</v>
      </c>
      <c r="C100" s="18" t="s">
        <v>35</v>
      </c>
      <c r="D100" s="18" t="s">
        <v>7566</v>
      </c>
      <c r="E100" s="18" t="s">
        <v>8124</v>
      </c>
      <c r="F100" s="18" t="s">
        <v>3111</v>
      </c>
      <c r="G100" s="18" t="s">
        <v>243</v>
      </c>
      <c r="H100" s="18" t="s">
        <v>76</v>
      </c>
      <c r="I100" s="18" t="s">
        <v>7567</v>
      </c>
      <c r="J100" s="18" t="s">
        <v>141</v>
      </c>
      <c r="K100" s="18" t="s">
        <v>7568</v>
      </c>
      <c r="L100" s="18" t="s">
        <v>650</v>
      </c>
      <c r="M100" s="18" t="s">
        <v>44</v>
      </c>
      <c r="N100" s="18" t="s">
        <v>78</v>
      </c>
      <c r="O100" s="19">
        <v>100</v>
      </c>
      <c r="P100" s="19">
        <v>168000</v>
      </c>
      <c r="Q100" s="19">
        <v>35000</v>
      </c>
      <c r="R100" s="18" t="s">
        <v>650</v>
      </c>
      <c r="S100" s="18" t="s">
        <v>110</v>
      </c>
      <c r="T100" s="18" t="s">
        <v>6266</v>
      </c>
      <c r="U100" s="13" t="s">
        <v>8037</v>
      </c>
    </row>
    <row r="101" spans="1:21" ht="60" x14ac:dyDescent="0.25">
      <c r="A101" s="14">
        <v>96</v>
      </c>
      <c r="B101" s="18" t="s">
        <v>1947</v>
      </c>
      <c r="C101" s="18" t="s">
        <v>35</v>
      </c>
      <c r="D101" s="18" t="s">
        <v>7919</v>
      </c>
      <c r="E101" s="18" t="s">
        <v>8124</v>
      </c>
      <c r="F101" s="18" t="s">
        <v>3111</v>
      </c>
      <c r="G101" s="18" t="s">
        <v>243</v>
      </c>
      <c r="H101" s="18" t="s">
        <v>76</v>
      </c>
      <c r="I101" s="18" t="s">
        <v>7920</v>
      </c>
      <c r="J101" s="18" t="s">
        <v>141</v>
      </c>
      <c r="K101" s="18" t="s">
        <v>7921</v>
      </c>
      <c r="L101" s="18" t="s">
        <v>2184</v>
      </c>
      <c r="M101" s="18" t="s">
        <v>44</v>
      </c>
      <c r="N101" s="18" t="s">
        <v>55</v>
      </c>
      <c r="O101" s="19">
        <v>100</v>
      </c>
      <c r="P101" s="19">
        <v>168000</v>
      </c>
      <c r="Q101" s="19">
        <v>35820</v>
      </c>
      <c r="R101" s="18" t="s">
        <v>3257</v>
      </c>
      <c r="S101" s="18" t="s">
        <v>110</v>
      </c>
      <c r="T101" s="18" t="s">
        <v>6296</v>
      </c>
      <c r="U101" s="13" t="s">
        <v>8037</v>
      </c>
    </row>
    <row r="102" spans="1:21" ht="31.5" x14ac:dyDescent="0.25">
      <c r="A102" s="14">
        <v>97</v>
      </c>
      <c r="B102" s="18" t="s">
        <v>1127</v>
      </c>
      <c r="C102" s="18" t="s">
        <v>35</v>
      </c>
      <c r="D102" s="18" t="s">
        <v>7010</v>
      </c>
      <c r="E102" s="18" t="s">
        <v>50</v>
      </c>
      <c r="F102" s="18" t="s">
        <v>213</v>
      </c>
      <c r="G102" s="18" t="s">
        <v>1023</v>
      </c>
      <c r="H102" s="18" t="s">
        <v>40</v>
      </c>
      <c r="I102" s="18" t="s">
        <v>1175</v>
      </c>
      <c r="J102" s="18" t="s">
        <v>133</v>
      </c>
      <c r="K102" s="18" t="s">
        <v>7011</v>
      </c>
      <c r="L102" s="18" t="s">
        <v>1177</v>
      </c>
      <c r="M102" s="18" t="s">
        <v>44</v>
      </c>
      <c r="N102" s="18" t="s">
        <v>317</v>
      </c>
      <c r="O102" s="19">
        <v>35000</v>
      </c>
      <c r="P102" s="19">
        <v>2200</v>
      </c>
      <c r="Q102" s="19">
        <v>785</v>
      </c>
      <c r="R102" s="18" t="s">
        <v>1178</v>
      </c>
      <c r="S102" s="18" t="s">
        <v>47</v>
      </c>
      <c r="T102" s="18" t="s">
        <v>6210</v>
      </c>
      <c r="U102" s="13" t="s">
        <v>8037</v>
      </c>
    </row>
    <row r="103" spans="1:21" ht="31.5" x14ac:dyDescent="0.25">
      <c r="A103" s="14">
        <v>98</v>
      </c>
      <c r="B103" s="18" t="s">
        <v>1127</v>
      </c>
      <c r="C103" s="18" t="s">
        <v>35</v>
      </c>
      <c r="D103" s="18" t="s">
        <v>7605</v>
      </c>
      <c r="E103" s="18" t="s">
        <v>50</v>
      </c>
      <c r="F103" s="18" t="s">
        <v>213</v>
      </c>
      <c r="G103" s="18" t="s">
        <v>178</v>
      </c>
      <c r="H103" s="18" t="s">
        <v>40</v>
      </c>
      <c r="I103" s="18" t="s">
        <v>432</v>
      </c>
      <c r="J103" s="18" t="s">
        <v>141</v>
      </c>
      <c r="K103" s="18" t="s">
        <v>7606</v>
      </c>
      <c r="L103" s="18" t="s">
        <v>7607</v>
      </c>
      <c r="M103" s="18" t="s">
        <v>44</v>
      </c>
      <c r="N103" s="18" t="s">
        <v>45</v>
      </c>
      <c r="O103" s="19">
        <v>35000</v>
      </c>
      <c r="P103" s="19">
        <v>1750</v>
      </c>
      <c r="Q103" s="19">
        <v>809</v>
      </c>
      <c r="R103" s="18" t="s">
        <v>8040</v>
      </c>
      <c r="S103" s="18" t="s">
        <v>47</v>
      </c>
      <c r="T103" s="18" t="s">
        <v>6270</v>
      </c>
      <c r="U103" s="13" t="s">
        <v>8037</v>
      </c>
    </row>
    <row r="104" spans="1:21" ht="45" x14ac:dyDescent="0.25">
      <c r="A104" s="14">
        <v>99</v>
      </c>
      <c r="B104" s="18" t="s">
        <v>1348</v>
      </c>
      <c r="C104" s="18" t="s">
        <v>80</v>
      </c>
      <c r="D104" s="18" t="s">
        <v>7517</v>
      </c>
      <c r="E104" s="18" t="s">
        <v>4599</v>
      </c>
      <c r="F104" s="18" t="s">
        <v>427</v>
      </c>
      <c r="G104" s="18" t="s">
        <v>178</v>
      </c>
      <c r="H104" s="18" t="s">
        <v>40</v>
      </c>
      <c r="I104" s="18" t="s">
        <v>664</v>
      </c>
      <c r="J104" s="18" t="s">
        <v>141</v>
      </c>
      <c r="K104" s="18" t="s">
        <v>7518</v>
      </c>
      <c r="L104" s="18" t="s">
        <v>7519</v>
      </c>
      <c r="M104" s="18" t="s">
        <v>335</v>
      </c>
      <c r="N104" s="18" t="s">
        <v>45</v>
      </c>
      <c r="O104" s="19">
        <v>21000</v>
      </c>
      <c r="P104" s="19">
        <v>5290</v>
      </c>
      <c r="Q104" s="19">
        <v>4560</v>
      </c>
      <c r="R104" s="18" t="s">
        <v>570</v>
      </c>
      <c r="S104" s="18" t="s">
        <v>47</v>
      </c>
      <c r="T104" s="18" t="s">
        <v>6262</v>
      </c>
      <c r="U104" s="13" t="s">
        <v>8037</v>
      </c>
    </row>
    <row r="105" spans="1:21" ht="31.5" x14ac:dyDescent="0.25">
      <c r="A105" s="14">
        <v>100</v>
      </c>
      <c r="B105" s="18" t="s">
        <v>48</v>
      </c>
      <c r="C105" s="18" t="s">
        <v>35</v>
      </c>
      <c r="D105" s="18" t="s">
        <v>7384</v>
      </c>
      <c r="E105" s="18" t="s">
        <v>4599</v>
      </c>
      <c r="F105" s="18" t="s">
        <v>427</v>
      </c>
      <c r="G105" s="18" t="s">
        <v>178</v>
      </c>
      <c r="H105" s="18" t="s">
        <v>40</v>
      </c>
      <c r="I105" s="18" t="s">
        <v>89</v>
      </c>
      <c r="J105" s="18" t="s">
        <v>133</v>
      </c>
      <c r="K105" s="18" t="s">
        <v>7385</v>
      </c>
      <c r="L105" s="18" t="s">
        <v>2947</v>
      </c>
      <c r="M105" s="18" t="s">
        <v>44</v>
      </c>
      <c r="N105" s="18" t="s">
        <v>45</v>
      </c>
      <c r="O105" s="19">
        <v>3000</v>
      </c>
      <c r="P105" s="19">
        <v>2100</v>
      </c>
      <c r="Q105" s="19">
        <v>525</v>
      </c>
      <c r="R105" s="18" t="s">
        <v>2947</v>
      </c>
      <c r="S105" s="18" t="s">
        <v>110</v>
      </c>
      <c r="T105" s="18" t="s">
        <v>6244</v>
      </c>
      <c r="U105" s="13" t="s">
        <v>8037</v>
      </c>
    </row>
    <row r="106" spans="1:21" ht="31.5" x14ac:dyDescent="0.25">
      <c r="A106" s="14">
        <v>101</v>
      </c>
      <c r="B106" s="18" t="s">
        <v>48</v>
      </c>
      <c r="C106" s="35">
        <v>4</v>
      </c>
      <c r="D106" s="18" t="s">
        <v>7569</v>
      </c>
      <c r="E106" s="18" t="s">
        <v>4599</v>
      </c>
      <c r="F106" s="18" t="s">
        <v>427</v>
      </c>
      <c r="G106" s="18" t="s">
        <v>178</v>
      </c>
      <c r="H106" s="18" t="s">
        <v>40</v>
      </c>
      <c r="I106" s="18" t="s">
        <v>89</v>
      </c>
      <c r="J106" s="18" t="s">
        <v>133</v>
      </c>
      <c r="K106" s="18" t="s">
        <v>7570</v>
      </c>
      <c r="L106" s="18" t="s">
        <v>650</v>
      </c>
      <c r="M106" s="18" t="s">
        <v>44</v>
      </c>
      <c r="N106" s="18" t="s">
        <v>45</v>
      </c>
      <c r="O106" s="19">
        <v>3000</v>
      </c>
      <c r="P106" s="19">
        <v>3300</v>
      </c>
      <c r="Q106" s="19">
        <v>500</v>
      </c>
      <c r="R106" s="18" t="s">
        <v>650</v>
      </c>
      <c r="S106" s="18" t="s">
        <v>110</v>
      </c>
      <c r="T106" s="18" t="s">
        <v>6266</v>
      </c>
      <c r="U106" s="13" t="s">
        <v>8037</v>
      </c>
    </row>
    <row r="107" spans="1:21" ht="45" x14ac:dyDescent="0.25">
      <c r="A107" s="14">
        <v>102</v>
      </c>
      <c r="B107" s="18" t="s">
        <v>734</v>
      </c>
      <c r="C107" s="18" t="s">
        <v>73</v>
      </c>
      <c r="D107" s="18" t="s">
        <v>8011</v>
      </c>
      <c r="E107" s="18" t="s">
        <v>912</v>
      </c>
      <c r="F107" s="18" t="s">
        <v>218</v>
      </c>
      <c r="G107" s="18" t="s">
        <v>178</v>
      </c>
      <c r="H107" s="18" t="s">
        <v>40</v>
      </c>
      <c r="I107" s="18" t="s">
        <v>799</v>
      </c>
      <c r="J107" s="18" t="s">
        <v>141</v>
      </c>
      <c r="K107" s="18" t="s">
        <v>8012</v>
      </c>
      <c r="L107" s="18" t="s">
        <v>8013</v>
      </c>
      <c r="M107" s="18" t="s">
        <v>44</v>
      </c>
      <c r="N107" s="18" t="s">
        <v>45</v>
      </c>
      <c r="O107" s="19">
        <v>100200</v>
      </c>
      <c r="P107" s="19">
        <v>798</v>
      </c>
      <c r="Q107" s="19">
        <v>490</v>
      </c>
      <c r="R107" s="18" t="s">
        <v>2005</v>
      </c>
      <c r="S107" s="18" t="s">
        <v>425</v>
      </c>
      <c r="T107" s="18" t="s">
        <v>6301</v>
      </c>
      <c r="U107" s="13" t="s">
        <v>8037</v>
      </c>
    </row>
    <row r="108" spans="1:21" ht="60" x14ac:dyDescent="0.25">
      <c r="A108" s="14">
        <v>103</v>
      </c>
      <c r="B108" s="18" t="s">
        <v>5417</v>
      </c>
      <c r="C108" s="18" t="s">
        <v>35</v>
      </c>
      <c r="D108" s="18" t="s">
        <v>7728</v>
      </c>
      <c r="E108" s="18" t="s">
        <v>912</v>
      </c>
      <c r="F108" s="18" t="s">
        <v>218</v>
      </c>
      <c r="G108" s="18" t="s">
        <v>178</v>
      </c>
      <c r="H108" s="18" t="s">
        <v>40</v>
      </c>
      <c r="I108" s="18" t="s">
        <v>179</v>
      </c>
      <c r="J108" s="18" t="s">
        <v>133</v>
      </c>
      <c r="K108" s="18" t="s">
        <v>7729</v>
      </c>
      <c r="L108" s="18" t="s">
        <v>3290</v>
      </c>
      <c r="M108" s="18" t="s">
        <v>44</v>
      </c>
      <c r="N108" s="18" t="s">
        <v>45</v>
      </c>
      <c r="O108" s="19">
        <v>45000</v>
      </c>
      <c r="P108" s="19">
        <v>800</v>
      </c>
      <c r="Q108" s="19">
        <v>110</v>
      </c>
      <c r="R108" s="18" t="s">
        <v>6152</v>
      </c>
      <c r="S108" s="18" t="s">
        <v>110</v>
      </c>
      <c r="T108" s="18" t="s">
        <v>6283</v>
      </c>
      <c r="U108" s="13" t="s">
        <v>8037</v>
      </c>
    </row>
    <row r="109" spans="1:21" ht="31.5" x14ac:dyDescent="0.25">
      <c r="A109" s="14">
        <v>104</v>
      </c>
      <c r="B109" s="18" t="s">
        <v>1745</v>
      </c>
      <c r="C109" s="18" t="s">
        <v>35</v>
      </c>
      <c r="D109" s="18" t="s">
        <v>7076</v>
      </c>
      <c r="E109" s="18" t="s">
        <v>130</v>
      </c>
      <c r="F109" s="18" t="s">
        <v>69</v>
      </c>
      <c r="G109" s="18" t="s">
        <v>140</v>
      </c>
      <c r="H109" s="18" t="s">
        <v>40</v>
      </c>
      <c r="I109" s="18" t="s">
        <v>89</v>
      </c>
      <c r="J109" s="18" t="s">
        <v>133</v>
      </c>
      <c r="K109" s="18" t="s">
        <v>7077</v>
      </c>
      <c r="L109" s="18" t="s">
        <v>61</v>
      </c>
      <c r="M109" s="18" t="s">
        <v>44</v>
      </c>
      <c r="N109" s="18" t="s">
        <v>45</v>
      </c>
      <c r="O109" s="19">
        <v>85000</v>
      </c>
      <c r="P109" s="19">
        <v>2100</v>
      </c>
      <c r="Q109" s="19">
        <v>1850</v>
      </c>
      <c r="R109" s="18" t="s">
        <v>6124</v>
      </c>
      <c r="S109" s="18" t="s">
        <v>47</v>
      </c>
      <c r="T109" s="18" t="s">
        <v>6217</v>
      </c>
      <c r="U109" s="13" t="s">
        <v>8037</v>
      </c>
    </row>
    <row r="110" spans="1:21" ht="45" x14ac:dyDescent="0.25">
      <c r="A110" s="14">
        <v>105</v>
      </c>
      <c r="B110" s="18" t="s">
        <v>3934</v>
      </c>
      <c r="C110" s="18" t="s">
        <v>35</v>
      </c>
      <c r="D110" s="18" t="s">
        <v>7228</v>
      </c>
      <c r="E110" s="18" t="s">
        <v>130</v>
      </c>
      <c r="F110" s="18" t="s">
        <v>202</v>
      </c>
      <c r="G110" s="18" t="s">
        <v>7229</v>
      </c>
      <c r="H110" s="18" t="s">
        <v>40</v>
      </c>
      <c r="I110" s="18" t="s">
        <v>2835</v>
      </c>
      <c r="J110" s="18" t="s">
        <v>7230</v>
      </c>
      <c r="K110" s="18" t="s">
        <v>8160</v>
      </c>
      <c r="L110" s="18" t="s">
        <v>7231</v>
      </c>
      <c r="M110" s="18" t="s">
        <v>44</v>
      </c>
      <c r="N110" s="18" t="s">
        <v>123</v>
      </c>
      <c r="O110" s="19">
        <v>4000</v>
      </c>
      <c r="P110" s="19">
        <v>1680</v>
      </c>
      <c r="Q110" s="19">
        <v>1491</v>
      </c>
      <c r="R110" s="18" t="s">
        <v>394</v>
      </c>
      <c r="S110" s="18" t="s">
        <v>110</v>
      </c>
      <c r="T110" s="18" t="s">
        <v>6227</v>
      </c>
      <c r="U110" s="13" t="s">
        <v>8037</v>
      </c>
    </row>
    <row r="111" spans="1:21" ht="31.5" x14ac:dyDescent="0.25">
      <c r="A111" s="14">
        <v>106</v>
      </c>
      <c r="B111" s="18" t="s">
        <v>1909</v>
      </c>
      <c r="C111" s="18" t="s">
        <v>80</v>
      </c>
      <c r="D111" s="18" t="s">
        <v>6859</v>
      </c>
      <c r="E111" s="18" t="s">
        <v>1094</v>
      </c>
      <c r="F111" s="18" t="s">
        <v>2428</v>
      </c>
      <c r="G111" s="18" t="s">
        <v>178</v>
      </c>
      <c r="H111" s="18" t="s">
        <v>40</v>
      </c>
      <c r="I111" s="18" t="s">
        <v>664</v>
      </c>
      <c r="J111" s="18" t="s">
        <v>133</v>
      </c>
      <c r="K111" s="18" t="s">
        <v>6860</v>
      </c>
      <c r="L111" s="18" t="s">
        <v>6861</v>
      </c>
      <c r="M111" s="18" t="s">
        <v>6862</v>
      </c>
      <c r="N111" s="18" t="s">
        <v>45</v>
      </c>
      <c r="O111" s="19">
        <v>10000</v>
      </c>
      <c r="P111" s="19">
        <v>3000</v>
      </c>
      <c r="Q111" s="19">
        <v>1975</v>
      </c>
      <c r="R111" s="18" t="s">
        <v>6863</v>
      </c>
      <c r="S111" s="18" t="s">
        <v>47</v>
      </c>
      <c r="T111" s="18" t="s">
        <v>6864</v>
      </c>
      <c r="U111" s="13" t="s">
        <v>8037</v>
      </c>
    </row>
    <row r="112" spans="1:21" ht="45" x14ac:dyDescent="0.25">
      <c r="A112" s="14">
        <v>107</v>
      </c>
      <c r="B112" s="18" t="s">
        <v>1909</v>
      </c>
      <c r="C112" s="18" t="s">
        <v>80</v>
      </c>
      <c r="D112" s="18" t="s">
        <v>7040</v>
      </c>
      <c r="E112" s="18" t="s">
        <v>1094</v>
      </c>
      <c r="F112" s="18" t="s">
        <v>2428</v>
      </c>
      <c r="G112" s="18" t="s">
        <v>178</v>
      </c>
      <c r="H112" s="18" t="s">
        <v>40</v>
      </c>
      <c r="I112" s="18" t="s">
        <v>416</v>
      </c>
      <c r="J112" s="18" t="s">
        <v>133</v>
      </c>
      <c r="K112" s="18" t="s">
        <v>7041</v>
      </c>
      <c r="L112" s="18" t="s">
        <v>294</v>
      </c>
      <c r="M112" s="18" t="s">
        <v>295</v>
      </c>
      <c r="N112" s="18" t="s">
        <v>45</v>
      </c>
      <c r="O112" s="19">
        <v>10000</v>
      </c>
      <c r="P112" s="19">
        <v>3900</v>
      </c>
      <c r="Q112" s="19">
        <v>2800</v>
      </c>
      <c r="R112" s="18" t="s">
        <v>2860</v>
      </c>
      <c r="S112" s="18" t="s">
        <v>47</v>
      </c>
      <c r="T112" s="18" t="s">
        <v>6212</v>
      </c>
      <c r="U112" s="13" t="s">
        <v>8037</v>
      </c>
    </row>
    <row r="113" spans="1:21" ht="31.5" x14ac:dyDescent="0.25">
      <c r="A113" s="14">
        <v>108</v>
      </c>
      <c r="B113" s="18" t="s">
        <v>587</v>
      </c>
      <c r="C113" s="18" t="s">
        <v>80</v>
      </c>
      <c r="D113" s="18" t="s">
        <v>6865</v>
      </c>
      <c r="E113" s="18" t="s">
        <v>1094</v>
      </c>
      <c r="F113" s="18" t="s">
        <v>1095</v>
      </c>
      <c r="G113" s="18" t="s">
        <v>178</v>
      </c>
      <c r="H113" s="18" t="s">
        <v>40</v>
      </c>
      <c r="I113" s="18" t="s">
        <v>664</v>
      </c>
      <c r="J113" s="18" t="s">
        <v>133</v>
      </c>
      <c r="K113" s="18" t="s">
        <v>6866</v>
      </c>
      <c r="L113" s="18" t="s">
        <v>6861</v>
      </c>
      <c r="M113" s="18" t="s">
        <v>6862</v>
      </c>
      <c r="N113" s="18" t="s">
        <v>45</v>
      </c>
      <c r="O113" s="19">
        <v>33000</v>
      </c>
      <c r="P113" s="19">
        <v>5000</v>
      </c>
      <c r="Q113" s="19">
        <v>3510</v>
      </c>
      <c r="R113" s="18" t="s">
        <v>6863</v>
      </c>
      <c r="S113" s="18" t="s">
        <v>47</v>
      </c>
      <c r="T113" s="18" t="s">
        <v>6864</v>
      </c>
      <c r="U113" s="13" t="s">
        <v>8037</v>
      </c>
    </row>
    <row r="114" spans="1:21" ht="45" x14ac:dyDescent="0.25">
      <c r="A114" s="14">
        <v>109</v>
      </c>
      <c r="B114" s="18" t="s">
        <v>587</v>
      </c>
      <c r="C114" s="18" t="s">
        <v>80</v>
      </c>
      <c r="D114" s="18" t="s">
        <v>7040</v>
      </c>
      <c r="E114" s="18" t="s">
        <v>1094</v>
      </c>
      <c r="F114" s="18" t="s">
        <v>1095</v>
      </c>
      <c r="G114" s="18" t="s">
        <v>178</v>
      </c>
      <c r="H114" s="18" t="s">
        <v>40</v>
      </c>
      <c r="I114" s="18" t="s">
        <v>664</v>
      </c>
      <c r="J114" s="18" t="s">
        <v>133</v>
      </c>
      <c r="K114" s="18" t="s">
        <v>7042</v>
      </c>
      <c r="L114" s="18" t="s">
        <v>294</v>
      </c>
      <c r="M114" s="18" t="s">
        <v>295</v>
      </c>
      <c r="N114" s="18" t="s">
        <v>45</v>
      </c>
      <c r="O114" s="19">
        <v>33000</v>
      </c>
      <c r="P114" s="19">
        <v>5000</v>
      </c>
      <c r="Q114" s="19">
        <v>3675</v>
      </c>
      <c r="R114" s="18" t="s">
        <v>2860</v>
      </c>
      <c r="S114" s="18" t="s">
        <v>47</v>
      </c>
      <c r="T114" s="18" t="s">
        <v>6212</v>
      </c>
      <c r="U114" s="13" t="s">
        <v>8037</v>
      </c>
    </row>
    <row r="115" spans="1:21" s="5" customFormat="1" ht="31.5" x14ac:dyDescent="0.25">
      <c r="A115" s="34">
        <v>110</v>
      </c>
      <c r="B115" s="35" t="s">
        <v>6729</v>
      </c>
      <c r="C115" s="35" t="s">
        <v>35</v>
      </c>
      <c r="D115" s="35" t="s">
        <v>6730</v>
      </c>
      <c r="E115" s="35" t="s">
        <v>549</v>
      </c>
      <c r="F115" s="35" t="s">
        <v>69</v>
      </c>
      <c r="G115" s="35" t="s">
        <v>140</v>
      </c>
      <c r="H115" s="35" t="s">
        <v>40</v>
      </c>
      <c r="I115" s="35" t="s">
        <v>179</v>
      </c>
      <c r="J115" s="35" t="s">
        <v>133</v>
      </c>
      <c r="K115" s="35" t="s">
        <v>6731</v>
      </c>
      <c r="L115" s="35" t="s">
        <v>1106</v>
      </c>
      <c r="M115" s="35" t="s">
        <v>44</v>
      </c>
      <c r="N115" s="35" t="s">
        <v>45</v>
      </c>
      <c r="O115" s="36">
        <v>155000</v>
      </c>
      <c r="P115" s="36">
        <v>1100</v>
      </c>
      <c r="Q115" s="36">
        <v>893</v>
      </c>
      <c r="R115" s="35" t="s">
        <v>1107</v>
      </c>
      <c r="S115" s="35" t="s">
        <v>110</v>
      </c>
      <c r="T115" s="35" t="s">
        <v>6174</v>
      </c>
      <c r="U115" s="37" t="s">
        <v>8091</v>
      </c>
    </row>
    <row r="116" spans="1:21" s="5" customFormat="1" ht="31.5" x14ac:dyDescent="0.25">
      <c r="A116" s="34">
        <v>111</v>
      </c>
      <c r="B116" s="35" t="s">
        <v>6732</v>
      </c>
      <c r="C116" s="35" t="s">
        <v>35</v>
      </c>
      <c r="D116" s="35" t="s">
        <v>6733</v>
      </c>
      <c r="E116" s="35" t="s">
        <v>739</v>
      </c>
      <c r="F116" s="35" t="s">
        <v>131</v>
      </c>
      <c r="G116" s="35" t="s">
        <v>140</v>
      </c>
      <c r="H116" s="35" t="s">
        <v>40</v>
      </c>
      <c r="I116" s="35" t="s">
        <v>179</v>
      </c>
      <c r="J116" s="35" t="s">
        <v>133</v>
      </c>
      <c r="K116" s="35" t="s">
        <v>8161</v>
      </c>
      <c r="L116" s="35" t="s">
        <v>1106</v>
      </c>
      <c r="M116" s="35" t="s">
        <v>44</v>
      </c>
      <c r="N116" s="35" t="s">
        <v>45</v>
      </c>
      <c r="O116" s="36">
        <v>68000</v>
      </c>
      <c r="P116" s="36">
        <v>651</v>
      </c>
      <c r="Q116" s="36">
        <v>492</v>
      </c>
      <c r="R116" s="35" t="s">
        <v>1107</v>
      </c>
      <c r="S116" s="35" t="s">
        <v>110</v>
      </c>
      <c r="T116" s="35" t="s">
        <v>6174</v>
      </c>
      <c r="U116" s="37" t="s">
        <v>8091</v>
      </c>
    </row>
    <row r="117" spans="1:21" ht="31.5" x14ac:dyDescent="0.25">
      <c r="A117" s="14">
        <v>112</v>
      </c>
      <c r="B117" s="18" t="s">
        <v>1351</v>
      </c>
      <c r="C117" s="18" t="s">
        <v>35</v>
      </c>
      <c r="D117" s="18" t="s">
        <v>6733</v>
      </c>
      <c r="E117" s="18" t="s">
        <v>739</v>
      </c>
      <c r="F117" s="18" t="s">
        <v>131</v>
      </c>
      <c r="G117" s="18" t="s">
        <v>1113</v>
      </c>
      <c r="H117" s="18" t="s">
        <v>40</v>
      </c>
      <c r="I117" s="18" t="s">
        <v>1134</v>
      </c>
      <c r="J117" s="18" t="s">
        <v>141</v>
      </c>
      <c r="K117" s="18" t="s">
        <v>8162</v>
      </c>
      <c r="L117" s="18" t="s">
        <v>1106</v>
      </c>
      <c r="M117" s="18" t="s">
        <v>44</v>
      </c>
      <c r="N117" s="18" t="s">
        <v>123</v>
      </c>
      <c r="O117" s="19">
        <v>20000</v>
      </c>
      <c r="P117" s="19">
        <v>1260</v>
      </c>
      <c r="Q117" s="19">
        <v>800</v>
      </c>
      <c r="R117" s="18" t="s">
        <v>1107</v>
      </c>
      <c r="S117" s="18" t="s">
        <v>110</v>
      </c>
      <c r="T117" s="18" t="s">
        <v>6174</v>
      </c>
      <c r="U117" s="13" t="s">
        <v>8037</v>
      </c>
    </row>
    <row r="118" spans="1:21" s="5" customFormat="1" ht="60" x14ac:dyDescent="0.25">
      <c r="A118" s="34">
        <v>113</v>
      </c>
      <c r="B118" s="35" t="s">
        <v>1351</v>
      </c>
      <c r="C118" s="35" t="s">
        <v>35</v>
      </c>
      <c r="D118" s="35" t="s">
        <v>7264</v>
      </c>
      <c r="E118" s="35" t="s">
        <v>739</v>
      </c>
      <c r="F118" s="35" t="s">
        <v>131</v>
      </c>
      <c r="G118" s="35" t="s">
        <v>1491</v>
      </c>
      <c r="H118" s="35" t="s">
        <v>40</v>
      </c>
      <c r="I118" s="35" t="s">
        <v>6727</v>
      </c>
      <c r="J118" s="35" t="s">
        <v>141</v>
      </c>
      <c r="K118" s="35" t="s">
        <v>7265</v>
      </c>
      <c r="L118" s="35" t="s">
        <v>3322</v>
      </c>
      <c r="M118" s="35" t="s">
        <v>44</v>
      </c>
      <c r="N118" s="35" t="s">
        <v>123</v>
      </c>
      <c r="O118" s="36">
        <v>20000</v>
      </c>
      <c r="P118" s="36">
        <v>1890</v>
      </c>
      <c r="Q118" s="36">
        <v>788</v>
      </c>
      <c r="R118" s="35" t="s">
        <v>3322</v>
      </c>
      <c r="S118" s="35" t="s">
        <v>110</v>
      </c>
      <c r="T118" s="35" t="s">
        <v>6234</v>
      </c>
      <c r="U118" s="37" t="s">
        <v>8091</v>
      </c>
    </row>
    <row r="119" spans="1:21" ht="31.5" x14ac:dyDescent="0.25">
      <c r="A119" s="14">
        <v>114</v>
      </c>
      <c r="B119" s="18" t="s">
        <v>2588</v>
      </c>
      <c r="C119" s="18" t="s">
        <v>73</v>
      </c>
      <c r="D119" s="18" t="s">
        <v>7796</v>
      </c>
      <c r="E119" s="18" t="s">
        <v>402</v>
      </c>
      <c r="F119" s="18" t="s">
        <v>202</v>
      </c>
      <c r="G119" s="18" t="s">
        <v>140</v>
      </c>
      <c r="H119" s="18" t="s">
        <v>40</v>
      </c>
      <c r="I119" s="18" t="s">
        <v>233</v>
      </c>
      <c r="J119" s="18" t="s">
        <v>133</v>
      </c>
      <c r="K119" s="18" t="s">
        <v>7797</v>
      </c>
      <c r="L119" s="18" t="s">
        <v>3917</v>
      </c>
      <c r="M119" s="18" t="s">
        <v>44</v>
      </c>
      <c r="N119" s="18" t="s">
        <v>45</v>
      </c>
      <c r="O119" s="19">
        <v>158300</v>
      </c>
      <c r="P119" s="19">
        <v>12180</v>
      </c>
      <c r="Q119" s="19">
        <v>7100</v>
      </c>
      <c r="R119" s="18" t="s">
        <v>3914</v>
      </c>
      <c r="S119" s="18" t="s">
        <v>47</v>
      </c>
      <c r="T119" s="18" t="s">
        <v>6286</v>
      </c>
      <c r="U119" s="13" t="s">
        <v>8037</v>
      </c>
    </row>
    <row r="120" spans="1:21" ht="45" x14ac:dyDescent="0.25">
      <c r="A120" s="14">
        <v>115</v>
      </c>
      <c r="B120" s="18" t="s">
        <v>3954</v>
      </c>
      <c r="C120" s="18" t="s">
        <v>73</v>
      </c>
      <c r="D120" s="18" t="s">
        <v>7704</v>
      </c>
      <c r="E120" s="18" t="s">
        <v>756</v>
      </c>
      <c r="F120" s="18" t="s">
        <v>757</v>
      </c>
      <c r="G120" s="18" t="s">
        <v>83</v>
      </c>
      <c r="H120" s="18" t="s">
        <v>76</v>
      </c>
      <c r="I120" s="18" t="s">
        <v>84</v>
      </c>
      <c r="J120" s="18" t="s">
        <v>141</v>
      </c>
      <c r="K120" s="18" t="s">
        <v>7705</v>
      </c>
      <c r="L120" s="18" t="s">
        <v>77</v>
      </c>
      <c r="M120" s="18" t="s">
        <v>44</v>
      </c>
      <c r="N120" s="18" t="s">
        <v>78</v>
      </c>
      <c r="O120" s="19">
        <v>15000</v>
      </c>
      <c r="P120" s="19">
        <v>78500</v>
      </c>
      <c r="Q120" s="19">
        <v>78500</v>
      </c>
      <c r="R120" s="18" t="s">
        <v>724</v>
      </c>
      <c r="S120" s="18" t="s">
        <v>47</v>
      </c>
      <c r="T120" s="18" t="s">
        <v>6280</v>
      </c>
      <c r="U120" s="13" t="s">
        <v>8037</v>
      </c>
    </row>
    <row r="121" spans="1:21" ht="60" x14ac:dyDescent="0.25">
      <c r="A121" s="14">
        <v>116</v>
      </c>
      <c r="B121" s="18" t="s">
        <v>1489</v>
      </c>
      <c r="C121" s="18" t="s">
        <v>80</v>
      </c>
      <c r="D121" s="18" t="s">
        <v>7232</v>
      </c>
      <c r="E121" s="18" t="s">
        <v>405</v>
      </c>
      <c r="F121" s="18" t="s">
        <v>82</v>
      </c>
      <c r="G121" s="18" t="s">
        <v>75</v>
      </c>
      <c r="H121" s="18" t="s">
        <v>76</v>
      </c>
      <c r="I121" s="18" t="s">
        <v>84</v>
      </c>
      <c r="J121" s="18" t="s">
        <v>141</v>
      </c>
      <c r="K121" s="18" t="s">
        <v>8163</v>
      </c>
      <c r="L121" s="18" t="s">
        <v>398</v>
      </c>
      <c r="M121" s="18" t="s">
        <v>44</v>
      </c>
      <c r="N121" s="18" t="s">
        <v>78</v>
      </c>
      <c r="O121" s="19">
        <v>115000</v>
      </c>
      <c r="P121" s="19">
        <v>28875</v>
      </c>
      <c r="Q121" s="19">
        <v>17850</v>
      </c>
      <c r="R121" s="18" t="s">
        <v>394</v>
      </c>
      <c r="S121" s="18" t="s">
        <v>110</v>
      </c>
      <c r="T121" s="18" t="s">
        <v>6227</v>
      </c>
      <c r="U121" s="13" t="s">
        <v>8037</v>
      </c>
    </row>
    <row r="122" spans="1:21" s="5" customFormat="1" ht="31.5" x14ac:dyDescent="0.25">
      <c r="A122" s="34">
        <v>117</v>
      </c>
      <c r="B122" s="35" t="s">
        <v>6734</v>
      </c>
      <c r="C122" s="35" t="s">
        <v>35</v>
      </c>
      <c r="D122" s="35" t="s">
        <v>6735</v>
      </c>
      <c r="E122" s="35" t="s">
        <v>405</v>
      </c>
      <c r="F122" s="35" t="s">
        <v>82</v>
      </c>
      <c r="G122" s="35" t="s">
        <v>83</v>
      </c>
      <c r="H122" s="35" t="s">
        <v>76</v>
      </c>
      <c r="I122" s="35" t="s">
        <v>84</v>
      </c>
      <c r="J122" s="35" t="s">
        <v>133</v>
      </c>
      <c r="K122" s="35" t="s">
        <v>8164</v>
      </c>
      <c r="L122" s="35" t="s">
        <v>1106</v>
      </c>
      <c r="M122" s="35" t="s">
        <v>44</v>
      </c>
      <c r="N122" s="35" t="s">
        <v>78</v>
      </c>
      <c r="O122" s="36">
        <v>5000</v>
      </c>
      <c r="P122" s="36">
        <v>17900</v>
      </c>
      <c r="Q122" s="36">
        <v>6000</v>
      </c>
      <c r="R122" s="35" t="s">
        <v>1107</v>
      </c>
      <c r="S122" s="35" t="s">
        <v>110</v>
      </c>
      <c r="T122" s="35" t="s">
        <v>6174</v>
      </c>
      <c r="U122" s="37" t="s">
        <v>8091</v>
      </c>
    </row>
    <row r="123" spans="1:21" ht="30" x14ac:dyDescent="0.25">
      <c r="A123" s="14">
        <v>118</v>
      </c>
      <c r="B123" s="18" t="s">
        <v>6653</v>
      </c>
      <c r="C123" s="18" t="s">
        <v>80</v>
      </c>
      <c r="D123" s="18" t="s">
        <v>6654</v>
      </c>
      <c r="E123" s="18" t="s">
        <v>1145</v>
      </c>
      <c r="F123" s="18" t="s">
        <v>752</v>
      </c>
      <c r="G123" s="18" t="s">
        <v>2416</v>
      </c>
      <c r="H123" s="18" t="s">
        <v>76</v>
      </c>
      <c r="I123" s="18" t="s">
        <v>84</v>
      </c>
      <c r="J123" s="18" t="s">
        <v>141</v>
      </c>
      <c r="K123" s="18" t="s">
        <v>6655</v>
      </c>
      <c r="L123" s="18" t="s">
        <v>6656</v>
      </c>
      <c r="M123" s="18" t="s">
        <v>85</v>
      </c>
      <c r="N123" s="18" t="s">
        <v>78</v>
      </c>
      <c r="O123" s="19">
        <v>2000</v>
      </c>
      <c r="P123" s="19">
        <v>248000</v>
      </c>
      <c r="Q123" s="19">
        <v>238000</v>
      </c>
      <c r="R123" s="18" t="s">
        <v>8041</v>
      </c>
      <c r="S123" s="18" t="s">
        <v>47</v>
      </c>
      <c r="T123" s="18" t="s">
        <v>6166</v>
      </c>
      <c r="U123" s="13" t="s">
        <v>8072</v>
      </c>
    </row>
    <row r="124" spans="1:21" ht="31.5" x14ac:dyDescent="0.25">
      <c r="A124" s="14">
        <v>119</v>
      </c>
      <c r="B124" s="18" t="s">
        <v>1140</v>
      </c>
      <c r="C124" s="18" t="s">
        <v>35</v>
      </c>
      <c r="D124" s="18" t="s">
        <v>7608</v>
      </c>
      <c r="E124" s="18" t="s">
        <v>474</v>
      </c>
      <c r="F124" s="18" t="s">
        <v>202</v>
      </c>
      <c r="G124" s="18" t="s">
        <v>160</v>
      </c>
      <c r="H124" s="18" t="s">
        <v>40</v>
      </c>
      <c r="I124" s="18" t="s">
        <v>1462</v>
      </c>
      <c r="J124" s="18" t="s">
        <v>133</v>
      </c>
      <c r="K124" s="18" t="s">
        <v>7609</v>
      </c>
      <c r="L124" s="18" t="s">
        <v>1546</v>
      </c>
      <c r="M124" s="18" t="s">
        <v>44</v>
      </c>
      <c r="N124" s="18" t="s">
        <v>45</v>
      </c>
      <c r="O124" s="19">
        <v>7000</v>
      </c>
      <c r="P124" s="19">
        <v>12000</v>
      </c>
      <c r="Q124" s="19">
        <v>10500</v>
      </c>
      <c r="R124" s="18" t="s">
        <v>8040</v>
      </c>
      <c r="S124" s="18" t="s">
        <v>47</v>
      </c>
      <c r="T124" s="18" t="s">
        <v>6270</v>
      </c>
      <c r="U124" s="13" t="s">
        <v>8037</v>
      </c>
    </row>
    <row r="125" spans="1:21" ht="45" x14ac:dyDescent="0.25">
      <c r="A125" s="14">
        <v>120</v>
      </c>
      <c r="B125" s="18" t="s">
        <v>3961</v>
      </c>
      <c r="C125" s="18" t="s">
        <v>68</v>
      </c>
      <c r="D125" s="18" t="s">
        <v>6914</v>
      </c>
      <c r="E125" s="18" t="s">
        <v>1752</v>
      </c>
      <c r="F125" s="18" t="s">
        <v>1133</v>
      </c>
      <c r="G125" s="18" t="s">
        <v>88</v>
      </c>
      <c r="H125" s="18" t="s">
        <v>40</v>
      </c>
      <c r="I125" s="18" t="s">
        <v>301</v>
      </c>
      <c r="J125" s="18" t="s">
        <v>133</v>
      </c>
      <c r="K125" s="18" t="s">
        <v>6915</v>
      </c>
      <c r="L125" s="18" t="s">
        <v>3997</v>
      </c>
      <c r="M125" s="18" t="s">
        <v>44</v>
      </c>
      <c r="N125" s="18" t="s">
        <v>45</v>
      </c>
      <c r="O125" s="19">
        <v>5000</v>
      </c>
      <c r="P125" s="19">
        <v>3500</v>
      </c>
      <c r="Q125" s="19">
        <v>2250</v>
      </c>
      <c r="R125" s="18" t="s">
        <v>3997</v>
      </c>
      <c r="S125" s="18" t="s">
        <v>110</v>
      </c>
      <c r="T125" s="18" t="s">
        <v>6202</v>
      </c>
      <c r="U125" s="13" t="s">
        <v>8037</v>
      </c>
    </row>
    <row r="126" spans="1:21" ht="60" x14ac:dyDescent="0.25">
      <c r="A126" s="14">
        <v>121</v>
      </c>
      <c r="B126" s="18" t="s">
        <v>3961</v>
      </c>
      <c r="C126" s="18" t="s">
        <v>68</v>
      </c>
      <c r="D126" s="18" t="s">
        <v>6980</v>
      </c>
      <c r="E126" s="18" t="s">
        <v>1752</v>
      </c>
      <c r="F126" s="18" t="s">
        <v>1133</v>
      </c>
      <c r="G126" s="18" t="s">
        <v>88</v>
      </c>
      <c r="H126" s="18" t="s">
        <v>40</v>
      </c>
      <c r="I126" s="18" t="s">
        <v>6981</v>
      </c>
      <c r="J126" s="18" t="s">
        <v>133</v>
      </c>
      <c r="K126" s="18" t="s">
        <v>6982</v>
      </c>
      <c r="L126" s="18" t="s">
        <v>6968</v>
      </c>
      <c r="M126" s="18" t="s">
        <v>44</v>
      </c>
      <c r="N126" s="18" t="s">
        <v>45</v>
      </c>
      <c r="O126" s="19">
        <v>5000</v>
      </c>
      <c r="P126" s="19">
        <v>0</v>
      </c>
      <c r="Q126" s="19">
        <v>0</v>
      </c>
      <c r="R126" s="18" t="s">
        <v>6968</v>
      </c>
      <c r="S126" s="18" t="s">
        <v>110</v>
      </c>
      <c r="T126" s="18" t="s">
        <v>6969</v>
      </c>
      <c r="U126" s="13" t="s">
        <v>8063</v>
      </c>
    </row>
    <row r="127" spans="1:21" ht="45" x14ac:dyDescent="0.25">
      <c r="A127" s="14">
        <v>122</v>
      </c>
      <c r="B127" s="18" t="s">
        <v>7311</v>
      </c>
      <c r="C127" s="18" t="s">
        <v>73</v>
      </c>
      <c r="D127" s="18" t="s">
        <v>7312</v>
      </c>
      <c r="E127" s="18" t="s">
        <v>589</v>
      </c>
      <c r="F127" s="18" t="s">
        <v>202</v>
      </c>
      <c r="G127" s="18" t="s">
        <v>1213</v>
      </c>
      <c r="H127" s="18" t="s">
        <v>40</v>
      </c>
      <c r="I127" s="18" t="s">
        <v>292</v>
      </c>
      <c r="J127" s="18" t="s">
        <v>133</v>
      </c>
      <c r="K127" s="18" t="s">
        <v>7313</v>
      </c>
      <c r="L127" s="18" t="s">
        <v>2249</v>
      </c>
      <c r="M127" s="18" t="s">
        <v>44</v>
      </c>
      <c r="N127" s="18" t="s">
        <v>317</v>
      </c>
      <c r="O127" s="19">
        <v>46000</v>
      </c>
      <c r="P127" s="19">
        <v>5000</v>
      </c>
      <c r="Q127" s="19">
        <v>1700</v>
      </c>
      <c r="R127" s="18" t="s">
        <v>2250</v>
      </c>
      <c r="S127" s="18" t="s">
        <v>47</v>
      </c>
      <c r="T127" s="18" t="s">
        <v>6237</v>
      </c>
      <c r="U127" s="13" t="s">
        <v>8091</v>
      </c>
    </row>
    <row r="128" spans="1:21" ht="45" x14ac:dyDescent="0.25">
      <c r="A128" s="14">
        <v>123</v>
      </c>
      <c r="B128" s="18" t="s">
        <v>79</v>
      </c>
      <c r="C128" s="18" t="s">
        <v>35</v>
      </c>
      <c r="D128" s="18" t="s">
        <v>7012</v>
      </c>
      <c r="E128" s="18" t="s">
        <v>589</v>
      </c>
      <c r="F128" s="18" t="s">
        <v>145</v>
      </c>
      <c r="G128" s="18" t="s">
        <v>1213</v>
      </c>
      <c r="H128" s="18" t="s">
        <v>40</v>
      </c>
      <c r="I128" s="18" t="s">
        <v>1175</v>
      </c>
      <c r="J128" s="18" t="s">
        <v>133</v>
      </c>
      <c r="K128" s="18" t="s">
        <v>7013</v>
      </c>
      <c r="L128" s="18" t="s">
        <v>1186</v>
      </c>
      <c r="M128" s="18" t="s">
        <v>44</v>
      </c>
      <c r="N128" s="18" t="s">
        <v>317</v>
      </c>
      <c r="O128" s="19">
        <v>55000</v>
      </c>
      <c r="P128" s="19">
        <v>4000</v>
      </c>
      <c r="Q128" s="19">
        <v>1680</v>
      </c>
      <c r="R128" s="18" t="s">
        <v>1178</v>
      </c>
      <c r="S128" s="18" t="s">
        <v>47</v>
      </c>
      <c r="T128" s="18" t="s">
        <v>6210</v>
      </c>
      <c r="U128" s="13" t="s">
        <v>8037</v>
      </c>
    </row>
    <row r="129" spans="1:21" ht="45" x14ac:dyDescent="0.25">
      <c r="A129" s="14">
        <v>124</v>
      </c>
      <c r="B129" s="18" t="s">
        <v>79</v>
      </c>
      <c r="C129" s="18" t="s">
        <v>35</v>
      </c>
      <c r="D129" s="18" t="s">
        <v>7426</v>
      </c>
      <c r="E129" s="18" t="s">
        <v>589</v>
      </c>
      <c r="F129" s="18" t="s">
        <v>145</v>
      </c>
      <c r="G129" s="18" t="s">
        <v>140</v>
      </c>
      <c r="H129" s="18" t="s">
        <v>40</v>
      </c>
      <c r="I129" s="18" t="s">
        <v>89</v>
      </c>
      <c r="J129" s="18" t="s">
        <v>133</v>
      </c>
      <c r="K129" s="18" t="s">
        <v>7427</v>
      </c>
      <c r="L129" s="18" t="s">
        <v>5795</v>
      </c>
      <c r="M129" s="18" t="s">
        <v>44</v>
      </c>
      <c r="N129" s="18" t="s">
        <v>317</v>
      </c>
      <c r="O129" s="19">
        <v>55000</v>
      </c>
      <c r="P129" s="19">
        <v>4500</v>
      </c>
      <c r="Q129" s="19">
        <v>1680</v>
      </c>
      <c r="R129" s="18" t="s">
        <v>6137</v>
      </c>
      <c r="S129" s="18" t="s">
        <v>47</v>
      </c>
      <c r="T129" s="18" t="s">
        <v>6249</v>
      </c>
      <c r="U129" s="13" t="s">
        <v>8037</v>
      </c>
    </row>
    <row r="130" spans="1:21" ht="45" x14ac:dyDescent="0.25">
      <c r="A130" s="14">
        <v>125</v>
      </c>
      <c r="B130" s="18" t="s">
        <v>2352</v>
      </c>
      <c r="C130" s="18" t="s">
        <v>35</v>
      </c>
      <c r="D130" s="18" t="s">
        <v>6916</v>
      </c>
      <c r="E130" s="18" t="s">
        <v>914</v>
      </c>
      <c r="F130" s="18" t="s">
        <v>164</v>
      </c>
      <c r="G130" s="18" t="s">
        <v>88</v>
      </c>
      <c r="H130" s="18" t="s">
        <v>40</v>
      </c>
      <c r="I130" s="18" t="s">
        <v>900</v>
      </c>
      <c r="J130" s="18" t="s">
        <v>133</v>
      </c>
      <c r="K130" s="18" t="s">
        <v>6917</v>
      </c>
      <c r="L130" s="18" t="s">
        <v>3997</v>
      </c>
      <c r="M130" s="18" t="s">
        <v>44</v>
      </c>
      <c r="N130" s="18" t="s">
        <v>45</v>
      </c>
      <c r="O130" s="19">
        <v>20000</v>
      </c>
      <c r="P130" s="19">
        <v>900</v>
      </c>
      <c r="Q130" s="19">
        <v>156</v>
      </c>
      <c r="R130" s="18" t="s">
        <v>3997</v>
      </c>
      <c r="S130" s="18" t="s">
        <v>110</v>
      </c>
      <c r="T130" s="18" t="s">
        <v>6202</v>
      </c>
      <c r="U130" s="13" t="s">
        <v>8037</v>
      </c>
    </row>
    <row r="131" spans="1:21" ht="47.25" x14ac:dyDescent="0.25">
      <c r="A131" s="14">
        <v>126</v>
      </c>
      <c r="B131" s="18" t="s">
        <v>2352</v>
      </c>
      <c r="C131" s="18" t="s">
        <v>35</v>
      </c>
      <c r="D131" s="18" t="s">
        <v>6983</v>
      </c>
      <c r="E131" s="18" t="s">
        <v>914</v>
      </c>
      <c r="F131" s="18" t="s">
        <v>164</v>
      </c>
      <c r="G131" s="18" t="s">
        <v>88</v>
      </c>
      <c r="H131" s="18" t="s">
        <v>40</v>
      </c>
      <c r="I131" s="18" t="s">
        <v>179</v>
      </c>
      <c r="J131" s="18" t="s">
        <v>133</v>
      </c>
      <c r="K131" s="18" t="s">
        <v>6984</v>
      </c>
      <c r="L131" s="18" t="s">
        <v>6968</v>
      </c>
      <c r="M131" s="18" t="s">
        <v>44</v>
      </c>
      <c r="N131" s="18" t="s">
        <v>45</v>
      </c>
      <c r="O131" s="19">
        <v>20000</v>
      </c>
      <c r="P131" s="19">
        <v>0</v>
      </c>
      <c r="Q131" s="19">
        <v>0</v>
      </c>
      <c r="R131" s="18" t="s">
        <v>6968</v>
      </c>
      <c r="S131" s="18" t="s">
        <v>110</v>
      </c>
      <c r="T131" s="18" t="s">
        <v>6969</v>
      </c>
      <c r="U131" s="13" t="s">
        <v>8063</v>
      </c>
    </row>
    <row r="132" spans="1:21" ht="31.5" x14ac:dyDescent="0.25">
      <c r="A132" s="14">
        <v>127</v>
      </c>
      <c r="B132" s="18" t="s">
        <v>2352</v>
      </c>
      <c r="C132" s="18" t="s">
        <v>35</v>
      </c>
      <c r="D132" s="18" t="s">
        <v>7673</v>
      </c>
      <c r="E132" s="18" t="s">
        <v>914</v>
      </c>
      <c r="F132" s="18" t="s">
        <v>164</v>
      </c>
      <c r="G132" s="18" t="s">
        <v>88</v>
      </c>
      <c r="H132" s="18" t="s">
        <v>40</v>
      </c>
      <c r="I132" s="18" t="s">
        <v>7668</v>
      </c>
      <c r="J132" s="18" t="s">
        <v>133</v>
      </c>
      <c r="K132" s="18" t="s">
        <v>7674</v>
      </c>
      <c r="L132" s="18" t="s">
        <v>1675</v>
      </c>
      <c r="M132" s="18" t="s">
        <v>44</v>
      </c>
      <c r="N132" s="18" t="s">
        <v>45</v>
      </c>
      <c r="O132" s="19">
        <v>20000</v>
      </c>
      <c r="P132" s="19">
        <v>263</v>
      </c>
      <c r="Q132" s="19">
        <v>98</v>
      </c>
      <c r="R132" s="18" t="s">
        <v>1675</v>
      </c>
      <c r="S132" s="18" t="s">
        <v>110</v>
      </c>
      <c r="T132" s="18" t="s">
        <v>6275</v>
      </c>
      <c r="U132" s="13" t="s">
        <v>8037</v>
      </c>
    </row>
    <row r="133" spans="1:21" ht="45" x14ac:dyDescent="0.25">
      <c r="A133" s="14">
        <v>128</v>
      </c>
      <c r="B133" s="18" t="s">
        <v>4337</v>
      </c>
      <c r="C133" s="18" t="s">
        <v>35</v>
      </c>
      <c r="D133" s="18" t="s">
        <v>6918</v>
      </c>
      <c r="E133" s="18" t="s">
        <v>919</v>
      </c>
      <c r="F133" s="18" t="s">
        <v>769</v>
      </c>
      <c r="G133" s="18" t="s">
        <v>178</v>
      </c>
      <c r="H133" s="18" t="s">
        <v>40</v>
      </c>
      <c r="I133" s="18" t="s">
        <v>255</v>
      </c>
      <c r="J133" s="18" t="s">
        <v>133</v>
      </c>
      <c r="K133" s="18" t="s">
        <v>6919</v>
      </c>
      <c r="L133" s="18" t="s">
        <v>3997</v>
      </c>
      <c r="M133" s="18" t="s">
        <v>44</v>
      </c>
      <c r="N133" s="18" t="s">
        <v>45</v>
      </c>
      <c r="O133" s="19">
        <v>1000500</v>
      </c>
      <c r="P133" s="19">
        <v>130</v>
      </c>
      <c r="Q133" s="19">
        <v>70</v>
      </c>
      <c r="R133" s="18" t="s">
        <v>3997</v>
      </c>
      <c r="S133" s="18" t="s">
        <v>110</v>
      </c>
      <c r="T133" s="18" t="s">
        <v>6202</v>
      </c>
      <c r="U133" s="13" t="s">
        <v>8037</v>
      </c>
    </row>
    <row r="134" spans="1:21" ht="31.5" x14ac:dyDescent="0.25">
      <c r="A134" s="14">
        <v>129</v>
      </c>
      <c r="B134" s="18" t="s">
        <v>4337</v>
      </c>
      <c r="C134" s="18" t="s">
        <v>35</v>
      </c>
      <c r="D134" s="18" t="s">
        <v>7675</v>
      </c>
      <c r="E134" s="18" t="s">
        <v>919</v>
      </c>
      <c r="F134" s="18" t="s">
        <v>769</v>
      </c>
      <c r="G134" s="18" t="s">
        <v>4562</v>
      </c>
      <c r="H134" s="18" t="s">
        <v>40</v>
      </c>
      <c r="I134" s="18" t="s">
        <v>7676</v>
      </c>
      <c r="J134" s="18" t="s">
        <v>133</v>
      </c>
      <c r="K134" s="18" t="s">
        <v>7677</v>
      </c>
      <c r="L134" s="18" t="s">
        <v>1675</v>
      </c>
      <c r="M134" s="18" t="s">
        <v>44</v>
      </c>
      <c r="N134" s="18" t="s">
        <v>45</v>
      </c>
      <c r="O134" s="19">
        <v>1000500</v>
      </c>
      <c r="P134" s="19">
        <v>79</v>
      </c>
      <c r="Q134" s="19">
        <v>57</v>
      </c>
      <c r="R134" s="18" t="s">
        <v>1675</v>
      </c>
      <c r="S134" s="18" t="s">
        <v>110</v>
      </c>
      <c r="T134" s="18" t="s">
        <v>6275</v>
      </c>
      <c r="U134" s="13" t="s">
        <v>8037</v>
      </c>
    </row>
    <row r="135" spans="1:21" ht="60" x14ac:dyDescent="0.25">
      <c r="A135" s="14">
        <v>130</v>
      </c>
      <c r="B135" s="18" t="s">
        <v>1750</v>
      </c>
      <c r="C135" s="18" t="s">
        <v>35</v>
      </c>
      <c r="D135" s="18" t="s">
        <v>7730</v>
      </c>
      <c r="E135" s="18" t="s">
        <v>2950</v>
      </c>
      <c r="F135" s="18" t="s">
        <v>139</v>
      </c>
      <c r="G135" s="18" t="s">
        <v>178</v>
      </c>
      <c r="H135" s="18" t="s">
        <v>40</v>
      </c>
      <c r="I135" s="18" t="s">
        <v>1209</v>
      </c>
      <c r="J135" s="18" t="s">
        <v>133</v>
      </c>
      <c r="K135" s="18" t="s">
        <v>7731</v>
      </c>
      <c r="L135" s="18" t="s">
        <v>3290</v>
      </c>
      <c r="M135" s="18" t="s">
        <v>44</v>
      </c>
      <c r="N135" s="18" t="s">
        <v>45</v>
      </c>
      <c r="O135" s="19">
        <v>20000</v>
      </c>
      <c r="P135" s="19">
        <v>7000</v>
      </c>
      <c r="Q135" s="19">
        <v>3850</v>
      </c>
      <c r="R135" s="18" t="s">
        <v>6152</v>
      </c>
      <c r="S135" s="18" t="s">
        <v>110</v>
      </c>
      <c r="T135" s="18" t="s">
        <v>6283</v>
      </c>
      <c r="U135" s="13" t="s">
        <v>8037</v>
      </c>
    </row>
    <row r="136" spans="1:21" ht="45" x14ac:dyDescent="0.25">
      <c r="A136" s="14">
        <v>131</v>
      </c>
      <c r="B136" s="18" t="s">
        <v>3510</v>
      </c>
      <c r="C136" s="18" t="s">
        <v>35</v>
      </c>
      <c r="D136" s="18" t="s">
        <v>8027</v>
      </c>
      <c r="E136" s="18" t="s">
        <v>2831</v>
      </c>
      <c r="F136" s="18" t="s">
        <v>139</v>
      </c>
      <c r="G136" s="18" t="s">
        <v>1213</v>
      </c>
      <c r="H136" s="18" t="s">
        <v>40</v>
      </c>
      <c r="I136" s="18" t="s">
        <v>89</v>
      </c>
      <c r="J136" s="18" t="s">
        <v>133</v>
      </c>
      <c r="K136" s="18" t="s">
        <v>8028</v>
      </c>
      <c r="L136" s="18" t="s">
        <v>3738</v>
      </c>
      <c r="M136" s="18" t="s">
        <v>44</v>
      </c>
      <c r="N136" s="18" t="s">
        <v>317</v>
      </c>
      <c r="O136" s="19">
        <v>50000</v>
      </c>
      <c r="P136" s="19">
        <v>8000</v>
      </c>
      <c r="Q136" s="19">
        <v>7990</v>
      </c>
      <c r="R136" s="18" t="s">
        <v>6161</v>
      </c>
      <c r="S136" s="18" t="s">
        <v>47</v>
      </c>
      <c r="T136" s="18" t="s">
        <v>6303</v>
      </c>
      <c r="U136" s="13" t="s">
        <v>8037</v>
      </c>
    </row>
    <row r="137" spans="1:21" ht="31.5" x14ac:dyDescent="0.25">
      <c r="A137" s="14">
        <v>132</v>
      </c>
      <c r="B137" s="18" t="s">
        <v>3513</v>
      </c>
      <c r="C137" s="18" t="s">
        <v>35</v>
      </c>
      <c r="D137" s="18" t="s">
        <v>6736</v>
      </c>
      <c r="E137" s="18" t="s">
        <v>924</v>
      </c>
      <c r="F137" s="18" t="s">
        <v>6462</v>
      </c>
      <c r="G137" s="18" t="s">
        <v>125</v>
      </c>
      <c r="H137" s="18" t="s">
        <v>126</v>
      </c>
      <c r="I137" s="18" t="s">
        <v>1161</v>
      </c>
      <c r="J137" s="18" t="s">
        <v>141</v>
      </c>
      <c r="K137" s="18" t="s">
        <v>8165</v>
      </c>
      <c r="L137" s="18" t="s">
        <v>1106</v>
      </c>
      <c r="M137" s="18" t="s">
        <v>44</v>
      </c>
      <c r="N137" s="18" t="s">
        <v>78</v>
      </c>
      <c r="O137" s="19">
        <v>3650</v>
      </c>
      <c r="P137" s="19">
        <v>4700</v>
      </c>
      <c r="Q137" s="19">
        <v>1989</v>
      </c>
      <c r="R137" s="18" t="s">
        <v>1107</v>
      </c>
      <c r="S137" s="18" t="s">
        <v>110</v>
      </c>
      <c r="T137" s="18" t="s">
        <v>6174</v>
      </c>
      <c r="U137" s="13" t="s">
        <v>8037</v>
      </c>
    </row>
    <row r="138" spans="1:21" ht="60" x14ac:dyDescent="0.25">
      <c r="A138" s="14">
        <v>133</v>
      </c>
      <c r="B138" s="18" t="s">
        <v>3513</v>
      </c>
      <c r="C138" s="18" t="s">
        <v>35</v>
      </c>
      <c r="D138" s="18" t="s">
        <v>6736</v>
      </c>
      <c r="E138" s="18" t="s">
        <v>924</v>
      </c>
      <c r="F138" s="18" t="s">
        <v>6462</v>
      </c>
      <c r="G138" s="18" t="s">
        <v>7266</v>
      </c>
      <c r="H138" s="18" t="s">
        <v>126</v>
      </c>
      <c r="I138" s="18" t="s">
        <v>462</v>
      </c>
      <c r="J138" s="18" t="s">
        <v>133</v>
      </c>
      <c r="K138" s="18" t="s">
        <v>7267</v>
      </c>
      <c r="L138" s="18" t="s">
        <v>3322</v>
      </c>
      <c r="M138" s="18" t="s">
        <v>44</v>
      </c>
      <c r="N138" s="18" t="s">
        <v>78</v>
      </c>
      <c r="O138" s="19">
        <v>3650</v>
      </c>
      <c r="P138" s="19">
        <v>5565</v>
      </c>
      <c r="Q138" s="19">
        <v>1995</v>
      </c>
      <c r="R138" s="18" t="s">
        <v>3322</v>
      </c>
      <c r="S138" s="18" t="s">
        <v>110</v>
      </c>
      <c r="T138" s="18" t="s">
        <v>6234</v>
      </c>
      <c r="U138" s="13" t="s">
        <v>8037</v>
      </c>
    </row>
    <row r="139" spans="1:21" s="5" customFormat="1" ht="63" x14ac:dyDescent="0.25">
      <c r="A139" s="34">
        <v>134</v>
      </c>
      <c r="B139" s="35" t="s">
        <v>6637</v>
      </c>
      <c r="C139" s="35" t="s">
        <v>80</v>
      </c>
      <c r="D139" s="35" t="s">
        <v>6638</v>
      </c>
      <c r="E139" s="35" t="s">
        <v>924</v>
      </c>
      <c r="F139" s="35" t="s">
        <v>69</v>
      </c>
      <c r="G139" s="35" t="s">
        <v>88</v>
      </c>
      <c r="H139" s="35" t="s">
        <v>40</v>
      </c>
      <c r="I139" s="35" t="s">
        <v>3706</v>
      </c>
      <c r="J139" s="35">
        <v>36</v>
      </c>
      <c r="K139" s="35" t="s">
        <v>6639</v>
      </c>
      <c r="L139" s="35" t="s">
        <v>6640</v>
      </c>
      <c r="M139" s="35" t="s">
        <v>335</v>
      </c>
      <c r="N139" s="35" t="s">
        <v>45</v>
      </c>
      <c r="O139" s="36">
        <v>130000</v>
      </c>
      <c r="P139" s="36">
        <v>10900</v>
      </c>
      <c r="Q139" s="36">
        <v>4680</v>
      </c>
      <c r="R139" s="35" t="s">
        <v>3148</v>
      </c>
      <c r="S139" s="35" t="s">
        <v>47</v>
      </c>
      <c r="T139" s="35" t="s">
        <v>6165</v>
      </c>
      <c r="U139" s="37" t="s">
        <v>8053</v>
      </c>
    </row>
    <row r="140" spans="1:21" s="5" customFormat="1" ht="45" x14ac:dyDescent="0.25">
      <c r="A140" s="34">
        <v>135</v>
      </c>
      <c r="B140" s="35" t="s">
        <v>4272</v>
      </c>
      <c r="C140" s="35" t="s">
        <v>68</v>
      </c>
      <c r="D140" s="35" t="s">
        <v>7314</v>
      </c>
      <c r="E140" s="35" t="s">
        <v>924</v>
      </c>
      <c r="F140" s="35" t="s">
        <v>69</v>
      </c>
      <c r="G140" s="35" t="s">
        <v>1031</v>
      </c>
      <c r="H140" s="35" t="s">
        <v>40</v>
      </c>
      <c r="I140" s="35" t="s">
        <v>271</v>
      </c>
      <c r="J140" s="35" t="s">
        <v>522</v>
      </c>
      <c r="K140" s="35" t="s">
        <v>7315</v>
      </c>
      <c r="L140" s="35" t="s">
        <v>2249</v>
      </c>
      <c r="M140" s="35" t="s">
        <v>44</v>
      </c>
      <c r="N140" s="35" t="s">
        <v>317</v>
      </c>
      <c r="O140" s="36">
        <v>18000</v>
      </c>
      <c r="P140" s="36">
        <v>1240</v>
      </c>
      <c r="Q140" s="36">
        <v>1140</v>
      </c>
      <c r="R140" s="35" t="s">
        <v>2250</v>
      </c>
      <c r="S140" s="35" t="s">
        <v>47</v>
      </c>
      <c r="T140" s="35" t="s">
        <v>6237</v>
      </c>
      <c r="U140" s="37" t="s">
        <v>8091</v>
      </c>
    </row>
    <row r="141" spans="1:21" ht="31.5" x14ac:dyDescent="0.25">
      <c r="A141" s="14">
        <v>136</v>
      </c>
      <c r="B141" s="18" t="s">
        <v>4272</v>
      </c>
      <c r="C141" s="18" t="s">
        <v>68</v>
      </c>
      <c r="D141" s="18" t="s">
        <v>7798</v>
      </c>
      <c r="E141" s="18" t="s">
        <v>924</v>
      </c>
      <c r="F141" s="18" t="s">
        <v>69</v>
      </c>
      <c r="G141" s="18" t="s">
        <v>88</v>
      </c>
      <c r="H141" s="18" t="s">
        <v>40</v>
      </c>
      <c r="I141" s="18" t="s">
        <v>89</v>
      </c>
      <c r="J141" s="18" t="s">
        <v>133</v>
      </c>
      <c r="K141" s="18" t="s">
        <v>7799</v>
      </c>
      <c r="L141" s="18" t="s">
        <v>3917</v>
      </c>
      <c r="M141" s="18" t="s">
        <v>44</v>
      </c>
      <c r="N141" s="18" t="s">
        <v>45</v>
      </c>
      <c r="O141" s="19">
        <v>18000</v>
      </c>
      <c r="P141" s="19">
        <v>3250</v>
      </c>
      <c r="Q141" s="19">
        <v>880</v>
      </c>
      <c r="R141" s="18" t="s">
        <v>3914</v>
      </c>
      <c r="S141" s="18" t="s">
        <v>47</v>
      </c>
      <c r="T141" s="18" t="s">
        <v>6286</v>
      </c>
      <c r="U141" s="13" t="s">
        <v>8037</v>
      </c>
    </row>
    <row r="142" spans="1:21" s="5" customFormat="1" ht="31.5" x14ac:dyDescent="0.25">
      <c r="A142" s="34">
        <v>137</v>
      </c>
      <c r="B142" s="35" t="s">
        <v>2590</v>
      </c>
      <c r="C142" s="35" t="s">
        <v>35</v>
      </c>
      <c r="D142" s="35" t="s">
        <v>6737</v>
      </c>
      <c r="E142" s="35" t="s">
        <v>924</v>
      </c>
      <c r="F142" s="35" t="s">
        <v>69</v>
      </c>
      <c r="G142" s="35" t="s">
        <v>88</v>
      </c>
      <c r="H142" s="35" t="s">
        <v>40</v>
      </c>
      <c r="I142" s="35" t="s">
        <v>179</v>
      </c>
      <c r="J142" s="35" t="s">
        <v>133</v>
      </c>
      <c r="K142" s="35" t="s">
        <v>8166</v>
      </c>
      <c r="L142" s="35" t="s">
        <v>1106</v>
      </c>
      <c r="M142" s="35" t="s">
        <v>44</v>
      </c>
      <c r="N142" s="35" t="s">
        <v>45</v>
      </c>
      <c r="O142" s="36">
        <v>30000</v>
      </c>
      <c r="P142" s="36">
        <v>1300</v>
      </c>
      <c r="Q142" s="36">
        <v>638</v>
      </c>
      <c r="R142" s="35" t="s">
        <v>1107</v>
      </c>
      <c r="S142" s="35" t="s">
        <v>110</v>
      </c>
      <c r="T142" s="35" t="s">
        <v>6174</v>
      </c>
      <c r="U142" s="37" t="s">
        <v>8091</v>
      </c>
    </row>
    <row r="143" spans="1:21" ht="45" x14ac:dyDescent="0.25">
      <c r="A143" s="14">
        <v>138</v>
      </c>
      <c r="B143" s="18" t="s">
        <v>4338</v>
      </c>
      <c r="C143" s="18" t="s">
        <v>35</v>
      </c>
      <c r="D143" s="18" t="s">
        <v>7428</v>
      </c>
      <c r="E143" s="18" t="s">
        <v>924</v>
      </c>
      <c r="F143" s="18" t="s">
        <v>6461</v>
      </c>
      <c r="G143" s="18" t="s">
        <v>566</v>
      </c>
      <c r="H143" s="18" t="s">
        <v>76</v>
      </c>
      <c r="I143" s="18" t="s">
        <v>7429</v>
      </c>
      <c r="J143" s="18" t="s">
        <v>133</v>
      </c>
      <c r="K143" s="18" t="s">
        <v>7430</v>
      </c>
      <c r="L143" s="18" t="s">
        <v>7431</v>
      </c>
      <c r="M143" s="18" t="s">
        <v>44</v>
      </c>
      <c r="N143" s="18" t="s">
        <v>148</v>
      </c>
      <c r="O143" s="19">
        <v>4900</v>
      </c>
      <c r="P143" s="19">
        <v>18000</v>
      </c>
      <c r="Q143" s="19">
        <v>14400</v>
      </c>
      <c r="R143" s="18" t="s">
        <v>6137</v>
      </c>
      <c r="S143" s="18" t="s">
        <v>47</v>
      </c>
      <c r="T143" s="18" t="s">
        <v>6249</v>
      </c>
      <c r="U143" s="13" t="s">
        <v>8037</v>
      </c>
    </row>
    <row r="144" spans="1:21" ht="45" x14ac:dyDescent="0.25">
      <c r="A144" s="14">
        <v>139</v>
      </c>
      <c r="B144" s="18" t="s">
        <v>4338</v>
      </c>
      <c r="C144" s="18" t="s">
        <v>35</v>
      </c>
      <c r="D144" s="18" t="s">
        <v>7610</v>
      </c>
      <c r="E144" s="18" t="s">
        <v>924</v>
      </c>
      <c r="F144" s="18" t="s">
        <v>6461</v>
      </c>
      <c r="G144" s="18" t="s">
        <v>103</v>
      </c>
      <c r="H144" s="18" t="s">
        <v>76</v>
      </c>
      <c r="I144" s="18" t="s">
        <v>7611</v>
      </c>
      <c r="J144" s="18" t="s">
        <v>133</v>
      </c>
      <c r="K144" s="18" t="s">
        <v>7612</v>
      </c>
      <c r="L144" s="18" t="s">
        <v>1458</v>
      </c>
      <c r="M144" s="18" t="s">
        <v>44</v>
      </c>
      <c r="N144" s="18" t="s">
        <v>108</v>
      </c>
      <c r="O144" s="19">
        <v>4900</v>
      </c>
      <c r="P144" s="19">
        <v>21000</v>
      </c>
      <c r="Q144" s="19">
        <v>14560</v>
      </c>
      <c r="R144" s="18" t="s">
        <v>8040</v>
      </c>
      <c r="S144" s="18" t="s">
        <v>47</v>
      </c>
      <c r="T144" s="18" t="s">
        <v>6270</v>
      </c>
      <c r="U144" s="13" t="s">
        <v>8037</v>
      </c>
    </row>
    <row r="145" spans="1:21" ht="45" x14ac:dyDescent="0.25">
      <c r="A145" s="14">
        <v>140</v>
      </c>
      <c r="B145" s="18" t="s">
        <v>4119</v>
      </c>
      <c r="C145" s="18" t="s">
        <v>80</v>
      </c>
      <c r="D145" s="18" t="s">
        <v>7233</v>
      </c>
      <c r="E145" s="18" t="s">
        <v>924</v>
      </c>
      <c r="F145" s="18" t="s">
        <v>2103</v>
      </c>
      <c r="G145" s="18" t="s">
        <v>566</v>
      </c>
      <c r="H145" s="18" t="s">
        <v>76</v>
      </c>
      <c r="I145" s="18" t="s">
        <v>7234</v>
      </c>
      <c r="J145" s="18" t="s">
        <v>141</v>
      </c>
      <c r="K145" s="18" t="s">
        <v>7235</v>
      </c>
      <c r="L145" s="18" t="s">
        <v>7236</v>
      </c>
      <c r="M145" s="18" t="s">
        <v>1836</v>
      </c>
      <c r="N145" s="18" t="s">
        <v>148</v>
      </c>
      <c r="O145" s="19">
        <v>500</v>
      </c>
      <c r="P145" s="19">
        <v>188000</v>
      </c>
      <c r="Q145" s="19">
        <v>61000</v>
      </c>
      <c r="R145" s="18" t="s">
        <v>2685</v>
      </c>
      <c r="S145" s="18" t="s">
        <v>425</v>
      </c>
      <c r="T145" s="18" t="s">
        <v>6228</v>
      </c>
      <c r="U145" s="13" t="s">
        <v>8037</v>
      </c>
    </row>
    <row r="146" spans="1:21" ht="45" x14ac:dyDescent="0.25">
      <c r="A146" s="14">
        <v>141</v>
      </c>
      <c r="B146" s="18" t="s">
        <v>2948</v>
      </c>
      <c r="C146" s="18" t="s">
        <v>73</v>
      </c>
      <c r="D146" s="18" t="s">
        <v>7233</v>
      </c>
      <c r="E146" s="18" t="s">
        <v>924</v>
      </c>
      <c r="F146" s="18" t="s">
        <v>2103</v>
      </c>
      <c r="G146" s="18" t="s">
        <v>566</v>
      </c>
      <c r="H146" s="18" t="s">
        <v>76</v>
      </c>
      <c r="I146" s="18" t="s">
        <v>7234</v>
      </c>
      <c r="J146" s="18" t="s">
        <v>141</v>
      </c>
      <c r="K146" s="18" t="s">
        <v>7235</v>
      </c>
      <c r="L146" s="18" t="s">
        <v>7236</v>
      </c>
      <c r="M146" s="18" t="s">
        <v>1836</v>
      </c>
      <c r="N146" s="18" t="s">
        <v>148</v>
      </c>
      <c r="O146" s="19">
        <v>2900</v>
      </c>
      <c r="P146" s="19">
        <v>188000</v>
      </c>
      <c r="Q146" s="19">
        <v>61000</v>
      </c>
      <c r="R146" s="18" t="s">
        <v>2685</v>
      </c>
      <c r="S146" s="18" t="s">
        <v>425</v>
      </c>
      <c r="T146" s="18" t="s">
        <v>6228</v>
      </c>
      <c r="U146" s="13" t="s">
        <v>8037</v>
      </c>
    </row>
    <row r="147" spans="1:21" ht="60" x14ac:dyDescent="0.25">
      <c r="A147" s="14">
        <v>142</v>
      </c>
      <c r="B147" s="18" t="s">
        <v>2948</v>
      </c>
      <c r="C147" s="18" t="s">
        <v>73</v>
      </c>
      <c r="D147" s="18" t="s">
        <v>7580</v>
      </c>
      <c r="E147" s="18" t="s">
        <v>924</v>
      </c>
      <c r="F147" s="18" t="s">
        <v>2103</v>
      </c>
      <c r="G147" s="18" t="s">
        <v>103</v>
      </c>
      <c r="H147" s="18" t="s">
        <v>76</v>
      </c>
      <c r="I147" s="18" t="s">
        <v>7581</v>
      </c>
      <c r="J147" s="18" t="s">
        <v>141</v>
      </c>
      <c r="K147" s="18" t="s">
        <v>7582</v>
      </c>
      <c r="L147" s="18" t="s">
        <v>7583</v>
      </c>
      <c r="M147" s="18" t="s">
        <v>128</v>
      </c>
      <c r="N147" s="18" t="s">
        <v>148</v>
      </c>
      <c r="O147" s="19">
        <v>2900</v>
      </c>
      <c r="P147" s="19">
        <v>135000</v>
      </c>
      <c r="Q147" s="19">
        <v>63000</v>
      </c>
      <c r="R147" s="18" t="s">
        <v>2102</v>
      </c>
      <c r="S147" s="18" t="s">
        <v>47</v>
      </c>
      <c r="T147" s="18" t="s">
        <v>6267</v>
      </c>
      <c r="U147" s="13" t="s">
        <v>8037</v>
      </c>
    </row>
    <row r="148" spans="1:21" ht="31.5" x14ac:dyDescent="0.25">
      <c r="A148" s="14">
        <v>143</v>
      </c>
      <c r="B148" s="18" t="s">
        <v>3658</v>
      </c>
      <c r="C148" s="18" t="s">
        <v>80</v>
      </c>
      <c r="D148" s="18" t="s">
        <v>7869</v>
      </c>
      <c r="E148" s="18" t="s">
        <v>4654</v>
      </c>
      <c r="F148" s="18" t="s">
        <v>4660</v>
      </c>
      <c r="G148" s="18" t="s">
        <v>243</v>
      </c>
      <c r="H148" s="18" t="s">
        <v>76</v>
      </c>
      <c r="I148" s="18" t="s">
        <v>7870</v>
      </c>
      <c r="J148" s="18" t="s">
        <v>495</v>
      </c>
      <c r="K148" s="18" t="s">
        <v>7871</v>
      </c>
      <c r="L148" s="18" t="s">
        <v>7872</v>
      </c>
      <c r="M148" s="18" t="s">
        <v>1748</v>
      </c>
      <c r="N148" s="18" t="s">
        <v>55</v>
      </c>
      <c r="O148" s="19">
        <v>50</v>
      </c>
      <c r="P148" s="19">
        <v>110120</v>
      </c>
      <c r="Q148" s="19">
        <v>108000</v>
      </c>
      <c r="R148" s="18" t="s">
        <v>7873</v>
      </c>
      <c r="S148" s="18" t="s">
        <v>47</v>
      </c>
      <c r="T148" s="18" t="s">
        <v>7874</v>
      </c>
      <c r="U148" s="13" t="s">
        <v>8075</v>
      </c>
    </row>
    <row r="149" spans="1:21" ht="45" x14ac:dyDescent="0.25">
      <c r="A149" s="14">
        <v>144</v>
      </c>
      <c r="B149" s="18" t="s">
        <v>3339</v>
      </c>
      <c r="C149" s="18" t="s">
        <v>80</v>
      </c>
      <c r="D149" s="18" t="s">
        <v>6641</v>
      </c>
      <c r="E149" s="18" t="s">
        <v>3661</v>
      </c>
      <c r="F149" s="18" t="s">
        <v>69</v>
      </c>
      <c r="G149" s="18" t="s">
        <v>88</v>
      </c>
      <c r="H149" s="18" t="s">
        <v>40</v>
      </c>
      <c r="I149" s="18" t="s">
        <v>2292</v>
      </c>
      <c r="J149" s="18" t="s">
        <v>133</v>
      </c>
      <c r="K149" s="18" t="s">
        <v>6642</v>
      </c>
      <c r="L149" s="18" t="s">
        <v>5710</v>
      </c>
      <c r="M149" s="18" t="s">
        <v>85</v>
      </c>
      <c r="N149" s="18" t="s">
        <v>45</v>
      </c>
      <c r="O149" s="19">
        <v>5000</v>
      </c>
      <c r="P149" s="19">
        <v>23500</v>
      </c>
      <c r="Q149" s="19">
        <v>17830</v>
      </c>
      <c r="R149" s="18" t="s">
        <v>3148</v>
      </c>
      <c r="S149" s="18" t="s">
        <v>47</v>
      </c>
      <c r="T149" s="18" t="s">
        <v>6165</v>
      </c>
      <c r="U149" s="13" t="s">
        <v>8037</v>
      </c>
    </row>
    <row r="150" spans="1:21" ht="47.25" x14ac:dyDescent="0.25">
      <c r="A150" s="14">
        <v>145</v>
      </c>
      <c r="B150" s="18" t="s">
        <v>3339</v>
      </c>
      <c r="C150" s="35">
        <v>1</v>
      </c>
      <c r="D150" s="18" t="s">
        <v>6749</v>
      </c>
      <c r="E150" s="18" t="s">
        <v>3661</v>
      </c>
      <c r="F150" s="18" t="s">
        <v>69</v>
      </c>
      <c r="G150" s="18" t="s">
        <v>88</v>
      </c>
      <c r="H150" s="18" t="s">
        <v>40</v>
      </c>
      <c r="I150" s="18" t="s">
        <v>6750</v>
      </c>
      <c r="J150" s="18" t="s">
        <v>133</v>
      </c>
      <c r="K150" s="18" t="s">
        <v>6642</v>
      </c>
      <c r="L150" s="18" t="s">
        <v>5710</v>
      </c>
      <c r="M150" s="18" t="s">
        <v>85</v>
      </c>
      <c r="N150" s="18" t="s">
        <v>45</v>
      </c>
      <c r="O150" s="19">
        <v>5000</v>
      </c>
      <c r="P150" s="19">
        <v>0</v>
      </c>
      <c r="Q150" s="19">
        <v>0</v>
      </c>
      <c r="R150" s="18" t="s">
        <v>6751</v>
      </c>
      <c r="S150" s="18" t="s">
        <v>47</v>
      </c>
      <c r="T150" s="18" t="s">
        <v>6752</v>
      </c>
      <c r="U150" s="13" t="s">
        <v>8063</v>
      </c>
    </row>
    <row r="151" spans="1:21" ht="31.5" x14ac:dyDescent="0.25">
      <c r="A151" s="14">
        <v>146</v>
      </c>
      <c r="B151" s="18" t="s">
        <v>3339</v>
      </c>
      <c r="C151" s="35">
        <v>1</v>
      </c>
      <c r="D151" s="18" t="s">
        <v>7437</v>
      </c>
      <c r="E151" s="18" t="s">
        <v>3661</v>
      </c>
      <c r="F151" s="18" t="s">
        <v>69</v>
      </c>
      <c r="G151" s="18" t="s">
        <v>88</v>
      </c>
      <c r="H151" s="18" t="s">
        <v>40</v>
      </c>
      <c r="I151" s="18" t="s">
        <v>197</v>
      </c>
      <c r="J151" s="18" t="s">
        <v>141</v>
      </c>
      <c r="K151" s="18" t="s">
        <v>7438</v>
      </c>
      <c r="L151" s="18" t="s">
        <v>6057</v>
      </c>
      <c r="M151" s="18" t="s">
        <v>812</v>
      </c>
      <c r="N151" s="18" t="s">
        <v>45</v>
      </c>
      <c r="O151" s="19">
        <v>5000</v>
      </c>
      <c r="P151" s="19">
        <v>21500</v>
      </c>
      <c r="Q151" s="19">
        <v>20500</v>
      </c>
      <c r="R151" s="18" t="s">
        <v>1991</v>
      </c>
      <c r="S151" s="18" t="s">
        <v>47</v>
      </c>
      <c r="T151" s="18" t="s">
        <v>6250</v>
      </c>
      <c r="U151" s="13" t="s">
        <v>8037</v>
      </c>
    </row>
    <row r="152" spans="1:21" ht="45" x14ac:dyDescent="0.25">
      <c r="A152" s="14">
        <v>147</v>
      </c>
      <c r="B152" s="18" t="s">
        <v>2992</v>
      </c>
      <c r="C152" s="18" t="s">
        <v>73</v>
      </c>
      <c r="D152" s="18" t="s">
        <v>7316</v>
      </c>
      <c r="E152" s="18" t="s">
        <v>3661</v>
      </c>
      <c r="F152" s="18" t="s">
        <v>69</v>
      </c>
      <c r="G152" s="18" t="s">
        <v>1031</v>
      </c>
      <c r="H152" s="18" t="s">
        <v>40</v>
      </c>
      <c r="I152" s="18" t="s">
        <v>2292</v>
      </c>
      <c r="J152" s="18" t="s">
        <v>133</v>
      </c>
      <c r="K152" s="18" t="s">
        <v>7317</v>
      </c>
      <c r="L152" s="18" t="s">
        <v>2249</v>
      </c>
      <c r="M152" s="18" t="s">
        <v>44</v>
      </c>
      <c r="N152" s="18" t="s">
        <v>317</v>
      </c>
      <c r="O152" s="19">
        <v>69300</v>
      </c>
      <c r="P152" s="19">
        <v>6797</v>
      </c>
      <c r="Q152" s="19">
        <v>4500</v>
      </c>
      <c r="R152" s="18" t="s">
        <v>2250</v>
      </c>
      <c r="S152" s="18" t="s">
        <v>47</v>
      </c>
      <c r="T152" s="18" t="s">
        <v>6237</v>
      </c>
      <c r="U152" s="13" t="s">
        <v>8037</v>
      </c>
    </row>
    <row r="153" spans="1:21" ht="31.5" x14ac:dyDescent="0.25">
      <c r="A153" s="14">
        <v>148</v>
      </c>
      <c r="B153" s="18" t="s">
        <v>3813</v>
      </c>
      <c r="C153" s="18" t="s">
        <v>35</v>
      </c>
      <c r="D153" s="18" t="s">
        <v>7646</v>
      </c>
      <c r="E153" s="18" t="s">
        <v>2893</v>
      </c>
      <c r="F153" s="18" t="s">
        <v>4662</v>
      </c>
      <c r="G153" s="18" t="s">
        <v>1328</v>
      </c>
      <c r="H153" s="18" t="s">
        <v>105</v>
      </c>
      <c r="I153" s="18" t="s">
        <v>1325</v>
      </c>
      <c r="J153" s="18" t="s">
        <v>133</v>
      </c>
      <c r="K153" s="18" t="s">
        <v>7647</v>
      </c>
      <c r="L153" s="18" t="s">
        <v>5921</v>
      </c>
      <c r="M153" s="18" t="s">
        <v>44</v>
      </c>
      <c r="N153" s="18" t="s">
        <v>558</v>
      </c>
      <c r="O153" s="19">
        <v>1550</v>
      </c>
      <c r="P153" s="19">
        <v>23000</v>
      </c>
      <c r="Q153" s="19">
        <v>10200</v>
      </c>
      <c r="R153" s="18" t="s">
        <v>6149</v>
      </c>
      <c r="S153" s="18" t="s">
        <v>47</v>
      </c>
      <c r="T153" s="18" t="s">
        <v>6273</v>
      </c>
      <c r="U153" s="13" t="s">
        <v>8037</v>
      </c>
    </row>
    <row r="154" spans="1:21" ht="45" x14ac:dyDescent="0.25">
      <c r="A154" s="14">
        <v>149</v>
      </c>
      <c r="B154" s="18" t="s">
        <v>3813</v>
      </c>
      <c r="C154" s="18">
        <v>4</v>
      </c>
      <c r="D154" s="18" t="s">
        <v>8036</v>
      </c>
      <c r="E154" s="18" t="s">
        <v>2893</v>
      </c>
      <c r="F154" s="18" t="s">
        <v>4662</v>
      </c>
      <c r="G154" s="18" t="s">
        <v>692</v>
      </c>
      <c r="H154" s="18" t="s">
        <v>105</v>
      </c>
      <c r="I154" s="18" t="s">
        <v>1325</v>
      </c>
      <c r="J154" s="18" t="s">
        <v>141</v>
      </c>
      <c r="K154" s="18" t="s">
        <v>7732</v>
      </c>
      <c r="L154" s="18" t="s">
        <v>5956</v>
      </c>
      <c r="M154" s="18" t="s">
        <v>44</v>
      </c>
      <c r="N154" s="18" t="s">
        <v>558</v>
      </c>
      <c r="O154" s="19">
        <v>1550</v>
      </c>
      <c r="P154" s="19">
        <v>24300</v>
      </c>
      <c r="Q154" s="19">
        <v>10400</v>
      </c>
      <c r="R154" s="18" t="s">
        <v>6152</v>
      </c>
      <c r="S154" s="18" t="s">
        <v>110</v>
      </c>
      <c r="T154" s="18" t="s">
        <v>6283</v>
      </c>
      <c r="U154" s="13" t="s">
        <v>8037</v>
      </c>
    </row>
    <row r="155" spans="1:21" ht="31.5" x14ac:dyDescent="0.25">
      <c r="A155" s="14">
        <v>150</v>
      </c>
      <c r="B155" s="18" t="s">
        <v>3813</v>
      </c>
      <c r="C155" s="18" t="s">
        <v>35</v>
      </c>
      <c r="D155" s="18" t="s">
        <v>7861</v>
      </c>
      <c r="E155" s="18" t="s">
        <v>2893</v>
      </c>
      <c r="F155" s="18" t="s">
        <v>4662</v>
      </c>
      <c r="G155" s="18" t="s">
        <v>692</v>
      </c>
      <c r="H155" s="18" t="s">
        <v>105</v>
      </c>
      <c r="I155" s="18" t="s">
        <v>1325</v>
      </c>
      <c r="J155" s="18" t="s">
        <v>133</v>
      </c>
      <c r="K155" s="18" t="s">
        <v>7862</v>
      </c>
      <c r="L155" s="18" t="s">
        <v>2035</v>
      </c>
      <c r="M155" s="18" t="s">
        <v>44</v>
      </c>
      <c r="N155" s="18" t="s">
        <v>558</v>
      </c>
      <c r="O155" s="19">
        <v>1550</v>
      </c>
      <c r="P155" s="19">
        <v>25000</v>
      </c>
      <c r="Q155" s="19">
        <v>14700</v>
      </c>
      <c r="R155" s="18" t="s">
        <v>2036</v>
      </c>
      <c r="S155" s="18" t="s">
        <v>47</v>
      </c>
      <c r="T155" s="18" t="s">
        <v>6289</v>
      </c>
      <c r="U155" s="13" t="s">
        <v>8037</v>
      </c>
    </row>
    <row r="156" spans="1:21" s="5" customFormat="1" ht="31.5" x14ac:dyDescent="0.25">
      <c r="A156" s="34">
        <v>151</v>
      </c>
      <c r="B156" s="35" t="s">
        <v>4339</v>
      </c>
      <c r="C156" s="35" t="s">
        <v>35</v>
      </c>
      <c r="D156" s="35" t="s">
        <v>7571</v>
      </c>
      <c r="E156" s="35" t="s">
        <v>928</v>
      </c>
      <c r="F156" s="35" t="s">
        <v>356</v>
      </c>
      <c r="G156" s="35" t="s">
        <v>88</v>
      </c>
      <c r="H156" s="35" t="s">
        <v>40</v>
      </c>
      <c r="I156" s="35" t="s">
        <v>179</v>
      </c>
      <c r="J156" s="35" t="s">
        <v>141</v>
      </c>
      <c r="K156" s="35" t="s">
        <v>7572</v>
      </c>
      <c r="L156" s="35" t="s">
        <v>650</v>
      </c>
      <c r="M156" s="35" t="s">
        <v>44</v>
      </c>
      <c r="N156" s="35" t="s">
        <v>45</v>
      </c>
      <c r="O156" s="36">
        <v>352000</v>
      </c>
      <c r="P156" s="36">
        <v>4800</v>
      </c>
      <c r="Q156" s="36">
        <v>326</v>
      </c>
      <c r="R156" s="35" t="s">
        <v>650</v>
      </c>
      <c r="S156" s="35" t="s">
        <v>110</v>
      </c>
      <c r="T156" s="35" t="s">
        <v>6266</v>
      </c>
      <c r="U156" s="37" t="s">
        <v>8037</v>
      </c>
    </row>
    <row r="157" spans="1:21" ht="45" x14ac:dyDescent="0.25">
      <c r="A157" s="14">
        <v>152</v>
      </c>
      <c r="B157" s="18" t="s">
        <v>4339</v>
      </c>
      <c r="C157" s="18" t="s">
        <v>35</v>
      </c>
      <c r="D157" s="18" t="s">
        <v>7098</v>
      </c>
      <c r="E157" s="18" t="s">
        <v>928</v>
      </c>
      <c r="F157" s="18" t="s">
        <v>356</v>
      </c>
      <c r="G157" s="18" t="s">
        <v>88</v>
      </c>
      <c r="H157" s="18" t="s">
        <v>40</v>
      </c>
      <c r="I157" s="18" t="s">
        <v>7099</v>
      </c>
      <c r="J157" s="18" t="s">
        <v>141</v>
      </c>
      <c r="K157" s="18" t="s">
        <v>7100</v>
      </c>
      <c r="L157" s="18" t="s">
        <v>748</v>
      </c>
      <c r="M157" s="18" t="s">
        <v>44</v>
      </c>
      <c r="N157" s="18" t="s">
        <v>45</v>
      </c>
      <c r="O157" s="19">
        <v>352000</v>
      </c>
      <c r="P157" s="19">
        <v>4050</v>
      </c>
      <c r="Q157" s="19">
        <v>305</v>
      </c>
      <c r="R157" s="18" t="s">
        <v>6126</v>
      </c>
      <c r="S157" s="18" t="s">
        <v>110</v>
      </c>
      <c r="T157" s="18" t="s">
        <v>6220</v>
      </c>
      <c r="U157" s="13" t="s">
        <v>8037</v>
      </c>
    </row>
    <row r="158" spans="1:21" ht="31.5" x14ac:dyDescent="0.25">
      <c r="A158" s="14">
        <v>153</v>
      </c>
      <c r="B158" s="18" t="s">
        <v>4339</v>
      </c>
      <c r="C158" s="18" t="s">
        <v>35</v>
      </c>
      <c r="D158" s="18" t="s">
        <v>7776</v>
      </c>
      <c r="E158" s="18" t="s">
        <v>928</v>
      </c>
      <c r="F158" s="18" t="s">
        <v>356</v>
      </c>
      <c r="G158" s="18" t="s">
        <v>88</v>
      </c>
      <c r="H158" s="18" t="s">
        <v>40</v>
      </c>
      <c r="I158" s="18" t="s">
        <v>179</v>
      </c>
      <c r="J158" s="18" t="s">
        <v>133</v>
      </c>
      <c r="K158" s="18" t="s">
        <v>7777</v>
      </c>
      <c r="L158" s="18" t="s">
        <v>5961</v>
      </c>
      <c r="M158" s="18" t="s">
        <v>44</v>
      </c>
      <c r="N158" s="18" t="s">
        <v>45</v>
      </c>
      <c r="O158" s="19">
        <v>352000</v>
      </c>
      <c r="P158" s="19">
        <v>1500</v>
      </c>
      <c r="Q158" s="19">
        <v>333</v>
      </c>
      <c r="R158" s="18" t="s">
        <v>5961</v>
      </c>
      <c r="S158" s="18" t="s">
        <v>110</v>
      </c>
      <c r="T158" s="18" t="s">
        <v>6284</v>
      </c>
      <c r="U158" s="13" t="s">
        <v>8037</v>
      </c>
    </row>
    <row r="159" spans="1:21" ht="31.5" x14ac:dyDescent="0.25">
      <c r="A159" s="14">
        <v>154</v>
      </c>
      <c r="B159" s="18" t="s">
        <v>4340</v>
      </c>
      <c r="C159" s="18" t="s">
        <v>35</v>
      </c>
      <c r="D159" s="18" t="s">
        <v>6309</v>
      </c>
      <c r="E159" s="18" t="s">
        <v>6309</v>
      </c>
      <c r="F159" s="18" t="s">
        <v>218</v>
      </c>
      <c r="G159" s="18" t="s">
        <v>88</v>
      </c>
      <c r="H159" s="18" t="s">
        <v>40</v>
      </c>
      <c r="I159" s="18" t="s">
        <v>972</v>
      </c>
      <c r="J159" s="18" t="s">
        <v>133</v>
      </c>
      <c r="K159" s="18" t="s">
        <v>7478</v>
      </c>
      <c r="L159" s="18" t="s">
        <v>885</v>
      </c>
      <c r="M159" s="18" t="s">
        <v>44</v>
      </c>
      <c r="N159" s="18" t="s">
        <v>45</v>
      </c>
      <c r="O159" s="19">
        <v>456800</v>
      </c>
      <c r="P159" s="19">
        <v>250</v>
      </c>
      <c r="Q159" s="19">
        <v>120</v>
      </c>
      <c r="R159" s="18" t="s">
        <v>885</v>
      </c>
      <c r="S159" s="18" t="s">
        <v>110</v>
      </c>
      <c r="T159" s="18" t="s">
        <v>6257</v>
      </c>
      <c r="U159" s="13" t="s">
        <v>8037</v>
      </c>
    </row>
    <row r="160" spans="1:21" ht="31.5" x14ac:dyDescent="0.25">
      <c r="A160" s="14">
        <v>155</v>
      </c>
      <c r="B160" s="18" t="s">
        <v>4340</v>
      </c>
      <c r="C160" s="18" t="s">
        <v>35</v>
      </c>
      <c r="D160" s="18" t="s">
        <v>7922</v>
      </c>
      <c r="E160" s="18" t="s">
        <v>6309</v>
      </c>
      <c r="F160" s="18" t="s">
        <v>218</v>
      </c>
      <c r="G160" s="18" t="s">
        <v>219</v>
      </c>
      <c r="H160" s="18" t="s">
        <v>40</v>
      </c>
      <c r="I160" s="18" t="s">
        <v>7923</v>
      </c>
      <c r="J160" s="18" t="s">
        <v>141</v>
      </c>
      <c r="K160" s="18" t="s">
        <v>7924</v>
      </c>
      <c r="L160" s="18" t="s">
        <v>2184</v>
      </c>
      <c r="M160" s="18" t="s">
        <v>44</v>
      </c>
      <c r="N160" s="18" t="s">
        <v>45</v>
      </c>
      <c r="O160" s="19">
        <v>456800</v>
      </c>
      <c r="P160" s="19">
        <v>180</v>
      </c>
      <c r="Q160" s="19">
        <v>124</v>
      </c>
      <c r="R160" s="18" t="s">
        <v>3257</v>
      </c>
      <c r="S160" s="18" t="s">
        <v>110</v>
      </c>
      <c r="T160" s="18" t="s">
        <v>6296</v>
      </c>
      <c r="U160" s="13" t="s">
        <v>8037</v>
      </c>
    </row>
    <row r="161" spans="1:21" ht="31.5" x14ac:dyDescent="0.25">
      <c r="A161" s="14">
        <v>156</v>
      </c>
      <c r="B161" s="18" t="s">
        <v>3659</v>
      </c>
      <c r="C161" s="18" t="s">
        <v>35</v>
      </c>
      <c r="D161" s="18" t="s">
        <v>7318</v>
      </c>
      <c r="E161" s="18" t="s">
        <v>670</v>
      </c>
      <c r="F161" s="18" t="s">
        <v>139</v>
      </c>
      <c r="G161" s="18" t="s">
        <v>7319</v>
      </c>
      <c r="H161" s="18" t="s">
        <v>382</v>
      </c>
      <c r="I161" s="18" t="s">
        <v>2267</v>
      </c>
      <c r="J161" s="18" t="s">
        <v>141</v>
      </c>
      <c r="K161" s="18" t="s">
        <v>7320</v>
      </c>
      <c r="L161" s="18" t="s">
        <v>2270</v>
      </c>
      <c r="M161" s="18" t="s">
        <v>44</v>
      </c>
      <c r="N161" s="18" t="s">
        <v>317</v>
      </c>
      <c r="O161" s="19">
        <v>25600</v>
      </c>
      <c r="P161" s="19">
        <v>3300</v>
      </c>
      <c r="Q161" s="19">
        <v>3000</v>
      </c>
      <c r="R161" s="18" t="s">
        <v>2250</v>
      </c>
      <c r="S161" s="18" t="s">
        <v>47</v>
      </c>
      <c r="T161" s="18" t="s">
        <v>6237</v>
      </c>
      <c r="U161" s="13" t="s">
        <v>8037</v>
      </c>
    </row>
    <row r="162" spans="1:21" ht="31.5" x14ac:dyDescent="0.25">
      <c r="A162" s="14">
        <v>157</v>
      </c>
      <c r="B162" s="18" t="s">
        <v>3659</v>
      </c>
      <c r="C162" s="18" t="s">
        <v>35</v>
      </c>
      <c r="D162" s="18" t="s">
        <v>7678</v>
      </c>
      <c r="E162" s="18" t="s">
        <v>670</v>
      </c>
      <c r="F162" s="18" t="s">
        <v>139</v>
      </c>
      <c r="G162" s="18" t="s">
        <v>671</v>
      </c>
      <c r="H162" s="18" t="s">
        <v>382</v>
      </c>
      <c r="I162" s="18" t="s">
        <v>7679</v>
      </c>
      <c r="J162" s="18" t="s">
        <v>133</v>
      </c>
      <c r="K162" s="18" t="s">
        <v>7680</v>
      </c>
      <c r="L162" s="18" t="s">
        <v>1675</v>
      </c>
      <c r="M162" s="18" t="s">
        <v>44</v>
      </c>
      <c r="N162" s="18" t="s">
        <v>45</v>
      </c>
      <c r="O162" s="19">
        <v>25600</v>
      </c>
      <c r="P162" s="19">
        <v>2100</v>
      </c>
      <c r="Q162" s="19">
        <v>1575</v>
      </c>
      <c r="R162" s="18" t="s">
        <v>1675</v>
      </c>
      <c r="S162" s="18" t="s">
        <v>110</v>
      </c>
      <c r="T162" s="18" t="s">
        <v>6275</v>
      </c>
      <c r="U162" s="13" t="s">
        <v>8037</v>
      </c>
    </row>
    <row r="163" spans="1:21" ht="45" x14ac:dyDescent="0.25">
      <c r="A163" s="14">
        <v>158</v>
      </c>
      <c r="B163" s="18" t="s">
        <v>3659</v>
      </c>
      <c r="C163" s="18" t="s">
        <v>35</v>
      </c>
      <c r="D163" s="18" t="s">
        <v>670</v>
      </c>
      <c r="E163" s="18" t="s">
        <v>670</v>
      </c>
      <c r="F163" s="18" t="s">
        <v>139</v>
      </c>
      <c r="G163" s="18" t="s">
        <v>671</v>
      </c>
      <c r="H163" s="18" t="s">
        <v>382</v>
      </c>
      <c r="I163" s="18" t="s">
        <v>7800</v>
      </c>
      <c r="J163" s="18" t="s">
        <v>133</v>
      </c>
      <c r="K163" s="18" t="s">
        <v>7801</v>
      </c>
      <c r="L163" s="18" t="s">
        <v>3972</v>
      </c>
      <c r="M163" s="18" t="s">
        <v>44</v>
      </c>
      <c r="N163" s="18" t="s">
        <v>45</v>
      </c>
      <c r="O163" s="19">
        <v>25600</v>
      </c>
      <c r="P163" s="19">
        <v>1800</v>
      </c>
      <c r="Q163" s="19">
        <v>1350</v>
      </c>
      <c r="R163" s="18" t="s">
        <v>3914</v>
      </c>
      <c r="S163" s="18" t="s">
        <v>47</v>
      </c>
      <c r="T163" s="18" t="s">
        <v>6286</v>
      </c>
      <c r="U163" s="13" t="s">
        <v>8037</v>
      </c>
    </row>
    <row r="164" spans="1:21" ht="31.5" x14ac:dyDescent="0.25">
      <c r="A164" s="14">
        <v>159</v>
      </c>
      <c r="B164" s="18" t="s">
        <v>4342</v>
      </c>
      <c r="C164" s="18" t="s">
        <v>35</v>
      </c>
      <c r="D164" s="18" t="s">
        <v>7681</v>
      </c>
      <c r="E164" s="18" t="s">
        <v>670</v>
      </c>
      <c r="F164" s="18" t="s">
        <v>69</v>
      </c>
      <c r="G164" s="18" t="s">
        <v>671</v>
      </c>
      <c r="H164" s="18" t="s">
        <v>382</v>
      </c>
      <c r="I164" s="18" t="s">
        <v>7671</v>
      </c>
      <c r="J164" s="18" t="s">
        <v>133</v>
      </c>
      <c r="K164" s="18" t="s">
        <v>7682</v>
      </c>
      <c r="L164" s="18" t="s">
        <v>1675</v>
      </c>
      <c r="M164" s="18" t="s">
        <v>44</v>
      </c>
      <c r="N164" s="18" t="s">
        <v>45</v>
      </c>
      <c r="O164" s="19">
        <v>9000</v>
      </c>
      <c r="P164" s="19">
        <v>7717</v>
      </c>
      <c r="Q164" s="19">
        <v>6325</v>
      </c>
      <c r="R164" s="18" t="s">
        <v>1675</v>
      </c>
      <c r="S164" s="18" t="s">
        <v>110</v>
      </c>
      <c r="T164" s="18" t="s">
        <v>6275</v>
      </c>
      <c r="U164" s="13" t="s">
        <v>8037</v>
      </c>
    </row>
    <row r="165" spans="1:21" ht="60" x14ac:dyDescent="0.25">
      <c r="A165" s="14">
        <v>160</v>
      </c>
      <c r="B165" s="18" t="s">
        <v>4342</v>
      </c>
      <c r="C165" s="18" t="s">
        <v>35</v>
      </c>
      <c r="D165" s="18" t="s">
        <v>7733</v>
      </c>
      <c r="E165" s="18" t="s">
        <v>670</v>
      </c>
      <c r="F165" s="18" t="s">
        <v>69</v>
      </c>
      <c r="G165" s="18" t="s">
        <v>671</v>
      </c>
      <c r="H165" s="18" t="s">
        <v>382</v>
      </c>
      <c r="I165" s="18" t="s">
        <v>7734</v>
      </c>
      <c r="J165" s="18" t="s">
        <v>133</v>
      </c>
      <c r="K165" s="18" t="s">
        <v>7735</v>
      </c>
      <c r="L165" s="18" t="s">
        <v>3290</v>
      </c>
      <c r="M165" s="18" t="s">
        <v>44</v>
      </c>
      <c r="N165" s="18" t="s">
        <v>45</v>
      </c>
      <c r="O165" s="19">
        <v>9000</v>
      </c>
      <c r="P165" s="19">
        <v>6500</v>
      </c>
      <c r="Q165" s="19">
        <v>6500</v>
      </c>
      <c r="R165" s="18" t="s">
        <v>6152</v>
      </c>
      <c r="S165" s="18" t="s">
        <v>110</v>
      </c>
      <c r="T165" s="18" t="s">
        <v>6283</v>
      </c>
      <c r="U165" s="13" t="s">
        <v>8037</v>
      </c>
    </row>
    <row r="166" spans="1:21" ht="60" x14ac:dyDescent="0.25">
      <c r="A166" s="14">
        <v>161</v>
      </c>
      <c r="B166" s="18" t="s">
        <v>3430</v>
      </c>
      <c r="C166" s="18" t="s">
        <v>35</v>
      </c>
      <c r="D166" s="18" t="s">
        <v>6879</v>
      </c>
      <c r="E166" s="18" t="s">
        <v>786</v>
      </c>
      <c r="F166" s="18" t="s">
        <v>787</v>
      </c>
      <c r="G166" s="18" t="s">
        <v>4480</v>
      </c>
      <c r="H166" s="18" t="s">
        <v>76</v>
      </c>
      <c r="I166" s="18" t="s">
        <v>788</v>
      </c>
      <c r="J166" s="18" t="s">
        <v>133</v>
      </c>
      <c r="K166" s="18" t="s">
        <v>6880</v>
      </c>
      <c r="L166" s="18" t="s">
        <v>6881</v>
      </c>
      <c r="M166" s="18" t="s">
        <v>44</v>
      </c>
      <c r="N166" s="18" t="s">
        <v>789</v>
      </c>
      <c r="O166" s="19">
        <v>500</v>
      </c>
      <c r="P166" s="19">
        <v>375000</v>
      </c>
      <c r="Q166" s="19">
        <v>238245</v>
      </c>
      <c r="R166" s="18" t="s">
        <v>782</v>
      </c>
      <c r="S166" s="18" t="s">
        <v>47</v>
      </c>
      <c r="T166" s="18" t="s">
        <v>6199</v>
      </c>
      <c r="U166" s="13" t="s">
        <v>8037</v>
      </c>
    </row>
    <row r="167" spans="1:21" ht="75" x14ac:dyDescent="0.25">
      <c r="A167" s="14">
        <v>162</v>
      </c>
      <c r="B167" s="18" t="s">
        <v>3565</v>
      </c>
      <c r="C167" s="18" t="s">
        <v>35</v>
      </c>
      <c r="D167" s="18" t="s">
        <v>6793</v>
      </c>
      <c r="E167" s="18" t="s">
        <v>786</v>
      </c>
      <c r="F167" s="18" t="s">
        <v>6567</v>
      </c>
      <c r="G167" s="18" t="s">
        <v>76</v>
      </c>
      <c r="H167" s="18" t="s">
        <v>76</v>
      </c>
      <c r="I167" s="18" t="s">
        <v>84</v>
      </c>
      <c r="J167" s="18" t="s">
        <v>141</v>
      </c>
      <c r="K167" s="18" t="s">
        <v>6794</v>
      </c>
      <c r="L167" s="18" t="s">
        <v>5508</v>
      </c>
      <c r="M167" s="18" t="s">
        <v>44</v>
      </c>
      <c r="N167" s="18" t="s">
        <v>78</v>
      </c>
      <c r="O167" s="19">
        <v>200</v>
      </c>
      <c r="P167" s="19">
        <v>700000</v>
      </c>
      <c r="Q167" s="19">
        <v>425000</v>
      </c>
      <c r="R167" s="18" t="s">
        <v>6112</v>
      </c>
      <c r="S167" s="18" t="s">
        <v>47</v>
      </c>
      <c r="T167" s="18" t="s">
        <v>6184</v>
      </c>
      <c r="U167" s="13" t="s">
        <v>8037</v>
      </c>
    </row>
    <row r="168" spans="1:21" ht="60" x14ac:dyDescent="0.25">
      <c r="A168" s="14">
        <v>163</v>
      </c>
      <c r="B168" s="18" t="s">
        <v>3434</v>
      </c>
      <c r="C168" s="18" t="s">
        <v>35</v>
      </c>
      <c r="D168" s="18" t="s">
        <v>7268</v>
      </c>
      <c r="E168" s="18" t="s">
        <v>4676</v>
      </c>
      <c r="F168" s="18" t="s">
        <v>6497</v>
      </c>
      <c r="G168" s="18" t="s">
        <v>114</v>
      </c>
      <c r="H168" s="18" t="s">
        <v>105</v>
      </c>
      <c r="I168" s="18" t="s">
        <v>106</v>
      </c>
      <c r="J168" s="18" t="s">
        <v>133</v>
      </c>
      <c r="K168" s="18" t="s">
        <v>7269</v>
      </c>
      <c r="L168" s="18" t="s">
        <v>3322</v>
      </c>
      <c r="M168" s="18" t="s">
        <v>44</v>
      </c>
      <c r="N168" s="18" t="s">
        <v>108</v>
      </c>
      <c r="O168" s="19">
        <v>64170</v>
      </c>
      <c r="P168" s="19">
        <v>29400</v>
      </c>
      <c r="Q168" s="19">
        <v>17199</v>
      </c>
      <c r="R168" s="18" t="s">
        <v>3322</v>
      </c>
      <c r="S168" s="18" t="s">
        <v>110</v>
      </c>
      <c r="T168" s="18" t="s">
        <v>6234</v>
      </c>
      <c r="U168" s="13" t="s">
        <v>8068</v>
      </c>
    </row>
    <row r="169" spans="1:21" ht="31.5" x14ac:dyDescent="0.25">
      <c r="A169" s="14">
        <v>164</v>
      </c>
      <c r="B169" s="18" t="s">
        <v>7683</v>
      </c>
      <c r="C169" s="18" t="s">
        <v>35</v>
      </c>
      <c r="D169" s="18" t="s">
        <v>7686</v>
      </c>
      <c r="E169" s="18" t="s">
        <v>7684</v>
      </c>
      <c r="F169" s="18" t="s">
        <v>7685</v>
      </c>
      <c r="G169" s="18" t="s">
        <v>1435</v>
      </c>
      <c r="H169" s="18" t="s">
        <v>105</v>
      </c>
      <c r="I169" s="18" t="s">
        <v>3203</v>
      </c>
      <c r="J169" s="18" t="s">
        <v>141</v>
      </c>
      <c r="K169" s="18" t="s">
        <v>7687</v>
      </c>
      <c r="L169" s="18" t="s">
        <v>1675</v>
      </c>
      <c r="M169" s="18" t="s">
        <v>44</v>
      </c>
      <c r="N169" s="18" t="s">
        <v>108</v>
      </c>
      <c r="O169" s="19">
        <v>460</v>
      </c>
      <c r="P169" s="19">
        <v>0</v>
      </c>
      <c r="Q169" s="19">
        <v>0</v>
      </c>
      <c r="R169" s="18" t="s">
        <v>1675</v>
      </c>
      <c r="S169" s="18" t="s">
        <v>110</v>
      </c>
      <c r="T169" s="18" t="s">
        <v>6275</v>
      </c>
      <c r="U169" s="13" t="s">
        <v>8066</v>
      </c>
    </row>
    <row r="170" spans="1:21" ht="45" x14ac:dyDescent="0.25">
      <c r="A170" s="14">
        <v>165</v>
      </c>
      <c r="B170" s="18" t="s">
        <v>785</v>
      </c>
      <c r="C170" s="18" t="s">
        <v>35</v>
      </c>
      <c r="D170" s="18" t="s">
        <v>7014</v>
      </c>
      <c r="E170" s="18" t="s">
        <v>4685</v>
      </c>
      <c r="F170" s="18" t="s">
        <v>69</v>
      </c>
      <c r="G170" s="18" t="s">
        <v>1031</v>
      </c>
      <c r="H170" s="18" t="s">
        <v>40</v>
      </c>
      <c r="I170" s="18" t="s">
        <v>1175</v>
      </c>
      <c r="J170" s="18" t="s">
        <v>133</v>
      </c>
      <c r="K170" s="18" t="s">
        <v>7015</v>
      </c>
      <c r="L170" s="18" t="s">
        <v>1186</v>
      </c>
      <c r="M170" s="18" t="s">
        <v>44</v>
      </c>
      <c r="N170" s="18" t="s">
        <v>317</v>
      </c>
      <c r="O170" s="19">
        <v>6000</v>
      </c>
      <c r="P170" s="19">
        <v>9500</v>
      </c>
      <c r="Q170" s="19">
        <v>2540</v>
      </c>
      <c r="R170" s="18" t="s">
        <v>1178</v>
      </c>
      <c r="S170" s="18" t="s">
        <v>47</v>
      </c>
      <c r="T170" s="18" t="s">
        <v>6210</v>
      </c>
      <c r="U170" s="13" t="s">
        <v>8037</v>
      </c>
    </row>
    <row r="171" spans="1:21" ht="31.5" x14ac:dyDescent="0.25">
      <c r="A171" s="14">
        <v>166</v>
      </c>
      <c r="B171" s="18" t="s">
        <v>785</v>
      </c>
      <c r="C171" s="18" t="s">
        <v>35</v>
      </c>
      <c r="D171" s="18" t="s">
        <v>7706</v>
      </c>
      <c r="E171" s="18" t="s">
        <v>4685</v>
      </c>
      <c r="F171" s="18" t="s">
        <v>69</v>
      </c>
      <c r="G171" s="18" t="s">
        <v>140</v>
      </c>
      <c r="H171" s="18" t="s">
        <v>40</v>
      </c>
      <c r="I171" s="18" t="s">
        <v>7707</v>
      </c>
      <c r="J171" s="18" t="s">
        <v>133</v>
      </c>
      <c r="K171" s="18" t="s">
        <v>7708</v>
      </c>
      <c r="L171" s="18" t="s">
        <v>5945</v>
      </c>
      <c r="M171" s="18" t="s">
        <v>44</v>
      </c>
      <c r="N171" s="18" t="s">
        <v>45</v>
      </c>
      <c r="O171" s="19">
        <v>6000</v>
      </c>
      <c r="P171" s="19">
        <v>9300</v>
      </c>
      <c r="Q171" s="19">
        <v>2696</v>
      </c>
      <c r="R171" s="18" t="s">
        <v>668</v>
      </c>
      <c r="S171" s="18" t="s">
        <v>47</v>
      </c>
      <c r="T171" s="18" t="s">
        <v>6281</v>
      </c>
      <c r="U171" s="13" t="s">
        <v>8037</v>
      </c>
    </row>
    <row r="172" spans="1:21" ht="45" x14ac:dyDescent="0.25">
      <c r="A172" s="14">
        <v>167</v>
      </c>
      <c r="B172" s="18" t="s">
        <v>3202</v>
      </c>
      <c r="C172" s="18" t="s">
        <v>35</v>
      </c>
      <c r="D172" s="18" t="s">
        <v>6762</v>
      </c>
      <c r="E172" s="18" t="s">
        <v>1356</v>
      </c>
      <c r="F172" s="18" t="s">
        <v>824</v>
      </c>
      <c r="G172" s="18" t="s">
        <v>132</v>
      </c>
      <c r="H172" s="18" t="s">
        <v>40</v>
      </c>
      <c r="I172" s="18" t="s">
        <v>6763</v>
      </c>
      <c r="J172" s="18" t="s">
        <v>133</v>
      </c>
      <c r="K172" s="18" t="s">
        <v>6764</v>
      </c>
      <c r="L172" s="18" t="s">
        <v>5484</v>
      </c>
      <c r="M172" s="18" t="s">
        <v>44</v>
      </c>
      <c r="N172" s="18" t="s">
        <v>123</v>
      </c>
      <c r="O172" s="19">
        <v>28000</v>
      </c>
      <c r="P172" s="19">
        <v>5500</v>
      </c>
      <c r="Q172" s="19">
        <v>3900</v>
      </c>
      <c r="R172" s="18" t="s">
        <v>6107</v>
      </c>
      <c r="S172" s="18" t="s">
        <v>47</v>
      </c>
      <c r="T172" s="18" t="s">
        <v>6179</v>
      </c>
      <c r="U172" s="13" t="s">
        <v>8037</v>
      </c>
    </row>
    <row r="173" spans="1:21" ht="45" x14ac:dyDescent="0.25">
      <c r="A173" s="14">
        <v>168</v>
      </c>
      <c r="B173" s="18" t="s">
        <v>2279</v>
      </c>
      <c r="C173" s="18" t="s">
        <v>80</v>
      </c>
      <c r="D173" s="18" t="s">
        <v>6765</v>
      </c>
      <c r="E173" s="18" t="s">
        <v>1356</v>
      </c>
      <c r="F173" s="18" t="s">
        <v>453</v>
      </c>
      <c r="G173" s="18" t="s">
        <v>88</v>
      </c>
      <c r="H173" s="18" t="s">
        <v>40</v>
      </c>
      <c r="I173" s="18" t="s">
        <v>6766</v>
      </c>
      <c r="J173" s="18" t="s">
        <v>141</v>
      </c>
      <c r="K173" s="18" t="s">
        <v>6767</v>
      </c>
      <c r="L173" s="18" t="s">
        <v>6768</v>
      </c>
      <c r="M173" s="18" t="s">
        <v>85</v>
      </c>
      <c r="N173" s="18" t="s">
        <v>45</v>
      </c>
      <c r="O173" s="19">
        <v>10000</v>
      </c>
      <c r="P173" s="19">
        <v>6900</v>
      </c>
      <c r="Q173" s="19">
        <v>5480</v>
      </c>
      <c r="R173" s="18" t="s">
        <v>6107</v>
      </c>
      <c r="S173" s="18" t="s">
        <v>47</v>
      </c>
      <c r="T173" s="18" t="s">
        <v>6179</v>
      </c>
      <c r="U173" s="13" t="s">
        <v>8037</v>
      </c>
    </row>
    <row r="174" spans="1:21" ht="31.5" x14ac:dyDescent="0.25">
      <c r="A174" s="14">
        <v>169</v>
      </c>
      <c r="B174" s="18" t="s">
        <v>2279</v>
      </c>
      <c r="C174" s="18" t="s">
        <v>80</v>
      </c>
      <c r="D174" s="18" t="s">
        <v>6843</v>
      </c>
      <c r="E174" s="18" t="s">
        <v>1356</v>
      </c>
      <c r="F174" s="18" t="s">
        <v>453</v>
      </c>
      <c r="G174" s="18" t="s">
        <v>1031</v>
      </c>
      <c r="H174" s="18" t="s">
        <v>40</v>
      </c>
      <c r="I174" s="18" t="s">
        <v>89</v>
      </c>
      <c r="J174" s="18" t="s">
        <v>133</v>
      </c>
      <c r="K174" s="18" t="s">
        <v>6844</v>
      </c>
      <c r="L174" s="18" t="s">
        <v>2499</v>
      </c>
      <c r="M174" s="18" t="s">
        <v>418</v>
      </c>
      <c r="N174" s="18" t="s">
        <v>317</v>
      </c>
      <c r="O174" s="19">
        <v>10000</v>
      </c>
      <c r="P174" s="19">
        <v>6800</v>
      </c>
      <c r="Q174" s="19">
        <v>5880</v>
      </c>
      <c r="R174" s="18" t="s">
        <v>6114</v>
      </c>
      <c r="S174" s="18" t="s">
        <v>47</v>
      </c>
      <c r="T174" s="18" t="s">
        <v>6190</v>
      </c>
      <c r="U174" s="13" t="s">
        <v>8037</v>
      </c>
    </row>
    <row r="175" spans="1:21" ht="31.5" x14ac:dyDescent="0.25">
      <c r="A175" s="14">
        <v>170</v>
      </c>
      <c r="B175" s="18" t="s">
        <v>2279</v>
      </c>
      <c r="C175" s="35">
        <v>1</v>
      </c>
      <c r="D175" s="18" t="s">
        <v>7439</v>
      </c>
      <c r="E175" s="18" t="s">
        <v>1356</v>
      </c>
      <c r="F175" s="18" t="s">
        <v>453</v>
      </c>
      <c r="G175" s="18" t="s">
        <v>88</v>
      </c>
      <c r="H175" s="18" t="s">
        <v>40</v>
      </c>
      <c r="I175" s="18" t="s">
        <v>2884</v>
      </c>
      <c r="J175" s="18" t="s">
        <v>133</v>
      </c>
      <c r="K175" s="18" t="s">
        <v>7440</v>
      </c>
      <c r="L175" s="18" t="s">
        <v>7441</v>
      </c>
      <c r="M175" s="18" t="s">
        <v>457</v>
      </c>
      <c r="N175" s="18" t="s">
        <v>45</v>
      </c>
      <c r="O175" s="19">
        <v>10000</v>
      </c>
      <c r="P175" s="19">
        <v>6800</v>
      </c>
      <c r="Q175" s="19">
        <v>6200</v>
      </c>
      <c r="R175" s="18" t="s">
        <v>1991</v>
      </c>
      <c r="S175" s="18" t="s">
        <v>47</v>
      </c>
      <c r="T175" s="18" t="s">
        <v>6250</v>
      </c>
      <c r="U175" s="13" t="s">
        <v>8037</v>
      </c>
    </row>
    <row r="176" spans="1:21" ht="45" x14ac:dyDescent="0.25">
      <c r="A176" s="14">
        <v>171</v>
      </c>
      <c r="B176" s="18" t="s">
        <v>4125</v>
      </c>
      <c r="C176" s="18" t="s">
        <v>35</v>
      </c>
      <c r="D176" s="18" t="s">
        <v>6755</v>
      </c>
      <c r="E176" s="18" t="s">
        <v>1356</v>
      </c>
      <c r="F176" s="18" t="s">
        <v>6578</v>
      </c>
      <c r="G176" s="18" t="s">
        <v>6756</v>
      </c>
      <c r="H176" s="18" t="s">
        <v>40</v>
      </c>
      <c r="I176" s="18" t="s">
        <v>1019</v>
      </c>
      <c r="J176" s="18" t="s">
        <v>133</v>
      </c>
      <c r="K176" s="18" t="s">
        <v>6757</v>
      </c>
      <c r="L176" s="18" t="s">
        <v>3884</v>
      </c>
      <c r="M176" s="18" t="s">
        <v>44</v>
      </c>
      <c r="N176" s="18" t="s">
        <v>45</v>
      </c>
      <c r="O176" s="19">
        <v>200</v>
      </c>
      <c r="P176" s="19">
        <v>80000</v>
      </c>
      <c r="Q176" s="19">
        <v>63000</v>
      </c>
      <c r="R176" s="18" t="s">
        <v>6104</v>
      </c>
      <c r="S176" s="18" t="s">
        <v>47</v>
      </c>
      <c r="T176" s="18" t="s">
        <v>6176</v>
      </c>
      <c r="U176" s="13" t="s">
        <v>8037</v>
      </c>
    </row>
    <row r="177" spans="1:21" ht="31.5" x14ac:dyDescent="0.25">
      <c r="A177" s="14">
        <v>172</v>
      </c>
      <c r="B177" s="18" t="s">
        <v>4129</v>
      </c>
      <c r="C177" s="18" t="s">
        <v>35</v>
      </c>
      <c r="D177" s="18" t="s">
        <v>807</v>
      </c>
      <c r="E177" s="18" t="s">
        <v>807</v>
      </c>
      <c r="F177" s="18" t="s">
        <v>808</v>
      </c>
      <c r="G177" s="18" t="s">
        <v>243</v>
      </c>
      <c r="H177" s="18" t="s">
        <v>76</v>
      </c>
      <c r="I177" s="18" t="s">
        <v>809</v>
      </c>
      <c r="J177" s="18" t="s">
        <v>141</v>
      </c>
      <c r="K177" s="18" t="s">
        <v>8167</v>
      </c>
      <c r="L177" s="18" t="s">
        <v>1106</v>
      </c>
      <c r="M177" s="18" t="s">
        <v>44</v>
      </c>
      <c r="N177" s="18" t="s">
        <v>55</v>
      </c>
      <c r="O177" s="19">
        <v>34400</v>
      </c>
      <c r="P177" s="19">
        <v>1500</v>
      </c>
      <c r="Q177" s="19">
        <v>743</v>
      </c>
      <c r="R177" s="18" t="s">
        <v>1107</v>
      </c>
      <c r="S177" s="18" t="s">
        <v>110</v>
      </c>
      <c r="T177" s="18" t="s">
        <v>6174</v>
      </c>
      <c r="U177" s="13" t="s">
        <v>8037</v>
      </c>
    </row>
    <row r="178" spans="1:21" ht="45" x14ac:dyDescent="0.25">
      <c r="A178" s="14">
        <v>173</v>
      </c>
      <c r="B178" s="18" t="s">
        <v>4129</v>
      </c>
      <c r="C178" s="18" t="s">
        <v>35</v>
      </c>
      <c r="D178" s="18" t="s">
        <v>7613</v>
      </c>
      <c r="E178" s="18" t="s">
        <v>807</v>
      </c>
      <c r="F178" s="18" t="s">
        <v>808</v>
      </c>
      <c r="G178" s="18" t="s">
        <v>243</v>
      </c>
      <c r="H178" s="18" t="s">
        <v>76</v>
      </c>
      <c r="I178" s="18" t="s">
        <v>7614</v>
      </c>
      <c r="J178" s="18" t="s">
        <v>133</v>
      </c>
      <c r="K178" s="18" t="s">
        <v>7615</v>
      </c>
      <c r="L178" s="18" t="s">
        <v>1458</v>
      </c>
      <c r="M178" s="18" t="s">
        <v>44</v>
      </c>
      <c r="N178" s="18" t="s">
        <v>55</v>
      </c>
      <c r="O178" s="19">
        <v>34400</v>
      </c>
      <c r="P178" s="19">
        <v>1661</v>
      </c>
      <c r="Q178" s="19">
        <v>725</v>
      </c>
      <c r="R178" s="18" t="s">
        <v>8040</v>
      </c>
      <c r="S178" s="18" t="s">
        <v>47</v>
      </c>
      <c r="T178" s="18" t="s">
        <v>6270</v>
      </c>
      <c r="U178" s="13" t="s">
        <v>8037</v>
      </c>
    </row>
    <row r="179" spans="1:21" ht="45" x14ac:dyDescent="0.25">
      <c r="A179" s="14">
        <v>174</v>
      </c>
      <c r="B179" s="18" t="s">
        <v>4129</v>
      </c>
      <c r="C179" s="18" t="s">
        <v>35</v>
      </c>
      <c r="D179" s="18" t="s">
        <v>4693</v>
      </c>
      <c r="E179" s="18" t="s">
        <v>807</v>
      </c>
      <c r="F179" s="18" t="s">
        <v>808</v>
      </c>
      <c r="G179" s="18" t="s">
        <v>243</v>
      </c>
      <c r="H179" s="18" t="s">
        <v>76</v>
      </c>
      <c r="I179" s="18" t="s">
        <v>5243</v>
      </c>
      <c r="J179" s="18" t="s">
        <v>133</v>
      </c>
      <c r="K179" s="18" t="s">
        <v>7975</v>
      </c>
      <c r="L179" s="18" t="s">
        <v>6061</v>
      </c>
      <c r="M179" s="18" t="s">
        <v>44</v>
      </c>
      <c r="N179" s="18" t="s">
        <v>55</v>
      </c>
      <c r="O179" s="19">
        <v>34400</v>
      </c>
      <c r="P179" s="19">
        <v>1200</v>
      </c>
      <c r="Q179" s="19">
        <v>730</v>
      </c>
      <c r="R179" s="18" t="s">
        <v>6160</v>
      </c>
      <c r="S179" s="18" t="s">
        <v>47</v>
      </c>
      <c r="T179" s="18" t="s">
        <v>6300</v>
      </c>
      <c r="U179" s="13" t="s">
        <v>8037</v>
      </c>
    </row>
    <row r="180" spans="1:21" ht="31.5" x14ac:dyDescent="0.25">
      <c r="A180" s="14">
        <v>175</v>
      </c>
      <c r="B180" s="18" t="s">
        <v>805</v>
      </c>
      <c r="C180" s="18" t="s">
        <v>68</v>
      </c>
      <c r="D180" s="18" t="s">
        <v>7080</v>
      </c>
      <c r="E180" s="18" t="s">
        <v>591</v>
      </c>
      <c r="F180" s="18" t="s">
        <v>346</v>
      </c>
      <c r="G180" s="18" t="s">
        <v>140</v>
      </c>
      <c r="H180" s="18" t="s">
        <v>40</v>
      </c>
      <c r="I180" s="18" t="s">
        <v>179</v>
      </c>
      <c r="J180" s="18" t="s">
        <v>133</v>
      </c>
      <c r="K180" s="18" t="s">
        <v>7081</v>
      </c>
      <c r="L180" s="18" t="s">
        <v>3169</v>
      </c>
      <c r="M180" s="18" t="s">
        <v>44</v>
      </c>
      <c r="N180" s="18" t="s">
        <v>45</v>
      </c>
      <c r="O180" s="19">
        <v>20000</v>
      </c>
      <c r="P180" s="19">
        <v>4000</v>
      </c>
      <c r="Q180" s="19">
        <v>1940</v>
      </c>
      <c r="R180" s="18" t="s">
        <v>7082</v>
      </c>
      <c r="S180" s="18" t="s">
        <v>47</v>
      </c>
      <c r="T180" s="18" t="s">
        <v>7083</v>
      </c>
      <c r="U180" s="13" t="s">
        <v>8037</v>
      </c>
    </row>
    <row r="181" spans="1:21" ht="45" x14ac:dyDescent="0.25">
      <c r="A181" s="14">
        <v>176</v>
      </c>
      <c r="B181" s="18" t="s">
        <v>805</v>
      </c>
      <c r="C181" s="18" t="s">
        <v>68</v>
      </c>
      <c r="D181" s="18" t="s">
        <v>7520</v>
      </c>
      <c r="E181" s="18" t="s">
        <v>591</v>
      </c>
      <c r="F181" s="18" t="s">
        <v>346</v>
      </c>
      <c r="G181" s="18" t="s">
        <v>140</v>
      </c>
      <c r="H181" s="18" t="s">
        <v>40</v>
      </c>
      <c r="I181" s="18" t="s">
        <v>592</v>
      </c>
      <c r="J181" s="18" t="s">
        <v>133</v>
      </c>
      <c r="K181" s="18" t="s">
        <v>7521</v>
      </c>
      <c r="L181" s="18" t="s">
        <v>61</v>
      </c>
      <c r="M181" s="18" t="s">
        <v>44</v>
      </c>
      <c r="N181" s="18" t="s">
        <v>45</v>
      </c>
      <c r="O181" s="19">
        <v>20000</v>
      </c>
      <c r="P181" s="19">
        <v>3500</v>
      </c>
      <c r="Q181" s="19">
        <v>1869</v>
      </c>
      <c r="R181" s="18" t="s">
        <v>570</v>
      </c>
      <c r="S181" s="18" t="s">
        <v>47</v>
      </c>
      <c r="T181" s="18" t="s">
        <v>6262</v>
      </c>
      <c r="U181" s="13" t="s">
        <v>8037</v>
      </c>
    </row>
    <row r="182" spans="1:21" ht="45" x14ac:dyDescent="0.25">
      <c r="A182" s="14">
        <v>177</v>
      </c>
      <c r="B182" s="18" t="s">
        <v>529</v>
      </c>
      <c r="C182" s="18" t="s">
        <v>35</v>
      </c>
      <c r="D182" s="18" t="s">
        <v>534</v>
      </c>
      <c r="E182" s="18" t="s">
        <v>534</v>
      </c>
      <c r="F182" s="18" t="s">
        <v>346</v>
      </c>
      <c r="G182" s="18" t="s">
        <v>282</v>
      </c>
      <c r="H182" s="18" t="s">
        <v>40</v>
      </c>
      <c r="I182" s="18" t="s">
        <v>179</v>
      </c>
      <c r="J182" s="18" t="s">
        <v>133</v>
      </c>
      <c r="K182" s="18" t="s">
        <v>7479</v>
      </c>
      <c r="L182" s="18" t="s">
        <v>885</v>
      </c>
      <c r="M182" s="18" t="s">
        <v>44</v>
      </c>
      <c r="N182" s="18" t="s">
        <v>45</v>
      </c>
      <c r="O182" s="19">
        <v>250000</v>
      </c>
      <c r="P182" s="19">
        <v>220</v>
      </c>
      <c r="Q182" s="19">
        <v>105</v>
      </c>
      <c r="R182" s="18" t="s">
        <v>885</v>
      </c>
      <c r="S182" s="18" t="s">
        <v>110</v>
      </c>
      <c r="T182" s="18" t="s">
        <v>6257</v>
      </c>
      <c r="U182" s="13" t="s">
        <v>8037</v>
      </c>
    </row>
    <row r="183" spans="1:21" ht="60" x14ac:dyDescent="0.25">
      <c r="A183" s="14">
        <v>178</v>
      </c>
      <c r="B183" s="18" t="s">
        <v>3820</v>
      </c>
      <c r="C183" s="35">
        <v>1</v>
      </c>
      <c r="D183" s="18" t="s">
        <v>7105</v>
      </c>
      <c r="E183" s="18" t="s">
        <v>534</v>
      </c>
      <c r="F183" s="18" t="s">
        <v>815</v>
      </c>
      <c r="G183" s="18" t="s">
        <v>2731</v>
      </c>
      <c r="H183" s="18" t="s">
        <v>76</v>
      </c>
      <c r="I183" s="18" t="s">
        <v>7106</v>
      </c>
      <c r="J183" s="18" t="s">
        <v>141</v>
      </c>
      <c r="K183" s="18" t="s">
        <v>7107</v>
      </c>
      <c r="L183" s="18" t="s">
        <v>7108</v>
      </c>
      <c r="M183" s="18" t="s">
        <v>418</v>
      </c>
      <c r="N183" s="18" t="s">
        <v>55</v>
      </c>
      <c r="O183" s="19">
        <v>7200</v>
      </c>
      <c r="P183" s="19">
        <v>18068</v>
      </c>
      <c r="Q183" s="19">
        <v>18066</v>
      </c>
      <c r="R183" s="18" t="s">
        <v>4085</v>
      </c>
      <c r="S183" s="18" t="s">
        <v>47</v>
      </c>
      <c r="T183" s="18" t="s">
        <v>6221</v>
      </c>
      <c r="U183" s="13" t="s">
        <v>8037</v>
      </c>
    </row>
    <row r="184" spans="1:21" ht="60" x14ac:dyDescent="0.25">
      <c r="A184" s="14">
        <v>179</v>
      </c>
      <c r="B184" s="18" t="s">
        <v>590</v>
      </c>
      <c r="C184" s="18" t="s">
        <v>35</v>
      </c>
      <c r="D184" s="18" t="s">
        <v>534</v>
      </c>
      <c r="E184" s="18" t="s">
        <v>534</v>
      </c>
      <c r="F184" s="18" t="s">
        <v>815</v>
      </c>
      <c r="G184" s="18" t="s">
        <v>243</v>
      </c>
      <c r="H184" s="18" t="s">
        <v>76</v>
      </c>
      <c r="I184" s="18" t="s">
        <v>7925</v>
      </c>
      <c r="J184" s="18" t="s">
        <v>133</v>
      </c>
      <c r="K184" s="18" t="s">
        <v>7926</v>
      </c>
      <c r="L184" s="18" t="s">
        <v>2184</v>
      </c>
      <c r="M184" s="18" t="s">
        <v>44</v>
      </c>
      <c r="N184" s="18" t="s">
        <v>55</v>
      </c>
      <c r="O184" s="19">
        <v>19500</v>
      </c>
      <c r="P184" s="19">
        <v>1500</v>
      </c>
      <c r="Q184" s="19">
        <v>840</v>
      </c>
      <c r="R184" s="18" t="s">
        <v>3257</v>
      </c>
      <c r="S184" s="18" t="s">
        <v>110</v>
      </c>
      <c r="T184" s="18" t="s">
        <v>6296</v>
      </c>
      <c r="U184" s="13" t="s">
        <v>8037</v>
      </c>
    </row>
    <row r="185" spans="1:21" ht="45" x14ac:dyDescent="0.25">
      <c r="A185" s="14">
        <v>180</v>
      </c>
      <c r="B185" s="18" t="s">
        <v>590</v>
      </c>
      <c r="C185" s="18" t="s">
        <v>35</v>
      </c>
      <c r="D185" s="18" t="s">
        <v>534</v>
      </c>
      <c r="E185" s="18" t="s">
        <v>534</v>
      </c>
      <c r="F185" s="18" t="s">
        <v>815</v>
      </c>
      <c r="G185" s="18" t="s">
        <v>2731</v>
      </c>
      <c r="H185" s="18" t="s">
        <v>76</v>
      </c>
      <c r="I185" s="18" t="s">
        <v>3665</v>
      </c>
      <c r="J185" s="18" t="s">
        <v>133</v>
      </c>
      <c r="K185" s="18" t="s">
        <v>7976</v>
      </c>
      <c r="L185" s="18" t="s">
        <v>6061</v>
      </c>
      <c r="M185" s="18" t="s">
        <v>44</v>
      </c>
      <c r="N185" s="18" t="s">
        <v>55</v>
      </c>
      <c r="O185" s="19">
        <v>19500</v>
      </c>
      <c r="P185" s="19">
        <v>1350</v>
      </c>
      <c r="Q185" s="19">
        <v>781</v>
      </c>
      <c r="R185" s="18" t="s">
        <v>6160</v>
      </c>
      <c r="S185" s="18" t="s">
        <v>47</v>
      </c>
      <c r="T185" s="18" t="s">
        <v>6300</v>
      </c>
      <c r="U185" s="13" t="s">
        <v>8037</v>
      </c>
    </row>
    <row r="186" spans="1:21" ht="31.5" x14ac:dyDescent="0.25">
      <c r="A186" s="14">
        <v>181</v>
      </c>
      <c r="B186" s="18" t="s">
        <v>7700</v>
      </c>
      <c r="C186" s="18" t="s">
        <v>35</v>
      </c>
      <c r="D186" s="18" t="s">
        <v>8035</v>
      </c>
      <c r="E186" s="18" t="s">
        <v>534</v>
      </c>
      <c r="F186" s="18" t="s">
        <v>7701</v>
      </c>
      <c r="G186" s="18" t="s">
        <v>697</v>
      </c>
      <c r="H186" s="18" t="s">
        <v>105</v>
      </c>
      <c r="I186" s="18" t="s">
        <v>7702</v>
      </c>
      <c r="J186" s="18" t="s">
        <v>133</v>
      </c>
      <c r="K186" s="18" t="s">
        <v>7703</v>
      </c>
      <c r="L186" s="18" t="s">
        <v>3017</v>
      </c>
      <c r="M186" s="18" t="s">
        <v>44</v>
      </c>
      <c r="N186" s="18" t="s">
        <v>558</v>
      </c>
      <c r="O186" s="19">
        <v>500</v>
      </c>
      <c r="P186" s="19">
        <v>50000</v>
      </c>
      <c r="Q186" s="19">
        <v>50000</v>
      </c>
      <c r="R186" s="18" t="s">
        <v>695</v>
      </c>
      <c r="S186" s="18" t="s">
        <v>47</v>
      </c>
      <c r="T186" s="18" t="s">
        <v>6279</v>
      </c>
      <c r="U186" s="13" t="s">
        <v>8178</v>
      </c>
    </row>
    <row r="187" spans="1:21" ht="90" x14ac:dyDescent="0.25">
      <c r="A187" s="14">
        <v>182</v>
      </c>
      <c r="B187" s="18" t="s">
        <v>7109</v>
      </c>
      <c r="C187" s="35">
        <v>1</v>
      </c>
      <c r="D187" s="18" t="s">
        <v>7111</v>
      </c>
      <c r="E187" s="18" t="s">
        <v>7110</v>
      </c>
      <c r="F187" s="18" t="s">
        <v>164</v>
      </c>
      <c r="G187" s="18" t="s">
        <v>7112</v>
      </c>
      <c r="H187" s="18" t="s">
        <v>382</v>
      </c>
      <c r="I187" s="18" t="s">
        <v>7113</v>
      </c>
      <c r="J187" s="18" t="s">
        <v>133</v>
      </c>
      <c r="K187" s="18" t="s">
        <v>7114</v>
      </c>
      <c r="L187" s="18" t="s">
        <v>7115</v>
      </c>
      <c r="M187" s="18" t="s">
        <v>4106</v>
      </c>
      <c r="N187" s="18" t="s">
        <v>148</v>
      </c>
      <c r="O187" s="19">
        <v>100</v>
      </c>
      <c r="P187" s="19">
        <v>934500</v>
      </c>
      <c r="Q187" s="19">
        <v>934500</v>
      </c>
      <c r="R187" s="18" t="s">
        <v>4085</v>
      </c>
      <c r="S187" s="18" t="s">
        <v>425</v>
      </c>
      <c r="T187" s="18" t="s">
        <v>6221</v>
      </c>
      <c r="U187" s="13" t="s">
        <v>8066</v>
      </c>
    </row>
    <row r="188" spans="1:21" ht="60" x14ac:dyDescent="0.25">
      <c r="A188" s="14">
        <v>183</v>
      </c>
      <c r="B188" s="18" t="s">
        <v>4350</v>
      </c>
      <c r="C188" s="18" t="s">
        <v>35</v>
      </c>
      <c r="D188" s="18" t="s">
        <v>7736</v>
      </c>
      <c r="E188" s="18" t="s">
        <v>2336</v>
      </c>
      <c r="F188" s="18" t="s">
        <v>228</v>
      </c>
      <c r="G188" s="18" t="s">
        <v>88</v>
      </c>
      <c r="H188" s="18" t="s">
        <v>40</v>
      </c>
      <c r="I188" s="18" t="s">
        <v>485</v>
      </c>
      <c r="J188" s="18" t="s">
        <v>141</v>
      </c>
      <c r="K188" s="18" t="s">
        <v>7737</v>
      </c>
      <c r="L188" s="18" t="s">
        <v>3290</v>
      </c>
      <c r="M188" s="18" t="s">
        <v>44</v>
      </c>
      <c r="N188" s="18" t="s">
        <v>45</v>
      </c>
      <c r="O188" s="19">
        <v>20000</v>
      </c>
      <c r="P188" s="19">
        <v>3000</v>
      </c>
      <c r="Q188" s="19">
        <v>915</v>
      </c>
      <c r="R188" s="18" t="s">
        <v>6152</v>
      </c>
      <c r="S188" s="18" t="s">
        <v>110</v>
      </c>
      <c r="T188" s="18" t="s">
        <v>6283</v>
      </c>
      <c r="U188" s="13" t="s">
        <v>8037</v>
      </c>
    </row>
    <row r="189" spans="1:21" ht="31.5" x14ac:dyDescent="0.25">
      <c r="A189" s="14">
        <v>184</v>
      </c>
      <c r="B189" s="18" t="s">
        <v>3978</v>
      </c>
      <c r="C189" s="18" t="s">
        <v>35</v>
      </c>
      <c r="D189" s="18" t="s">
        <v>3669</v>
      </c>
      <c r="E189" s="18" t="s">
        <v>6443</v>
      </c>
      <c r="F189" s="18" t="s">
        <v>102</v>
      </c>
      <c r="G189" s="18" t="s">
        <v>243</v>
      </c>
      <c r="H189" s="18" t="s">
        <v>76</v>
      </c>
      <c r="I189" s="18" t="s">
        <v>5243</v>
      </c>
      <c r="J189" s="18" t="s">
        <v>133</v>
      </c>
      <c r="K189" s="18" t="s">
        <v>7927</v>
      </c>
      <c r="L189" s="18" t="s">
        <v>2184</v>
      </c>
      <c r="M189" s="18" t="s">
        <v>44</v>
      </c>
      <c r="N189" s="18" t="s">
        <v>55</v>
      </c>
      <c r="O189" s="19">
        <v>4800</v>
      </c>
      <c r="P189" s="19">
        <v>893</v>
      </c>
      <c r="Q189" s="19">
        <v>490</v>
      </c>
      <c r="R189" s="18" t="s">
        <v>3257</v>
      </c>
      <c r="S189" s="18" t="s">
        <v>110</v>
      </c>
      <c r="T189" s="18" t="s">
        <v>6296</v>
      </c>
      <c r="U189" s="13" t="s">
        <v>8037</v>
      </c>
    </row>
    <row r="190" spans="1:21" ht="60" x14ac:dyDescent="0.25">
      <c r="A190" s="14">
        <v>185</v>
      </c>
      <c r="B190" s="18" t="s">
        <v>3980</v>
      </c>
      <c r="C190" s="35">
        <v>1</v>
      </c>
      <c r="D190" s="18" t="s">
        <v>7116</v>
      </c>
      <c r="E190" s="18" t="s">
        <v>431</v>
      </c>
      <c r="F190" s="18" t="s">
        <v>164</v>
      </c>
      <c r="G190" s="18" t="s">
        <v>178</v>
      </c>
      <c r="H190" s="18" t="s">
        <v>40</v>
      </c>
      <c r="I190" s="18" t="s">
        <v>179</v>
      </c>
      <c r="J190" s="18" t="s">
        <v>495</v>
      </c>
      <c r="K190" s="18" t="s">
        <v>7117</v>
      </c>
      <c r="L190" s="18" t="s">
        <v>7118</v>
      </c>
      <c r="M190" s="18" t="s">
        <v>1454</v>
      </c>
      <c r="N190" s="18" t="s">
        <v>45</v>
      </c>
      <c r="O190" s="19">
        <v>85100</v>
      </c>
      <c r="P190" s="19">
        <v>2145</v>
      </c>
      <c r="Q190" s="19">
        <v>1813</v>
      </c>
      <c r="R190" s="18" t="s">
        <v>4085</v>
      </c>
      <c r="S190" s="18" t="s">
        <v>47</v>
      </c>
      <c r="T190" s="18" t="s">
        <v>6221</v>
      </c>
      <c r="U190" s="13" t="s">
        <v>8037</v>
      </c>
    </row>
    <row r="191" spans="1:21" ht="45" x14ac:dyDescent="0.25">
      <c r="A191" s="14">
        <v>186</v>
      </c>
      <c r="B191" s="18" t="s">
        <v>2641</v>
      </c>
      <c r="C191" s="18" t="s">
        <v>73</v>
      </c>
      <c r="D191" s="18" t="s">
        <v>7069</v>
      </c>
      <c r="E191" s="18" t="s">
        <v>431</v>
      </c>
      <c r="F191" s="18" t="s">
        <v>164</v>
      </c>
      <c r="G191" s="18" t="s">
        <v>178</v>
      </c>
      <c r="H191" s="18" t="s">
        <v>40</v>
      </c>
      <c r="I191" s="18" t="s">
        <v>7070</v>
      </c>
      <c r="J191" s="18" t="s">
        <v>522</v>
      </c>
      <c r="K191" s="18" t="s">
        <v>7071</v>
      </c>
      <c r="L191" s="18" t="s">
        <v>7072</v>
      </c>
      <c r="M191" s="18" t="s">
        <v>205</v>
      </c>
      <c r="N191" s="18" t="s">
        <v>45</v>
      </c>
      <c r="O191" s="19">
        <v>293200</v>
      </c>
      <c r="P191" s="19">
        <v>800</v>
      </c>
      <c r="Q191" s="19">
        <v>286</v>
      </c>
      <c r="R191" s="18" t="s">
        <v>6123</v>
      </c>
      <c r="S191" s="18" t="s">
        <v>47</v>
      </c>
      <c r="T191" s="18" t="s">
        <v>6216</v>
      </c>
      <c r="U191" s="13" t="s">
        <v>8037</v>
      </c>
    </row>
    <row r="192" spans="1:21" ht="31.5" x14ac:dyDescent="0.25">
      <c r="A192" s="14">
        <v>187</v>
      </c>
      <c r="B192" s="18" t="s">
        <v>3000</v>
      </c>
      <c r="C192" s="18" t="s">
        <v>73</v>
      </c>
      <c r="D192" s="18" t="s">
        <v>4717</v>
      </c>
      <c r="E192" s="18" t="s">
        <v>487</v>
      </c>
      <c r="F192" s="18" t="s">
        <v>238</v>
      </c>
      <c r="G192" s="18" t="s">
        <v>88</v>
      </c>
      <c r="H192" s="18" t="s">
        <v>40</v>
      </c>
      <c r="I192" s="18" t="s">
        <v>179</v>
      </c>
      <c r="J192" s="18" t="s">
        <v>133</v>
      </c>
      <c r="K192" s="18" t="s">
        <v>6047</v>
      </c>
      <c r="L192" s="18" t="s">
        <v>7698</v>
      </c>
      <c r="M192" s="18" t="s">
        <v>44</v>
      </c>
      <c r="N192" s="18" t="s">
        <v>45</v>
      </c>
      <c r="O192" s="19">
        <v>1000</v>
      </c>
      <c r="P192" s="19">
        <v>4500</v>
      </c>
      <c r="Q192" s="19">
        <v>4500</v>
      </c>
      <c r="R192" s="18" t="s">
        <v>6151</v>
      </c>
      <c r="S192" s="18" t="s">
        <v>47</v>
      </c>
      <c r="T192" s="18" t="s">
        <v>6277</v>
      </c>
      <c r="U192" s="13" t="s">
        <v>8037</v>
      </c>
    </row>
    <row r="193" spans="1:21" ht="47.25" x14ac:dyDescent="0.25">
      <c r="A193" s="14">
        <v>188</v>
      </c>
      <c r="B193" s="18" t="s">
        <v>6985</v>
      </c>
      <c r="C193" s="18" t="s">
        <v>35</v>
      </c>
      <c r="D193" s="18" t="s">
        <v>6986</v>
      </c>
      <c r="E193" s="18" t="s">
        <v>2675</v>
      </c>
      <c r="F193" s="18" t="s">
        <v>139</v>
      </c>
      <c r="G193" s="18" t="s">
        <v>140</v>
      </c>
      <c r="H193" s="18" t="s">
        <v>40</v>
      </c>
      <c r="I193" s="18" t="s">
        <v>179</v>
      </c>
      <c r="J193" s="18" t="s">
        <v>133</v>
      </c>
      <c r="K193" s="18" t="s">
        <v>6987</v>
      </c>
      <c r="L193" s="18" t="s">
        <v>6968</v>
      </c>
      <c r="M193" s="18" t="s">
        <v>44</v>
      </c>
      <c r="N193" s="18" t="s">
        <v>45</v>
      </c>
      <c r="O193" s="19">
        <v>13000</v>
      </c>
      <c r="P193" s="19">
        <v>0</v>
      </c>
      <c r="Q193" s="19">
        <v>0</v>
      </c>
      <c r="R193" s="18" t="s">
        <v>6968</v>
      </c>
      <c r="S193" s="18" t="s">
        <v>110</v>
      </c>
      <c r="T193" s="18" t="s">
        <v>6969</v>
      </c>
      <c r="U193" s="13" t="s">
        <v>8063</v>
      </c>
    </row>
    <row r="194" spans="1:21" ht="63" x14ac:dyDescent="0.25">
      <c r="A194" s="14">
        <v>189</v>
      </c>
      <c r="B194" s="18" t="s">
        <v>7802</v>
      </c>
      <c r="C194" s="18" t="s">
        <v>68</v>
      </c>
      <c r="D194" s="18" t="s">
        <v>7803</v>
      </c>
      <c r="E194" s="18" t="s">
        <v>1915</v>
      </c>
      <c r="F194" s="18" t="s">
        <v>209</v>
      </c>
      <c r="G194" s="18" t="s">
        <v>178</v>
      </c>
      <c r="H194" s="18" t="s">
        <v>40</v>
      </c>
      <c r="I194" s="18" t="s">
        <v>271</v>
      </c>
      <c r="J194" s="18" t="s">
        <v>133</v>
      </c>
      <c r="K194" s="18" t="s">
        <v>7804</v>
      </c>
      <c r="L194" s="18" t="s">
        <v>5978</v>
      </c>
      <c r="M194" s="18" t="s">
        <v>44</v>
      </c>
      <c r="N194" s="18" t="s">
        <v>45</v>
      </c>
      <c r="O194" s="19">
        <v>100000</v>
      </c>
      <c r="P194" s="19">
        <v>609</v>
      </c>
      <c r="Q194" s="19">
        <v>590</v>
      </c>
      <c r="R194" s="18" t="s">
        <v>3914</v>
      </c>
      <c r="S194" s="18" t="s">
        <v>47</v>
      </c>
      <c r="T194" s="18" t="s">
        <v>6286</v>
      </c>
      <c r="U194" s="13" t="s">
        <v>8048</v>
      </c>
    </row>
    <row r="195" spans="1:21" ht="60" x14ac:dyDescent="0.25">
      <c r="A195" s="14">
        <v>190</v>
      </c>
      <c r="B195" s="18" t="s">
        <v>2895</v>
      </c>
      <c r="C195" s="18" t="s">
        <v>35</v>
      </c>
      <c r="D195" s="18" t="s">
        <v>7048</v>
      </c>
      <c r="E195" s="18" t="s">
        <v>3254</v>
      </c>
      <c r="F195" s="18" t="s">
        <v>1401</v>
      </c>
      <c r="G195" s="18" t="s">
        <v>183</v>
      </c>
      <c r="H195" s="18" t="s">
        <v>40</v>
      </c>
      <c r="I195" s="18" t="s">
        <v>89</v>
      </c>
      <c r="J195" s="18" t="s">
        <v>133</v>
      </c>
      <c r="K195" s="18" t="s">
        <v>7049</v>
      </c>
      <c r="L195" s="18" t="s">
        <v>7050</v>
      </c>
      <c r="M195" s="18" t="s">
        <v>44</v>
      </c>
      <c r="N195" s="18" t="s">
        <v>45</v>
      </c>
      <c r="O195" s="19">
        <v>88000</v>
      </c>
      <c r="P195" s="19">
        <v>12968</v>
      </c>
      <c r="Q195" s="19">
        <v>7800</v>
      </c>
      <c r="R195" s="18" t="s">
        <v>7051</v>
      </c>
      <c r="S195" s="18" t="s">
        <v>47</v>
      </c>
      <c r="T195" s="18" t="s">
        <v>7052</v>
      </c>
      <c r="U195" s="13" t="s">
        <v>8037</v>
      </c>
    </row>
    <row r="196" spans="1:21" ht="60" x14ac:dyDescent="0.25">
      <c r="A196" s="14">
        <v>191</v>
      </c>
      <c r="B196" s="18" t="s">
        <v>4357</v>
      </c>
      <c r="C196" s="18" t="s">
        <v>35</v>
      </c>
      <c r="D196" s="18" t="s">
        <v>7738</v>
      </c>
      <c r="E196" s="18" t="s">
        <v>2646</v>
      </c>
      <c r="F196" s="18" t="s">
        <v>164</v>
      </c>
      <c r="G196" s="18" t="s">
        <v>88</v>
      </c>
      <c r="H196" s="18" t="s">
        <v>40</v>
      </c>
      <c r="I196" s="18" t="s">
        <v>179</v>
      </c>
      <c r="J196" s="18" t="s">
        <v>133</v>
      </c>
      <c r="K196" s="18" t="s">
        <v>7739</v>
      </c>
      <c r="L196" s="18" t="s">
        <v>3290</v>
      </c>
      <c r="M196" s="18" t="s">
        <v>44</v>
      </c>
      <c r="N196" s="18" t="s">
        <v>45</v>
      </c>
      <c r="O196" s="19">
        <v>42000</v>
      </c>
      <c r="P196" s="19">
        <v>5950</v>
      </c>
      <c r="Q196" s="19">
        <v>610</v>
      </c>
      <c r="R196" s="18" t="s">
        <v>6152</v>
      </c>
      <c r="S196" s="18" t="s">
        <v>110</v>
      </c>
      <c r="T196" s="18" t="s">
        <v>6283</v>
      </c>
      <c r="U196" s="13" t="s">
        <v>8037</v>
      </c>
    </row>
    <row r="197" spans="1:21" ht="31.5" x14ac:dyDescent="0.25">
      <c r="A197" s="14">
        <v>192</v>
      </c>
      <c r="B197" s="18" t="s">
        <v>3341</v>
      </c>
      <c r="C197" s="18" t="s">
        <v>35</v>
      </c>
      <c r="D197" s="18" t="s">
        <v>6673</v>
      </c>
      <c r="E197" s="18" t="s">
        <v>2646</v>
      </c>
      <c r="F197" s="18" t="s">
        <v>290</v>
      </c>
      <c r="G197" s="18" t="s">
        <v>88</v>
      </c>
      <c r="H197" s="18" t="s">
        <v>40</v>
      </c>
      <c r="I197" s="18" t="s">
        <v>179</v>
      </c>
      <c r="J197" s="18" t="s">
        <v>133</v>
      </c>
      <c r="K197" s="18" t="s">
        <v>6674</v>
      </c>
      <c r="L197" s="18" t="s">
        <v>2388</v>
      </c>
      <c r="M197" s="18" t="s">
        <v>44</v>
      </c>
      <c r="N197" s="18" t="s">
        <v>45</v>
      </c>
      <c r="O197" s="19">
        <v>10000</v>
      </c>
      <c r="P197" s="19">
        <v>8000</v>
      </c>
      <c r="Q197" s="19">
        <v>7230</v>
      </c>
      <c r="R197" s="18" t="s">
        <v>6101</v>
      </c>
      <c r="S197" s="18" t="s">
        <v>47</v>
      </c>
      <c r="T197" s="18" t="s">
        <v>6170</v>
      </c>
      <c r="U197" s="13" t="s">
        <v>8037</v>
      </c>
    </row>
    <row r="198" spans="1:21" ht="31.5" x14ac:dyDescent="0.25">
      <c r="A198" s="14">
        <v>193</v>
      </c>
      <c r="B198" s="18" t="s">
        <v>3341</v>
      </c>
      <c r="C198" s="18" t="s">
        <v>35</v>
      </c>
      <c r="D198" s="18" t="s">
        <v>7351</v>
      </c>
      <c r="E198" s="18" t="s">
        <v>2646</v>
      </c>
      <c r="F198" s="18" t="s">
        <v>290</v>
      </c>
      <c r="G198" s="18" t="s">
        <v>88</v>
      </c>
      <c r="H198" s="18" t="s">
        <v>40</v>
      </c>
      <c r="I198" s="18" t="s">
        <v>179</v>
      </c>
      <c r="J198" s="18" t="s">
        <v>133</v>
      </c>
      <c r="K198" s="18" t="s">
        <v>7352</v>
      </c>
      <c r="L198" s="18" t="s">
        <v>5760</v>
      </c>
      <c r="M198" s="18" t="s">
        <v>44</v>
      </c>
      <c r="N198" s="18" t="s">
        <v>45</v>
      </c>
      <c r="O198" s="19">
        <v>10000</v>
      </c>
      <c r="P198" s="19">
        <v>9500</v>
      </c>
      <c r="Q198" s="19">
        <v>7450</v>
      </c>
      <c r="R198" s="18" t="s">
        <v>6134</v>
      </c>
      <c r="S198" s="18" t="s">
        <v>47</v>
      </c>
      <c r="T198" s="18" t="s">
        <v>6241</v>
      </c>
      <c r="U198" s="13" t="s">
        <v>8037</v>
      </c>
    </row>
    <row r="199" spans="1:21" ht="31.5" x14ac:dyDescent="0.25">
      <c r="A199" s="14">
        <v>194</v>
      </c>
      <c r="B199" s="18" t="s">
        <v>3347</v>
      </c>
      <c r="C199" s="18" t="s">
        <v>35</v>
      </c>
      <c r="D199" s="18" t="s">
        <v>8024</v>
      </c>
      <c r="E199" s="18" t="s">
        <v>2646</v>
      </c>
      <c r="F199" s="18" t="s">
        <v>4733</v>
      </c>
      <c r="G199" s="18" t="s">
        <v>702</v>
      </c>
      <c r="H199" s="18" t="s">
        <v>40</v>
      </c>
      <c r="I199" s="18" t="s">
        <v>8025</v>
      </c>
      <c r="J199" s="18" t="s">
        <v>141</v>
      </c>
      <c r="K199" s="18" t="s">
        <v>8026</v>
      </c>
      <c r="L199" s="18" t="s">
        <v>3515</v>
      </c>
      <c r="M199" s="18" t="s">
        <v>44</v>
      </c>
      <c r="N199" s="18" t="s">
        <v>55</v>
      </c>
      <c r="O199" s="19">
        <v>20000</v>
      </c>
      <c r="P199" s="19">
        <v>6000</v>
      </c>
      <c r="Q199" s="19">
        <v>5000</v>
      </c>
      <c r="R199" s="18" t="s">
        <v>8042</v>
      </c>
      <c r="S199" s="18" t="s">
        <v>47</v>
      </c>
      <c r="T199" s="18" t="s">
        <v>6302</v>
      </c>
      <c r="U199" s="13" t="s">
        <v>8037</v>
      </c>
    </row>
    <row r="200" spans="1:21" ht="31.5" x14ac:dyDescent="0.25">
      <c r="A200" s="14">
        <v>195</v>
      </c>
      <c r="B200" s="18" t="s">
        <v>3823</v>
      </c>
      <c r="C200" s="18" t="s">
        <v>35</v>
      </c>
      <c r="D200" s="18" t="s">
        <v>7373</v>
      </c>
      <c r="E200" s="18" t="s">
        <v>4734</v>
      </c>
      <c r="F200" s="18" t="s">
        <v>453</v>
      </c>
      <c r="G200" s="18" t="s">
        <v>140</v>
      </c>
      <c r="H200" s="18" t="s">
        <v>40</v>
      </c>
      <c r="I200" s="18" t="s">
        <v>179</v>
      </c>
      <c r="J200" s="18" t="s">
        <v>133</v>
      </c>
      <c r="K200" s="18" t="s">
        <v>7374</v>
      </c>
      <c r="L200" s="18" t="s">
        <v>3466</v>
      </c>
      <c r="M200" s="18" t="s">
        <v>44</v>
      </c>
      <c r="N200" s="18" t="s">
        <v>45</v>
      </c>
      <c r="O200" s="19">
        <v>246000</v>
      </c>
      <c r="P200" s="19">
        <v>790</v>
      </c>
      <c r="Q200" s="19">
        <v>499</v>
      </c>
      <c r="R200" s="18" t="s">
        <v>3464</v>
      </c>
      <c r="S200" s="18" t="s">
        <v>47</v>
      </c>
      <c r="T200" s="18" t="s">
        <v>6242</v>
      </c>
      <c r="U200" s="13" t="s">
        <v>8037</v>
      </c>
    </row>
    <row r="201" spans="1:21" ht="45" x14ac:dyDescent="0.25">
      <c r="A201" s="14">
        <v>196</v>
      </c>
      <c r="B201" s="18" t="s">
        <v>7321</v>
      </c>
      <c r="C201" s="18" t="s">
        <v>73</v>
      </c>
      <c r="D201" s="18" t="s">
        <v>7322</v>
      </c>
      <c r="E201" s="18" t="s">
        <v>4734</v>
      </c>
      <c r="F201" s="18" t="s">
        <v>164</v>
      </c>
      <c r="G201" s="18" t="s">
        <v>1023</v>
      </c>
      <c r="H201" s="18" t="s">
        <v>40</v>
      </c>
      <c r="I201" s="18" t="s">
        <v>89</v>
      </c>
      <c r="J201" s="18" t="s">
        <v>133</v>
      </c>
      <c r="K201" s="18" t="s">
        <v>7323</v>
      </c>
      <c r="L201" s="18" t="s">
        <v>2249</v>
      </c>
      <c r="M201" s="18" t="s">
        <v>44</v>
      </c>
      <c r="N201" s="18" t="s">
        <v>317</v>
      </c>
      <c r="O201" s="19">
        <v>25100</v>
      </c>
      <c r="P201" s="19">
        <v>1000</v>
      </c>
      <c r="Q201" s="19">
        <v>900</v>
      </c>
      <c r="R201" s="18" t="s">
        <v>2250</v>
      </c>
      <c r="S201" s="18" t="s">
        <v>47</v>
      </c>
      <c r="T201" s="18" t="s">
        <v>6237</v>
      </c>
      <c r="U201" s="13" t="s">
        <v>8091</v>
      </c>
    </row>
    <row r="202" spans="1:21" ht="31.5" x14ac:dyDescent="0.25">
      <c r="A202" s="14">
        <v>197</v>
      </c>
      <c r="B202" s="18" t="s">
        <v>758</v>
      </c>
      <c r="C202" s="18" t="s">
        <v>35</v>
      </c>
      <c r="D202" s="18" t="s">
        <v>6758</v>
      </c>
      <c r="E202" s="18" t="s">
        <v>2401</v>
      </c>
      <c r="F202" s="18" t="s">
        <v>3160</v>
      </c>
      <c r="G202" s="18" t="s">
        <v>1023</v>
      </c>
      <c r="H202" s="18" t="s">
        <v>40</v>
      </c>
      <c r="I202" s="18" t="s">
        <v>89</v>
      </c>
      <c r="J202" s="18" t="s">
        <v>133</v>
      </c>
      <c r="K202" s="18" t="s">
        <v>6759</v>
      </c>
      <c r="L202" s="18" t="s">
        <v>316</v>
      </c>
      <c r="M202" s="18" t="s">
        <v>44</v>
      </c>
      <c r="N202" s="18" t="s">
        <v>317</v>
      </c>
      <c r="O202" s="19">
        <v>25000</v>
      </c>
      <c r="P202" s="19">
        <v>3150</v>
      </c>
      <c r="Q202" s="19">
        <v>2268</v>
      </c>
      <c r="R202" s="18" t="s">
        <v>318</v>
      </c>
      <c r="S202" s="18" t="s">
        <v>47</v>
      </c>
      <c r="T202" s="18" t="s">
        <v>6177</v>
      </c>
      <c r="U202" s="13" t="s">
        <v>8037</v>
      </c>
    </row>
    <row r="203" spans="1:21" ht="60" x14ac:dyDescent="0.25">
      <c r="A203" s="14">
        <v>198</v>
      </c>
      <c r="B203" s="18" t="s">
        <v>3479</v>
      </c>
      <c r="C203" s="18" t="s">
        <v>80</v>
      </c>
      <c r="D203" s="18" t="s">
        <v>6681</v>
      </c>
      <c r="E203" s="18" t="s">
        <v>4740</v>
      </c>
      <c r="F203" s="18" t="s">
        <v>4743</v>
      </c>
      <c r="G203" s="18" t="s">
        <v>6682</v>
      </c>
      <c r="H203" s="18" t="s">
        <v>76</v>
      </c>
      <c r="I203" s="18" t="s">
        <v>6683</v>
      </c>
      <c r="J203" s="18" t="s">
        <v>141</v>
      </c>
      <c r="K203" s="18" t="s">
        <v>6684</v>
      </c>
      <c r="L203" s="18" t="s">
        <v>2881</v>
      </c>
      <c r="M203" s="18" t="s">
        <v>849</v>
      </c>
      <c r="N203" s="18" t="s">
        <v>2970</v>
      </c>
      <c r="O203" s="19">
        <v>8000</v>
      </c>
      <c r="P203" s="19">
        <v>101281</v>
      </c>
      <c r="Q203" s="19">
        <v>89650</v>
      </c>
      <c r="R203" s="18" t="s">
        <v>6103</v>
      </c>
      <c r="S203" s="18" t="s">
        <v>47</v>
      </c>
      <c r="T203" s="18" t="s">
        <v>6172</v>
      </c>
      <c r="U203" s="13" t="s">
        <v>8037</v>
      </c>
    </row>
    <row r="204" spans="1:21" ht="60" x14ac:dyDescent="0.25">
      <c r="A204" s="14">
        <v>199</v>
      </c>
      <c r="B204" s="18" t="s">
        <v>3880</v>
      </c>
      <c r="C204" s="18" t="s">
        <v>35</v>
      </c>
      <c r="D204" s="18" t="s">
        <v>7740</v>
      </c>
      <c r="E204" s="18" t="s">
        <v>2288</v>
      </c>
      <c r="F204" s="18" t="s">
        <v>1401</v>
      </c>
      <c r="G204" s="18" t="s">
        <v>88</v>
      </c>
      <c r="H204" s="18" t="s">
        <v>40</v>
      </c>
      <c r="I204" s="18" t="s">
        <v>2652</v>
      </c>
      <c r="J204" s="18" t="s">
        <v>141</v>
      </c>
      <c r="K204" s="18" t="s">
        <v>7741</v>
      </c>
      <c r="L204" s="18" t="s">
        <v>3290</v>
      </c>
      <c r="M204" s="18" t="s">
        <v>44</v>
      </c>
      <c r="N204" s="18" t="s">
        <v>45</v>
      </c>
      <c r="O204" s="19">
        <v>4200</v>
      </c>
      <c r="P204" s="19">
        <v>28000</v>
      </c>
      <c r="Q204" s="19">
        <v>3150</v>
      </c>
      <c r="R204" s="18" t="s">
        <v>6152</v>
      </c>
      <c r="S204" s="18" t="s">
        <v>110</v>
      </c>
      <c r="T204" s="18" t="s">
        <v>6283</v>
      </c>
      <c r="U204" s="13" t="s">
        <v>8037</v>
      </c>
    </row>
    <row r="205" spans="1:21" ht="31.5" x14ac:dyDescent="0.25">
      <c r="A205" s="14">
        <v>200</v>
      </c>
      <c r="B205" s="18" t="s">
        <v>3880</v>
      </c>
      <c r="C205" s="18" t="s">
        <v>35</v>
      </c>
      <c r="D205" s="18" t="s">
        <v>7805</v>
      </c>
      <c r="E205" s="18" t="s">
        <v>2288</v>
      </c>
      <c r="F205" s="18" t="s">
        <v>1401</v>
      </c>
      <c r="G205" s="18" t="s">
        <v>88</v>
      </c>
      <c r="H205" s="18" t="s">
        <v>40</v>
      </c>
      <c r="I205" s="18" t="s">
        <v>89</v>
      </c>
      <c r="J205" s="18" t="s">
        <v>133</v>
      </c>
      <c r="K205" s="18" t="s">
        <v>7806</v>
      </c>
      <c r="L205" s="18" t="s">
        <v>3917</v>
      </c>
      <c r="M205" s="18" t="s">
        <v>44</v>
      </c>
      <c r="N205" s="18" t="s">
        <v>45</v>
      </c>
      <c r="O205" s="19">
        <v>4200</v>
      </c>
      <c r="P205" s="19">
        <v>29500</v>
      </c>
      <c r="Q205" s="19">
        <v>3150</v>
      </c>
      <c r="R205" s="18" t="s">
        <v>3914</v>
      </c>
      <c r="S205" s="18" t="s">
        <v>47</v>
      </c>
      <c r="T205" s="18" t="s">
        <v>6286</v>
      </c>
      <c r="U205" s="13" t="s">
        <v>8037</v>
      </c>
    </row>
    <row r="206" spans="1:21" ht="45" x14ac:dyDescent="0.25">
      <c r="A206" s="14">
        <v>201</v>
      </c>
      <c r="B206" s="18" t="s">
        <v>674</v>
      </c>
      <c r="C206" s="18" t="s">
        <v>35</v>
      </c>
      <c r="D206" s="18" t="s">
        <v>7016</v>
      </c>
      <c r="E206" s="18" t="s">
        <v>2288</v>
      </c>
      <c r="F206" s="18" t="s">
        <v>932</v>
      </c>
      <c r="G206" s="18" t="s">
        <v>1031</v>
      </c>
      <c r="H206" s="18" t="s">
        <v>40</v>
      </c>
      <c r="I206" s="18" t="s">
        <v>1175</v>
      </c>
      <c r="J206" s="18" t="s">
        <v>133</v>
      </c>
      <c r="K206" s="18" t="s">
        <v>7017</v>
      </c>
      <c r="L206" s="18" t="s">
        <v>1186</v>
      </c>
      <c r="M206" s="18" t="s">
        <v>44</v>
      </c>
      <c r="N206" s="18" t="s">
        <v>317</v>
      </c>
      <c r="O206" s="19">
        <v>27000</v>
      </c>
      <c r="P206" s="19">
        <v>48000</v>
      </c>
      <c r="Q206" s="19">
        <v>7014</v>
      </c>
      <c r="R206" s="18" t="s">
        <v>1178</v>
      </c>
      <c r="S206" s="18" t="s">
        <v>47</v>
      </c>
      <c r="T206" s="18" t="s">
        <v>6210</v>
      </c>
      <c r="U206" s="13" t="s">
        <v>8037</v>
      </c>
    </row>
    <row r="207" spans="1:21" ht="31.5" x14ac:dyDescent="0.25">
      <c r="A207" s="14">
        <v>202</v>
      </c>
      <c r="B207" s="18" t="s">
        <v>674</v>
      </c>
      <c r="C207" s="18" t="s">
        <v>35</v>
      </c>
      <c r="D207" s="18" t="s">
        <v>7053</v>
      </c>
      <c r="E207" s="18" t="s">
        <v>2288</v>
      </c>
      <c r="F207" s="18" t="s">
        <v>932</v>
      </c>
      <c r="G207" s="18" t="s">
        <v>88</v>
      </c>
      <c r="H207" s="18" t="s">
        <v>40</v>
      </c>
      <c r="I207" s="18" t="s">
        <v>89</v>
      </c>
      <c r="J207" s="18" t="s">
        <v>133</v>
      </c>
      <c r="K207" s="18" t="s">
        <v>7054</v>
      </c>
      <c r="L207" s="18" t="s">
        <v>7055</v>
      </c>
      <c r="M207" s="18" t="s">
        <v>44</v>
      </c>
      <c r="N207" s="18" t="s">
        <v>45</v>
      </c>
      <c r="O207" s="19">
        <v>27000</v>
      </c>
      <c r="P207" s="19">
        <v>45045</v>
      </c>
      <c r="Q207" s="19">
        <v>7077</v>
      </c>
      <c r="R207" s="18" t="s">
        <v>7051</v>
      </c>
      <c r="S207" s="18" t="s">
        <v>47</v>
      </c>
      <c r="T207" s="18" t="s">
        <v>7052</v>
      </c>
      <c r="U207" s="13" t="s">
        <v>8037</v>
      </c>
    </row>
    <row r="208" spans="1:21" ht="45" x14ac:dyDescent="0.25">
      <c r="A208" s="14">
        <v>203</v>
      </c>
      <c r="B208" s="18" t="s">
        <v>4359</v>
      </c>
      <c r="C208" s="18" t="s">
        <v>73</v>
      </c>
      <c r="D208" s="18" t="s">
        <v>6685</v>
      </c>
      <c r="E208" s="18" t="s">
        <v>2191</v>
      </c>
      <c r="F208" s="18" t="s">
        <v>346</v>
      </c>
      <c r="G208" s="18" t="s">
        <v>88</v>
      </c>
      <c r="H208" s="18" t="s">
        <v>40</v>
      </c>
      <c r="I208" s="18" t="s">
        <v>6686</v>
      </c>
      <c r="J208" s="18" t="s">
        <v>133</v>
      </c>
      <c r="K208" s="18" t="s">
        <v>6687</v>
      </c>
      <c r="L208" s="18" t="s">
        <v>1478</v>
      </c>
      <c r="M208" s="18" t="s">
        <v>44</v>
      </c>
      <c r="N208" s="18" t="s">
        <v>45</v>
      </c>
      <c r="O208" s="19">
        <v>43000</v>
      </c>
      <c r="P208" s="19">
        <v>1550</v>
      </c>
      <c r="Q208" s="19">
        <v>575</v>
      </c>
      <c r="R208" s="18" t="s">
        <v>6103</v>
      </c>
      <c r="S208" s="18" t="s">
        <v>47</v>
      </c>
      <c r="T208" s="18" t="s">
        <v>6172</v>
      </c>
      <c r="U208" s="13" t="s">
        <v>8037</v>
      </c>
    </row>
    <row r="209" spans="1:21" ht="60" x14ac:dyDescent="0.25">
      <c r="A209" s="14">
        <v>204</v>
      </c>
      <c r="B209" s="18" t="s">
        <v>4359</v>
      </c>
      <c r="C209" s="35">
        <v>2</v>
      </c>
      <c r="D209" s="18" t="s">
        <v>7119</v>
      </c>
      <c r="E209" s="18" t="s">
        <v>2191</v>
      </c>
      <c r="F209" s="18" t="s">
        <v>346</v>
      </c>
      <c r="G209" s="18" t="s">
        <v>88</v>
      </c>
      <c r="H209" s="18" t="s">
        <v>40</v>
      </c>
      <c r="I209" s="18" t="s">
        <v>89</v>
      </c>
      <c r="J209" s="18" t="s">
        <v>522</v>
      </c>
      <c r="K209" s="18" t="s">
        <v>7120</v>
      </c>
      <c r="L209" s="18" t="s">
        <v>4153</v>
      </c>
      <c r="M209" s="18" t="s">
        <v>4154</v>
      </c>
      <c r="N209" s="18" t="s">
        <v>45</v>
      </c>
      <c r="O209" s="19">
        <v>43000</v>
      </c>
      <c r="P209" s="19">
        <v>1348</v>
      </c>
      <c r="Q209" s="19">
        <v>578</v>
      </c>
      <c r="R209" s="18" t="s">
        <v>4085</v>
      </c>
      <c r="S209" s="18" t="s">
        <v>47</v>
      </c>
      <c r="T209" s="18" t="s">
        <v>6221</v>
      </c>
      <c r="U209" s="13" t="s">
        <v>8037</v>
      </c>
    </row>
    <row r="210" spans="1:21" ht="31.5" x14ac:dyDescent="0.25">
      <c r="A210" s="14">
        <v>205</v>
      </c>
      <c r="B210" s="18" t="s">
        <v>4359</v>
      </c>
      <c r="C210" s="18" t="s">
        <v>73</v>
      </c>
      <c r="D210" s="18" t="s">
        <v>7616</v>
      </c>
      <c r="E210" s="18" t="s">
        <v>2191</v>
      </c>
      <c r="F210" s="18" t="s">
        <v>346</v>
      </c>
      <c r="G210" s="18" t="s">
        <v>88</v>
      </c>
      <c r="H210" s="18" t="s">
        <v>40</v>
      </c>
      <c r="I210" s="18" t="s">
        <v>432</v>
      </c>
      <c r="J210" s="18" t="s">
        <v>133</v>
      </c>
      <c r="K210" s="18" t="s">
        <v>7617</v>
      </c>
      <c r="L210" s="18" t="s">
        <v>1478</v>
      </c>
      <c r="M210" s="18" t="s">
        <v>44</v>
      </c>
      <c r="N210" s="18" t="s">
        <v>45</v>
      </c>
      <c r="O210" s="19">
        <v>43000</v>
      </c>
      <c r="P210" s="19">
        <v>1550</v>
      </c>
      <c r="Q210" s="19">
        <v>510</v>
      </c>
      <c r="R210" s="18" t="s">
        <v>8040</v>
      </c>
      <c r="S210" s="18" t="s">
        <v>47</v>
      </c>
      <c r="T210" s="18" t="s">
        <v>6270</v>
      </c>
      <c r="U210" s="13" t="s">
        <v>8037</v>
      </c>
    </row>
    <row r="211" spans="1:21" ht="60" x14ac:dyDescent="0.25">
      <c r="A211" s="14">
        <v>206</v>
      </c>
      <c r="B211" s="18" t="s">
        <v>2286</v>
      </c>
      <c r="C211" s="18" t="s">
        <v>35</v>
      </c>
      <c r="D211" s="18" t="s">
        <v>7270</v>
      </c>
      <c r="E211" s="18" t="s">
        <v>2191</v>
      </c>
      <c r="F211" s="18" t="s">
        <v>346</v>
      </c>
      <c r="G211" s="18" t="s">
        <v>88</v>
      </c>
      <c r="H211" s="18" t="s">
        <v>40</v>
      </c>
      <c r="I211" s="18" t="s">
        <v>2639</v>
      </c>
      <c r="J211" s="18" t="s">
        <v>133</v>
      </c>
      <c r="K211" s="18" t="s">
        <v>7271</v>
      </c>
      <c r="L211" s="18" t="s">
        <v>3322</v>
      </c>
      <c r="M211" s="18" t="s">
        <v>44</v>
      </c>
      <c r="N211" s="18" t="s">
        <v>45</v>
      </c>
      <c r="O211" s="19">
        <v>125000</v>
      </c>
      <c r="P211" s="19">
        <v>945</v>
      </c>
      <c r="Q211" s="19">
        <v>270</v>
      </c>
      <c r="R211" s="18" t="s">
        <v>3322</v>
      </c>
      <c r="S211" s="18" t="s">
        <v>110</v>
      </c>
      <c r="T211" s="18" t="s">
        <v>6234</v>
      </c>
      <c r="U211" s="13" t="s">
        <v>8037</v>
      </c>
    </row>
    <row r="212" spans="1:21" ht="31.5" x14ac:dyDescent="0.25">
      <c r="A212" s="14">
        <v>207</v>
      </c>
      <c r="B212" s="18" t="s">
        <v>4151</v>
      </c>
      <c r="C212" s="18" t="s">
        <v>35</v>
      </c>
      <c r="D212" s="18" t="s">
        <v>2186</v>
      </c>
      <c r="E212" s="18" t="s">
        <v>6315</v>
      </c>
      <c r="F212" s="18" t="s">
        <v>1170</v>
      </c>
      <c r="G212" s="18" t="s">
        <v>243</v>
      </c>
      <c r="H212" s="18" t="s">
        <v>76</v>
      </c>
      <c r="I212" s="18" t="s">
        <v>2187</v>
      </c>
      <c r="J212" s="18" t="s">
        <v>1774</v>
      </c>
      <c r="K212" s="18" t="s">
        <v>2188</v>
      </c>
      <c r="L212" s="18" t="s">
        <v>2184</v>
      </c>
      <c r="M212" s="18" t="s">
        <v>44</v>
      </c>
      <c r="N212" s="18" t="s">
        <v>55</v>
      </c>
      <c r="O212" s="19">
        <v>1000</v>
      </c>
      <c r="P212" s="19">
        <v>3850</v>
      </c>
      <c r="Q212" s="19">
        <v>1300</v>
      </c>
      <c r="R212" s="18" t="s">
        <v>3257</v>
      </c>
      <c r="S212" s="18" t="s">
        <v>110</v>
      </c>
      <c r="T212" s="18" t="s">
        <v>6296</v>
      </c>
      <c r="U212" s="13" t="s">
        <v>8037</v>
      </c>
    </row>
    <row r="213" spans="1:21" ht="45" x14ac:dyDescent="0.25">
      <c r="A213" s="14">
        <v>208</v>
      </c>
      <c r="B213" s="18" t="s">
        <v>4152</v>
      </c>
      <c r="C213" s="18" t="s">
        <v>73</v>
      </c>
      <c r="D213" s="18" t="s">
        <v>6688</v>
      </c>
      <c r="E213" s="18" t="s">
        <v>345</v>
      </c>
      <c r="F213" s="18" t="s">
        <v>346</v>
      </c>
      <c r="G213" s="18" t="s">
        <v>88</v>
      </c>
      <c r="H213" s="18" t="s">
        <v>40</v>
      </c>
      <c r="I213" s="18" t="s">
        <v>5409</v>
      </c>
      <c r="J213" s="18" t="s">
        <v>133</v>
      </c>
      <c r="K213" s="18" t="s">
        <v>6689</v>
      </c>
      <c r="L213" s="18" t="s">
        <v>1478</v>
      </c>
      <c r="M213" s="18" t="s">
        <v>44</v>
      </c>
      <c r="N213" s="18" t="s">
        <v>45</v>
      </c>
      <c r="O213" s="19">
        <v>36000</v>
      </c>
      <c r="P213" s="19">
        <v>900</v>
      </c>
      <c r="Q213" s="19">
        <v>900</v>
      </c>
      <c r="R213" s="18" t="s">
        <v>6103</v>
      </c>
      <c r="S213" s="18" t="s">
        <v>47</v>
      </c>
      <c r="T213" s="18" t="s">
        <v>6172</v>
      </c>
      <c r="U213" s="13" t="s">
        <v>8037</v>
      </c>
    </row>
    <row r="214" spans="1:21" ht="45" x14ac:dyDescent="0.25">
      <c r="A214" s="14">
        <v>209</v>
      </c>
      <c r="B214" s="18" t="s">
        <v>935</v>
      </c>
      <c r="C214" s="18" t="s">
        <v>73</v>
      </c>
      <c r="D214" s="18" t="s">
        <v>7977</v>
      </c>
      <c r="E214" s="18" t="s">
        <v>998</v>
      </c>
      <c r="F214" s="18" t="s">
        <v>290</v>
      </c>
      <c r="G214" s="18" t="s">
        <v>7978</v>
      </c>
      <c r="H214" s="18" t="s">
        <v>40</v>
      </c>
      <c r="I214" s="18" t="s">
        <v>7979</v>
      </c>
      <c r="J214" s="18" t="s">
        <v>141</v>
      </c>
      <c r="K214" s="18" t="s">
        <v>7980</v>
      </c>
      <c r="L214" s="18" t="s">
        <v>6065</v>
      </c>
      <c r="M214" s="18" t="s">
        <v>205</v>
      </c>
      <c r="N214" s="18" t="s">
        <v>45</v>
      </c>
      <c r="O214" s="19">
        <v>70300</v>
      </c>
      <c r="P214" s="19">
        <v>2200</v>
      </c>
      <c r="Q214" s="19">
        <v>1050</v>
      </c>
      <c r="R214" s="18" t="s">
        <v>6160</v>
      </c>
      <c r="S214" s="18" t="s">
        <v>47</v>
      </c>
      <c r="T214" s="18" t="s">
        <v>6300</v>
      </c>
      <c r="U214" s="13" t="s">
        <v>8037</v>
      </c>
    </row>
    <row r="215" spans="1:21" ht="45" x14ac:dyDescent="0.25">
      <c r="A215" s="14">
        <v>210</v>
      </c>
      <c r="B215" s="18" t="s">
        <v>7353</v>
      </c>
      <c r="C215" s="18" t="s">
        <v>80</v>
      </c>
      <c r="D215" s="18" t="s">
        <v>7354</v>
      </c>
      <c r="E215" s="18" t="s">
        <v>998</v>
      </c>
      <c r="F215" s="18" t="s">
        <v>209</v>
      </c>
      <c r="G215" s="18" t="s">
        <v>7355</v>
      </c>
      <c r="H215" s="18" t="s">
        <v>40</v>
      </c>
      <c r="I215" s="18" t="s">
        <v>2292</v>
      </c>
      <c r="J215" s="18" t="s">
        <v>141</v>
      </c>
      <c r="K215" s="18" t="s">
        <v>7356</v>
      </c>
      <c r="L215" s="18" t="s">
        <v>2499</v>
      </c>
      <c r="M215" s="18" t="s">
        <v>418</v>
      </c>
      <c r="N215" s="18" t="s">
        <v>45</v>
      </c>
      <c r="O215" s="19">
        <v>5000</v>
      </c>
      <c r="P215" s="19">
        <v>20000</v>
      </c>
      <c r="Q215" s="19">
        <v>19950</v>
      </c>
      <c r="R215" s="18" t="s">
        <v>6134</v>
      </c>
      <c r="S215" s="18" t="s">
        <v>47</v>
      </c>
      <c r="T215" s="18" t="s">
        <v>6241</v>
      </c>
      <c r="U215" s="13" t="s">
        <v>8066</v>
      </c>
    </row>
    <row r="216" spans="1:21" ht="60" x14ac:dyDescent="0.25">
      <c r="A216" s="14">
        <v>211</v>
      </c>
      <c r="B216" s="18" t="s">
        <v>2290</v>
      </c>
      <c r="C216" s="18" t="s">
        <v>68</v>
      </c>
      <c r="D216" s="18" t="s">
        <v>7084</v>
      </c>
      <c r="E216" s="18" t="s">
        <v>998</v>
      </c>
      <c r="F216" s="18" t="s">
        <v>209</v>
      </c>
      <c r="G216" s="18" t="s">
        <v>4994</v>
      </c>
      <c r="H216" s="18" t="s">
        <v>40</v>
      </c>
      <c r="I216" s="18" t="s">
        <v>7085</v>
      </c>
      <c r="J216" s="18" t="s">
        <v>133</v>
      </c>
      <c r="K216" s="18" t="s">
        <v>7086</v>
      </c>
      <c r="L216" s="18" t="s">
        <v>3884</v>
      </c>
      <c r="M216" s="18" t="s">
        <v>44</v>
      </c>
      <c r="N216" s="18" t="s">
        <v>45</v>
      </c>
      <c r="O216" s="19">
        <v>10000</v>
      </c>
      <c r="P216" s="19">
        <v>10500</v>
      </c>
      <c r="Q216" s="19">
        <v>7500</v>
      </c>
      <c r="R216" s="18" t="s">
        <v>7082</v>
      </c>
      <c r="S216" s="18" t="s">
        <v>47</v>
      </c>
      <c r="T216" s="18" t="s">
        <v>7083</v>
      </c>
      <c r="U216" s="13" t="s">
        <v>8037</v>
      </c>
    </row>
    <row r="217" spans="1:21" ht="75" x14ac:dyDescent="0.25">
      <c r="A217" s="14">
        <v>212</v>
      </c>
      <c r="B217" s="18" t="s">
        <v>996</v>
      </c>
      <c r="C217" s="18" t="s">
        <v>80</v>
      </c>
      <c r="D217" s="18" t="s">
        <v>8014</v>
      </c>
      <c r="E217" s="18" t="s">
        <v>998</v>
      </c>
      <c r="F217" s="18" t="s">
        <v>209</v>
      </c>
      <c r="G217" s="18" t="s">
        <v>8015</v>
      </c>
      <c r="H217" s="18" t="s">
        <v>76</v>
      </c>
      <c r="I217" s="18" t="s">
        <v>84</v>
      </c>
      <c r="J217" s="18" t="s">
        <v>141</v>
      </c>
      <c r="K217" s="18" t="s">
        <v>8016</v>
      </c>
      <c r="L217" s="18" t="s">
        <v>2029</v>
      </c>
      <c r="M217" s="18" t="s">
        <v>457</v>
      </c>
      <c r="N217" s="18" t="s">
        <v>78</v>
      </c>
      <c r="O217" s="19">
        <v>2800</v>
      </c>
      <c r="P217" s="19">
        <v>95000</v>
      </c>
      <c r="Q217" s="19">
        <v>48500</v>
      </c>
      <c r="R217" s="18" t="s">
        <v>2005</v>
      </c>
      <c r="S217" s="18" t="s">
        <v>425</v>
      </c>
      <c r="T217" s="18" t="s">
        <v>6301</v>
      </c>
      <c r="U217" s="13" t="s">
        <v>8037</v>
      </c>
    </row>
    <row r="218" spans="1:21" ht="75" x14ac:dyDescent="0.25">
      <c r="A218" s="14">
        <v>213</v>
      </c>
      <c r="B218" s="18" t="s">
        <v>2498</v>
      </c>
      <c r="C218" s="18" t="s">
        <v>73</v>
      </c>
      <c r="D218" s="18" t="s">
        <v>7066</v>
      </c>
      <c r="E218" s="18" t="s">
        <v>998</v>
      </c>
      <c r="F218" s="18" t="s">
        <v>209</v>
      </c>
      <c r="G218" s="18" t="s">
        <v>517</v>
      </c>
      <c r="H218" s="18" t="s">
        <v>76</v>
      </c>
      <c r="I218" s="18" t="s">
        <v>1122</v>
      </c>
      <c r="J218" s="18" t="s">
        <v>141</v>
      </c>
      <c r="K218" s="18" t="s">
        <v>7067</v>
      </c>
      <c r="L218" s="18" t="s">
        <v>7068</v>
      </c>
      <c r="M218" s="18" t="s">
        <v>92</v>
      </c>
      <c r="N218" s="18" t="s">
        <v>78</v>
      </c>
      <c r="O218" s="19">
        <v>5000</v>
      </c>
      <c r="P218" s="19">
        <v>35000</v>
      </c>
      <c r="Q218" s="19">
        <v>28000</v>
      </c>
      <c r="R218" s="18" t="s">
        <v>2420</v>
      </c>
      <c r="S218" s="18" t="s">
        <v>47</v>
      </c>
      <c r="T218" s="18" t="s">
        <v>6215</v>
      </c>
      <c r="U218" s="13" t="s">
        <v>8037</v>
      </c>
    </row>
    <row r="219" spans="1:21" ht="31.5" x14ac:dyDescent="0.25">
      <c r="A219" s="14">
        <v>214</v>
      </c>
      <c r="B219" s="18" t="s">
        <v>4361</v>
      </c>
      <c r="C219" s="18" t="s">
        <v>35</v>
      </c>
      <c r="D219" s="18" t="s">
        <v>7909</v>
      </c>
      <c r="E219" s="18" t="s">
        <v>2046</v>
      </c>
      <c r="F219" s="18" t="s">
        <v>213</v>
      </c>
      <c r="G219" s="18" t="s">
        <v>88</v>
      </c>
      <c r="H219" s="18" t="s">
        <v>40</v>
      </c>
      <c r="I219" s="18" t="s">
        <v>292</v>
      </c>
      <c r="J219" s="18" t="s">
        <v>133</v>
      </c>
      <c r="K219" s="18" t="s">
        <v>7910</v>
      </c>
      <c r="L219" s="18" t="s">
        <v>6010</v>
      </c>
      <c r="M219" s="18" t="s">
        <v>44</v>
      </c>
      <c r="N219" s="18" t="s">
        <v>45</v>
      </c>
      <c r="O219" s="19">
        <v>15000</v>
      </c>
      <c r="P219" s="19">
        <v>3500</v>
      </c>
      <c r="Q219" s="19">
        <v>3255</v>
      </c>
      <c r="R219" s="18" t="s">
        <v>1902</v>
      </c>
      <c r="S219" s="18" t="s">
        <v>47</v>
      </c>
      <c r="T219" s="18" t="s">
        <v>6293</v>
      </c>
      <c r="U219" s="13" t="s">
        <v>8037</v>
      </c>
    </row>
    <row r="220" spans="1:21" ht="60" x14ac:dyDescent="0.25">
      <c r="A220" s="14">
        <v>215</v>
      </c>
      <c r="B220" s="18" t="s">
        <v>2555</v>
      </c>
      <c r="C220" s="35">
        <v>4</v>
      </c>
      <c r="D220" s="18" t="s">
        <v>7121</v>
      </c>
      <c r="E220" s="18" t="s">
        <v>1029</v>
      </c>
      <c r="F220" s="18" t="s">
        <v>94</v>
      </c>
      <c r="G220" s="18" t="s">
        <v>88</v>
      </c>
      <c r="H220" s="18" t="s">
        <v>40</v>
      </c>
      <c r="I220" s="18" t="s">
        <v>89</v>
      </c>
      <c r="J220" s="18" t="s">
        <v>133</v>
      </c>
      <c r="K220" s="18" t="s">
        <v>7122</v>
      </c>
      <c r="L220" s="18" t="s">
        <v>4113</v>
      </c>
      <c r="M220" s="18" t="s">
        <v>44</v>
      </c>
      <c r="N220" s="18" t="s">
        <v>45</v>
      </c>
      <c r="O220" s="19">
        <v>26000</v>
      </c>
      <c r="P220" s="19">
        <v>3100</v>
      </c>
      <c r="Q220" s="19">
        <v>710</v>
      </c>
      <c r="R220" s="18" t="s">
        <v>4085</v>
      </c>
      <c r="S220" s="18" t="s">
        <v>47</v>
      </c>
      <c r="T220" s="18" t="s">
        <v>6221</v>
      </c>
      <c r="U220" s="13" t="s">
        <v>8066</v>
      </c>
    </row>
    <row r="221" spans="1:21" ht="45" x14ac:dyDescent="0.25">
      <c r="A221" s="14">
        <v>216</v>
      </c>
      <c r="B221" s="18" t="s">
        <v>2044</v>
      </c>
      <c r="C221" s="18" t="s">
        <v>73</v>
      </c>
      <c r="D221" s="18" t="s">
        <v>6690</v>
      </c>
      <c r="E221" s="18" t="s">
        <v>1029</v>
      </c>
      <c r="F221" s="18" t="s">
        <v>1030</v>
      </c>
      <c r="G221" s="18" t="s">
        <v>88</v>
      </c>
      <c r="H221" s="18" t="s">
        <v>40</v>
      </c>
      <c r="I221" s="18" t="s">
        <v>6691</v>
      </c>
      <c r="J221" s="18" t="s">
        <v>133</v>
      </c>
      <c r="K221" s="18" t="s">
        <v>6692</v>
      </c>
      <c r="L221" s="18" t="s">
        <v>1478</v>
      </c>
      <c r="M221" s="18" t="s">
        <v>44</v>
      </c>
      <c r="N221" s="18" t="s">
        <v>45</v>
      </c>
      <c r="O221" s="19">
        <v>10000</v>
      </c>
      <c r="P221" s="19">
        <v>4000</v>
      </c>
      <c r="Q221" s="19">
        <v>1998</v>
      </c>
      <c r="R221" s="18" t="s">
        <v>6103</v>
      </c>
      <c r="S221" s="18" t="s">
        <v>47</v>
      </c>
      <c r="T221" s="18" t="s">
        <v>6172</v>
      </c>
      <c r="U221" s="13" t="s">
        <v>8037</v>
      </c>
    </row>
    <row r="222" spans="1:21" ht="45" x14ac:dyDescent="0.25">
      <c r="A222" s="14">
        <v>217</v>
      </c>
      <c r="B222" s="18" t="s">
        <v>2044</v>
      </c>
      <c r="C222" s="18" t="s">
        <v>73</v>
      </c>
      <c r="D222" s="18" t="s">
        <v>7166</v>
      </c>
      <c r="E222" s="18" t="s">
        <v>1029</v>
      </c>
      <c r="F222" s="18" t="s">
        <v>1030</v>
      </c>
      <c r="G222" s="18" t="s">
        <v>88</v>
      </c>
      <c r="H222" s="18" t="s">
        <v>40</v>
      </c>
      <c r="I222" s="18" t="s">
        <v>179</v>
      </c>
      <c r="J222" s="18" t="s">
        <v>141</v>
      </c>
      <c r="K222" s="18" t="s">
        <v>7167</v>
      </c>
      <c r="L222" s="18" t="s">
        <v>840</v>
      </c>
      <c r="M222" s="18" t="s">
        <v>92</v>
      </c>
      <c r="N222" s="18" t="s">
        <v>45</v>
      </c>
      <c r="O222" s="19">
        <v>10000</v>
      </c>
      <c r="P222" s="19">
        <v>8500</v>
      </c>
      <c r="Q222" s="19">
        <v>1950</v>
      </c>
      <c r="R222" s="18" t="s">
        <v>6127</v>
      </c>
      <c r="S222" s="18" t="s">
        <v>425</v>
      </c>
      <c r="T222" s="18" t="s">
        <v>6222</v>
      </c>
      <c r="U222" s="13" t="s">
        <v>8037</v>
      </c>
    </row>
    <row r="223" spans="1:21" ht="31.5" x14ac:dyDescent="0.25">
      <c r="A223" s="14">
        <v>218</v>
      </c>
      <c r="B223" s="18" t="s">
        <v>2044</v>
      </c>
      <c r="C223" s="18" t="s">
        <v>73</v>
      </c>
      <c r="D223" s="18" t="s">
        <v>7500</v>
      </c>
      <c r="E223" s="18" t="s">
        <v>1029</v>
      </c>
      <c r="F223" s="18" t="s">
        <v>1030</v>
      </c>
      <c r="G223" s="18" t="s">
        <v>88</v>
      </c>
      <c r="H223" s="18" t="s">
        <v>40</v>
      </c>
      <c r="I223" s="18" t="s">
        <v>89</v>
      </c>
      <c r="J223" s="18" t="s">
        <v>133</v>
      </c>
      <c r="K223" s="18" t="s">
        <v>7501</v>
      </c>
      <c r="L223" s="18" t="s">
        <v>1070</v>
      </c>
      <c r="M223" s="18" t="s">
        <v>44</v>
      </c>
      <c r="N223" s="18" t="s">
        <v>45</v>
      </c>
      <c r="O223" s="19">
        <v>10000</v>
      </c>
      <c r="P223" s="19">
        <v>4000</v>
      </c>
      <c r="Q223" s="19">
        <v>2250</v>
      </c>
      <c r="R223" s="18" t="s">
        <v>1070</v>
      </c>
      <c r="S223" s="18" t="s">
        <v>110</v>
      </c>
      <c r="T223" s="18" t="s">
        <v>6258</v>
      </c>
      <c r="U223" s="13" t="s">
        <v>8037</v>
      </c>
    </row>
    <row r="224" spans="1:21" ht="31.5" x14ac:dyDescent="0.25">
      <c r="A224" s="14">
        <v>219</v>
      </c>
      <c r="B224" s="18" t="s">
        <v>2044</v>
      </c>
      <c r="C224" s="18" t="s">
        <v>73</v>
      </c>
      <c r="D224" s="18" t="s">
        <v>7618</v>
      </c>
      <c r="E224" s="18" t="s">
        <v>1029</v>
      </c>
      <c r="F224" s="18" t="s">
        <v>1030</v>
      </c>
      <c r="G224" s="18" t="s">
        <v>88</v>
      </c>
      <c r="H224" s="18" t="s">
        <v>40</v>
      </c>
      <c r="I224" s="18" t="s">
        <v>1471</v>
      </c>
      <c r="J224" s="18" t="s">
        <v>133</v>
      </c>
      <c r="K224" s="18" t="s">
        <v>7619</v>
      </c>
      <c r="L224" s="18" t="s">
        <v>1478</v>
      </c>
      <c r="M224" s="18" t="s">
        <v>44</v>
      </c>
      <c r="N224" s="18" t="s">
        <v>45</v>
      </c>
      <c r="O224" s="19">
        <v>10000</v>
      </c>
      <c r="P224" s="19">
        <v>6000</v>
      </c>
      <c r="Q224" s="19">
        <v>2200</v>
      </c>
      <c r="R224" s="18" t="s">
        <v>8040</v>
      </c>
      <c r="S224" s="18" t="s">
        <v>47</v>
      </c>
      <c r="T224" s="18" t="s">
        <v>6270</v>
      </c>
      <c r="U224" s="13" t="s">
        <v>8037</v>
      </c>
    </row>
    <row r="225" spans="1:21" ht="90" x14ac:dyDescent="0.25">
      <c r="A225" s="14">
        <v>220</v>
      </c>
      <c r="B225" s="18" t="s">
        <v>2500</v>
      </c>
      <c r="C225" s="35">
        <v>4</v>
      </c>
      <c r="D225" s="18" t="s">
        <v>7123</v>
      </c>
      <c r="E225" s="18" t="s">
        <v>1029</v>
      </c>
      <c r="F225" s="18" t="s">
        <v>1452</v>
      </c>
      <c r="G225" s="18" t="s">
        <v>88</v>
      </c>
      <c r="H225" s="18" t="s">
        <v>40</v>
      </c>
      <c r="I225" s="18" t="s">
        <v>89</v>
      </c>
      <c r="J225" s="18" t="s">
        <v>133</v>
      </c>
      <c r="K225" s="18" t="s">
        <v>7124</v>
      </c>
      <c r="L225" s="18" t="s">
        <v>4113</v>
      </c>
      <c r="M225" s="18" t="s">
        <v>44</v>
      </c>
      <c r="N225" s="18" t="s">
        <v>45</v>
      </c>
      <c r="O225" s="19">
        <v>13000</v>
      </c>
      <c r="P225" s="19">
        <v>6000</v>
      </c>
      <c r="Q225" s="19">
        <v>1500</v>
      </c>
      <c r="R225" s="18" t="s">
        <v>4085</v>
      </c>
      <c r="S225" s="18" t="s">
        <v>47</v>
      </c>
      <c r="T225" s="18" t="s">
        <v>6221</v>
      </c>
      <c r="U225" s="13" t="s">
        <v>8066</v>
      </c>
    </row>
    <row r="226" spans="1:21" ht="45" x14ac:dyDescent="0.25">
      <c r="A226" s="14">
        <v>221</v>
      </c>
      <c r="B226" s="18" t="s">
        <v>3671</v>
      </c>
      <c r="C226" s="35">
        <v>4</v>
      </c>
      <c r="D226" s="18" t="s">
        <v>7950</v>
      </c>
      <c r="E226" s="18" t="s">
        <v>2790</v>
      </c>
      <c r="F226" s="18" t="s">
        <v>209</v>
      </c>
      <c r="G226" s="18" t="s">
        <v>2368</v>
      </c>
      <c r="H226" s="18" t="s">
        <v>40</v>
      </c>
      <c r="I226" s="18" t="s">
        <v>2644</v>
      </c>
      <c r="J226" s="18" t="s">
        <v>133</v>
      </c>
      <c r="K226" s="18" t="s">
        <v>7951</v>
      </c>
      <c r="L226" s="18" t="s">
        <v>650</v>
      </c>
      <c r="M226" s="18" t="s">
        <v>44</v>
      </c>
      <c r="N226" s="18" t="s">
        <v>123</v>
      </c>
      <c r="O226" s="19">
        <v>5000</v>
      </c>
      <c r="P226" s="19">
        <v>5800</v>
      </c>
      <c r="Q226" s="19">
        <v>4450</v>
      </c>
      <c r="R226" s="18" t="s">
        <v>6158</v>
      </c>
      <c r="S226" s="18" t="s">
        <v>47</v>
      </c>
      <c r="T226" s="18" t="s">
        <v>6298</v>
      </c>
      <c r="U226" s="13" t="s">
        <v>8037</v>
      </c>
    </row>
    <row r="227" spans="1:21" ht="45" x14ac:dyDescent="0.25">
      <c r="A227" s="14">
        <v>222</v>
      </c>
      <c r="B227" s="18" t="s">
        <v>2788</v>
      </c>
      <c r="C227" s="18" t="s">
        <v>68</v>
      </c>
      <c r="D227" s="18" t="s">
        <v>7018</v>
      </c>
      <c r="E227" s="18" t="s">
        <v>2146</v>
      </c>
      <c r="F227" s="18" t="s">
        <v>453</v>
      </c>
      <c r="G227" s="18" t="s">
        <v>1284</v>
      </c>
      <c r="H227" s="18" t="s">
        <v>40</v>
      </c>
      <c r="I227" s="18" t="s">
        <v>89</v>
      </c>
      <c r="J227" s="18" t="s">
        <v>133</v>
      </c>
      <c r="K227" s="18" t="s">
        <v>7019</v>
      </c>
      <c r="L227" s="18" t="s">
        <v>1186</v>
      </c>
      <c r="M227" s="18" t="s">
        <v>44</v>
      </c>
      <c r="N227" s="18" t="s">
        <v>317</v>
      </c>
      <c r="O227" s="19">
        <v>50000</v>
      </c>
      <c r="P227" s="19">
        <v>3500</v>
      </c>
      <c r="Q227" s="19">
        <v>1176</v>
      </c>
      <c r="R227" s="18" t="s">
        <v>1178</v>
      </c>
      <c r="S227" s="18" t="s">
        <v>47</v>
      </c>
      <c r="T227" s="18" t="s">
        <v>6210</v>
      </c>
      <c r="U227" s="13" t="s">
        <v>8037</v>
      </c>
    </row>
    <row r="228" spans="1:21" ht="45" x14ac:dyDescent="0.25">
      <c r="A228" s="14">
        <v>223</v>
      </c>
      <c r="B228" s="18" t="s">
        <v>2788</v>
      </c>
      <c r="C228" s="18" t="s">
        <v>68</v>
      </c>
      <c r="D228" s="18" t="s">
        <v>7448</v>
      </c>
      <c r="E228" s="18" t="s">
        <v>2146</v>
      </c>
      <c r="F228" s="18" t="s">
        <v>453</v>
      </c>
      <c r="G228" s="18" t="s">
        <v>7449</v>
      </c>
      <c r="H228" s="18" t="s">
        <v>40</v>
      </c>
      <c r="I228" s="18" t="s">
        <v>179</v>
      </c>
      <c r="J228" s="18" t="s">
        <v>133</v>
      </c>
      <c r="K228" s="18" t="s">
        <v>7450</v>
      </c>
      <c r="L228" s="18" t="s">
        <v>2141</v>
      </c>
      <c r="M228" s="18" t="s">
        <v>44</v>
      </c>
      <c r="N228" s="18" t="s">
        <v>317</v>
      </c>
      <c r="O228" s="19">
        <v>50000</v>
      </c>
      <c r="P228" s="19">
        <v>1733</v>
      </c>
      <c r="Q228" s="19">
        <v>1390</v>
      </c>
      <c r="R228" s="18" t="s">
        <v>2127</v>
      </c>
      <c r="S228" s="18" t="s">
        <v>47</v>
      </c>
      <c r="T228" s="18" t="s">
        <v>6253</v>
      </c>
      <c r="U228" s="13" t="s">
        <v>8037</v>
      </c>
    </row>
    <row r="229" spans="1:21" ht="45" x14ac:dyDescent="0.25">
      <c r="A229" s="14">
        <v>224</v>
      </c>
      <c r="B229" s="18" t="s">
        <v>2788</v>
      </c>
      <c r="C229" s="18" t="s">
        <v>68</v>
      </c>
      <c r="D229" s="18" t="s">
        <v>7807</v>
      </c>
      <c r="E229" s="18" t="s">
        <v>2146</v>
      </c>
      <c r="F229" s="18" t="s">
        <v>453</v>
      </c>
      <c r="G229" s="18" t="s">
        <v>7449</v>
      </c>
      <c r="H229" s="18" t="s">
        <v>40</v>
      </c>
      <c r="I229" s="18" t="s">
        <v>89</v>
      </c>
      <c r="J229" s="18" t="s">
        <v>133</v>
      </c>
      <c r="K229" s="18" t="s">
        <v>7808</v>
      </c>
      <c r="L229" s="18" t="s">
        <v>3917</v>
      </c>
      <c r="M229" s="18" t="s">
        <v>44</v>
      </c>
      <c r="N229" s="18" t="s">
        <v>45</v>
      </c>
      <c r="O229" s="19">
        <v>50000</v>
      </c>
      <c r="P229" s="19">
        <v>3800</v>
      </c>
      <c r="Q229" s="19">
        <v>1200</v>
      </c>
      <c r="R229" s="18" t="s">
        <v>3914</v>
      </c>
      <c r="S229" s="18" t="s">
        <v>47</v>
      </c>
      <c r="T229" s="18" t="s">
        <v>6286</v>
      </c>
      <c r="U229" s="13" t="s">
        <v>8037</v>
      </c>
    </row>
    <row r="230" spans="1:21" ht="45" x14ac:dyDescent="0.25">
      <c r="A230" s="14">
        <v>225</v>
      </c>
      <c r="B230" s="18" t="s">
        <v>3122</v>
      </c>
      <c r="C230" s="18" t="s">
        <v>35</v>
      </c>
      <c r="D230" s="18" t="s">
        <v>7018</v>
      </c>
      <c r="E230" s="18" t="s">
        <v>2146</v>
      </c>
      <c r="F230" s="18" t="s">
        <v>453</v>
      </c>
      <c r="G230" s="18" t="s">
        <v>1284</v>
      </c>
      <c r="H230" s="18" t="s">
        <v>40</v>
      </c>
      <c r="I230" s="18" t="s">
        <v>89</v>
      </c>
      <c r="J230" s="18" t="s">
        <v>133</v>
      </c>
      <c r="K230" s="18" t="s">
        <v>7019</v>
      </c>
      <c r="L230" s="18" t="s">
        <v>1186</v>
      </c>
      <c r="M230" s="18" t="s">
        <v>44</v>
      </c>
      <c r="N230" s="18" t="s">
        <v>317</v>
      </c>
      <c r="O230" s="19">
        <v>5000</v>
      </c>
      <c r="P230" s="19">
        <v>3500</v>
      </c>
      <c r="Q230" s="19">
        <v>1176</v>
      </c>
      <c r="R230" s="18" t="s">
        <v>1178</v>
      </c>
      <c r="S230" s="18" t="s">
        <v>47</v>
      </c>
      <c r="T230" s="18" t="s">
        <v>6210</v>
      </c>
      <c r="U230" s="13" t="s">
        <v>8037</v>
      </c>
    </row>
    <row r="231" spans="1:21" ht="47.25" x14ac:dyDescent="0.25">
      <c r="A231" s="14">
        <v>226</v>
      </c>
      <c r="B231" s="18" t="s">
        <v>4273</v>
      </c>
      <c r="C231" s="18" t="s">
        <v>73</v>
      </c>
      <c r="D231" s="18" t="s">
        <v>7661</v>
      </c>
      <c r="E231" s="18" t="s">
        <v>490</v>
      </c>
      <c r="F231" s="18" t="s">
        <v>87</v>
      </c>
      <c r="G231" s="18" t="s">
        <v>88</v>
      </c>
      <c r="H231" s="18" t="s">
        <v>40</v>
      </c>
      <c r="I231" s="18" t="s">
        <v>89</v>
      </c>
      <c r="J231" s="18" t="s">
        <v>141</v>
      </c>
      <c r="K231" s="18" t="s">
        <v>7662</v>
      </c>
      <c r="L231" s="18" t="s">
        <v>7663</v>
      </c>
      <c r="M231" s="18" t="s">
        <v>92</v>
      </c>
      <c r="N231" s="18" t="s">
        <v>317</v>
      </c>
      <c r="O231" s="19">
        <v>31000</v>
      </c>
      <c r="P231" s="19">
        <v>8400</v>
      </c>
      <c r="Q231" s="19">
        <v>5880</v>
      </c>
      <c r="R231" s="18" t="s">
        <v>6150</v>
      </c>
      <c r="S231" s="18" t="s">
        <v>425</v>
      </c>
      <c r="T231" s="18" t="s">
        <v>6274</v>
      </c>
      <c r="U231" s="13" t="s">
        <v>8057</v>
      </c>
    </row>
    <row r="232" spans="1:21" ht="45" x14ac:dyDescent="0.25">
      <c r="A232" s="14">
        <v>227</v>
      </c>
      <c r="B232" s="18" t="s">
        <v>488</v>
      </c>
      <c r="C232" s="18" t="s">
        <v>80</v>
      </c>
      <c r="D232" s="18" t="s">
        <v>7214</v>
      </c>
      <c r="E232" s="18" t="s">
        <v>6418</v>
      </c>
      <c r="F232" s="18" t="s">
        <v>6573</v>
      </c>
      <c r="G232" s="18" t="s">
        <v>243</v>
      </c>
      <c r="H232" s="18" t="s">
        <v>76</v>
      </c>
      <c r="I232" s="18" t="s">
        <v>7216</v>
      </c>
      <c r="J232" s="18" t="s">
        <v>141</v>
      </c>
      <c r="K232" s="18" t="s">
        <v>7217</v>
      </c>
      <c r="L232" s="18" t="s">
        <v>598</v>
      </c>
      <c r="M232" s="18" t="s">
        <v>660</v>
      </c>
      <c r="N232" s="18" t="s">
        <v>55</v>
      </c>
      <c r="O232" s="19">
        <v>32000</v>
      </c>
      <c r="P232" s="19">
        <v>13000</v>
      </c>
      <c r="Q232" s="19">
        <v>12999</v>
      </c>
      <c r="R232" s="18" t="s">
        <v>1975</v>
      </c>
      <c r="S232" s="18" t="s">
        <v>425</v>
      </c>
      <c r="T232" s="18" t="s">
        <v>6225</v>
      </c>
      <c r="U232" s="13" t="s">
        <v>8037</v>
      </c>
    </row>
    <row r="233" spans="1:21" ht="45" x14ac:dyDescent="0.25">
      <c r="A233" s="14">
        <v>228</v>
      </c>
      <c r="B233" s="18" t="s">
        <v>7218</v>
      </c>
      <c r="C233" s="18" t="s">
        <v>73</v>
      </c>
      <c r="D233" s="18" t="s">
        <v>7214</v>
      </c>
      <c r="E233" s="18" t="s">
        <v>6418</v>
      </c>
      <c r="F233" s="18" t="s">
        <v>6573</v>
      </c>
      <c r="G233" s="18" t="s">
        <v>243</v>
      </c>
      <c r="H233" s="18" t="s">
        <v>76</v>
      </c>
      <c r="I233" s="18" t="s">
        <v>7216</v>
      </c>
      <c r="J233" s="18" t="s">
        <v>141</v>
      </c>
      <c r="K233" s="18" t="s">
        <v>7217</v>
      </c>
      <c r="L233" s="18" t="s">
        <v>598</v>
      </c>
      <c r="M233" s="18" t="s">
        <v>660</v>
      </c>
      <c r="N233" s="18" t="s">
        <v>55</v>
      </c>
      <c r="O233" s="19">
        <v>2000</v>
      </c>
      <c r="P233" s="19">
        <v>13000</v>
      </c>
      <c r="Q233" s="19">
        <v>12999</v>
      </c>
      <c r="R233" s="18" t="s">
        <v>1975</v>
      </c>
      <c r="S233" s="18" t="s">
        <v>425</v>
      </c>
      <c r="T233" s="18" t="s">
        <v>6225</v>
      </c>
      <c r="U233" s="13" t="s">
        <v>8091</v>
      </c>
    </row>
    <row r="234" spans="1:21" s="5" customFormat="1" ht="45" x14ac:dyDescent="0.25">
      <c r="A234" s="34">
        <v>229</v>
      </c>
      <c r="B234" s="35" t="s">
        <v>7219</v>
      </c>
      <c r="C234" s="35" t="s">
        <v>378</v>
      </c>
      <c r="D234" s="35" t="s">
        <v>7214</v>
      </c>
      <c r="E234" s="35" t="s">
        <v>6418</v>
      </c>
      <c r="F234" s="35" t="s">
        <v>6573</v>
      </c>
      <c r="G234" s="35" t="s">
        <v>243</v>
      </c>
      <c r="H234" s="35" t="s">
        <v>76</v>
      </c>
      <c r="I234" s="35" t="s">
        <v>7216</v>
      </c>
      <c r="J234" s="35" t="s">
        <v>141</v>
      </c>
      <c r="K234" s="35" t="s">
        <v>7217</v>
      </c>
      <c r="L234" s="35" t="s">
        <v>598</v>
      </c>
      <c r="M234" s="35" t="s">
        <v>660</v>
      </c>
      <c r="N234" s="35" t="s">
        <v>55</v>
      </c>
      <c r="O234" s="36">
        <v>12000</v>
      </c>
      <c r="P234" s="36">
        <v>13000</v>
      </c>
      <c r="Q234" s="36">
        <v>12999</v>
      </c>
      <c r="R234" s="35" t="s">
        <v>1975</v>
      </c>
      <c r="S234" s="35" t="s">
        <v>425</v>
      </c>
      <c r="T234" s="35" t="s">
        <v>6225</v>
      </c>
      <c r="U234" s="37" t="s">
        <v>8091</v>
      </c>
    </row>
    <row r="235" spans="1:21" ht="105" x14ac:dyDescent="0.25">
      <c r="A235" s="14">
        <v>230</v>
      </c>
      <c r="B235" s="18" t="s">
        <v>7219</v>
      </c>
      <c r="C235" s="18" t="s">
        <v>378</v>
      </c>
      <c r="D235" s="18" t="s">
        <v>7522</v>
      </c>
      <c r="E235" s="18" t="s">
        <v>6418</v>
      </c>
      <c r="F235" s="18" t="s">
        <v>6573</v>
      </c>
      <c r="G235" s="18" t="s">
        <v>7523</v>
      </c>
      <c r="H235" s="18" t="s">
        <v>76</v>
      </c>
      <c r="I235" s="18" t="s">
        <v>5270</v>
      </c>
      <c r="J235" s="18" t="s">
        <v>522</v>
      </c>
      <c r="K235" s="18" t="s">
        <v>7524</v>
      </c>
      <c r="L235" s="18" t="s">
        <v>7525</v>
      </c>
      <c r="M235" s="18" t="s">
        <v>7526</v>
      </c>
      <c r="N235" s="18" t="s">
        <v>55</v>
      </c>
      <c r="O235" s="19">
        <v>12000</v>
      </c>
      <c r="P235" s="19">
        <v>15000</v>
      </c>
      <c r="Q235" s="19">
        <v>11500</v>
      </c>
      <c r="R235" s="18" t="s">
        <v>570</v>
      </c>
      <c r="S235" s="18" t="s">
        <v>425</v>
      </c>
      <c r="T235" s="18" t="s">
        <v>6262</v>
      </c>
      <c r="U235" s="13" t="s">
        <v>8076</v>
      </c>
    </row>
    <row r="236" spans="1:21" ht="31.5" x14ac:dyDescent="0.25">
      <c r="A236" s="14">
        <v>231</v>
      </c>
      <c r="B236" s="18" t="s">
        <v>1033</v>
      </c>
      <c r="C236" s="18" t="s">
        <v>35</v>
      </c>
      <c r="D236" s="18" t="s">
        <v>7638</v>
      </c>
      <c r="E236" s="18" t="s">
        <v>232</v>
      </c>
      <c r="F236" s="18" t="s">
        <v>94</v>
      </c>
      <c r="G236" s="18" t="s">
        <v>183</v>
      </c>
      <c r="H236" s="18" t="s">
        <v>40</v>
      </c>
      <c r="I236" s="18" t="s">
        <v>179</v>
      </c>
      <c r="J236" s="18" t="s">
        <v>133</v>
      </c>
      <c r="K236" s="18" t="s">
        <v>7639</v>
      </c>
      <c r="L236" s="18" t="s">
        <v>5921</v>
      </c>
      <c r="M236" s="18" t="s">
        <v>44</v>
      </c>
      <c r="N236" s="18" t="s">
        <v>45</v>
      </c>
      <c r="O236" s="19">
        <v>10000</v>
      </c>
      <c r="P236" s="19">
        <v>3000</v>
      </c>
      <c r="Q236" s="19">
        <v>1575</v>
      </c>
      <c r="R236" s="18" t="s">
        <v>6148</v>
      </c>
      <c r="S236" s="18" t="s">
        <v>47</v>
      </c>
      <c r="T236" s="18" t="s">
        <v>6272</v>
      </c>
      <c r="U236" s="13" t="s">
        <v>8037</v>
      </c>
    </row>
    <row r="237" spans="1:21" ht="45" x14ac:dyDescent="0.25">
      <c r="A237" s="14">
        <v>232</v>
      </c>
      <c r="B237" s="18" t="s">
        <v>230</v>
      </c>
      <c r="C237" s="18" t="s">
        <v>35</v>
      </c>
      <c r="D237" s="18" t="s">
        <v>7709</v>
      </c>
      <c r="E237" s="18" t="s">
        <v>232</v>
      </c>
      <c r="F237" s="18" t="s">
        <v>94</v>
      </c>
      <c r="G237" s="18" t="s">
        <v>677</v>
      </c>
      <c r="H237" s="18" t="s">
        <v>40</v>
      </c>
      <c r="I237" s="18" t="s">
        <v>179</v>
      </c>
      <c r="J237" s="18" t="s">
        <v>133</v>
      </c>
      <c r="K237" s="18" t="s">
        <v>7710</v>
      </c>
      <c r="L237" s="18" t="s">
        <v>5945</v>
      </c>
      <c r="M237" s="18" t="s">
        <v>44</v>
      </c>
      <c r="N237" s="18" t="s">
        <v>45</v>
      </c>
      <c r="O237" s="19">
        <v>57000</v>
      </c>
      <c r="P237" s="19">
        <v>3150</v>
      </c>
      <c r="Q237" s="19">
        <v>2793</v>
      </c>
      <c r="R237" s="18" t="s">
        <v>668</v>
      </c>
      <c r="S237" s="18" t="s">
        <v>47</v>
      </c>
      <c r="T237" s="18" t="s">
        <v>6281</v>
      </c>
      <c r="U237" s="13" t="s">
        <v>8037</v>
      </c>
    </row>
    <row r="238" spans="1:21" ht="31.5" x14ac:dyDescent="0.25">
      <c r="A238" s="14">
        <v>233</v>
      </c>
      <c r="B238" s="18" t="s">
        <v>2048</v>
      </c>
      <c r="C238" s="18" t="s">
        <v>35</v>
      </c>
      <c r="D238" s="18" t="s">
        <v>3218</v>
      </c>
      <c r="E238" s="18" t="s">
        <v>232</v>
      </c>
      <c r="F238" s="18" t="s">
        <v>1456</v>
      </c>
      <c r="G238" s="18" t="s">
        <v>183</v>
      </c>
      <c r="H238" s="18" t="s">
        <v>314</v>
      </c>
      <c r="I238" s="18" t="s">
        <v>89</v>
      </c>
      <c r="J238" s="18" t="s">
        <v>133</v>
      </c>
      <c r="K238" s="18" t="s">
        <v>3219</v>
      </c>
      <c r="L238" s="18" t="s">
        <v>7648</v>
      </c>
      <c r="M238" s="18" t="s">
        <v>44</v>
      </c>
      <c r="N238" s="18" t="s">
        <v>45</v>
      </c>
      <c r="O238" s="19">
        <v>23000</v>
      </c>
      <c r="P238" s="19">
        <v>6700</v>
      </c>
      <c r="Q238" s="19">
        <v>5200</v>
      </c>
      <c r="R238" s="18" t="s">
        <v>6149</v>
      </c>
      <c r="S238" s="18" t="s">
        <v>47</v>
      </c>
      <c r="T238" s="18" t="s">
        <v>6273</v>
      </c>
      <c r="U238" s="13" t="s">
        <v>8037</v>
      </c>
    </row>
    <row r="239" spans="1:21" ht="45" x14ac:dyDescent="0.25">
      <c r="A239" s="14">
        <v>234</v>
      </c>
      <c r="B239" s="18" t="s">
        <v>2048</v>
      </c>
      <c r="C239" s="18" t="s">
        <v>35</v>
      </c>
      <c r="D239" s="18" t="s">
        <v>7981</v>
      </c>
      <c r="E239" s="18" t="s">
        <v>232</v>
      </c>
      <c r="F239" s="18" t="s">
        <v>1456</v>
      </c>
      <c r="G239" s="18" t="s">
        <v>183</v>
      </c>
      <c r="H239" s="18" t="s">
        <v>314</v>
      </c>
      <c r="I239" s="18" t="s">
        <v>2884</v>
      </c>
      <c r="J239" s="18" t="s">
        <v>1774</v>
      </c>
      <c r="K239" s="18" t="s">
        <v>7982</v>
      </c>
      <c r="L239" s="18" t="s">
        <v>6059</v>
      </c>
      <c r="M239" s="18" t="s">
        <v>44</v>
      </c>
      <c r="N239" s="18" t="s">
        <v>45</v>
      </c>
      <c r="O239" s="19">
        <v>23000</v>
      </c>
      <c r="P239" s="19">
        <v>5200</v>
      </c>
      <c r="Q239" s="19">
        <v>5200</v>
      </c>
      <c r="R239" s="18" t="s">
        <v>6160</v>
      </c>
      <c r="S239" s="18" t="s">
        <v>47</v>
      </c>
      <c r="T239" s="18" t="s">
        <v>6300</v>
      </c>
      <c r="U239" s="13" t="s">
        <v>8037</v>
      </c>
    </row>
    <row r="240" spans="1:21" ht="31.5" x14ac:dyDescent="0.25">
      <c r="A240" s="14">
        <v>235</v>
      </c>
      <c r="B240" s="18" t="s">
        <v>4005</v>
      </c>
      <c r="C240" s="18" t="s">
        <v>35</v>
      </c>
      <c r="D240" s="18" t="s">
        <v>7573</v>
      </c>
      <c r="E240" s="18" t="s">
        <v>232</v>
      </c>
      <c r="F240" s="18" t="s">
        <v>2053</v>
      </c>
      <c r="G240" s="18" t="s">
        <v>702</v>
      </c>
      <c r="H240" s="18" t="s">
        <v>40</v>
      </c>
      <c r="I240" s="18" t="s">
        <v>7574</v>
      </c>
      <c r="J240" s="18" t="s">
        <v>141</v>
      </c>
      <c r="K240" s="18" t="s">
        <v>7575</v>
      </c>
      <c r="L240" s="18" t="s">
        <v>650</v>
      </c>
      <c r="M240" s="18" t="s">
        <v>44</v>
      </c>
      <c r="N240" s="18" t="s">
        <v>123</v>
      </c>
      <c r="O240" s="19">
        <v>15000</v>
      </c>
      <c r="P240" s="19">
        <v>8000</v>
      </c>
      <c r="Q240" s="19">
        <v>7500</v>
      </c>
      <c r="R240" s="18" t="s">
        <v>650</v>
      </c>
      <c r="S240" s="18" t="s">
        <v>110</v>
      </c>
      <c r="T240" s="18" t="s">
        <v>6266</v>
      </c>
      <c r="U240" s="13" t="s">
        <v>8037</v>
      </c>
    </row>
    <row r="241" spans="1:21" ht="31.5" x14ac:dyDescent="0.25">
      <c r="A241" s="14">
        <v>236</v>
      </c>
      <c r="B241" s="18" t="s">
        <v>4005</v>
      </c>
      <c r="C241" s="18" t="s">
        <v>35</v>
      </c>
      <c r="D241" s="18" t="s">
        <v>7711</v>
      </c>
      <c r="E241" s="18" t="s">
        <v>232</v>
      </c>
      <c r="F241" s="18" t="s">
        <v>2053</v>
      </c>
      <c r="G241" s="18" t="s">
        <v>702</v>
      </c>
      <c r="H241" s="18" t="s">
        <v>40</v>
      </c>
      <c r="I241" s="18" t="s">
        <v>7712</v>
      </c>
      <c r="J241" s="18" t="s">
        <v>141</v>
      </c>
      <c r="K241" s="18" t="s">
        <v>7713</v>
      </c>
      <c r="L241" s="18" t="s">
        <v>5945</v>
      </c>
      <c r="M241" s="18" t="s">
        <v>44</v>
      </c>
      <c r="N241" s="18" t="s">
        <v>123</v>
      </c>
      <c r="O241" s="19">
        <v>15000</v>
      </c>
      <c r="P241" s="19">
        <v>8000</v>
      </c>
      <c r="Q241" s="19">
        <v>7770</v>
      </c>
      <c r="R241" s="18" t="s">
        <v>668</v>
      </c>
      <c r="S241" s="18" t="s">
        <v>47</v>
      </c>
      <c r="T241" s="18" t="s">
        <v>6281</v>
      </c>
      <c r="U241" s="13" t="s">
        <v>8037</v>
      </c>
    </row>
    <row r="242" spans="1:21" ht="45" x14ac:dyDescent="0.25">
      <c r="A242" s="14">
        <v>237</v>
      </c>
      <c r="B242" s="18" t="s">
        <v>3217</v>
      </c>
      <c r="C242" s="18" t="s">
        <v>35</v>
      </c>
      <c r="D242" s="18" t="s">
        <v>7388</v>
      </c>
      <c r="E242" s="18" t="s">
        <v>4776</v>
      </c>
      <c r="F242" s="18" t="s">
        <v>202</v>
      </c>
      <c r="G242" s="18" t="s">
        <v>88</v>
      </c>
      <c r="H242" s="18" t="s">
        <v>40</v>
      </c>
      <c r="I242" s="18" t="s">
        <v>161</v>
      </c>
      <c r="J242" s="18" t="s">
        <v>133</v>
      </c>
      <c r="K242" s="18" t="s">
        <v>7389</v>
      </c>
      <c r="L242" s="18" t="s">
        <v>7390</v>
      </c>
      <c r="M242" s="18" t="s">
        <v>44</v>
      </c>
      <c r="N242" s="18" t="s">
        <v>45</v>
      </c>
      <c r="O242" s="19">
        <v>3000</v>
      </c>
      <c r="P242" s="19">
        <v>6800</v>
      </c>
      <c r="Q242" s="19">
        <v>3345</v>
      </c>
      <c r="R242" s="18" t="s">
        <v>6136</v>
      </c>
      <c r="S242" s="18" t="s">
        <v>47</v>
      </c>
      <c r="T242" s="18" t="s">
        <v>6246</v>
      </c>
      <c r="U242" s="13" t="s">
        <v>8037</v>
      </c>
    </row>
    <row r="243" spans="1:21" ht="31.5" x14ac:dyDescent="0.25">
      <c r="A243" s="14">
        <v>238</v>
      </c>
      <c r="B243" s="18" t="s">
        <v>2055</v>
      </c>
      <c r="C243" s="18" t="s">
        <v>80</v>
      </c>
      <c r="D243" s="18" t="s">
        <v>6845</v>
      </c>
      <c r="E243" s="18" t="s">
        <v>350</v>
      </c>
      <c r="F243" s="18" t="s">
        <v>159</v>
      </c>
      <c r="G243" s="18" t="s">
        <v>1213</v>
      </c>
      <c r="H243" s="18" t="s">
        <v>40</v>
      </c>
      <c r="I243" s="18" t="s">
        <v>2262</v>
      </c>
      <c r="J243" s="18" t="s">
        <v>495</v>
      </c>
      <c r="K243" s="18" t="s">
        <v>6846</v>
      </c>
      <c r="L243" s="18" t="s">
        <v>2499</v>
      </c>
      <c r="M243" s="18" t="s">
        <v>418</v>
      </c>
      <c r="N243" s="18" t="s">
        <v>317</v>
      </c>
      <c r="O243" s="19">
        <v>4000</v>
      </c>
      <c r="P243" s="19">
        <v>56000</v>
      </c>
      <c r="Q243" s="19">
        <v>27510</v>
      </c>
      <c r="R243" s="18" t="s">
        <v>6114</v>
      </c>
      <c r="S243" s="18" t="s">
        <v>47</v>
      </c>
      <c r="T243" s="18" t="s">
        <v>6190</v>
      </c>
      <c r="U243" s="13" t="s">
        <v>8178</v>
      </c>
    </row>
    <row r="244" spans="1:21" ht="45" x14ac:dyDescent="0.25">
      <c r="A244" s="14">
        <v>239</v>
      </c>
      <c r="B244" s="18" t="s">
        <v>2055</v>
      </c>
      <c r="C244" s="18" t="s">
        <v>80</v>
      </c>
      <c r="D244" s="18" t="s">
        <v>7381</v>
      </c>
      <c r="E244" s="18" t="s">
        <v>350</v>
      </c>
      <c r="F244" s="18" t="s">
        <v>159</v>
      </c>
      <c r="G244" s="18" t="s">
        <v>140</v>
      </c>
      <c r="H244" s="18" t="s">
        <v>40</v>
      </c>
      <c r="I244" s="18" t="s">
        <v>7382</v>
      </c>
      <c r="J244" s="18" t="s">
        <v>133</v>
      </c>
      <c r="K244" s="18" t="s">
        <v>7383</v>
      </c>
      <c r="L244" s="18" t="s">
        <v>351</v>
      </c>
      <c r="M244" s="18" t="s">
        <v>352</v>
      </c>
      <c r="N244" s="18" t="s">
        <v>45</v>
      </c>
      <c r="O244" s="19">
        <v>4000</v>
      </c>
      <c r="P244" s="19">
        <v>52000</v>
      </c>
      <c r="Q244" s="19">
        <v>28200</v>
      </c>
      <c r="R244" s="18" t="s">
        <v>336</v>
      </c>
      <c r="S244" s="18" t="s">
        <v>47</v>
      </c>
      <c r="T244" s="18" t="s">
        <v>6243</v>
      </c>
      <c r="U244" s="13" t="s">
        <v>8037</v>
      </c>
    </row>
    <row r="245" spans="1:21" ht="31.5" x14ac:dyDescent="0.25">
      <c r="A245" s="14">
        <v>240</v>
      </c>
      <c r="B245" s="18" t="s">
        <v>2061</v>
      </c>
      <c r="C245" s="18" t="s">
        <v>35</v>
      </c>
      <c r="D245" s="18" t="s">
        <v>6738</v>
      </c>
      <c r="E245" s="18" t="s">
        <v>2194</v>
      </c>
      <c r="F245" s="18" t="s">
        <v>2195</v>
      </c>
      <c r="G245" s="18" t="s">
        <v>243</v>
      </c>
      <c r="H245" s="18" t="s">
        <v>76</v>
      </c>
      <c r="I245" s="18" t="s">
        <v>6739</v>
      </c>
      <c r="J245" s="18" t="s">
        <v>133</v>
      </c>
      <c r="K245" s="18" t="s">
        <v>8168</v>
      </c>
      <c r="L245" s="18" t="s">
        <v>1106</v>
      </c>
      <c r="M245" s="18" t="s">
        <v>44</v>
      </c>
      <c r="N245" s="18" t="s">
        <v>55</v>
      </c>
      <c r="O245" s="19">
        <v>36800</v>
      </c>
      <c r="P245" s="19">
        <v>5000</v>
      </c>
      <c r="Q245" s="19">
        <v>719</v>
      </c>
      <c r="R245" s="18" t="s">
        <v>1107</v>
      </c>
      <c r="S245" s="18" t="s">
        <v>110</v>
      </c>
      <c r="T245" s="18" t="s">
        <v>6174</v>
      </c>
      <c r="U245" s="13" t="s">
        <v>8037</v>
      </c>
    </row>
    <row r="246" spans="1:21" ht="31.5" x14ac:dyDescent="0.25">
      <c r="A246" s="14">
        <v>241</v>
      </c>
      <c r="B246" s="18" t="s">
        <v>2061</v>
      </c>
      <c r="C246" s="18" t="s">
        <v>35</v>
      </c>
      <c r="D246" s="18" t="s">
        <v>7928</v>
      </c>
      <c r="E246" s="18" t="s">
        <v>2194</v>
      </c>
      <c r="F246" s="18" t="s">
        <v>2195</v>
      </c>
      <c r="G246" s="18" t="s">
        <v>243</v>
      </c>
      <c r="H246" s="18" t="s">
        <v>76</v>
      </c>
      <c r="I246" s="18" t="s">
        <v>7929</v>
      </c>
      <c r="J246" s="18" t="s">
        <v>133</v>
      </c>
      <c r="K246" s="18" t="s">
        <v>7930</v>
      </c>
      <c r="L246" s="18" t="s">
        <v>2184</v>
      </c>
      <c r="M246" s="18" t="s">
        <v>44</v>
      </c>
      <c r="N246" s="18" t="s">
        <v>55</v>
      </c>
      <c r="O246" s="19">
        <v>36800</v>
      </c>
      <c r="P246" s="19">
        <v>3100</v>
      </c>
      <c r="Q246" s="19">
        <v>710</v>
      </c>
      <c r="R246" s="18" t="s">
        <v>3257</v>
      </c>
      <c r="S246" s="18" t="s">
        <v>110</v>
      </c>
      <c r="T246" s="18" t="s">
        <v>6296</v>
      </c>
      <c r="U246" s="13" t="s">
        <v>8037</v>
      </c>
    </row>
    <row r="247" spans="1:21" ht="31.5" x14ac:dyDescent="0.25">
      <c r="A247" s="14">
        <v>242</v>
      </c>
      <c r="B247" s="18" t="s">
        <v>1407</v>
      </c>
      <c r="C247" s="18" t="s">
        <v>35</v>
      </c>
      <c r="D247" s="18" t="s">
        <v>2062</v>
      </c>
      <c r="E247" s="18" t="s">
        <v>2063</v>
      </c>
      <c r="F247" s="18" t="s">
        <v>6493</v>
      </c>
      <c r="G247" s="18" t="s">
        <v>692</v>
      </c>
      <c r="H247" s="18" t="s">
        <v>105</v>
      </c>
      <c r="I247" s="18" t="s">
        <v>1317</v>
      </c>
      <c r="J247" s="18" t="s">
        <v>141</v>
      </c>
      <c r="K247" s="18" t="s">
        <v>2064</v>
      </c>
      <c r="L247" s="18" t="s">
        <v>2035</v>
      </c>
      <c r="M247" s="18" t="s">
        <v>44</v>
      </c>
      <c r="N247" s="18" t="s">
        <v>558</v>
      </c>
      <c r="O247" s="19">
        <v>200</v>
      </c>
      <c r="P247" s="19">
        <v>48000</v>
      </c>
      <c r="Q247" s="19">
        <v>40000</v>
      </c>
      <c r="R247" s="18" t="s">
        <v>2036</v>
      </c>
      <c r="S247" s="18" t="s">
        <v>47</v>
      </c>
      <c r="T247" s="18" t="s">
        <v>6289</v>
      </c>
      <c r="U247" s="13" t="s">
        <v>8037</v>
      </c>
    </row>
    <row r="248" spans="1:21" ht="31.5" x14ac:dyDescent="0.25">
      <c r="A248" s="14">
        <v>243</v>
      </c>
      <c r="B248" s="18" t="s">
        <v>434</v>
      </c>
      <c r="C248" s="18" t="s">
        <v>35</v>
      </c>
      <c r="D248" s="18" t="s">
        <v>7863</v>
      </c>
      <c r="E248" s="18" t="s">
        <v>6433</v>
      </c>
      <c r="F248" s="18" t="s">
        <v>6593</v>
      </c>
      <c r="G248" s="18" t="s">
        <v>692</v>
      </c>
      <c r="H248" s="18" t="s">
        <v>105</v>
      </c>
      <c r="I248" s="18" t="s">
        <v>6857</v>
      </c>
      <c r="J248" s="18" t="s">
        <v>141</v>
      </c>
      <c r="K248" s="18" t="s">
        <v>7864</v>
      </c>
      <c r="L248" s="18" t="s">
        <v>2035</v>
      </c>
      <c r="M248" s="18" t="s">
        <v>44</v>
      </c>
      <c r="N248" s="18" t="s">
        <v>558</v>
      </c>
      <c r="O248" s="19">
        <v>1000</v>
      </c>
      <c r="P248" s="19">
        <v>22500</v>
      </c>
      <c r="Q248" s="19">
        <v>17000</v>
      </c>
      <c r="R248" s="18" t="s">
        <v>2036</v>
      </c>
      <c r="S248" s="18" t="s">
        <v>47</v>
      </c>
      <c r="T248" s="18" t="s">
        <v>6289</v>
      </c>
      <c r="U248" s="13" t="s">
        <v>8037</v>
      </c>
    </row>
    <row r="249" spans="1:21" ht="45" x14ac:dyDescent="0.25">
      <c r="A249" s="14">
        <v>244</v>
      </c>
      <c r="B249" s="18" t="s">
        <v>6850</v>
      </c>
      <c r="C249" s="18" t="s">
        <v>35</v>
      </c>
      <c r="D249" s="18" t="s">
        <v>6853</v>
      </c>
      <c r="E249" s="18" t="s">
        <v>6851</v>
      </c>
      <c r="F249" s="18" t="s">
        <v>6852</v>
      </c>
      <c r="G249" s="18" t="s">
        <v>1328</v>
      </c>
      <c r="H249" s="18" t="s">
        <v>105</v>
      </c>
      <c r="I249" s="18" t="s">
        <v>1325</v>
      </c>
      <c r="J249" s="18" t="s">
        <v>133</v>
      </c>
      <c r="K249" s="18" t="s">
        <v>6854</v>
      </c>
      <c r="L249" s="18" t="s">
        <v>5563</v>
      </c>
      <c r="M249" s="18" t="s">
        <v>44</v>
      </c>
      <c r="N249" s="18" t="s">
        <v>558</v>
      </c>
      <c r="O249" s="19">
        <v>2300</v>
      </c>
      <c r="P249" s="19">
        <v>58000</v>
      </c>
      <c r="Q249" s="19">
        <v>58000</v>
      </c>
      <c r="R249" s="18" t="s">
        <v>1319</v>
      </c>
      <c r="S249" s="18" t="s">
        <v>47</v>
      </c>
      <c r="T249" s="18" t="s">
        <v>6191</v>
      </c>
      <c r="U249" s="13" t="s">
        <v>8068</v>
      </c>
    </row>
    <row r="250" spans="1:21" ht="60" x14ac:dyDescent="0.25">
      <c r="A250" s="14">
        <v>245</v>
      </c>
      <c r="B250" s="18" t="s">
        <v>1514</v>
      </c>
      <c r="C250" s="18" t="s">
        <v>35</v>
      </c>
      <c r="D250" s="18" t="s">
        <v>7527</v>
      </c>
      <c r="E250" s="18" t="s">
        <v>2560</v>
      </c>
      <c r="F250" s="18" t="s">
        <v>1543</v>
      </c>
      <c r="G250" s="18" t="s">
        <v>88</v>
      </c>
      <c r="H250" s="18" t="s">
        <v>40</v>
      </c>
      <c r="I250" s="18" t="s">
        <v>7528</v>
      </c>
      <c r="J250" s="18" t="s">
        <v>133</v>
      </c>
      <c r="K250" s="18" t="s">
        <v>7529</v>
      </c>
      <c r="L250" s="18" t="s">
        <v>61</v>
      </c>
      <c r="M250" s="18" t="s">
        <v>44</v>
      </c>
      <c r="N250" s="18" t="s">
        <v>45</v>
      </c>
      <c r="O250" s="19">
        <v>31000</v>
      </c>
      <c r="P250" s="19">
        <v>4500</v>
      </c>
      <c r="Q250" s="19">
        <v>2100</v>
      </c>
      <c r="R250" s="18" t="s">
        <v>570</v>
      </c>
      <c r="S250" s="18" t="s">
        <v>47</v>
      </c>
      <c r="T250" s="18" t="s">
        <v>6262</v>
      </c>
      <c r="U250" s="13" t="s">
        <v>8037</v>
      </c>
    </row>
    <row r="251" spans="1:21" ht="60" x14ac:dyDescent="0.25">
      <c r="A251" s="14">
        <v>246</v>
      </c>
      <c r="B251" s="18" t="s">
        <v>1514</v>
      </c>
      <c r="C251" s="18" t="s">
        <v>35</v>
      </c>
      <c r="D251" s="18" t="s">
        <v>7742</v>
      </c>
      <c r="E251" s="18" t="s">
        <v>2560</v>
      </c>
      <c r="F251" s="18" t="s">
        <v>1543</v>
      </c>
      <c r="G251" s="18" t="s">
        <v>178</v>
      </c>
      <c r="H251" s="18" t="s">
        <v>40</v>
      </c>
      <c r="I251" s="18" t="s">
        <v>2652</v>
      </c>
      <c r="J251" s="18" t="s">
        <v>133</v>
      </c>
      <c r="K251" s="18" t="s">
        <v>7743</v>
      </c>
      <c r="L251" s="18" t="s">
        <v>3290</v>
      </c>
      <c r="M251" s="18" t="s">
        <v>44</v>
      </c>
      <c r="N251" s="18" t="s">
        <v>45</v>
      </c>
      <c r="O251" s="19">
        <v>31000</v>
      </c>
      <c r="P251" s="19">
        <v>5100</v>
      </c>
      <c r="Q251" s="19">
        <v>1510</v>
      </c>
      <c r="R251" s="18" t="s">
        <v>6152</v>
      </c>
      <c r="S251" s="18" t="s">
        <v>110</v>
      </c>
      <c r="T251" s="18" t="s">
        <v>6283</v>
      </c>
      <c r="U251" s="13" t="s">
        <v>8037</v>
      </c>
    </row>
    <row r="252" spans="1:21" ht="31.5" x14ac:dyDescent="0.25">
      <c r="A252" s="14">
        <v>247</v>
      </c>
      <c r="B252" s="18" t="s">
        <v>1514</v>
      </c>
      <c r="C252" s="18" t="s">
        <v>35</v>
      </c>
      <c r="D252" s="18" t="s">
        <v>7809</v>
      </c>
      <c r="E252" s="18" t="s">
        <v>2560</v>
      </c>
      <c r="F252" s="18" t="s">
        <v>1543</v>
      </c>
      <c r="G252" s="18" t="s">
        <v>88</v>
      </c>
      <c r="H252" s="18" t="s">
        <v>40</v>
      </c>
      <c r="I252" s="18" t="s">
        <v>292</v>
      </c>
      <c r="J252" s="18" t="s">
        <v>133</v>
      </c>
      <c r="K252" s="18" t="s">
        <v>7810</v>
      </c>
      <c r="L252" s="18" t="s">
        <v>3917</v>
      </c>
      <c r="M252" s="18" t="s">
        <v>44</v>
      </c>
      <c r="N252" s="18" t="s">
        <v>45</v>
      </c>
      <c r="O252" s="19">
        <v>31000</v>
      </c>
      <c r="P252" s="19">
        <v>3200</v>
      </c>
      <c r="Q252" s="19">
        <v>2100</v>
      </c>
      <c r="R252" s="18" t="s">
        <v>3914</v>
      </c>
      <c r="S252" s="18" t="s">
        <v>47</v>
      </c>
      <c r="T252" s="18" t="s">
        <v>6286</v>
      </c>
      <c r="U252" s="13" t="s">
        <v>8037</v>
      </c>
    </row>
    <row r="253" spans="1:21" ht="31.5" x14ac:dyDescent="0.25">
      <c r="A253" s="14">
        <v>248</v>
      </c>
      <c r="B253" s="18" t="s">
        <v>492</v>
      </c>
      <c r="C253" s="18" t="s">
        <v>35</v>
      </c>
      <c r="D253" s="18" t="s">
        <v>7688</v>
      </c>
      <c r="E253" s="18" t="s">
        <v>1516</v>
      </c>
      <c r="F253" s="18" t="s">
        <v>4800</v>
      </c>
      <c r="G253" s="18" t="s">
        <v>125</v>
      </c>
      <c r="H253" s="18" t="s">
        <v>3676</v>
      </c>
      <c r="I253" s="18" t="s">
        <v>5265</v>
      </c>
      <c r="J253" s="18" t="s">
        <v>133</v>
      </c>
      <c r="K253" s="18" t="s">
        <v>7689</v>
      </c>
      <c r="L253" s="18" t="s">
        <v>1675</v>
      </c>
      <c r="M253" s="18" t="s">
        <v>44</v>
      </c>
      <c r="N253" s="18" t="s">
        <v>108</v>
      </c>
      <c r="O253" s="19">
        <v>1600</v>
      </c>
      <c r="P253" s="19">
        <v>3150</v>
      </c>
      <c r="Q253" s="19">
        <v>2100</v>
      </c>
      <c r="R253" s="18" t="s">
        <v>1675</v>
      </c>
      <c r="S253" s="18" t="s">
        <v>110</v>
      </c>
      <c r="T253" s="18" t="s">
        <v>6275</v>
      </c>
      <c r="U253" s="13" t="s">
        <v>8037</v>
      </c>
    </row>
    <row r="254" spans="1:21" ht="45" x14ac:dyDescent="0.25">
      <c r="A254" s="14">
        <v>249</v>
      </c>
      <c r="B254" s="18" t="s">
        <v>4008</v>
      </c>
      <c r="C254" s="18" t="s">
        <v>35</v>
      </c>
      <c r="D254" s="18" t="s">
        <v>7983</v>
      </c>
      <c r="E254" s="18" t="s">
        <v>1516</v>
      </c>
      <c r="F254" s="18" t="s">
        <v>1517</v>
      </c>
      <c r="G254" s="18" t="s">
        <v>243</v>
      </c>
      <c r="H254" s="18" t="s">
        <v>76</v>
      </c>
      <c r="I254" s="18" t="s">
        <v>5270</v>
      </c>
      <c r="J254" s="18" t="s">
        <v>133</v>
      </c>
      <c r="K254" s="18" t="s">
        <v>7984</v>
      </c>
      <c r="L254" s="18" t="s">
        <v>6061</v>
      </c>
      <c r="M254" s="18" t="s">
        <v>44</v>
      </c>
      <c r="N254" s="18" t="s">
        <v>55</v>
      </c>
      <c r="O254" s="19">
        <v>34100</v>
      </c>
      <c r="P254" s="19">
        <v>1500</v>
      </c>
      <c r="Q254" s="19">
        <v>1040</v>
      </c>
      <c r="R254" s="18" t="s">
        <v>6160</v>
      </c>
      <c r="S254" s="18" t="s">
        <v>47</v>
      </c>
      <c r="T254" s="18" t="s">
        <v>6300</v>
      </c>
      <c r="U254" s="13" t="s">
        <v>8037</v>
      </c>
    </row>
    <row r="255" spans="1:21" ht="60" x14ac:dyDescent="0.25">
      <c r="A255" s="14">
        <v>250</v>
      </c>
      <c r="B255" s="18" t="s">
        <v>2431</v>
      </c>
      <c r="C255" s="18" t="s">
        <v>35</v>
      </c>
      <c r="D255" s="18" t="s">
        <v>7744</v>
      </c>
      <c r="E255" s="18" t="s">
        <v>493</v>
      </c>
      <c r="F255" s="18" t="s">
        <v>209</v>
      </c>
      <c r="G255" s="18" t="s">
        <v>88</v>
      </c>
      <c r="H255" s="18" t="s">
        <v>40</v>
      </c>
      <c r="I255" s="18" t="s">
        <v>89</v>
      </c>
      <c r="J255" s="18" t="s">
        <v>141</v>
      </c>
      <c r="K255" s="18" t="s">
        <v>7745</v>
      </c>
      <c r="L255" s="18" t="s">
        <v>3290</v>
      </c>
      <c r="M255" s="18" t="s">
        <v>44</v>
      </c>
      <c r="N255" s="18" t="s">
        <v>45</v>
      </c>
      <c r="O255" s="19">
        <v>226000</v>
      </c>
      <c r="P255" s="19">
        <v>2500</v>
      </c>
      <c r="Q255" s="19">
        <v>385</v>
      </c>
      <c r="R255" s="18" t="s">
        <v>6152</v>
      </c>
      <c r="S255" s="18" t="s">
        <v>110</v>
      </c>
      <c r="T255" s="18" t="s">
        <v>6283</v>
      </c>
      <c r="U255" s="13" t="s">
        <v>8037</v>
      </c>
    </row>
    <row r="256" spans="1:21" ht="31.5" x14ac:dyDescent="0.25">
      <c r="A256" s="14">
        <v>251</v>
      </c>
      <c r="B256" s="18" t="s">
        <v>4014</v>
      </c>
      <c r="C256" s="18" t="s">
        <v>73</v>
      </c>
      <c r="D256" s="18" t="s">
        <v>4806</v>
      </c>
      <c r="E256" s="18" t="s">
        <v>3679</v>
      </c>
      <c r="F256" s="18" t="s">
        <v>1229</v>
      </c>
      <c r="G256" s="18" t="s">
        <v>178</v>
      </c>
      <c r="H256" s="18" t="s">
        <v>40</v>
      </c>
      <c r="I256" s="18" t="s">
        <v>179</v>
      </c>
      <c r="J256" s="18" t="s">
        <v>133</v>
      </c>
      <c r="K256" s="18" t="s">
        <v>5859</v>
      </c>
      <c r="L256" s="18" t="s">
        <v>5835</v>
      </c>
      <c r="M256" s="18" t="s">
        <v>92</v>
      </c>
      <c r="N256" s="18" t="s">
        <v>45</v>
      </c>
      <c r="O256" s="19">
        <v>62000</v>
      </c>
      <c r="P256" s="19">
        <v>3200</v>
      </c>
      <c r="Q256" s="19">
        <v>1700</v>
      </c>
      <c r="R256" s="18" t="s">
        <v>6142</v>
      </c>
      <c r="S256" s="18" t="s">
        <v>47</v>
      </c>
      <c r="T256" s="18" t="s">
        <v>6260</v>
      </c>
      <c r="U256" s="13" t="s">
        <v>8037</v>
      </c>
    </row>
    <row r="257" spans="1:21" ht="31.5" x14ac:dyDescent="0.25">
      <c r="A257" s="14">
        <v>252</v>
      </c>
      <c r="B257" s="18" t="s">
        <v>3832</v>
      </c>
      <c r="C257" s="18" t="s">
        <v>68</v>
      </c>
      <c r="D257" s="18" t="s">
        <v>1228</v>
      </c>
      <c r="E257" s="18" t="s">
        <v>3679</v>
      </c>
      <c r="F257" s="18" t="s">
        <v>1229</v>
      </c>
      <c r="G257" s="18" t="s">
        <v>1031</v>
      </c>
      <c r="H257" s="18" t="s">
        <v>40</v>
      </c>
      <c r="I257" s="18" t="s">
        <v>1225</v>
      </c>
      <c r="J257" s="18" t="s">
        <v>133</v>
      </c>
      <c r="K257" s="18" t="s">
        <v>1230</v>
      </c>
      <c r="L257" s="18" t="s">
        <v>1177</v>
      </c>
      <c r="M257" s="18" t="s">
        <v>44</v>
      </c>
      <c r="N257" s="18" t="s">
        <v>317</v>
      </c>
      <c r="O257" s="19">
        <v>42000</v>
      </c>
      <c r="P257" s="19">
        <v>2700</v>
      </c>
      <c r="Q257" s="19">
        <v>2394</v>
      </c>
      <c r="R257" s="18" t="s">
        <v>1178</v>
      </c>
      <c r="S257" s="18" t="s">
        <v>47</v>
      </c>
      <c r="T257" s="18" t="s">
        <v>6210</v>
      </c>
      <c r="U257" s="13" t="s">
        <v>8037</v>
      </c>
    </row>
    <row r="258" spans="1:21" ht="45" x14ac:dyDescent="0.25">
      <c r="A258" s="14">
        <v>253</v>
      </c>
      <c r="B258" s="18" t="s">
        <v>4018</v>
      </c>
      <c r="C258" s="18" t="s">
        <v>80</v>
      </c>
      <c r="D258" s="18" t="s">
        <v>6807</v>
      </c>
      <c r="E258" s="18" t="s">
        <v>1232</v>
      </c>
      <c r="F258" s="18" t="s">
        <v>94</v>
      </c>
      <c r="G258" s="18" t="s">
        <v>6808</v>
      </c>
      <c r="H258" s="18" t="s">
        <v>40</v>
      </c>
      <c r="I258" s="18" t="s">
        <v>2884</v>
      </c>
      <c r="J258" s="18" t="s">
        <v>133</v>
      </c>
      <c r="K258" s="18" t="s">
        <v>6809</v>
      </c>
      <c r="L258" s="18" t="s">
        <v>6810</v>
      </c>
      <c r="M258" s="18" t="s">
        <v>849</v>
      </c>
      <c r="N258" s="18" t="s">
        <v>45</v>
      </c>
      <c r="O258" s="19">
        <v>30000</v>
      </c>
      <c r="P258" s="19">
        <v>5990</v>
      </c>
      <c r="Q258" s="19">
        <v>5285</v>
      </c>
      <c r="R258" s="18" t="s">
        <v>8038</v>
      </c>
      <c r="S258" s="18" t="s">
        <v>47</v>
      </c>
      <c r="T258" s="18" t="s">
        <v>6185</v>
      </c>
      <c r="U258" s="13" t="s">
        <v>8037</v>
      </c>
    </row>
    <row r="259" spans="1:21" ht="45" x14ac:dyDescent="0.25">
      <c r="A259" s="14">
        <v>254</v>
      </c>
      <c r="B259" s="18" t="s">
        <v>2529</v>
      </c>
      <c r="C259" s="18" t="s">
        <v>7153</v>
      </c>
      <c r="D259" s="18" t="s">
        <v>7168</v>
      </c>
      <c r="E259" s="18" t="s">
        <v>1232</v>
      </c>
      <c r="F259" s="18" t="s">
        <v>94</v>
      </c>
      <c r="G259" s="18" t="s">
        <v>877</v>
      </c>
      <c r="H259" s="18" t="s">
        <v>40</v>
      </c>
      <c r="I259" s="18" t="s">
        <v>89</v>
      </c>
      <c r="J259" s="18" t="s">
        <v>141</v>
      </c>
      <c r="K259" s="18" t="s">
        <v>7169</v>
      </c>
      <c r="L259" s="18" t="s">
        <v>839</v>
      </c>
      <c r="M259" s="18" t="s">
        <v>92</v>
      </c>
      <c r="N259" s="18" t="s">
        <v>45</v>
      </c>
      <c r="O259" s="19">
        <v>184600</v>
      </c>
      <c r="P259" s="19">
        <v>4100</v>
      </c>
      <c r="Q259" s="19">
        <v>3000</v>
      </c>
      <c r="R259" s="18" t="s">
        <v>6127</v>
      </c>
      <c r="S259" s="18" t="s">
        <v>47</v>
      </c>
      <c r="T259" s="18" t="s">
        <v>6222</v>
      </c>
      <c r="U259" s="13" t="s">
        <v>8037</v>
      </c>
    </row>
    <row r="260" spans="1:21" ht="47.25" x14ac:dyDescent="0.25">
      <c r="A260" s="14">
        <v>255</v>
      </c>
      <c r="B260" s="18" t="s">
        <v>834</v>
      </c>
      <c r="C260" s="18" t="s">
        <v>35</v>
      </c>
      <c r="D260" s="18" t="s">
        <v>6988</v>
      </c>
      <c r="E260" s="18" t="s">
        <v>2068</v>
      </c>
      <c r="F260" s="18" t="s">
        <v>238</v>
      </c>
      <c r="G260" s="18" t="s">
        <v>178</v>
      </c>
      <c r="H260" s="18" t="s">
        <v>40</v>
      </c>
      <c r="I260" s="18" t="s">
        <v>6971</v>
      </c>
      <c r="J260" s="18" t="s">
        <v>141</v>
      </c>
      <c r="K260" s="18" t="s">
        <v>6989</v>
      </c>
      <c r="L260" s="18" t="s">
        <v>6968</v>
      </c>
      <c r="M260" s="18" t="s">
        <v>44</v>
      </c>
      <c r="N260" s="18" t="s">
        <v>45</v>
      </c>
      <c r="O260" s="19">
        <v>221000</v>
      </c>
      <c r="P260" s="19">
        <v>0</v>
      </c>
      <c r="Q260" s="19">
        <v>0</v>
      </c>
      <c r="R260" s="18" t="s">
        <v>6968</v>
      </c>
      <c r="S260" s="18" t="s">
        <v>110</v>
      </c>
      <c r="T260" s="18" t="s">
        <v>6969</v>
      </c>
      <c r="U260" s="13" t="s">
        <v>8063</v>
      </c>
    </row>
    <row r="261" spans="1:21" ht="31.5" x14ac:dyDescent="0.25">
      <c r="A261" s="14">
        <v>256</v>
      </c>
      <c r="B261" s="18" t="s">
        <v>834</v>
      </c>
      <c r="C261" s="18" t="s">
        <v>35</v>
      </c>
      <c r="D261" s="18" t="s">
        <v>4810</v>
      </c>
      <c r="E261" s="18" t="s">
        <v>2068</v>
      </c>
      <c r="F261" s="18" t="s">
        <v>238</v>
      </c>
      <c r="G261" s="18" t="s">
        <v>178</v>
      </c>
      <c r="H261" s="18" t="s">
        <v>40</v>
      </c>
      <c r="I261" s="18" t="s">
        <v>89</v>
      </c>
      <c r="J261" s="18" t="s">
        <v>133</v>
      </c>
      <c r="K261" s="18" t="s">
        <v>7056</v>
      </c>
      <c r="L261" s="18" t="s">
        <v>2356</v>
      </c>
      <c r="M261" s="18" t="s">
        <v>44</v>
      </c>
      <c r="N261" s="18" t="s">
        <v>45</v>
      </c>
      <c r="O261" s="19">
        <v>221000</v>
      </c>
      <c r="P261" s="19">
        <v>1400</v>
      </c>
      <c r="Q261" s="19">
        <v>208</v>
      </c>
      <c r="R261" s="18" t="s">
        <v>2356</v>
      </c>
      <c r="S261" s="18" t="s">
        <v>110</v>
      </c>
      <c r="T261" s="18" t="s">
        <v>6213</v>
      </c>
      <c r="U261" s="13" t="s">
        <v>8037</v>
      </c>
    </row>
    <row r="262" spans="1:21" ht="60" x14ac:dyDescent="0.25">
      <c r="A262" s="14">
        <v>257</v>
      </c>
      <c r="B262" s="18" t="s">
        <v>834</v>
      </c>
      <c r="C262" s="18" t="s">
        <v>35</v>
      </c>
      <c r="D262" s="18" t="s">
        <v>7746</v>
      </c>
      <c r="E262" s="18" t="s">
        <v>2068</v>
      </c>
      <c r="F262" s="18" t="s">
        <v>238</v>
      </c>
      <c r="G262" s="18" t="s">
        <v>178</v>
      </c>
      <c r="H262" s="18" t="s">
        <v>40</v>
      </c>
      <c r="I262" s="18" t="s">
        <v>2652</v>
      </c>
      <c r="J262" s="18" t="s">
        <v>133</v>
      </c>
      <c r="K262" s="18" t="s">
        <v>7747</v>
      </c>
      <c r="L262" s="18" t="s">
        <v>3290</v>
      </c>
      <c r="M262" s="18" t="s">
        <v>44</v>
      </c>
      <c r="N262" s="18" t="s">
        <v>45</v>
      </c>
      <c r="O262" s="19">
        <v>221000</v>
      </c>
      <c r="P262" s="19">
        <v>1677</v>
      </c>
      <c r="Q262" s="19">
        <v>225</v>
      </c>
      <c r="R262" s="18" t="s">
        <v>6152</v>
      </c>
      <c r="S262" s="18" t="s">
        <v>110</v>
      </c>
      <c r="T262" s="18" t="s">
        <v>6283</v>
      </c>
      <c r="U262" s="13" t="s">
        <v>8037</v>
      </c>
    </row>
    <row r="263" spans="1:21" ht="31.5" x14ac:dyDescent="0.25">
      <c r="A263" s="14">
        <v>258</v>
      </c>
      <c r="B263" s="18" t="s">
        <v>3526</v>
      </c>
      <c r="C263" s="18" t="s">
        <v>35</v>
      </c>
      <c r="D263" s="18" t="s">
        <v>7865</v>
      </c>
      <c r="E263" s="18" t="s">
        <v>2068</v>
      </c>
      <c r="F263" s="18" t="s">
        <v>659</v>
      </c>
      <c r="G263" s="18" t="s">
        <v>178</v>
      </c>
      <c r="H263" s="18" t="s">
        <v>40</v>
      </c>
      <c r="I263" s="18" t="s">
        <v>89</v>
      </c>
      <c r="J263" s="18" t="s">
        <v>141</v>
      </c>
      <c r="K263" s="18" t="s">
        <v>7866</v>
      </c>
      <c r="L263" s="18" t="s">
        <v>2035</v>
      </c>
      <c r="M263" s="18" t="s">
        <v>44</v>
      </c>
      <c r="N263" s="18" t="s">
        <v>45</v>
      </c>
      <c r="O263" s="19">
        <v>100000</v>
      </c>
      <c r="P263" s="19">
        <v>2500</v>
      </c>
      <c r="Q263" s="19">
        <v>890</v>
      </c>
      <c r="R263" s="18" t="s">
        <v>2036</v>
      </c>
      <c r="S263" s="18" t="s">
        <v>47</v>
      </c>
      <c r="T263" s="18" t="s">
        <v>6289</v>
      </c>
      <c r="U263" s="13" t="s">
        <v>8037</v>
      </c>
    </row>
    <row r="264" spans="1:21" ht="31.5" x14ac:dyDescent="0.25">
      <c r="A264" s="14">
        <v>259</v>
      </c>
      <c r="B264" s="18" t="s">
        <v>2306</v>
      </c>
      <c r="C264" s="18" t="s">
        <v>68</v>
      </c>
      <c r="D264" s="18" t="s">
        <v>7811</v>
      </c>
      <c r="E264" s="18" t="s">
        <v>2068</v>
      </c>
      <c r="F264" s="18" t="s">
        <v>769</v>
      </c>
      <c r="G264" s="18" t="s">
        <v>178</v>
      </c>
      <c r="H264" s="18" t="s">
        <v>40</v>
      </c>
      <c r="I264" s="18" t="s">
        <v>7812</v>
      </c>
      <c r="J264" s="18" t="s">
        <v>133</v>
      </c>
      <c r="K264" s="18" t="s">
        <v>7813</v>
      </c>
      <c r="L264" s="18" t="s">
        <v>3917</v>
      </c>
      <c r="M264" s="18" t="s">
        <v>44</v>
      </c>
      <c r="N264" s="18" t="s">
        <v>45</v>
      </c>
      <c r="O264" s="19">
        <v>160000</v>
      </c>
      <c r="P264" s="19">
        <v>3990</v>
      </c>
      <c r="Q264" s="19">
        <v>1410</v>
      </c>
      <c r="R264" s="18" t="s">
        <v>3914</v>
      </c>
      <c r="S264" s="18" t="s">
        <v>47</v>
      </c>
      <c r="T264" s="18" t="s">
        <v>6286</v>
      </c>
      <c r="U264" s="13" t="s">
        <v>8037</v>
      </c>
    </row>
    <row r="265" spans="1:21" ht="45" x14ac:dyDescent="0.25">
      <c r="A265" s="14">
        <v>260</v>
      </c>
      <c r="B265" s="18" t="s">
        <v>1534</v>
      </c>
      <c r="C265" s="18" t="s">
        <v>35</v>
      </c>
      <c r="D265" s="18" t="s">
        <v>6920</v>
      </c>
      <c r="E265" s="18" t="s">
        <v>1522</v>
      </c>
      <c r="F265" s="18" t="s">
        <v>1457</v>
      </c>
      <c r="G265" s="18" t="s">
        <v>103</v>
      </c>
      <c r="H265" s="18" t="s">
        <v>465</v>
      </c>
      <c r="I265" s="18" t="s">
        <v>106</v>
      </c>
      <c r="J265" s="18" t="s">
        <v>133</v>
      </c>
      <c r="K265" s="18" t="s">
        <v>6921</v>
      </c>
      <c r="L265" s="18" t="s">
        <v>3997</v>
      </c>
      <c r="M265" s="18" t="s">
        <v>44</v>
      </c>
      <c r="N265" s="18" t="s">
        <v>108</v>
      </c>
      <c r="O265" s="19">
        <v>59500</v>
      </c>
      <c r="P265" s="19">
        <v>12498</v>
      </c>
      <c r="Q265" s="19">
        <v>9000</v>
      </c>
      <c r="R265" s="18" t="s">
        <v>3997</v>
      </c>
      <c r="S265" s="18" t="s">
        <v>110</v>
      </c>
      <c r="T265" s="18" t="s">
        <v>6202</v>
      </c>
      <c r="U265" s="13" t="s">
        <v>8037</v>
      </c>
    </row>
    <row r="266" spans="1:21" ht="45" x14ac:dyDescent="0.25">
      <c r="A266" s="14">
        <v>261</v>
      </c>
      <c r="B266" s="18" t="s">
        <v>1534</v>
      </c>
      <c r="C266" s="18" t="s">
        <v>35</v>
      </c>
      <c r="D266" s="18" t="s">
        <v>6920</v>
      </c>
      <c r="E266" s="18" t="s">
        <v>1522</v>
      </c>
      <c r="F266" s="18" t="s">
        <v>1457</v>
      </c>
      <c r="G266" s="18" t="s">
        <v>566</v>
      </c>
      <c r="H266" s="18" t="s">
        <v>465</v>
      </c>
      <c r="I266" s="18" t="s">
        <v>3729</v>
      </c>
      <c r="J266" s="18" t="s">
        <v>495</v>
      </c>
      <c r="K266" s="18" t="s">
        <v>7530</v>
      </c>
      <c r="L266" s="18" t="s">
        <v>569</v>
      </c>
      <c r="M266" s="18" t="s">
        <v>44</v>
      </c>
      <c r="N266" s="18" t="s">
        <v>108</v>
      </c>
      <c r="O266" s="19">
        <v>59500</v>
      </c>
      <c r="P266" s="19">
        <v>13381</v>
      </c>
      <c r="Q266" s="19">
        <v>7200</v>
      </c>
      <c r="R266" s="18" t="s">
        <v>570</v>
      </c>
      <c r="S266" s="18" t="s">
        <v>47</v>
      </c>
      <c r="T266" s="18" t="s">
        <v>6262</v>
      </c>
      <c r="U266" s="13" t="s">
        <v>8037</v>
      </c>
    </row>
    <row r="267" spans="1:21" ht="45" x14ac:dyDescent="0.25">
      <c r="A267" s="14">
        <v>262</v>
      </c>
      <c r="B267" s="18" t="s">
        <v>1534</v>
      </c>
      <c r="C267" s="18" t="s">
        <v>35</v>
      </c>
      <c r="D267" s="18" t="s">
        <v>6920</v>
      </c>
      <c r="E267" s="18" t="s">
        <v>1522</v>
      </c>
      <c r="F267" s="18" t="s">
        <v>1457</v>
      </c>
      <c r="G267" s="18" t="s">
        <v>566</v>
      </c>
      <c r="H267" s="18" t="s">
        <v>465</v>
      </c>
      <c r="I267" s="18" t="s">
        <v>5314</v>
      </c>
      <c r="J267" s="18" t="s">
        <v>133</v>
      </c>
      <c r="K267" s="18" t="s">
        <v>7640</v>
      </c>
      <c r="L267" s="18" t="s">
        <v>5919</v>
      </c>
      <c r="M267" s="18" t="s">
        <v>44</v>
      </c>
      <c r="N267" s="18" t="s">
        <v>148</v>
      </c>
      <c r="O267" s="19">
        <v>59500</v>
      </c>
      <c r="P267" s="19">
        <v>13500</v>
      </c>
      <c r="Q267" s="19">
        <v>7446</v>
      </c>
      <c r="R267" s="18" t="s">
        <v>6148</v>
      </c>
      <c r="S267" s="18" t="s">
        <v>47</v>
      </c>
      <c r="T267" s="18" t="s">
        <v>6272</v>
      </c>
      <c r="U267" s="13" t="s">
        <v>8037</v>
      </c>
    </row>
    <row r="268" spans="1:21" ht="45" x14ac:dyDescent="0.25">
      <c r="A268" s="14">
        <v>263</v>
      </c>
      <c r="B268" s="18" t="s">
        <v>3354</v>
      </c>
      <c r="C268" s="18" t="s">
        <v>35</v>
      </c>
      <c r="D268" s="18" t="s">
        <v>6922</v>
      </c>
      <c r="E268" s="18" t="s">
        <v>1522</v>
      </c>
      <c r="F268" s="18" t="s">
        <v>1527</v>
      </c>
      <c r="G268" s="18" t="s">
        <v>103</v>
      </c>
      <c r="H268" s="18" t="s">
        <v>465</v>
      </c>
      <c r="I268" s="18" t="s">
        <v>106</v>
      </c>
      <c r="J268" s="18" t="s">
        <v>133</v>
      </c>
      <c r="K268" s="18" t="s">
        <v>6923</v>
      </c>
      <c r="L268" s="18" t="s">
        <v>3997</v>
      </c>
      <c r="M268" s="18" t="s">
        <v>44</v>
      </c>
      <c r="N268" s="18" t="s">
        <v>108</v>
      </c>
      <c r="O268" s="19">
        <v>6100</v>
      </c>
      <c r="P268" s="19">
        <v>16473</v>
      </c>
      <c r="Q268" s="19">
        <v>11550</v>
      </c>
      <c r="R268" s="18" t="s">
        <v>3997</v>
      </c>
      <c r="S268" s="18" t="s">
        <v>110</v>
      </c>
      <c r="T268" s="18" t="s">
        <v>6202</v>
      </c>
      <c r="U268" s="13" t="s">
        <v>8037</v>
      </c>
    </row>
    <row r="269" spans="1:21" ht="45" x14ac:dyDescent="0.25">
      <c r="A269" s="14">
        <v>264</v>
      </c>
      <c r="B269" s="18" t="s">
        <v>3354</v>
      </c>
      <c r="C269" s="18" t="s">
        <v>35</v>
      </c>
      <c r="D269" s="18" t="s">
        <v>4816</v>
      </c>
      <c r="E269" s="18" t="s">
        <v>1522</v>
      </c>
      <c r="F269" s="18" t="s">
        <v>1527</v>
      </c>
      <c r="G269" s="18" t="s">
        <v>566</v>
      </c>
      <c r="H269" s="18" t="s">
        <v>465</v>
      </c>
      <c r="I269" s="18" t="s">
        <v>106</v>
      </c>
      <c r="J269" s="18" t="s">
        <v>495</v>
      </c>
      <c r="K269" s="18" t="s">
        <v>7531</v>
      </c>
      <c r="L269" s="18" t="s">
        <v>569</v>
      </c>
      <c r="M269" s="18" t="s">
        <v>44</v>
      </c>
      <c r="N269" s="18" t="s">
        <v>108</v>
      </c>
      <c r="O269" s="19">
        <v>6100</v>
      </c>
      <c r="P269" s="19">
        <v>15433</v>
      </c>
      <c r="Q269" s="19">
        <v>8990</v>
      </c>
      <c r="R269" s="18" t="s">
        <v>570</v>
      </c>
      <c r="S269" s="18" t="s">
        <v>47</v>
      </c>
      <c r="T269" s="18" t="s">
        <v>6262</v>
      </c>
      <c r="U269" s="13" t="s">
        <v>8037</v>
      </c>
    </row>
    <row r="270" spans="1:21" ht="45" x14ac:dyDescent="0.25">
      <c r="A270" s="14">
        <v>265</v>
      </c>
      <c r="B270" s="18" t="s">
        <v>3354</v>
      </c>
      <c r="C270" s="18" t="s">
        <v>35</v>
      </c>
      <c r="D270" s="18" t="s">
        <v>7620</v>
      </c>
      <c r="E270" s="18" t="s">
        <v>1522</v>
      </c>
      <c r="F270" s="18" t="s">
        <v>1527</v>
      </c>
      <c r="G270" s="18" t="s">
        <v>103</v>
      </c>
      <c r="H270" s="18" t="s">
        <v>465</v>
      </c>
      <c r="I270" s="18" t="s">
        <v>1528</v>
      </c>
      <c r="J270" s="18" t="s">
        <v>141</v>
      </c>
      <c r="K270" s="18" t="s">
        <v>7621</v>
      </c>
      <c r="L270" s="18" t="s">
        <v>1458</v>
      </c>
      <c r="M270" s="18" t="s">
        <v>44</v>
      </c>
      <c r="N270" s="18" t="s">
        <v>108</v>
      </c>
      <c r="O270" s="19">
        <v>6100</v>
      </c>
      <c r="P270" s="19">
        <v>12600</v>
      </c>
      <c r="Q270" s="19">
        <v>8904</v>
      </c>
      <c r="R270" s="18" t="s">
        <v>8040</v>
      </c>
      <c r="S270" s="18" t="s">
        <v>47</v>
      </c>
      <c r="T270" s="18" t="s">
        <v>6270</v>
      </c>
      <c r="U270" s="13" t="s">
        <v>8037</v>
      </c>
    </row>
    <row r="271" spans="1:21" ht="31.5" x14ac:dyDescent="0.25">
      <c r="A271" s="14">
        <v>266</v>
      </c>
      <c r="B271" s="18" t="s">
        <v>3354</v>
      </c>
      <c r="C271" s="18" t="s">
        <v>35</v>
      </c>
      <c r="D271" s="18" t="s">
        <v>4816</v>
      </c>
      <c r="E271" s="18" t="s">
        <v>1522</v>
      </c>
      <c r="F271" s="18" t="s">
        <v>1527</v>
      </c>
      <c r="G271" s="18" t="s">
        <v>6773</v>
      </c>
      <c r="H271" s="18" t="s">
        <v>465</v>
      </c>
      <c r="I271" s="18" t="s">
        <v>7649</v>
      </c>
      <c r="J271" s="18" t="s">
        <v>133</v>
      </c>
      <c r="K271" s="18" t="s">
        <v>5918</v>
      </c>
      <c r="L271" s="18" t="s">
        <v>5973</v>
      </c>
      <c r="M271" s="18" t="s">
        <v>44</v>
      </c>
      <c r="N271" s="18" t="s">
        <v>148</v>
      </c>
      <c r="O271" s="19">
        <v>6100</v>
      </c>
      <c r="P271" s="19">
        <v>15000</v>
      </c>
      <c r="Q271" s="19">
        <v>7995</v>
      </c>
      <c r="R271" s="18" t="s">
        <v>6149</v>
      </c>
      <c r="S271" s="18" t="s">
        <v>47</v>
      </c>
      <c r="T271" s="18" t="s">
        <v>6273</v>
      </c>
      <c r="U271" s="13" t="s">
        <v>8037</v>
      </c>
    </row>
    <row r="272" spans="1:21" ht="31.5" x14ac:dyDescent="0.25">
      <c r="A272" s="14">
        <v>267</v>
      </c>
      <c r="B272" s="18" t="s">
        <v>3762</v>
      </c>
      <c r="C272" s="18" t="s">
        <v>35</v>
      </c>
      <c r="D272" s="18" t="s">
        <v>7931</v>
      </c>
      <c r="E272" s="18" t="s">
        <v>1522</v>
      </c>
      <c r="F272" s="18" t="s">
        <v>4818</v>
      </c>
      <c r="G272" s="18" t="s">
        <v>243</v>
      </c>
      <c r="H272" s="18" t="s">
        <v>465</v>
      </c>
      <c r="I272" s="18" t="s">
        <v>7932</v>
      </c>
      <c r="J272" s="18" t="s">
        <v>133</v>
      </c>
      <c r="K272" s="18" t="s">
        <v>7933</v>
      </c>
      <c r="L272" s="18" t="s">
        <v>2184</v>
      </c>
      <c r="M272" s="18" t="s">
        <v>44</v>
      </c>
      <c r="N272" s="18" t="s">
        <v>55</v>
      </c>
      <c r="O272" s="19">
        <v>14030</v>
      </c>
      <c r="P272" s="19">
        <v>1350</v>
      </c>
      <c r="Q272" s="19">
        <v>950</v>
      </c>
      <c r="R272" s="18" t="s">
        <v>3257</v>
      </c>
      <c r="S272" s="18" t="s">
        <v>110</v>
      </c>
      <c r="T272" s="18" t="s">
        <v>6296</v>
      </c>
      <c r="U272" s="13" t="s">
        <v>8037</v>
      </c>
    </row>
    <row r="273" spans="1:21" ht="45" x14ac:dyDescent="0.25">
      <c r="A273" s="14">
        <v>268</v>
      </c>
      <c r="B273" s="18" t="s">
        <v>3124</v>
      </c>
      <c r="C273" s="18" t="s">
        <v>35</v>
      </c>
      <c r="D273" s="18" t="s">
        <v>6924</v>
      </c>
      <c r="E273" s="18" t="s">
        <v>1522</v>
      </c>
      <c r="F273" s="18" t="s">
        <v>1539</v>
      </c>
      <c r="G273" s="18" t="s">
        <v>103</v>
      </c>
      <c r="H273" s="18" t="s">
        <v>465</v>
      </c>
      <c r="I273" s="18" t="s">
        <v>106</v>
      </c>
      <c r="J273" s="18" t="s">
        <v>133</v>
      </c>
      <c r="K273" s="18" t="s">
        <v>6925</v>
      </c>
      <c r="L273" s="18" t="s">
        <v>3997</v>
      </c>
      <c r="M273" s="18" t="s">
        <v>44</v>
      </c>
      <c r="N273" s="18" t="s">
        <v>108</v>
      </c>
      <c r="O273" s="19">
        <v>3700</v>
      </c>
      <c r="P273" s="19">
        <v>17758</v>
      </c>
      <c r="Q273" s="19">
        <v>15000</v>
      </c>
      <c r="R273" s="18" t="s">
        <v>3997</v>
      </c>
      <c r="S273" s="18" t="s">
        <v>110</v>
      </c>
      <c r="T273" s="18" t="s">
        <v>6202</v>
      </c>
      <c r="U273" s="13" t="s">
        <v>8037</v>
      </c>
    </row>
    <row r="274" spans="1:21" ht="60" x14ac:dyDescent="0.25">
      <c r="A274" s="14">
        <v>269</v>
      </c>
      <c r="B274" s="18" t="s">
        <v>3022</v>
      </c>
      <c r="C274" s="18" t="s">
        <v>35</v>
      </c>
      <c r="D274" s="18" t="s">
        <v>1323</v>
      </c>
      <c r="E274" s="18" t="s">
        <v>1323</v>
      </c>
      <c r="F274" s="18" t="s">
        <v>139</v>
      </c>
      <c r="G274" s="18" t="s">
        <v>517</v>
      </c>
      <c r="H274" s="18" t="s">
        <v>76</v>
      </c>
      <c r="I274" s="18" t="s">
        <v>7272</v>
      </c>
      <c r="J274" s="18" t="s">
        <v>133</v>
      </c>
      <c r="K274" s="18" t="s">
        <v>7273</v>
      </c>
      <c r="L274" s="18" t="s">
        <v>3322</v>
      </c>
      <c r="M274" s="18" t="s">
        <v>44</v>
      </c>
      <c r="N274" s="18" t="s">
        <v>78</v>
      </c>
      <c r="O274" s="19">
        <v>15800</v>
      </c>
      <c r="P274" s="19">
        <v>18900</v>
      </c>
      <c r="Q274" s="19">
        <v>6090</v>
      </c>
      <c r="R274" s="18" t="s">
        <v>3322</v>
      </c>
      <c r="S274" s="18" t="s">
        <v>110</v>
      </c>
      <c r="T274" s="18" t="s">
        <v>6234</v>
      </c>
      <c r="U274" s="13" t="s">
        <v>8037</v>
      </c>
    </row>
    <row r="275" spans="1:21" ht="45" x14ac:dyDescent="0.25">
      <c r="A275" s="14">
        <v>270</v>
      </c>
      <c r="B275" s="18" t="s">
        <v>3023</v>
      </c>
      <c r="C275" s="18" t="s">
        <v>35</v>
      </c>
      <c r="D275" s="18" t="s">
        <v>7020</v>
      </c>
      <c r="E275" s="18" t="s">
        <v>1238</v>
      </c>
      <c r="F275" s="18" t="s">
        <v>290</v>
      </c>
      <c r="G275" s="18" t="s">
        <v>1031</v>
      </c>
      <c r="H275" s="18" t="s">
        <v>40</v>
      </c>
      <c r="I275" s="18" t="s">
        <v>1175</v>
      </c>
      <c r="J275" s="18" t="s">
        <v>133</v>
      </c>
      <c r="K275" s="18" t="s">
        <v>7021</v>
      </c>
      <c r="L275" s="18" t="s">
        <v>1186</v>
      </c>
      <c r="M275" s="18" t="s">
        <v>44</v>
      </c>
      <c r="N275" s="18" t="s">
        <v>317</v>
      </c>
      <c r="O275" s="19">
        <v>14000</v>
      </c>
      <c r="P275" s="19">
        <v>4000</v>
      </c>
      <c r="Q275" s="19">
        <v>3885</v>
      </c>
      <c r="R275" s="18" t="s">
        <v>1178</v>
      </c>
      <c r="S275" s="18" t="s">
        <v>47</v>
      </c>
      <c r="T275" s="18" t="s">
        <v>6210</v>
      </c>
      <c r="U275" s="13" t="s">
        <v>8037</v>
      </c>
    </row>
    <row r="276" spans="1:21" ht="31.5" x14ac:dyDescent="0.25">
      <c r="A276" s="14">
        <v>271</v>
      </c>
      <c r="B276" s="18" t="s">
        <v>2691</v>
      </c>
      <c r="C276" s="18" t="s">
        <v>80</v>
      </c>
      <c r="D276" s="18" t="s">
        <v>7324</v>
      </c>
      <c r="E276" s="18" t="s">
        <v>2019</v>
      </c>
      <c r="F276" s="18" t="s">
        <v>6617</v>
      </c>
      <c r="G276" s="18" t="s">
        <v>7325</v>
      </c>
      <c r="H276" s="18" t="s">
        <v>76</v>
      </c>
      <c r="I276" s="18" t="s">
        <v>7326</v>
      </c>
      <c r="J276" s="18" t="s">
        <v>133</v>
      </c>
      <c r="K276" s="18" t="s">
        <v>2309</v>
      </c>
      <c r="L276" s="18" t="s">
        <v>7327</v>
      </c>
      <c r="M276" s="18" t="s">
        <v>468</v>
      </c>
      <c r="N276" s="18" t="s">
        <v>2032</v>
      </c>
      <c r="O276" s="19">
        <v>250</v>
      </c>
      <c r="P276" s="19">
        <v>1750000</v>
      </c>
      <c r="Q276" s="19">
        <v>1700000</v>
      </c>
      <c r="R276" s="18" t="s">
        <v>2250</v>
      </c>
      <c r="S276" s="18" t="s">
        <v>47</v>
      </c>
      <c r="T276" s="18" t="s">
        <v>6237</v>
      </c>
      <c r="U276" s="13" t="s">
        <v>8037</v>
      </c>
    </row>
    <row r="277" spans="1:21" ht="60" x14ac:dyDescent="0.25">
      <c r="A277" s="14">
        <v>272</v>
      </c>
      <c r="B277" s="18" t="s">
        <v>2861</v>
      </c>
      <c r="C277" s="18" t="s">
        <v>80</v>
      </c>
      <c r="D277" s="18" t="s">
        <v>6693</v>
      </c>
      <c r="E277" s="18" t="s">
        <v>1548</v>
      </c>
      <c r="F277" s="18" t="s">
        <v>4168</v>
      </c>
      <c r="G277" s="18" t="s">
        <v>6694</v>
      </c>
      <c r="H277" s="18" t="s">
        <v>76</v>
      </c>
      <c r="I277" s="18" t="s">
        <v>6695</v>
      </c>
      <c r="J277" s="18" t="s">
        <v>133</v>
      </c>
      <c r="K277" s="18" t="s">
        <v>6696</v>
      </c>
      <c r="L277" s="18" t="s">
        <v>6697</v>
      </c>
      <c r="M277" s="18" t="s">
        <v>660</v>
      </c>
      <c r="N277" s="18" t="s">
        <v>1553</v>
      </c>
      <c r="O277" s="19">
        <v>1000</v>
      </c>
      <c r="P277" s="19">
        <v>428550</v>
      </c>
      <c r="Q277" s="19">
        <v>276000</v>
      </c>
      <c r="R277" s="18" t="s">
        <v>6103</v>
      </c>
      <c r="S277" s="18" t="s">
        <v>47</v>
      </c>
      <c r="T277" s="18" t="s">
        <v>6172</v>
      </c>
      <c r="U277" s="13" t="s">
        <v>8037</v>
      </c>
    </row>
    <row r="278" spans="1:21" ht="90" x14ac:dyDescent="0.25">
      <c r="A278" s="14">
        <v>273</v>
      </c>
      <c r="B278" s="18" t="s">
        <v>2861</v>
      </c>
      <c r="C278" s="18" t="s">
        <v>80</v>
      </c>
      <c r="D278" s="18" t="s">
        <v>7170</v>
      </c>
      <c r="E278" s="18" t="s">
        <v>1548</v>
      </c>
      <c r="F278" s="18" t="s">
        <v>4168</v>
      </c>
      <c r="G278" s="18" t="s">
        <v>243</v>
      </c>
      <c r="H278" s="18" t="s">
        <v>76</v>
      </c>
      <c r="I278" s="18" t="s">
        <v>5321</v>
      </c>
      <c r="J278" s="18" t="s">
        <v>1774</v>
      </c>
      <c r="K278" s="18" t="s">
        <v>7171</v>
      </c>
      <c r="L278" s="18" t="s">
        <v>4169</v>
      </c>
      <c r="M278" s="18" t="s">
        <v>849</v>
      </c>
      <c r="N278" s="18" t="s">
        <v>1553</v>
      </c>
      <c r="O278" s="19">
        <v>1000</v>
      </c>
      <c r="P278" s="19">
        <v>357468</v>
      </c>
      <c r="Q278" s="19">
        <v>275000</v>
      </c>
      <c r="R278" s="18" t="s">
        <v>6127</v>
      </c>
      <c r="S278" s="18" t="s">
        <v>8093</v>
      </c>
      <c r="T278" s="18" t="s">
        <v>6222</v>
      </c>
      <c r="U278" s="13" t="s">
        <v>8037</v>
      </c>
    </row>
    <row r="279" spans="1:21" ht="60" x14ac:dyDescent="0.25">
      <c r="A279" s="14">
        <v>274</v>
      </c>
      <c r="B279" s="18" t="s">
        <v>4379</v>
      </c>
      <c r="C279" s="35">
        <v>1</v>
      </c>
      <c r="D279" s="18" t="s">
        <v>7943</v>
      </c>
      <c r="E279" s="18" t="s">
        <v>8109</v>
      </c>
      <c r="F279" s="18" t="s">
        <v>4168</v>
      </c>
      <c r="G279" s="18" t="s">
        <v>243</v>
      </c>
      <c r="H279" s="18" t="s">
        <v>76</v>
      </c>
      <c r="I279" s="18" t="s">
        <v>7944</v>
      </c>
      <c r="J279" s="18" t="s">
        <v>133</v>
      </c>
      <c r="K279" s="18" t="s">
        <v>7945</v>
      </c>
      <c r="L279" s="18" t="s">
        <v>7946</v>
      </c>
      <c r="M279" s="18" t="s">
        <v>1748</v>
      </c>
      <c r="N279" s="18" t="s">
        <v>1553</v>
      </c>
      <c r="O279" s="19">
        <v>1250</v>
      </c>
      <c r="P279" s="19">
        <v>240000</v>
      </c>
      <c r="Q279" s="19">
        <v>199000</v>
      </c>
      <c r="R279" s="18" t="s">
        <v>6157</v>
      </c>
      <c r="S279" s="18" t="s">
        <v>47</v>
      </c>
      <c r="T279" s="18" t="s">
        <v>6297</v>
      </c>
      <c r="U279" s="13" t="s">
        <v>8037</v>
      </c>
    </row>
    <row r="280" spans="1:21" ht="45" x14ac:dyDescent="0.25">
      <c r="A280" s="14">
        <v>275</v>
      </c>
      <c r="B280" s="18" t="s">
        <v>7471</v>
      </c>
      <c r="C280" s="18" t="s">
        <v>80</v>
      </c>
      <c r="D280" s="18" t="s">
        <v>7473</v>
      </c>
      <c r="E280" s="18" t="s">
        <v>6375</v>
      </c>
      <c r="F280" s="18" t="s">
        <v>7472</v>
      </c>
      <c r="G280" s="18" t="s">
        <v>4172</v>
      </c>
      <c r="H280" s="18" t="s">
        <v>76</v>
      </c>
      <c r="I280" s="18" t="s">
        <v>7474</v>
      </c>
      <c r="J280" s="18" t="s">
        <v>133</v>
      </c>
      <c r="K280" s="18" t="s">
        <v>7475</v>
      </c>
      <c r="L280" s="18" t="s">
        <v>7476</v>
      </c>
      <c r="M280" s="18" t="s">
        <v>1836</v>
      </c>
      <c r="N280" s="18" t="s">
        <v>55</v>
      </c>
      <c r="O280" s="19">
        <v>100</v>
      </c>
      <c r="P280" s="19">
        <v>152000</v>
      </c>
      <c r="Q280" s="19">
        <v>152000</v>
      </c>
      <c r="R280" s="18" t="s">
        <v>6141</v>
      </c>
      <c r="S280" s="18" t="s">
        <v>47</v>
      </c>
      <c r="T280" s="18" t="s">
        <v>6256</v>
      </c>
      <c r="U280" s="13" t="s">
        <v>8070</v>
      </c>
    </row>
    <row r="281" spans="1:21" ht="45" x14ac:dyDescent="0.25">
      <c r="A281" s="14">
        <v>276</v>
      </c>
      <c r="B281" s="18" t="s">
        <v>6811</v>
      </c>
      <c r="C281" s="18" t="s">
        <v>80</v>
      </c>
      <c r="D281" s="18" t="s">
        <v>1778</v>
      </c>
      <c r="E281" s="18" t="s">
        <v>1779</v>
      </c>
      <c r="F281" s="18" t="s">
        <v>6812</v>
      </c>
      <c r="G281" s="18" t="s">
        <v>243</v>
      </c>
      <c r="H281" s="18" t="s">
        <v>76</v>
      </c>
      <c r="I281" s="18" t="s">
        <v>6813</v>
      </c>
      <c r="J281" s="18" t="s">
        <v>133</v>
      </c>
      <c r="K281" s="18" t="s">
        <v>6814</v>
      </c>
      <c r="L281" s="18" t="s">
        <v>1782</v>
      </c>
      <c r="M281" s="18" t="s">
        <v>825</v>
      </c>
      <c r="N281" s="18" t="s">
        <v>108</v>
      </c>
      <c r="O281" s="19">
        <v>600</v>
      </c>
      <c r="P281" s="19">
        <v>446710</v>
      </c>
      <c r="Q281" s="19">
        <v>446710</v>
      </c>
      <c r="R281" s="18" t="s">
        <v>8038</v>
      </c>
      <c r="S281" s="18" t="s">
        <v>47</v>
      </c>
      <c r="T281" s="18" t="s">
        <v>6185</v>
      </c>
      <c r="U281" s="13" t="s">
        <v>8068</v>
      </c>
    </row>
    <row r="282" spans="1:21" ht="31.5" x14ac:dyDescent="0.25">
      <c r="A282" s="14">
        <v>277</v>
      </c>
      <c r="B282" s="18" t="s">
        <v>3890</v>
      </c>
      <c r="C282" s="18" t="s">
        <v>80</v>
      </c>
      <c r="D282" s="18" t="s">
        <v>6769</v>
      </c>
      <c r="E282" s="18" t="s">
        <v>680</v>
      </c>
      <c r="F282" s="18" t="s">
        <v>356</v>
      </c>
      <c r="G282" s="18" t="s">
        <v>178</v>
      </c>
      <c r="H282" s="18" t="s">
        <v>40</v>
      </c>
      <c r="I282" s="18" t="s">
        <v>664</v>
      </c>
      <c r="J282" s="18" t="s">
        <v>133</v>
      </c>
      <c r="K282" s="18" t="s">
        <v>5617</v>
      </c>
      <c r="L282" s="18" t="s">
        <v>5618</v>
      </c>
      <c r="M282" s="18" t="s">
        <v>457</v>
      </c>
      <c r="N282" s="18" t="s">
        <v>45</v>
      </c>
      <c r="O282" s="19">
        <v>25000</v>
      </c>
      <c r="P282" s="19">
        <v>5623</v>
      </c>
      <c r="Q282" s="19">
        <v>5300</v>
      </c>
      <c r="R282" s="18" t="s">
        <v>6108</v>
      </c>
      <c r="S282" s="18" t="s">
        <v>47</v>
      </c>
      <c r="T282" s="18" t="s">
        <v>6179</v>
      </c>
      <c r="U282" s="13" t="s">
        <v>8037</v>
      </c>
    </row>
    <row r="283" spans="1:21" ht="31.5" x14ac:dyDescent="0.25">
      <c r="A283" s="14">
        <v>278</v>
      </c>
      <c r="B283" s="18" t="s">
        <v>678</v>
      </c>
      <c r="C283" s="18" t="s">
        <v>68</v>
      </c>
      <c r="D283" s="18" t="s">
        <v>7814</v>
      </c>
      <c r="E283" s="18" t="s">
        <v>680</v>
      </c>
      <c r="F283" s="18" t="s">
        <v>159</v>
      </c>
      <c r="G283" s="18" t="s">
        <v>88</v>
      </c>
      <c r="H283" s="18" t="s">
        <v>40</v>
      </c>
      <c r="I283" s="18" t="s">
        <v>7815</v>
      </c>
      <c r="J283" s="18" t="s">
        <v>133</v>
      </c>
      <c r="K283" s="18" t="s">
        <v>7816</v>
      </c>
      <c r="L283" s="18" t="s">
        <v>3917</v>
      </c>
      <c r="M283" s="18" t="s">
        <v>44</v>
      </c>
      <c r="N283" s="18" t="s">
        <v>45</v>
      </c>
      <c r="O283" s="19">
        <v>6000</v>
      </c>
      <c r="P283" s="19">
        <v>4200</v>
      </c>
      <c r="Q283" s="19">
        <v>3400</v>
      </c>
      <c r="R283" s="18" t="s">
        <v>3914</v>
      </c>
      <c r="S283" s="18" t="s">
        <v>47</v>
      </c>
      <c r="T283" s="18" t="s">
        <v>6286</v>
      </c>
      <c r="U283" s="13" t="s">
        <v>8037</v>
      </c>
    </row>
    <row r="284" spans="1:21" ht="63" x14ac:dyDescent="0.25">
      <c r="A284" s="14">
        <v>279</v>
      </c>
      <c r="B284" s="18" t="s">
        <v>7172</v>
      </c>
      <c r="C284" s="18" t="s">
        <v>80</v>
      </c>
      <c r="D284" s="18" t="s">
        <v>7175</v>
      </c>
      <c r="E284" s="18" t="s">
        <v>7173</v>
      </c>
      <c r="F284" s="18" t="s">
        <v>7174</v>
      </c>
      <c r="G284" s="18" t="s">
        <v>4176</v>
      </c>
      <c r="H284" s="18" t="s">
        <v>2231</v>
      </c>
      <c r="I284" s="18" t="s">
        <v>7176</v>
      </c>
      <c r="J284" s="18" t="s">
        <v>495</v>
      </c>
      <c r="K284" s="18" t="s">
        <v>7177</v>
      </c>
      <c r="L284" s="18" t="s">
        <v>4133</v>
      </c>
      <c r="M284" s="18" t="s">
        <v>623</v>
      </c>
      <c r="N284" s="18" t="s">
        <v>108</v>
      </c>
      <c r="O284" s="19">
        <v>42</v>
      </c>
      <c r="P284" s="19">
        <v>387200</v>
      </c>
      <c r="Q284" s="19">
        <v>270000</v>
      </c>
      <c r="R284" s="18" t="s">
        <v>6127</v>
      </c>
      <c r="S284" s="18" t="s">
        <v>47</v>
      </c>
      <c r="T284" s="18" t="s">
        <v>6222</v>
      </c>
      <c r="U284" s="13" t="s">
        <v>8067</v>
      </c>
    </row>
    <row r="285" spans="1:21" ht="45" x14ac:dyDescent="0.25">
      <c r="A285" s="14">
        <v>280</v>
      </c>
      <c r="B285" s="18" t="s">
        <v>6770</v>
      </c>
      <c r="C285" s="18" t="s">
        <v>35</v>
      </c>
      <c r="D285" s="18" t="s">
        <v>6774</v>
      </c>
      <c r="E285" s="18" t="s">
        <v>4843</v>
      </c>
      <c r="F285" s="18" t="s">
        <v>6771</v>
      </c>
      <c r="G285" s="18" t="s">
        <v>103</v>
      </c>
      <c r="H285" s="18" t="s">
        <v>6772</v>
      </c>
      <c r="I285" s="18" t="s">
        <v>6775</v>
      </c>
      <c r="J285" s="18" t="s">
        <v>141</v>
      </c>
      <c r="K285" s="18" t="s">
        <v>6776</v>
      </c>
      <c r="L285" s="18" t="s">
        <v>5486</v>
      </c>
      <c r="M285" s="18" t="s">
        <v>44</v>
      </c>
      <c r="N285" s="18" t="s">
        <v>6777</v>
      </c>
      <c r="O285" s="19">
        <v>1200</v>
      </c>
      <c r="P285" s="19">
        <v>145000</v>
      </c>
      <c r="Q285" s="19">
        <v>145000</v>
      </c>
      <c r="R285" s="18" t="s">
        <v>6107</v>
      </c>
      <c r="S285" s="18" t="s">
        <v>47</v>
      </c>
      <c r="T285" s="18" t="s">
        <v>6179</v>
      </c>
      <c r="U285" s="13" t="s">
        <v>8091</v>
      </c>
    </row>
    <row r="286" spans="1:21" ht="31.5" x14ac:dyDescent="0.25">
      <c r="A286" s="14">
        <v>281</v>
      </c>
      <c r="B286" s="18" t="s">
        <v>3294</v>
      </c>
      <c r="C286" s="18" t="s">
        <v>68</v>
      </c>
      <c r="D286" s="18" t="s">
        <v>4847</v>
      </c>
      <c r="E286" s="18" t="s">
        <v>6417</v>
      </c>
      <c r="F286" s="18" t="s">
        <v>346</v>
      </c>
      <c r="G286" s="18" t="s">
        <v>88</v>
      </c>
      <c r="H286" s="18" t="s">
        <v>40</v>
      </c>
      <c r="I286" s="18" t="s">
        <v>197</v>
      </c>
      <c r="J286" s="18" t="s">
        <v>133</v>
      </c>
      <c r="K286" s="18" t="s">
        <v>5854</v>
      </c>
      <c r="L286" s="18" t="s">
        <v>5573</v>
      </c>
      <c r="M286" s="18" t="s">
        <v>44</v>
      </c>
      <c r="N286" s="18" t="s">
        <v>45</v>
      </c>
      <c r="O286" s="19">
        <v>40000</v>
      </c>
      <c r="P286" s="19">
        <v>4200</v>
      </c>
      <c r="Q286" s="19">
        <v>4200</v>
      </c>
      <c r="R286" s="18" t="s">
        <v>6116</v>
      </c>
      <c r="S286" s="18" t="s">
        <v>47</v>
      </c>
      <c r="T286" s="18" t="s">
        <v>6197</v>
      </c>
      <c r="U286" s="13" t="s">
        <v>8037</v>
      </c>
    </row>
    <row r="287" spans="1:21" ht="45" x14ac:dyDescent="0.25">
      <c r="A287" s="14">
        <v>282</v>
      </c>
      <c r="B287" s="18" t="s">
        <v>3532</v>
      </c>
      <c r="C287" s="18" t="s">
        <v>35</v>
      </c>
      <c r="D287" s="18" t="s">
        <v>6949</v>
      </c>
      <c r="E287" s="18" t="s">
        <v>3296</v>
      </c>
      <c r="F287" s="18" t="s">
        <v>139</v>
      </c>
      <c r="G287" s="18" t="s">
        <v>140</v>
      </c>
      <c r="H287" s="18" t="s">
        <v>40</v>
      </c>
      <c r="I287" s="18" t="s">
        <v>233</v>
      </c>
      <c r="J287" s="18" t="s">
        <v>141</v>
      </c>
      <c r="K287" s="18" t="s">
        <v>6950</v>
      </c>
      <c r="L287" s="18" t="s">
        <v>1546</v>
      </c>
      <c r="M287" s="18" t="s">
        <v>44</v>
      </c>
      <c r="N287" s="18" t="s">
        <v>45</v>
      </c>
      <c r="O287" s="19">
        <v>12200</v>
      </c>
      <c r="P287" s="19">
        <v>11000</v>
      </c>
      <c r="Q287" s="19">
        <v>3990</v>
      </c>
      <c r="R287" s="18" t="s">
        <v>8039</v>
      </c>
      <c r="S287" s="18" t="s">
        <v>47</v>
      </c>
      <c r="T287" s="18" t="s">
        <v>6206</v>
      </c>
      <c r="U287" s="13" t="s">
        <v>8037</v>
      </c>
    </row>
    <row r="288" spans="1:21" ht="45" x14ac:dyDescent="0.25">
      <c r="A288" s="14">
        <v>283</v>
      </c>
      <c r="B288" s="18" t="s">
        <v>3532</v>
      </c>
      <c r="C288" s="18" t="s">
        <v>35</v>
      </c>
      <c r="D288" s="18" t="s">
        <v>7022</v>
      </c>
      <c r="E288" s="18" t="s">
        <v>3296</v>
      </c>
      <c r="F288" s="18" t="s">
        <v>139</v>
      </c>
      <c r="G288" s="18" t="s">
        <v>1213</v>
      </c>
      <c r="H288" s="18" t="s">
        <v>40</v>
      </c>
      <c r="I288" s="18" t="s">
        <v>7023</v>
      </c>
      <c r="J288" s="18" t="s">
        <v>133</v>
      </c>
      <c r="K288" s="18" t="s">
        <v>7024</v>
      </c>
      <c r="L288" s="18" t="s">
        <v>1186</v>
      </c>
      <c r="M288" s="18" t="s">
        <v>44</v>
      </c>
      <c r="N288" s="18" t="s">
        <v>317</v>
      </c>
      <c r="O288" s="19">
        <v>12200</v>
      </c>
      <c r="P288" s="19">
        <v>11000</v>
      </c>
      <c r="Q288" s="19">
        <v>3990</v>
      </c>
      <c r="R288" s="18" t="s">
        <v>1178</v>
      </c>
      <c r="S288" s="18" t="s">
        <v>47</v>
      </c>
      <c r="T288" s="18" t="s">
        <v>6210</v>
      </c>
      <c r="U288" s="13" t="s">
        <v>8037</v>
      </c>
    </row>
    <row r="289" spans="1:21" ht="31.5" x14ac:dyDescent="0.25">
      <c r="A289" s="14">
        <v>284</v>
      </c>
      <c r="B289" s="18" t="s">
        <v>3532</v>
      </c>
      <c r="C289" s="18" t="s">
        <v>35</v>
      </c>
      <c r="D289" s="18" t="s">
        <v>7817</v>
      </c>
      <c r="E289" s="18" t="s">
        <v>3296</v>
      </c>
      <c r="F289" s="18" t="s">
        <v>139</v>
      </c>
      <c r="G289" s="18" t="s">
        <v>140</v>
      </c>
      <c r="H289" s="18" t="s">
        <v>40</v>
      </c>
      <c r="I289" s="18" t="s">
        <v>871</v>
      </c>
      <c r="J289" s="18" t="s">
        <v>133</v>
      </c>
      <c r="K289" s="18" t="s">
        <v>7818</v>
      </c>
      <c r="L289" s="18" t="s">
        <v>3917</v>
      </c>
      <c r="M289" s="18" t="s">
        <v>44</v>
      </c>
      <c r="N289" s="18" t="s">
        <v>45</v>
      </c>
      <c r="O289" s="19">
        <v>12200</v>
      </c>
      <c r="P289" s="19">
        <v>11000</v>
      </c>
      <c r="Q289" s="19">
        <v>4200</v>
      </c>
      <c r="R289" s="18" t="s">
        <v>3914</v>
      </c>
      <c r="S289" s="18" t="s">
        <v>47</v>
      </c>
      <c r="T289" s="18" t="s">
        <v>6286</v>
      </c>
      <c r="U289" s="13" t="s">
        <v>8037</v>
      </c>
    </row>
    <row r="290" spans="1:21" ht="31.5" x14ac:dyDescent="0.25">
      <c r="A290" s="14">
        <v>285</v>
      </c>
      <c r="B290" s="18" t="s">
        <v>3532</v>
      </c>
      <c r="C290" s="18" t="s">
        <v>35</v>
      </c>
      <c r="D290" s="18" t="s">
        <v>7882</v>
      </c>
      <c r="E290" s="18" t="s">
        <v>3296</v>
      </c>
      <c r="F290" s="18" t="s">
        <v>139</v>
      </c>
      <c r="G290" s="18" t="s">
        <v>140</v>
      </c>
      <c r="H290" s="18" t="s">
        <v>40</v>
      </c>
      <c r="I290" s="18" t="s">
        <v>233</v>
      </c>
      <c r="J290" s="18" t="s">
        <v>133</v>
      </c>
      <c r="K290" s="18" t="s">
        <v>7883</v>
      </c>
      <c r="L290" s="18" t="s">
        <v>3193</v>
      </c>
      <c r="M290" s="18" t="s">
        <v>44</v>
      </c>
      <c r="N290" s="18" t="s">
        <v>45</v>
      </c>
      <c r="O290" s="19">
        <v>12200</v>
      </c>
      <c r="P290" s="19">
        <v>9000</v>
      </c>
      <c r="Q290" s="19">
        <v>3900</v>
      </c>
      <c r="R290" s="18" t="s">
        <v>6154</v>
      </c>
      <c r="S290" s="18" t="s">
        <v>47</v>
      </c>
      <c r="T290" s="18" t="s">
        <v>6290</v>
      </c>
      <c r="U290" s="13" t="s">
        <v>8037</v>
      </c>
    </row>
    <row r="291" spans="1:21" ht="45" x14ac:dyDescent="0.25">
      <c r="A291" s="14">
        <v>286</v>
      </c>
      <c r="B291" s="18" t="s">
        <v>3845</v>
      </c>
      <c r="C291" s="18" t="s">
        <v>80</v>
      </c>
      <c r="D291" s="18" t="s">
        <v>6815</v>
      </c>
      <c r="E291" s="18" t="s">
        <v>3533</v>
      </c>
      <c r="F291" s="18" t="s">
        <v>453</v>
      </c>
      <c r="G291" s="18" t="s">
        <v>88</v>
      </c>
      <c r="H291" s="18" t="s">
        <v>40</v>
      </c>
      <c r="I291" s="18" t="s">
        <v>5383</v>
      </c>
      <c r="J291" s="18" t="s">
        <v>133</v>
      </c>
      <c r="K291" s="18" t="s">
        <v>6816</v>
      </c>
      <c r="L291" s="18" t="s">
        <v>6817</v>
      </c>
      <c r="M291" s="18" t="s">
        <v>825</v>
      </c>
      <c r="N291" s="18" t="s">
        <v>45</v>
      </c>
      <c r="O291" s="19">
        <v>30500</v>
      </c>
      <c r="P291" s="19">
        <v>9300</v>
      </c>
      <c r="Q291" s="19">
        <v>8040</v>
      </c>
      <c r="R291" s="18" t="s">
        <v>8038</v>
      </c>
      <c r="S291" s="18" t="s">
        <v>47</v>
      </c>
      <c r="T291" s="18" t="s">
        <v>6185</v>
      </c>
      <c r="U291" s="13" t="s">
        <v>8037</v>
      </c>
    </row>
    <row r="292" spans="1:21" ht="45" x14ac:dyDescent="0.25">
      <c r="A292" s="14">
        <v>287</v>
      </c>
      <c r="B292" s="18" t="s">
        <v>1783</v>
      </c>
      <c r="C292" s="18" t="s">
        <v>35</v>
      </c>
      <c r="D292" s="18" t="s">
        <v>6951</v>
      </c>
      <c r="E292" s="18" t="s">
        <v>4849</v>
      </c>
      <c r="F292" s="18" t="s">
        <v>6609</v>
      </c>
      <c r="G292" s="18" t="s">
        <v>178</v>
      </c>
      <c r="H292" s="18" t="s">
        <v>40</v>
      </c>
      <c r="I292" s="18" t="s">
        <v>6952</v>
      </c>
      <c r="J292" s="18" t="s">
        <v>133</v>
      </c>
      <c r="K292" s="18" t="s">
        <v>6953</v>
      </c>
      <c r="L292" s="18" t="s">
        <v>5625</v>
      </c>
      <c r="M292" s="18" t="s">
        <v>44</v>
      </c>
      <c r="N292" s="18" t="s">
        <v>45</v>
      </c>
      <c r="O292" s="19">
        <v>1000</v>
      </c>
      <c r="P292" s="19">
        <v>100000</v>
      </c>
      <c r="Q292" s="19">
        <v>26900</v>
      </c>
      <c r="R292" s="18" t="s">
        <v>8039</v>
      </c>
      <c r="S292" s="18" t="s">
        <v>47</v>
      </c>
      <c r="T292" s="18" t="s">
        <v>6206</v>
      </c>
      <c r="U292" s="13" t="s">
        <v>8037</v>
      </c>
    </row>
    <row r="293" spans="1:21" ht="31.5" x14ac:dyDescent="0.25">
      <c r="A293" s="14">
        <v>288</v>
      </c>
      <c r="B293" s="18" t="s">
        <v>1783</v>
      </c>
      <c r="C293" s="18" t="s">
        <v>35</v>
      </c>
      <c r="D293" s="18" t="s">
        <v>7078</v>
      </c>
      <c r="E293" s="18" t="s">
        <v>4849</v>
      </c>
      <c r="F293" s="18" t="s">
        <v>6609</v>
      </c>
      <c r="G293" s="18" t="s">
        <v>178</v>
      </c>
      <c r="H293" s="18" t="s">
        <v>40</v>
      </c>
      <c r="I293" s="18" t="s">
        <v>6952</v>
      </c>
      <c r="J293" s="18" t="s">
        <v>133</v>
      </c>
      <c r="K293" s="18" t="s">
        <v>7079</v>
      </c>
      <c r="L293" s="18" t="s">
        <v>1513</v>
      </c>
      <c r="M293" s="18" t="s">
        <v>44</v>
      </c>
      <c r="N293" s="18" t="s">
        <v>45</v>
      </c>
      <c r="O293" s="19">
        <v>1000</v>
      </c>
      <c r="P293" s="19">
        <v>75000</v>
      </c>
      <c r="Q293" s="19">
        <v>66030</v>
      </c>
      <c r="R293" s="18" t="s">
        <v>6125</v>
      </c>
      <c r="S293" s="18" t="s">
        <v>47</v>
      </c>
      <c r="T293" s="18" t="s">
        <v>6218</v>
      </c>
      <c r="U293" s="13" t="s">
        <v>8037</v>
      </c>
    </row>
    <row r="294" spans="1:21" ht="60" x14ac:dyDescent="0.25">
      <c r="A294" s="14">
        <v>289</v>
      </c>
      <c r="B294" s="18" t="s">
        <v>1783</v>
      </c>
      <c r="C294" s="18" t="s">
        <v>35</v>
      </c>
      <c r="D294" s="18" t="s">
        <v>7391</v>
      </c>
      <c r="E294" s="18" t="s">
        <v>4849</v>
      </c>
      <c r="F294" s="18" t="s">
        <v>6609</v>
      </c>
      <c r="G294" s="18" t="s">
        <v>178</v>
      </c>
      <c r="H294" s="18" t="s">
        <v>40</v>
      </c>
      <c r="I294" s="18" t="s">
        <v>7392</v>
      </c>
      <c r="J294" s="18" t="s">
        <v>133</v>
      </c>
      <c r="K294" s="18" t="s">
        <v>7393</v>
      </c>
      <c r="L294" s="18" t="s">
        <v>7394</v>
      </c>
      <c r="M294" s="18" t="s">
        <v>44</v>
      </c>
      <c r="N294" s="18" t="s">
        <v>45</v>
      </c>
      <c r="O294" s="19">
        <v>1000</v>
      </c>
      <c r="P294" s="19">
        <v>85800</v>
      </c>
      <c r="Q294" s="19">
        <v>62320</v>
      </c>
      <c r="R294" s="18" t="s">
        <v>6136</v>
      </c>
      <c r="S294" s="18" t="s">
        <v>47</v>
      </c>
      <c r="T294" s="18" t="s">
        <v>6246</v>
      </c>
      <c r="U294" s="13" t="s">
        <v>8037</v>
      </c>
    </row>
    <row r="295" spans="1:21" ht="31.5" x14ac:dyDescent="0.25">
      <c r="A295" s="14">
        <v>290</v>
      </c>
      <c r="B295" s="18" t="s">
        <v>1783</v>
      </c>
      <c r="C295" s="18" t="s">
        <v>35</v>
      </c>
      <c r="D295" s="18" t="s">
        <v>7690</v>
      </c>
      <c r="E295" s="18" t="s">
        <v>4849</v>
      </c>
      <c r="F295" s="18" t="s">
        <v>6609</v>
      </c>
      <c r="G295" s="18" t="s">
        <v>178</v>
      </c>
      <c r="H295" s="18" t="s">
        <v>40</v>
      </c>
      <c r="I295" s="18" t="s">
        <v>7691</v>
      </c>
      <c r="J295" s="18" t="s">
        <v>141</v>
      </c>
      <c r="K295" s="18" t="s">
        <v>7692</v>
      </c>
      <c r="L295" s="18" t="s">
        <v>1675</v>
      </c>
      <c r="M295" s="18" t="s">
        <v>44</v>
      </c>
      <c r="N295" s="18" t="s">
        <v>45</v>
      </c>
      <c r="O295" s="19">
        <v>1000</v>
      </c>
      <c r="P295" s="19">
        <v>84000</v>
      </c>
      <c r="Q295" s="19">
        <v>33400</v>
      </c>
      <c r="R295" s="18" t="s">
        <v>1675</v>
      </c>
      <c r="S295" s="18" t="s">
        <v>110</v>
      </c>
      <c r="T295" s="18" t="s">
        <v>6275</v>
      </c>
      <c r="U295" s="13" t="s">
        <v>8037</v>
      </c>
    </row>
    <row r="296" spans="1:21" ht="60" x14ac:dyDescent="0.25">
      <c r="A296" s="14">
        <v>291</v>
      </c>
      <c r="B296" s="18" t="s">
        <v>7248</v>
      </c>
      <c r="C296" s="18" t="s">
        <v>35</v>
      </c>
      <c r="D296" s="18" t="s">
        <v>7249</v>
      </c>
      <c r="E296" s="18" t="s">
        <v>609</v>
      </c>
      <c r="F296" s="18" t="s">
        <v>2074</v>
      </c>
      <c r="G296" s="18" t="s">
        <v>160</v>
      </c>
      <c r="H296" s="18" t="s">
        <v>40</v>
      </c>
      <c r="I296" s="18" t="s">
        <v>271</v>
      </c>
      <c r="J296" s="18" t="s">
        <v>141</v>
      </c>
      <c r="K296" s="18" t="s">
        <v>7250</v>
      </c>
      <c r="L296" s="18" t="s">
        <v>2737</v>
      </c>
      <c r="M296" s="18" t="s">
        <v>44</v>
      </c>
      <c r="N296" s="18" t="s">
        <v>45</v>
      </c>
      <c r="O296" s="19">
        <v>70000</v>
      </c>
      <c r="P296" s="19">
        <v>3990</v>
      </c>
      <c r="Q296" s="19">
        <v>3988</v>
      </c>
      <c r="R296" s="18" t="s">
        <v>2738</v>
      </c>
      <c r="S296" s="18" t="s">
        <v>47</v>
      </c>
      <c r="T296" s="18" t="s">
        <v>6232</v>
      </c>
      <c r="U296" s="13" t="s">
        <v>8068</v>
      </c>
    </row>
    <row r="297" spans="1:21" ht="30" x14ac:dyDescent="0.25">
      <c r="A297" s="14">
        <v>292</v>
      </c>
      <c r="B297" s="18" t="s">
        <v>2837</v>
      </c>
      <c r="C297" s="18" t="s">
        <v>35</v>
      </c>
      <c r="D297" s="18" t="s">
        <v>7576</v>
      </c>
      <c r="E297" s="18" t="s">
        <v>609</v>
      </c>
      <c r="F297" s="18" t="s">
        <v>610</v>
      </c>
      <c r="G297" s="18" t="s">
        <v>160</v>
      </c>
      <c r="H297" s="18" t="s">
        <v>40</v>
      </c>
      <c r="I297" s="18" t="s">
        <v>179</v>
      </c>
      <c r="J297" s="18" t="s">
        <v>141</v>
      </c>
      <c r="K297" s="18" t="s">
        <v>7577</v>
      </c>
      <c r="L297" s="18" t="s">
        <v>650</v>
      </c>
      <c r="M297" s="18" t="s">
        <v>44</v>
      </c>
      <c r="N297" s="18" t="s">
        <v>45</v>
      </c>
      <c r="O297" s="19">
        <v>125800</v>
      </c>
      <c r="P297" s="19">
        <v>730</v>
      </c>
      <c r="Q297" s="19">
        <v>158</v>
      </c>
      <c r="R297" s="18" t="s">
        <v>650</v>
      </c>
      <c r="S297" s="18" t="s">
        <v>110</v>
      </c>
      <c r="T297" s="18" t="s">
        <v>6266</v>
      </c>
      <c r="U297" s="13" t="s">
        <v>8068</v>
      </c>
    </row>
    <row r="298" spans="1:21" ht="60" x14ac:dyDescent="0.25">
      <c r="A298" s="14">
        <v>293</v>
      </c>
      <c r="B298" s="18" t="s">
        <v>2837</v>
      </c>
      <c r="C298" s="18" t="s">
        <v>35</v>
      </c>
      <c r="D298" s="18" t="s">
        <v>7748</v>
      </c>
      <c r="E298" s="18" t="s">
        <v>609</v>
      </c>
      <c r="F298" s="18" t="s">
        <v>610</v>
      </c>
      <c r="G298" s="18" t="s">
        <v>178</v>
      </c>
      <c r="H298" s="18" t="s">
        <v>40</v>
      </c>
      <c r="I298" s="18" t="s">
        <v>179</v>
      </c>
      <c r="J298" s="18" t="s">
        <v>133</v>
      </c>
      <c r="K298" s="18" t="s">
        <v>7749</v>
      </c>
      <c r="L298" s="18" t="s">
        <v>3290</v>
      </c>
      <c r="M298" s="18" t="s">
        <v>44</v>
      </c>
      <c r="N298" s="18" t="s">
        <v>45</v>
      </c>
      <c r="O298" s="19">
        <v>125800</v>
      </c>
      <c r="P298" s="19">
        <v>750</v>
      </c>
      <c r="Q298" s="19">
        <v>170</v>
      </c>
      <c r="R298" s="18" t="s">
        <v>6152</v>
      </c>
      <c r="S298" s="18" t="s">
        <v>110</v>
      </c>
      <c r="T298" s="18" t="s">
        <v>6283</v>
      </c>
      <c r="U298" s="13" t="s">
        <v>8037</v>
      </c>
    </row>
    <row r="299" spans="1:21" ht="60" x14ac:dyDescent="0.25">
      <c r="A299" s="14">
        <v>294</v>
      </c>
      <c r="B299" s="18" t="s">
        <v>3482</v>
      </c>
      <c r="C299" s="35">
        <v>4</v>
      </c>
      <c r="D299" s="18" t="s">
        <v>7564</v>
      </c>
      <c r="E299" s="18" t="s">
        <v>609</v>
      </c>
      <c r="F299" s="18" t="s">
        <v>3128</v>
      </c>
      <c r="G299" s="18" t="s">
        <v>52</v>
      </c>
      <c r="H299" s="18" t="s">
        <v>40</v>
      </c>
      <c r="I299" s="18" t="s">
        <v>992</v>
      </c>
      <c r="J299" s="18" t="s">
        <v>133</v>
      </c>
      <c r="K299" s="18" t="s">
        <v>7565</v>
      </c>
      <c r="L299" s="18" t="s">
        <v>5877</v>
      </c>
      <c r="M299" s="18" t="s">
        <v>44</v>
      </c>
      <c r="N299" s="18" t="s">
        <v>55</v>
      </c>
      <c r="O299" s="19">
        <v>116500</v>
      </c>
      <c r="P299" s="19">
        <v>5000</v>
      </c>
      <c r="Q299" s="19">
        <v>1722</v>
      </c>
      <c r="R299" s="18" t="s">
        <v>3116</v>
      </c>
      <c r="S299" s="18" t="s">
        <v>47</v>
      </c>
      <c r="T299" s="18" t="s">
        <v>6264</v>
      </c>
      <c r="U299" s="13" t="s">
        <v>8037</v>
      </c>
    </row>
    <row r="300" spans="1:21" ht="31.5" x14ac:dyDescent="0.25">
      <c r="A300" s="14">
        <v>295</v>
      </c>
      <c r="B300" s="18" t="s">
        <v>1788</v>
      </c>
      <c r="C300" s="18" t="s">
        <v>35</v>
      </c>
      <c r="D300" s="18" t="s">
        <v>2071</v>
      </c>
      <c r="E300" s="18" t="s">
        <v>2071</v>
      </c>
      <c r="F300" s="18" t="s">
        <v>4058</v>
      </c>
      <c r="G300" s="18" t="s">
        <v>692</v>
      </c>
      <c r="H300" s="18" t="s">
        <v>105</v>
      </c>
      <c r="I300" s="18" t="s">
        <v>4059</v>
      </c>
      <c r="J300" s="18" t="s">
        <v>133</v>
      </c>
      <c r="K300" s="18" t="s">
        <v>7819</v>
      </c>
      <c r="L300" s="18" t="s">
        <v>3972</v>
      </c>
      <c r="M300" s="18" t="s">
        <v>44</v>
      </c>
      <c r="N300" s="18" t="s">
        <v>558</v>
      </c>
      <c r="O300" s="19">
        <v>9500</v>
      </c>
      <c r="P300" s="19">
        <v>10000</v>
      </c>
      <c r="Q300" s="19">
        <v>4900</v>
      </c>
      <c r="R300" s="18" t="s">
        <v>3914</v>
      </c>
      <c r="S300" s="18" t="s">
        <v>47</v>
      </c>
      <c r="T300" s="18" t="s">
        <v>6286</v>
      </c>
      <c r="U300" s="13" t="s">
        <v>8037</v>
      </c>
    </row>
    <row r="301" spans="1:21" ht="31.5" x14ac:dyDescent="0.25">
      <c r="A301" s="14">
        <v>296</v>
      </c>
      <c r="B301" s="18" t="s">
        <v>1788</v>
      </c>
      <c r="C301" s="18" t="s">
        <v>35</v>
      </c>
      <c r="D301" s="18" t="s">
        <v>7867</v>
      </c>
      <c r="E301" s="18" t="s">
        <v>2071</v>
      </c>
      <c r="F301" s="18" t="s">
        <v>4058</v>
      </c>
      <c r="G301" s="18" t="s">
        <v>692</v>
      </c>
      <c r="H301" s="18" t="s">
        <v>105</v>
      </c>
      <c r="I301" s="18" t="s">
        <v>1325</v>
      </c>
      <c r="J301" s="18" t="s">
        <v>141</v>
      </c>
      <c r="K301" s="18" t="s">
        <v>7868</v>
      </c>
      <c r="L301" s="18" t="s">
        <v>2035</v>
      </c>
      <c r="M301" s="18" t="s">
        <v>44</v>
      </c>
      <c r="N301" s="18" t="s">
        <v>558</v>
      </c>
      <c r="O301" s="19">
        <v>9500</v>
      </c>
      <c r="P301" s="19">
        <v>11000</v>
      </c>
      <c r="Q301" s="19">
        <v>5000</v>
      </c>
      <c r="R301" s="18" t="s">
        <v>2036</v>
      </c>
      <c r="S301" s="18" t="s">
        <v>47</v>
      </c>
      <c r="T301" s="18" t="s">
        <v>6289</v>
      </c>
      <c r="U301" s="13" t="s">
        <v>8037</v>
      </c>
    </row>
    <row r="302" spans="1:21" ht="60" x14ac:dyDescent="0.25">
      <c r="A302" s="14">
        <v>297</v>
      </c>
      <c r="B302" s="18" t="s">
        <v>1244</v>
      </c>
      <c r="C302" s="35">
        <v>1</v>
      </c>
      <c r="D302" s="18" t="s">
        <v>7125</v>
      </c>
      <c r="E302" s="18" t="s">
        <v>2095</v>
      </c>
      <c r="F302" s="18" t="s">
        <v>1993</v>
      </c>
      <c r="G302" s="18" t="s">
        <v>52</v>
      </c>
      <c r="H302" s="18" t="s">
        <v>40</v>
      </c>
      <c r="I302" s="18" t="s">
        <v>5397</v>
      </c>
      <c r="J302" s="18" t="s">
        <v>141</v>
      </c>
      <c r="K302" s="18" t="s">
        <v>7126</v>
      </c>
      <c r="L302" s="18" t="s">
        <v>4142</v>
      </c>
      <c r="M302" s="18" t="s">
        <v>4143</v>
      </c>
      <c r="N302" s="18" t="s">
        <v>123</v>
      </c>
      <c r="O302" s="19">
        <v>34100</v>
      </c>
      <c r="P302" s="19">
        <v>5000</v>
      </c>
      <c r="Q302" s="19">
        <v>2728</v>
      </c>
      <c r="R302" s="18" t="s">
        <v>4085</v>
      </c>
      <c r="S302" s="18" t="s">
        <v>47</v>
      </c>
      <c r="T302" s="18" t="s">
        <v>6221</v>
      </c>
      <c r="U302" s="13" t="s">
        <v>8037</v>
      </c>
    </row>
    <row r="303" spans="1:21" ht="45" x14ac:dyDescent="0.25">
      <c r="A303" s="14">
        <v>298</v>
      </c>
      <c r="B303" s="18" t="s">
        <v>7451</v>
      </c>
      <c r="C303" s="18" t="s">
        <v>73</v>
      </c>
      <c r="D303" s="18" t="s">
        <v>7452</v>
      </c>
      <c r="E303" s="18" t="s">
        <v>1248</v>
      </c>
      <c r="F303" s="18" t="s">
        <v>164</v>
      </c>
      <c r="G303" s="18" t="s">
        <v>88</v>
      </c>
      <c r="H303" s="18" t="s">
        <v>40</v>
      </c>
      <c r="I303" s="18" t="s">
        <v>292</v>
      </c>
      <c r="J303" s="18" t="s">
        <v>133</v>
      </c>
      <c r="K303" s="18" t="s">
        <v>7453</v>
      </c>
      <c r="L303" s="18" t="s">
        <v>2141</v>
      </c>
      <c r="M303" s="18" t="s">
        <v>44</v>
      </c>
      <c r="N303" s="18" t="s">
        <v>45</v>
      </c>
      <c r="O303" s="19">
        <v>10000</v>
      </c>
      <c r="P303" s="19">
        <v>3352</v>
      </c>
      <c r="Q303" s="19">
        <v>3352</v>
      </c>
      <c r="R303" s="18" t="s">
        <v>2127</v>
      </c>
      <c r="S303" s="18" t="s">
        <v>47</v>
      </c>
      <c r="T303" s="18" t="s">
        <v>6253</v>
      </c>
      <c r="U303" s="13" t="s">
        <v>8091</v>
      </c>
    </row>
    <row r="304" spans="1:21" ht="31.5" x14ac:dyDescent="0.25">
      <c r="A304" s="14">
        <v>299</v>
      </c>
      <c r="B304" s="18" t="s">
        <v>2150</v>
      </c>
      <c r="C304" s="18" t="s">
        <v>35</v>
      </c>
      <c r="D304" s="18" t="s">
        <v>7386</v>
      </c>
      <c r="E304" s="18" t="s">
        <v>1248</v>
      </c>
      <c r="F304" s="18" t="s">
        <v>164</v>
      </c>
      <c r="G304" s="18" t="s">
        <v>88</v>
      </c>
      <c r="H304" s="18" t="s">
        <v>40</v>
      </c>
      <c r="I304" s="18" t="s">
        <v>89</v>
      </c>
      <c r="J304" s="18" t="s">
        <v>133</v>
      </c>
      <c r="K304" s="18" t="s">
        <v>7387</v>
      </c>
      <c r="L304" s="18" t="s">
        <v>2947</v>
      </c>
      <c r="M304" s="18" t="s">
        <v>44</v>
      </c>
      <c r="N304" s="18" t="s">
        <v>45</v>
      </c>
      <c r="O304" s="19">
        <v>60000</v>
      </c>
      <c r="P304" s="19">
        <v>6930</v>
      </c>
      <c r="Q304" s="19">
        <v>1214</v>
      </c>
      <c r="R304" s="18" t="s">
        <v>2947</v>
      </c>
      <c r="S304" s="18" t="s">
        <v>110</v>
      </c>
      <c r="T304" s="18" t="s">
        <v>6244</v>
      </c>
      <c r="U304" s="13" t="s">
        <v>8037</v>
      </c>
    </row>
    <row r="305" spans="1:21" ht="60" x14ac:dyDescent="0.25">
      <c r="A305" s="14">
        <v>300</v>
      </c>
      <c r="B305" s="18" t="s">
        <v>2150</v>
      </c>
      <c r="C305" s="18" t="s">
        <v>35</v>
      </c>
      <c r="D305" s="18" t="s">
        <v>7750</v>
      </c>
      <c r="E305" s="18" t="s">
        <v>1248</v>
      </c>
      <c r="F305" s="18" t="s">
        <v>164</v>
      </c>
      <c r="G305" s="18" t="s">
        <v>88</v>
      </c>
      <c r="H305" s="18" t="s">
        <v>40</v>
      </c>
      <c r="I305" s="18" t="s">
        <v>89</v>
      </c>
      <c r="J305" s="18" t="s">
        <v>133</v>
      </c>
      <c r="K305" s="18" t="s">
        <v>7751</v>
      </c>
      <c r="L305" s="18" t="s">
        <v>3290</v>
      </c>
      <c r="M305" s="18" t="s">
        <v>44</v>
      </c>
      <c r="N305" s="18" t="s">
        <v>45</v>
      </c>
      <c r="O305" s="19">
        <v>60000</v>
      </c>
      <c r="P305" s="19">
        <v>2800</v>
      </c>
      <c r="Q305" s="19">
        <v>1390</v>
      </c>
      <c r="R305" s="18" t="s">
        <v>6152</v>
      </c>
      <c r="S305" s="18" t="s">
        <v>110</v>
      </c>
      <c r="T305" s="18" t="s">
        <v>6283</v>
      </c>
      <c r="U305" s="13" t="s">
        <v>8037</v>
      </c>
    </row>
    <row r="306" spans="1:21" ht="31.5" x14ac:dyDescent="0.25">
      <c r="A306" s="14">
        <v>301</v>
      </c>
      <c r="B306" s="18" t="s">
        <v>1250</v>
      </c>
      <c r="C306" s="18" t="s">
        <v>80</v>
      </c>
      <c r="D306" s="18" t="s">
        <v>7461</v>
      </c>
      <c r="E306" s="18" t="s">
        <v>1556</v>
      </c>
      <c r="F306" s="18" t="s">
        <v>453</v>
      </c>
      <c r="G306" s="18" t="s">
        <v>88</v>
      </c>
      <c r="H306" s="18" t="s">
        <v>40</v>
      </c>
      <c r="I306" s="18" t="s">
        <v>7462</v>
      </c>
      <c r="J306" s="18" t="s">
        <v>133</v>
      </c>
      <c r="K306" s="18" t="s">
        <v>7463</v>
      </c>
      <c r="L306" s="18" t="s">
        <v>7464</v>
      </c>
      <c r="M306" s="18" t="s">
        <v>1836</v>
      </c>
      <c r="N306" s="18" t="s">
        <v>45</v>
      </c>
      <c r="O306" s="19">
        <v>10000</v>
      </c>
      <c r="P306" s="19">
        <v>6500</v>
      </c>
      <c r="Q306" s="19">
        <v>6300</v>
      </c>
      <c r="R306" s="18" t="s">
        <v>3158</v>
      </c>
      <c r="S306" s="18" t="s">
        <v>47</v>
      </c>
      <c r="T306" s="18" t="s">
        <v>6255</v>
      </c>
      <c r="U306" s="13" t="s">
        <v>8037</v>
      </c>
    </row>
    <row r="307" spans="1:21" ht="31.5" x14ac:dyDescent="0.25">
      <c r="A307" s="14">
        <v>302</v>
      </c>
      <c r="B307" s="18" t="s">
        <v>1250</v>
      </c>
      <c r="C307" s="18" t="s">
        <v>80</v>
      </c>
      <c r="D307" s="18" t="s">
        <v>7820</v>
      </c>
      <c r="E307" s="18" t="s">
        <v>1556</v>
      </c>
      <c r="F307" s="18" t="s">
        <v>453</v>
      </c>
      <c r="G307" s="18" t="s">
        <v>88</v>
      </c>
      <c r="H307" s="18" t="s">
        <v>40</v>
      </c>
      <c r="I307" s="18" t="s">
        <v>89</v>
      </c>
      <c r="J307" s="18" t="s">
        <v>133</v>
      </c>
      <c r="K307" s="18" t="s">
        <v>7821</v>
      </c>
      <c r="L307" s="18" t="s">
        <v>4004</v>
      </c>
      <c r="M307" s="18" t="s">
        <v>418</v>
      </c>
      <c r="N307" s="18" t="s">
        <v>45</v>
      </c>
      <c r="O307" s="19">
        <v>10000</v>
      </c>
      <c r="P307" s="19">
        <v>6300</v>
      </c>
      <c r="Q307" s="19">
        <v>5985</v>
      </c>
      <c r="R307" s="18" t="s">
        <v>3914</v>
      </c>
      <c r="S307" s="18" t="s">
        <v>47</v>
      </c>
      <c r="T307" s="18" t="s">
        <v>6286</v>
      </c>
      <c r="U307" s="13" t="s">
        <v>8037</v>
      </c>
    </row>
    <row r="308" spans="1:21" ht="31.5" x14ac:dyDescent="0.25">
      <c r="A308" s="14">
        <v>303</v>
      </c>
      <c r="B308" s="18" t="s">
        <v>3685</v>
      </c>
      <c r="C308" s="18" t="s">
        <v>68</v>
      </c>
      <c r="D308" s="18" t="s">
        <v>7822</v>
      </c>
      <c r="E308" s="18" t="s">
        <v>941</v>
      </c>
      <c r="F308" s="18" t="s">
        <v>131</v>
      </c>
      <c r="G308" s="18" t="s">
        <v>88</v>
      </c>
      <c r="H308" s="18" t="s">
        <v>40</v>
      </c>
      <c r="I308" s="18" t="s">
        <v>7823</v>
      </c>
      <c r="J308" s="18" t="s">
        <v>133</v>
      </c>
      <c r="K308" s="18" t="s">
        <v>7824</v>
      </c>
      <c r="L308" s="18" t="s">
        <v>3917</v>
      </c>
      <c r="M308" s="18" t="s">
        <v>44</v>
      </c>
      <c r="N308" s="18" t="s">
        <v>45</v>
      </c>
      <c r="O308" s="19">
        <v>5000</v>
      </c>
      <c r="P308" s="19">
        <v>6960</v>
      </c>
      <c r="Q308" s="19">
        <v>1450</v>
      </c>
      <c r="R308" s="18" t="s">
        <v>3914</v>
      </c>
      <c r="S308" s="18" t="s">
        <v>47</v>
      </c>
      <c r="T308" s="18" t="s">
        <v>6286</v>
      </c>
      <c r="U308" s="13" t="s">
        <v>8037</v>
      </c>
    </row>
    <row r="309" spans="1:21" ht="31.5" x14ac:dyDescent="0.25">
      <c r="A309" s="14">
        <v>304</v>
      </c>
      <c r="B309" s="18" t="s">
        <v>3220</v>
      </c>
      <c r="C309" s="18" t="s">
        <v>80</v>
      </c>
      <c r="D309" s="18" t="s">
        <v>6643</v>
      </c>
      <c r="E309" s="18" t="s">
        <v>941</v>
      </c>
      <c r="F309" s="18" t="s">
        <v>69</v>
      </c>
      <c r="G309" s="18" t="s">
        <v>88</v>
      </c>
      <c r="H309" s="18" t="s">
        <v>40</v>
      </c>
      <c r="I309" s="18" t="s">
        <v>233</v>
      </c>
      <c r="J309" s="18" t="s">
        <v>133</v>
      </c>
      <c r="K309" s="18" t="s">
        <v>6644</v>
      </c>
      <c r="L309" s="18" t="s">
        <v>6645</v>
      </c>
      <c r="M309" s="18" t="s">
        <v>352</v>
      </c>
      <c r="N309" s="18" t="s">
        <v>45</v>
      </c>
      <c r="O309" s="19">
        <v>30000</v>
      </c>
      <c r="P309" s="19">
        <v>27688</v>
      </c>
      <c r="Q309" s="19">
        <v>17800</v>
      </c>
      <c r="R309" s="18" t="s">
        <v>3148</v>
      </c>
      <c r="S309" s="18" t="s">
        <v>47</v>
      </c>
      <c r="T309" s="18" t="s">
        <v>6165</v>
      </c>
      <c r="U309" s="13" t="s">
        <v>8037</v>
      </c>
    </row>
    <row r="310" spans="1:21" ht="47.25" x14ac:dyDescent="0.25">
      <c r="A310" s="14">
        <v>305</v>
      </c>
      <c r="B310" s="18" t="s">
        <v>3220</v>
      </c>
      <c r="C310" s="35">
        <v>1</v>
      </c>
      <c r="D310" s="18" t="s">
        <v>6753</v>
      </c>
      <c r="E310" s="18" t="s">
        <v>941</v>
      </c>
      <c r="F310" s="18" t="s">
        <v>69</v>
      </c>
      <c r="G310" s="18" t="s">
        <v>88</v>
      </c>
      <c r="H310" s="18" t="s">
        <v>40</v>
      </c>
      <c r="I310" s="18" t="s">
        <v>233</v>
      </c>
      <c r="J310" s="18" t="s">
        <v>133</v>
      </c>
      <c r="K310" s="18" t="s">
        <v>6644</v>
      </c>
      <c r="L310" s="18" t="s">
        <v>6754</v>
      </c>
      <c r="M310" s="18" t="s">
        <v>352</v>
      </c>
      <c r="N310" s="18" t="s">
        <v>45</v>
      </c>
      <c r="O310" s="19">
        <v>30000</v>
      </c>
      <c r="P310" s="19">
        <v>0</v>
      </c>
      <c r="Q310" s="19">
        <v>0</v>
      </c>
      <c r="R310" s="18" t="s">
        <v>6751</v>
      </c>
      <c r="S310" s="18" t="s">
        <v>425</v>
      </c>
      <c r="T310" s="18" t="s">
        <v>6752</v>
      </c>
      <c r="U310" s="13" t="s">
        <v>8063</v>
      </c>
    </row>
    <row r="311" spans="1:21" ht="45" x14ac:dyDescent="0.25">
      <c r="A311" s="14">
        <v>306</v>
      </c>
      <c r="B311" s="18" t="s">
        <v>3220</v>
      </c>
      <c r="C311" s="18" t="s">
        <v>80</v>
      </c>
      <c r="D311" s="18" t="s">
        <v>6818</v>
      </c>
      <c r="E311" s="18" t="s">
        <v>941</v>
      </c>
      <c r="F311" s="18" t="s">
        <v>69</v>
      </c>
      <c r="G311" s="18" t="s">
        <v>88</v>
      </c>
      <c r="H311" s="18" t="s">
        <v>40</v>
      </c>
      <c r="I311" s="18" t="s">
        <v>6819</v>
      </c>
      <c r="J311" s="18" t="s">
        <v>133</v>
      </c>
      <c r="K311" s="18" t="s">
        <v>6820</v>
      </c>
      <c r="L311" s="18" t="s">
        <v>1716</v>
      </c>
      <c r="M311" s="18" t="s">
        <v>418</v>
      </c>
      <c r="N311" s="18" t="s">
        <v>45</v>
      </c>
      <c r="O311" s="19">
        <v>30000</v>
      </c>
      <c r="P311" s="19">
        <v>33048</v>
      </c>
      <c r="Q311" s="19">
        <v>16263</v>
      </c>
      <c r="R311" s="18" t="s">
        <v>8038</v>
      </c>
      <c r="S311" s="18" t="s">
        <v>47</v>
      </c>
      <c r="T311" s="18" t="s">
        <v>6185</v>
      </c>
      <c r="U311" s="13" t="s">
        <v>8037</v>
      </c>
    </row>
    <row r="312" spans="1:21" ht="45" x14ac:dyDescent="0.25">
      <c r="A312" s="14">
        <v>307</v>
      </c>
      <c r="B312" s="18" t="s">
        <v>3305</v>
      </c>
      <c r="C312" s="18" t="s">
        <v>73</v>
      </c>
      <c r="D312" s="18" t="s">
        <v>7178</v>
      </c>
      <c r="E312" s="18" t="s">
        <v>941</v>
      </c>
      <c r="F312" s="18" t="s">
        <v>69</v>
      </c>
      <c r="G312" s="18" t="s">
        <v>88</v>
      </c>
      <c r="H312" s="18" t="s">
        <v>40</v>
      </c>
      <c r="I312" s="18" t="s">
        <v>672</v>
      </c>
      <c r="J312" s="18" t="s">
        <v>133</v>
      </c>
      <c r="K312" s="18" t="s">
        <v>7179</v>
      </c>
      <c r="L312" s="18" t="s">
        <v>4153</v>
      </c>
      <c r="M312" s="18" t="s">
        <v>4154</v>
      </c>
      <c r="N312" s="18" t="s">
        <v>45</v>
      </c>
      <c r="O312" s="19">
        <v>10000</v>
      </c>
      <c r="P312" s="19">
        <v>5040</v>
      </c>
      <c r="Q312" s="19">
        <v>1838</v>
      </c>
      <c r="R312" s="18" t="s">
        <v>6127</v>
      </c>
      <c r="S312" s="18" t="s">
        <v>47</v>
      </c>
      <c r="T312" s="18" t="s">
        <v>6222</v>
      </c>
      <c r="U312" s="13" t="s">
        <v>8064</v>
      </c>
    </row>
    <row r="313" spans="1:21" ht="45" x14ac:dyDescent="0.25">
      <c r="A313" s="14">
        <v>308</v>
      </c>
      <c r="B313" s="18" t="s">
        <v>3031</v>
      </c>
      <c r="C313" s="18" t="s">
        <v>68</v>
      </c>
      <c r="D313" s="18" t="s">
        <v>4874</v>
      </c>
      <c r="E313" s="18" t="s">
        <v>941</v>
      </c>
      <c r="F313" s="18" t="s">
        <v>69</v>
      </c>
      <c r="G313" s="18" t="s">
        <v>1031</v>
      </c>
      <c r="H313" s="18" t="s">
        <v>40</v>
      </c>
      <c r="I313" s="18" t="s">
        <v>416</v>
      </c>
      <c r="J313" s="18" t="s">
        <v>133</v>
      </c>
      <c r="K313" s="18" t="s">
        <v>5743</v>
      </c>
      <c r="L313" s="18" t="s">
        <v>2249</v>
      </c>
      <c r="M313" s="18" t="s">
        <v>44</v>
      </c>
      <c r="N313" s="18" t="s">
        <v>317</v>
      </c>
      <c r="O313" s="19">
        <v>27700</v>
      </c>
      <c r="P313" s="19">
        <v>3500</v>
      </c>
      <c r="Q313" s="19">
        <v>2000</v>
      </c>
      <c r="R313" s="18" t="s">
        <v>2250</v>
      </c>
      <c r="S313" s="18" t="s">
        <v>47</v>
      </c>
      <c r="T313" s="18" t="s">
        <v>6237</v>
      </c>
      <c r="U313" s="13" t="s">
        <v>8037</v>
      </c>
    </row>
    <row r="314" spans="1:21" ht="31.5" x14ac:dyDescent="0.25">
      <c r="A314" s="14">
        <v>309</v>
      </c>
      <c r="B314" s="18" t="s">
        <v>3031</v>
      </c>
      <c r="C314" s="18" t="s">
        <v>68</v>
      </c>
      <c r="D314" s="18" t="s">
        <v>7825</v>
      </c>
      <c r="E314" s="18" t="s">
        <v>941</v>
      </c>
      <c r="F314" s="18" t="s">
        <v>69</v>
      </c>
      <c r="G314" s="18" t="s">
        <v>88</v>
      </c>
      <c r="H314" s="18" t="s">
        <v>40</v>
      </c>
      <c r="I314" s="18" t="s">
        <v>7826</v>
      </c>
      <c r="J314" s="18" t="s">
        <v>133</v>
      </c>
      <c r="K314" s="18" t="s">
        <v>7827</v>
      </c>
      <c r="L314" s="18" t="s">
        <v>3917</v>
      </c>
      <c r="M314" s="18" t="s">
        <v>44</v>
      </c>
      <c r="N314" s="18" t="s">
        <v>45</v>
      </c>
      <c r="O314" s="19">
        <v>27700</v>
      </c>
      <c r="P314" s="19">
        <v>9800</v>
      </c>
      <c r="Q314" s="19">
        <v>1260</v>
      </c>
      <c r="R314" s="18" t="s">
        <v>3914</v>
      </c>
      <c r="S314" s="18" t="s">
        <v>47</v>
      </c>
      <c r="T314" s="18" t="s">
        <v>6286</v>
      </c>
      <c r="U314" s="13" t="s">
        <v>8037</v>
      </c>
    </row>
    <row r="315" spans="1:21" ht="60" x14ac:dyDescent="0.25">
      <c r="A315" s="14">
        <v>310</v>
      </c>
      <c r="B315" s="18" t="s">
        <v>3031</v>
      </c>
      <c r="C315" s="18" t="s">
        <v>68</v>
      </c>
      <c r="D315" s="18" t="s">
        <v>7985</v>
      </c>
      <c r="E315" s="18" t="s">
        <v>941</v>
      </c>
      <c r="F315" s="18" t="s">
        <v>69</v>
      </c>
      <c r="G315" s="18" t="s">
        <v>88</v>
      </c>
      <c r="H315" s="18" t="s">
        <v>40</v>
      </c>
      <c r="I315" s="18" t="s">
        <v>89</v>
      </c>
      <c r="J315" s="18" t="s">
        <v>133</v>
      </c>
      <c r="K315" s="18" t="s">
        <v>7986</v>
      </c>
      <c r="L315" s="18" t="s">
        <v>6052</v>
      </c>
      <c r="M315" s="18" t="s">
        <v>44</v>
      </c>
      <c r="N315" s="18" t="s">
        <v>45</v>
      </c>
      <c r="O315" s="19">
        <v>27700</v>
      </c>
      <c r="P315" s="19">
        <v>6930</v>
      </c>
      <c r="Q315" s="19">
        <v>1020</v>
      </c>
      <c r="R315" s="18" t="s">
        <v>6160</v>
      </c>
      <c r="S315" s="18" t="s">
        <v>47</v>
      </c>
      <c r="T315" s="18" t="s">
        <v>6300</v>
      </c>
      <c r="U315" s="13" t="s">
        <v>8037</v>
      </c>
    </row>
    <row r="316" spans="1:21" ht="60" x14ac:dyDescent="0.25">
      <c r="A316" s="14">
        <v>311</v>
      </c>
      <c r="B316" s="18" t="s">
        <v>4177</v>
      </c>
      <c r="C316" s="18" t="s">
        <v>35</v>
      </c>
      <c r="D316" s="18" t="s">
        <v>7274</v>
      </c>
      <c r="E316" s="18" t="s">
        <v>941</v>
      </c>
      <c r="F316" s="18" t="s">
        <v>69</v>
      </c>
      <c r="G316" s="18" t="s">
        <v>88</v>
      </c>
      <c r="H316" s="18" t="s">
        <v>40</v>
      </c>
      <c r="I316" s="18" t="s">
        <v>233</v>
      </c>
      <c r="J316" s="18" t="s">
        <v>133</v>
      </c>
      <c r="K316" s="18" t="s">
        <v>7275</v>
      </c>
      <c r="L316" s="18" t="s">
        <v>3322</v>
      </c>
      <c r="M316" s="18" t="s">
        <v>44</v>
      </c>
      <c r="N316" s="18" t="s">
        <v>45</v>
      </c>
      <c r="O316" s="19">
        <v>8000</v>
      </c>
      <c r="P316" s="19">
        <v>5250</v>
      </c>
      <c r="Q316" s="19">
        <v>1197</v>
      </c>
      <c r="R316" s="18" t="s">
        <v>3322</v>
      </c>
      <c r="S316" s="18" t="s">
        <v>110</v>
      </c>
      <c r="T316" s="18" t="s">
        <v>6234</v>
      </c>
      <c r="U316" s="13" t="s">
        <v>8037</v>
      </c>
    </row>
    <row r="317" spans="1:21" ht="31.5" x14ac:dyDescent="0.25">
      <c r="A317" s="14">
        <v>312</v>
      </c>
      <c r="B317" s="18" t="s">
        <v>4177</v>
      </c>
      <c r="C317" s="18" t="s">
        <v>35</v>
      </c>
      <c r="D317" s="18" t="s">
        <v>7825</v>
      </c>
      <c r="E317" s="18" t="s">
        <v>941</v>
      </c>
      <c r="F317" s="18" t="s">
        <v>69</v>
      </c>
      <c r="G317" s="18" t="s">
        <v>88</v>
      </c>
      <c r="H317" s="18" t="s">
        <v>40</v>
      </c>
      <c r="I317" s="18" t="s">
        <v>7826</v>
      </c>
      <c r="J317" s="18" t="s">
        <v>133</v>
      </c>
      <c r="K317" s="18" t="s">
        <v>7827</v>
      </c>
      <c r="L317" s="18" t="s">
        <v>3917</v>
      </c>
      <c r="M317" s="18" t="s">
        <v>44</v>
      </c>
      <c r="N317" s="18" t="s">
        <v>45</v>
      </c>
      <c r="O317" s="19">
        <v>8000</v>
      </c>
      <c r="P317" s="19">
        <v>9800</v>
      </c>
      <c r="Q317" s="19">
        <v>1260</v>
      </c>
      <c r="R317" s="18" t="s">
        <v>3914</v>
      </c>
      <c r="S317" s="18" t="s">
        <v>47</v>
      </c>
      <c r="T317" s="18" t="s">
        <v>6286</v>
      </c>
      <c r="U317" s="13" t="s">
        <v>8037</v>
      </c>
    </row>
    <row r="318" spans="1:21" ht="47.25" x14ac:dyDescent="0.25">
      <c r="A318" s="14">
        <v>313</v>
      </c>
      <c r="B318" s="18" t="s">
        <v>1799</v>
      </c>
      <c r="C318" s="18" t="s">
        <v>35</v>
      </c>
      <c r="D318" s="18" t="s">
        <v>6990</v>
      </c>
      <c r="E318" s="18" t="s">
        <v>941</v>
      </c>
      <c r="F318" s="18" t="s">
        <v>1911</v>
      </c>
      <c r="G318" s="18" t="s">
        <v>88</v>
      </c>
      <c r="H318" s="18" t="s">
        <v>40</v>
      </c>
      <c r="I318" s="18" t="s">
        <v>233</v>
      </c>
      <c r="J318" s="18" t="s">
        <v>133</v>
      </c>
      <c r="K318" s="18" t="s">
        <v>6991</v>
      </c>
      <c r="L318" s="18" t="s">
        <v>6968</v>
      </c>
      <c r="M318" s="18" t="s">
        <v>44</v>
      </c>
      <c r="N318" s="18" t="s">
        <v>45</v>
      </c>
      <c r="O318" s="19">
        <v>51500</v>
      </c>
      <c r="P318" s="19">
        <v>0</v>
      </c>
      <c r="Q318" s="19">
        <v>0</v>
      </c>
      <c r="R318" s="18" t="s">
        <v>6968</v>
      </c>
      <c r="S318" s="18" t="s">
        <v>110</v>
      </c>
      <c r="T318" s="18" t="s">
        <v>6969</v>
      </c>
      <c r="U318" s="13" t="s">
        <v>8063</v>
      </c>
    </row>
    <row r="319" spans="1:21" ht="45" x14ac:dyDescent="0.25">
      <c r="A319" s="14">
        <v>314</v>
      </c>
      <c r="B319" s="18" t="s">
        <v>2842</v>
      </c>
      <c r="C319" s="18" t="s">
        <v>35</v>
      </c>
      <c r="D319" s="18" t="s">
        <v>7987</v>
      </c>
      <c r="E319" s="18" t="s">
        <v>941</v>
      </c>
      <c r="F319" s="18" t="s">
        <v>2870</v>
      </c>
      <c r="G319" s="18" t="s">
        <v>4958</v>
      </c>
      <c r="H319" s="18" t="s">
        <v>126</v>
      </c>
      <c r="I319" s="18" t="s">
        <v>462</v>
      </c>
      <c r="J319" s="18" t="s">
        <v>133</v>
      </c>
      <c r="K319" s="18" t="s">
        <v>7988</v>
      </c>
      <c r="L319" s="18" t="s">
        <v>6061</v>
      </c>
      <c r="M319" s="18" t="s">
        <v>44</v>
      </c>
      <c r="N319" s="18" t="s">
        <v>78</v>
      </c>
      <c r="O319" s="19">
        <v>2300</v>
      </c>
      <c r="P319" s="19">
        <v>36000</v>
      </c>
      <c r="Q319" s="19">
        <v>9450</v>
      </c>
      <c r="R319" s="18" t="s">
        <v>6160</v>
      </c>
      <c r="S319" s="18" t="s">
        <v>47</v>
      </c>
      <c r="T319" s="18" t="s">
        <v>6300</v>
      </c>
      <c r="U319" s="13" t="s">
        <v>8037</v>
      </c>
    </row>
    <row r="320" spans="1:21" ht="94.5" x14ac:dyDescent="0.25">
      <c r="A320" s="14">
        <v>315</v>
      </c>
      <c r="B320" s="18" t="s">
        <v>7889</v>
      </c>
      <c r="C320" s="18" t="s">
        <v>80</v>
      </c>
      <c r="D320" s="18" t="s">
        <v>7891</v>
      </c>
      <c r="E320" s="18" t="s">
        <v>6437</v>
      </c>
      <c r="F320" s="18" t="s">
        <v>7890</v>
      </c>
      <c r="G320" s="18" t="s">
        <v>7892</v>
      </c>
      <c r="H320" s="18" t="s">
        <v>76</v>
      </c>
      <c r="I320" s="18" t="s">
        <v>7893</v>
      </c>
      <c r="J320" s="18" t="s">
        <v>141</v>
      </c>
      <c r="K320" s="18" t="s">
        <v>7894</v>
      </c>
      <c r="L320" s="18" t="s">
        <v>7895</v>
      </c>
      <c r="M320" s="18" t="s">
        <v>849</v>
      </c>
      <c r="N320" s="18" t="s">
        <v>55</v>
      </c>
      <c r="O320" s="19">
        <v>18000</v>
      </c>
      <c r="P320" s="19">
        <v>12822</v>
      </c>
      <c r="Q320" s="19">
        <v>12500</v>
      </c>
      <c r="R320" s="18" t="s">
        <v>6155</v>
      </c>
      <c r="S320" s="18" t="s">
        <v>47</v>
      </c>
      <c r="T320" s="18" t="s">
        <v>6291</v>
      </c>
      <c r="U320" s="13" t="s">
        <v>8058</v>
      </c>
    </row>
    <row r="321" spans="1:21" s="5" customFormat="1" ht="31.5" x14ac:dyDescent="0.25">
      <c r="A321" s="34">
        <v>316</v>
      </c>
      <c r="B321" s="35" t="s">
        <v>1806</v>
      </c>
      <c r="C321" s="35" t="s">
        <v>35</v>
      </c>
      <c r="D321" s="35" t="s">
        <v>6740</v>
      </c>
      <c r="E321" s="35" t="s">
        <v>1558</v>
      </c>
      <c r="F321" s="35" t="s">
        <v>1559</v>
      </c>
      <c r="G321" s="35" t="s">
        <v>243</v>
      </c>
      <c r="H321" s="35" t="s">
        <v>76</v>
      </c>
      <c r="I321" s="35" t="s">
        <v>2732</v>
      </c>
      <c r="J321" s="35" t="s">
        <v>133</v>
      </c>
      <c r="K321" s="35" t="s">
        <v>8169</v>
      </c>
      <c r="L321" s="35" t="s">
        <v>1106</v>
      </c>
      <c r="M321" s="35" t="s">
        <v>44</v>
      </c>
      <c r="N321" s="35" t="s">
        <v>55</v>
      </c>
      <c r="O321" s="36">
        <v>58500</v>
      </c>
      <c r="P321" s="36">
        <v>1000</v>
      </c>
      <c r="Q321" s="36">
        <v>525</v>
      </c>
      <c r="R321" s="35" t="s">
        <v>1107</v>
      </c>
      <c r="S321" s="35" t="s">
        <v>110</v>
      </c>
      <c r="T321" s="35" t="s">
        <v>6174</v>
      </c>
      <c r="U321" s="37" t="s">
        <v>8091</v>
      </c>
    </row>
    <row r="322" spans="1:21" ht="45" x14ac:dyDescent="0.25">
      <c r="A322" s="14">
        <v>317</v>
      </c>
      <c r="B322" s="18" t="s">
        <v>1806</v>
      </c>
      <c r="C322" s="18" t="s">
        <v>35</v>
      </c>
      <c r="D322" s="18" t="s">
        <v>7622</v>
      </c>
      <c r="E322" s="18" t="s">
        <v>1558</v>
      </c>
      <c r="F322" s="18" t="s">
        <v>1559</v>
      </c>
      <c r="G322" s="18" t="s">
        <v>243</v>
      </c>
      <c r="H322" s="18" t="s">
        <v>76</v>
      </c>
      <c r="I322" s="18" t="s">
        <v>7623</v>
      </c>
      <c r="J322" s="18" t="s">
        <v>133</v>
      </c>
      <c r="K322" s="18" t="s">
        <v>7624</v>
      </c>
      <c r="L322" s="18" t="s">
        <v>1458</v>
      </c>
      <c r="M322" s="18" t="s">
        <v>44</v>
      </c>
      <c r="N322" s="18" t="s">
        <v>55</v>
      </c>
      <c r="O322" s="19">
        <v>58500</v>
      </c>
      <c r="P322" s="19">
        <v>806</v>
      </c>
      <c r="Q322" s="19">
        <v>399</v>
      </c>
      <c r="R322" s="18" t="s">
        <v>8040</v>
      </c>
      <c r="S322" s="18" t="s">
        <v>47</v>
      </c>
      <c r="T322" s="18" t="s">
        <v>6270</v>
      </c>
      <c r="U322" s="13" t="s">
        <v>8037</v>
      </c>
    </row>
    <row r="323" spans="1:21" ht="45" x14ac:dyDescent="0.25">
      <c r="A323" s="14">
        <v>318</v>
      </c>
      <c r="B323" s="18" t="s">
        <v>7239</v>
      </c>
      <c r="C323" s="18" t="s">
        <v>80</v>
      </c>
      <c r="D323" s="18" t="s">
        <v>7241</v>
      </c>
      <c r="E323" s="18" t="s">
        <v>1558</v>
      </c>
      <c r="F323" s="18" t="s">
        <v>7240</v>
      </c>
      <c r="G323" s="18" t="s">
        <v>7242</v>
      </c>
      <c r="H323" s="18" t="s">
        <v>1014</v>
      </c>
      <c r="I323" s="18" t="s">
        <v>7243</v>
      </c>
      <c r="J323" s="18" t="s">
        <v>3209</v>
      </c>
      <c r="K323" s="18" t="s">
        <v>7244</v>
      </c>
      <c r="L323" s="18" t="s">
        <v>2718</v>
      </c>
      <c r="M323" s="18" t="s">
        <v>295</v>
      </c>
      <c r="N323" s="18" t="s">
        <v>78</v>
      </c>
      <c r="O323" s="19">
        <v>188</v>
      </c>
      <c r="P323" s="19">
        <v>159000</v>
      </c>
      <c r="Q323" s="19">
        <v>159000</v>
      </c>
      <c r="R323" s="18" t="s">
        <v>2703</v>
      </c>
      <c r="S323" s="18" t="s">
        <v>425</v>
      </c>
      <c r="T323" s="18" t="s">
        <v>6231</v>
      </c>
      <c r="U323" s="13" t="s">
        <v>8066</v>
      </c>
    </row>
    <row r="324" spans="1:21" ht="31.5" x14ac:dyDescent="0.25">
      <c r="A324" s="14">
        <v>319</v>
      </c>
      <c r="B324" s="18" t="s">
        <v>4384</v>
      </c>
      <c r="C324" s="18" t="s">
        <v>73</v>
      </c>
      <c r="D324" s="18" t="s">
        <v>7006</v>
      </c>
      <c r="E324" s="18" t="s">
        <v>4029</v>
      </c>
      <c r="F324" s="18" t="s">
        <v>453</v>
      </c>
      <c r="G324" s="18" t="s">
        <v>178</v>
      </c>
      <c r="H324" s="18" t="s">
        <v>40</v>
      </c>
      <c r="I324" s="18" t="s">
        <v>7007</v>
      </c>
      <c r="J324" s="18" t="s">
        <v>133</v>
      </c>
      <c r="K324" s="18" t="s">
        <v>7008</v>
      </c>
      <c r="L324" s="18" t="s">
        <v>7009</v>
      </c>
      <c r="M324" s="18" t="s">
        <v>205</v>
      </c>
      <c r="N324" s="18" t="s">
        <v>45</v>
      </c>
      <c r="O324" s="19">
        <v>22000</v>
      </c>
      <c r="P324" s="19">
        <v>1150</v>
      </c>
      <c r="Q324" s="19">
        <v>950</v>
      </c>
      <c r="R324" s="18" t="s">
        <v>6119</v>
      </c>
      <c r="S324" s="18" t="s">
        <v>47</v>
      </c>
      <c r="T324" s="18" t="s">
        <v>6207</v>
      </c>
      <c r="U324" s="13" t="s">
        <v>8052</v>
      </c>
    </row>
    <row r="325" spans="1:21" ht="45" x14ac:dyDescent="0.25">
      <c r="A325" s="14">
        <v>320</v>
      </c>
      <c r="B325" s="18" t="s">
        <v>4031</v>
      </c>
      <c r="C325" s="18" t="s">
        <v>80</v>
      </c>
      <c r="D325" s="18" t="s">
        <v>6785</v>
      </c>
      <c r="E325" s="18" t="s">
        <v>1044</v>
      </c>
      <c r="F325" s="18" t="s">
        <v>164</v>
      </c>
      <c r="G325" s="18" t="s">
        <v>178</v>
      </c>
      <c r="H325" s="18" t="s">
        <v>40</v>
      </c>
      <c r="I325" s="18" t="s">
        <v>179</v>
      </c>
      <c r="J325" s="18" t="s">
        <v>133</v>
      </c>
      <c r="K325" s="18" t="s">
        <v>6786</v>
      </c>
      <c r="L325" s="18" t="s">
        <v>6754</v>
      </c>
      <c r="M325" s="18" t="s">
        <v>352</v>
      </c>
      <c r="N325" s="18" t="s">
        <v>45</v>
      </c>
      <c r="O325" s="19">
        <v>10000</v>
      </c>
      <c r="P325" s="19">
        <v>2705</v>
      </c>
      <c r="Q325" s="19">
        <v>2079</v>
      </c>
      <c r="R325" s="18" t="s">
        <v>3231</v>
      </c>
      <c r="S325" s="18" t="s">
        <v>425</v>
      </c>
      <c r="T325" s="18" t="s">
        <v>6182</v>
      </c>
      <c r="U325" s="13" t="s">
        <v>8037</v>
      </c>
    </row>
    <row r="326" spans="1:21" ht="45" x14ac:dyDescent="0.25">
      <c r="A326" s="14">
        <v>321</v>
      </c>
      <c r="B326" s="18" t="s">
        <v>4031</v>
      </c>
      <c r="C326" s="18" t="s">
        <v>80</v>
      </c>
      <c r="D326" s="18" t="s">
        <v>7043</v>
      </c>
      <c r="E326" s="18" t="s">
        <v>1044</v>
      </c>
      <c r="F326" s="18" t="s">
        <v>164</v>
      </c>
      <c r="G326" s="18" t="s">
        <v>178</v>
      </c>
      <c r="H326" s="18" t="s">
        <v>40</v>
      </c>
      <c r="I326" s="18" t="s">
        <v>89</v>
      </c>
      <c r="J326" s="18" t="s">
        <v>133</v>
      </c>
      <c r="K326" s="18" t="s">
        <v>7044</v>
      </c>
      <c r="L326" s="18" t="s">
        <v>294</v>
      </c>
      <c r="M326" s="18" t="s">
        <v>295</v>
      </c>
      <c r="N326" s="18" t="s">
        <v>45</v>
      </c>
      <c r="O326" s="19">
        <v>10000</v>
      </c>
      <c r="P326" s="19">
        <v>3500</v>
      </c>
      <c r="Q326" s="19">
        <v>2354</v>
      </c>
      <c r="R326" s="18" t="s">
        <v>2860</v>
      </c>
      <c r="S326" s="18" t="s">
        <v>47</v>
      </c>
      <c r="T326" s="18" t="s">
        <v>6212</v>
      </c>
      <c r="U326" s="13" t="s">
        <v>8037</v>
      </c>
    </row>
    <row r="327" spans="1:21" ht="45" x14ac:dyDescent="0.25">
      <c r="A327" s="14">
        <v>322</v>
      </c>
      <c r="B327" s="18" t="s">
        <v>2938</v>
      </c>
      <c r="C327" s="18" t="s">
        <v>80</v>
      </c>
      <c r="D327" s="18" t="s">
        <v>7328</v>
      </c>
      <c r="E327" s="18" t="s">
        <v>613</v>
      </c>
      <c r="F327" s="18" t="s">
        <v>346</v>
      </c>
      <c r="G327" s="18" t="s">
        <v>1031</v>
      </c>
      <c r="H327" s="18" t="s">
        <v>40</v>
      </c>
      <c r="I327" s="18" t="s">
        <v>89</v>
      </c>
      <c r="J327" s="18" t="s">
        <v>133</v>
      </c>
      <c r="K327" s="18" t="s">
        <v>7329</v>
      </c>
      <c r="L327" s="18" t="s">
        <v>2249</v>
      </c>
      <c r="M327" s="18" t="s">
        <v>44</v>
      </c>
      <c r="N327" s="18" t="s">
        <v>317</v>
      </c>
      <c r="O327" s="19">
        <v>102000</v>
      </c>
      <c r="P327" s="19">
        <v>2500</v>
      </c>
      <c r="Q327" s="19">
        <v>1390</v>
      </c>
      <c r="R327" s="18" t="s">
        <v>2250</v>
      </c>
      <c r="S327" s="18" t="s">
        <v>47</v>
      </c>
      <c r="T327" s="18" t="s">
        <v>6237</v>
      </c>
      <c r="U327" s="13" t="s">
        <v>8037</v>
      </c>
    </row>
    <row r="328" spans="1:21" ht="47.25" x14ac:dyDescent="0.25">
      <c r="A328" s="14">
        <v>323</v>
      </c>
      <c r="B328" s="18" t="s">
        <v>1957</v>
      </c>
      <c r="C328" s="18" t="s">
        <v>35</v>
      </c>
      <c r="D328" s="18" t="s">
        <v>6992</v>
      </c>
      <c r="E328" s="18" t="s">
        <v>613</v>
      </c>
      <c r="F328" s="18" t="s">
        <v>346</v>
      </c>
      <c r="G328" s="18" t="s">
        <v>88</v>
      </c>
      <c r="H328" s="18" t="s">
        <v>40</v>
      </c>
      <c r="I328" s="18" t="s">
        <v>179</v>
      </c>
      <c r="J328" s="18" t="s">
        <v>133</v>
      </c>
      <c r="K328" s="18" t="s">
        <v>6993</v>
      </c>
      <c r="L328" s="18" t="s">
        <v>6968</v>
      </c>
      <c r="M328" s="18" t="s">
        <v>44</v>
      </c>
      <c r="N328" s="18" t="s">
        <v>45</v>
      </c>
      <c r="O328" s="19">
        <v>140000</v>
      </c>
      <c r="P328" s="19">
        <v>0</v>
      </c>
      <c r="Q328" s="19">
        <v>0</v>
      </c>
      <c r="R328" s="18" t="s">
        <v>6968</v>
      </c>
      <c r="S328" s="18" t="s">
        <v>110</v>
      </c>
      <c r="T328" s="18" t="s">
        <v>6969</v>
      </c>
      <c r="U328" s="13" t="s">
        <v>8063</v>
      </c>
    </row>
    <row r="329" spans="1:21" ht="47.25" x14ac:dyDescent="0.25">
      <c r="A329" s="14">
        <v>324</v>
      </c>
      <c r="B329" s="18" t="s">
        <v>2868</v>
      </c>
      <c r="C329" s="18" t="s">
        <v>73</v>
      </c>
      <c r="D329" s="18" t="s">
        <v>6657</v>
      </c>
      <c r="E329" s="18" t="s">
        <v>613</v>
      </c>
      <c r="F329" s="18" t="s">
        <v>139</v>
      </c>
      <c r="G329" s="18" t="s">
        <v>88</v>
      </c>
      <c r="H329" s="18" t="s">
        <v>40</v>
      </c>
      <c r="I329" s="18" t="s">
        <v>89</v>
      </c>
      <c r="J329" s="18" t="s">
        <v>141</v>
      </c>
      <c r="K329" s="18" t="s">
        <v>6658</v>
      </c>
      <c r="L329" s="18" t="s">
        <v>91</v>
      </c>
      <c r="M329" s="18" t="s">
        <v>92</v>
      </c>
      <c r="N329" s="18" t="s">
        <v>45</v>
      </c>
      <c r="O329" s="19">
        <v>120000</v>
      </c>
      <c r="P329" s="19">
        <v>3300</v>
      </c>
      <c r="Q329" s="19">
        <v>2850</v>
      </c>
      <c r="R329" s="18" t="s">
        <v>8041</v>
      </c>
      <c r="S329" s="18" t="s">
        <v>47</v>
      </c>
      <c r="T329" s="18" t="s">
        <v>6166</v>
      </c>
      <c r="U329" s="13" t="s">
        <v>8060</v>
      </c>
    </row>
    <row r="330" spans="1:21" ht="60" x14ac:dyDescent="0.25">
      <c r="A330" s="14">
        <v>325</v>
      </c>
      <c r="B330" s="18" t="s">
        <v>2153</v>
      </c>
      <c r="C330" s="18" t="s">
        <v>35</v>
      </c>
      <c r="D330" s="18" t="s">
        <v>6899</v>
      </c>
      <c r="E330" s="18" t="s">
        <v>58</v>
      </c>
      <c r="F330" s="18" t="s">
        <v>4904</v>
      </c>
      <c r="G330" s="18" t="s">
        <v>702</v>
      </c>
      <c r="H330" s="18" t="s">
        <v>40</v>
      </c>
      <c r="I330" s="18" t="s">
        <v>1417</v>
      </c>
      <c r="J330" s="18" t="s">
        <v>141</v>
      </c>
      <c r="K330" s="18" t="s">
        <v>6900</v>
      </c>
      <c r="L330" s="18" t="s">
        <v>3556</v>
      </c>
      <c r="M330" s="18" t="s">
        <v>44</v>
      </c>
      <c r="N330" s="18" t="s">
        <v>123</v>
      </c>
      <c r="O330" s="19">
        <v>20000</v>
      </c>
      <c r="P330" s="19">
        <v>3800</v>
      </c>
      <c r="Q330" s="19">
        <v>3700</v>
      </c>
      <c r="R330" s="18" t="s">
        <v>3556</v>
      </c>
      <c r="S330" s="18" t="s">
        <v>110</v>
      </c>
      <c r="T330" s="18" t="s">
        <v>6201</v>
      </c>
      <c r="U330" s="13" t="s">
        <v>8068</v>
      </c>
    </row>
    <row r="331" spans="1:21" ht="60" x14ac:dyDescent="0.25">
      <c r="A331" s="14">
        <v>326</v>
      </c>
      <c r="B331" s="18" t="s">
        <v>3046</v>
      </c>
      <c r="C331" s="18" t="s">
        <v>35</v>
      </c>
      <c r="D331" s="18" t="s">
        <v>7025</v>
      </c>
      <c r="E331" s="18" t="s">
        <v>58</v>
      </c>
      <c r="F331" s="18" t="s">
        <v>6597</v>
      </c>
      <c r="G331" s="18" t="s">
        <v>1183</v>
      </c>
      <c r="H331" s="18" t="s">
        <v>40</v>
      </c>
      <c r="I331" s="18" t="s">
        <v>1266</v>
      </c>
      <c r="J331" s="18" t="s">
        <v>133</v>
      </c>
      <c r="K331" s="18" t="s">
        <v>7026</v>
      </c>
      <c r="L331" s="18" t="s">
        <v>1186</v>
      </c>
      <c r="M331" s="18" t="s">
        <v>44</v>
      </c>
      <c r="N331" s="18" t="s">
        <v>325</v>
      </c>
      <c r="O331" s="19">
        <v>120000</v>
      </c>
      <c r="P331" s="19">
        <v>4000</v>
      </c>
      <c r="Q331" s="19">
        <v>3990</v>
      </c>
      <c r="R331" s="18" t="s">
        <v>1178</v>
      </c>
      <c r="S331" s="18" t="s">
        <v>47</v>
      </c>
      <c r="T331" s="18" t="s">
        <v>6210</v>
      </c>
      <c r="U331" s="13" t="s">
        <v>8037</v>
      </c>
    </row>
    <row r="332" spans="1:21" ht="45" x14ac:dyDescent="0.25">
      <c r="A332" s="14">
        <v>327</v>
      </c>
      <c r="B332" s="18" t="s">
        <v>2571</v>
      </c>
      <c r="C332" s="18" t="s">
        <v>35</v>
      </c>
      <c r="D332" s="18" t="s">
        <v>7180</v>
      </c>
      <c r="E332" s="18" t="s">
        <v>1582</v>
      </c>
      <c r="F332" s="18" t="s">
        <v>1531</v>
      </c>
      <c r="G332" s="18" t="s">
        <v>7181</v>
      </c>
      <c r="H332" s="18" t="s">
        <v>465</v>
      </c>
      <c r="I332" s="18" t="s">
        <v>7182</v>
      </c>
      <c r="J332" s="18" t="s">
        <v>133</v>
      </c>
      <c r="K332" s="18" t="s">
        <v>7183</v>
      </c>
      <c r="L332" s="18" t="s">
        <v>5675</v>
      </c>
      <c r="M332" s="18" t="s">
        <v>44</v>
      </c>
      <c r="N332" s="18" t="s">
        <v>108</v>
      </c>
      <c r="O332" s="19">
        <v>3030</v>
      </c>
      <c r="P332" s="19">
        <v>19500</v>
      </c>
      <c r="Q332" s="19">
        <v>19500</v>
      </c>
      <c r="R332" s="18" t="s">
        <v>6127</v>
      </c>
      <c r="S332" s="18" t="s">
        <v>47</v>
      </c>
      <c r="T332" s="18" t="s">
        <v>6222</v>
      </c>
      <c r="U332" s="13" t="s">
        <v>8068</v>
      </c>
    </row>
    <row r="333" spans="1:21" s="5" customFormat="1" ht="45" x14ac:dyDescent="0.25">
      <c r="A333" s="34">
        <v>328</v>
      </c>
      <c r="B333" s="35" t="s">
        <v>4036</v>
      </c>
      <c r="C333" s="35" t="s">
        <v>73</v>
      </c>
      <c r="D333" s="35" t="s">
        <v>7330</v>
      </c>
      <c r="E333" s="35" t="s">
        <v>4911</v>
      </c>
      <c r="F333" s="35" t="s">
        <v>69</v>
      </c>
      <c r="G333" s="35" t="s">
        <v>7303</v>
      </c>
      <c r="H333" s="35" t="s">
        <v>40</v>
      </c>
      <c r="I333" s="35" t="s">
        <v>7331</v>
      </c>
      <c r="J333" s="35" t="s">
        <v>141</v>
      </c>
      <c r="K333" s="35" t="s">
        <v>7332</v>
      </c>
      <c r="L333" s="35" t="s">
        <v>2249</v>
      </c>
      <c r="M333" s="35" t="s">
        <v>44</v>
      </c>
      <c r="N333" s="35" t="s">
        <v>317</v>
      </c>
      <c r="O333" s="36">
        <v>6450</v>
      </c>
      <c r="P333" s="36">
        <v>12000</v>
      </c>
      <c r="Q333" s="36">
        <v>8000</v>
      </c>
      <c r="R333" s="35" t="s">
        <v>2250</v>
      </c>
      <c r="S333" s="35" t="s">
        <v>47</v>
      </c>
      <c r="T333" s="35" t="s">
        <v>6237</v>
      </c>
      <c r="U333" s="37" t="s">
        <v>8091</v>
      </c>
    </row>
    <row r="334" spans="1:21" ht="47.25" x14ac:dyDescent="0.25">
      <c r="A334" s="14">
        <v>329</v>
      </c>
      <c r="B334" s="18" t="s">
        <v>6778</v>
      </c>
      <c r="C334" s="18" t="s">
        <v>73</v>
      </c>
      <c r="D334" s="18" t="s">
        <v>6780</v>
      </c>
      <c r="E334" s="18" t="s">
        <v>3364</v>
      </c>
      <c r="F334" s="18" t="s">
        <v>6779</v>
      </c>
      <c r="G334" s="18" t="s">
        <v>183</v>
      </c>
      <c r="H334" s="18" t="s">
        <v>40</v>
      </c>
      <c r="I334" s="18" t="s">
        <v>89</v>
      </c>
      <c r="J334" s="18" t="s">
        <v>141</v>
      </c>
      <c r="K334" s="18" t="s">
        <v>6781</v>
      </c>
      <c r="L334" s="18" t="s">
        <v>6782</v>
      </c>
      <c r="M334" s="18" t="s">
        <v>92</v>
      </c>
      <c r="N334" s="18" t="s">
        <v>45</v>
      </c>
      <c r="O334" s="19">
        <v>17000</v>
      </c>
      <c r="P334" s="19">
        <v>6150</v>
      </c>
      <c r="Q334" s="19">
        <v>6150</v>
      </c>
      <c r="R334" s="18" t="s">
        <v>6107</v>
      </c>
      <c r="S334" s="18" t="s">
        <v>47</v>
      </c>
      <c r="T334" s="18" t="s">
        <v>6179</v>
      </c>
      <c r="U334" s="13" t="s">
        <v>8051</v>
      </c>
    </row>
    <row r="335" spans="1:21" ht="31.5" x14ac:dyDescent="0.25">
      <c r="A335" s="14">
        <v>330</v>
      </c>
      <c r="B335" s="18" t="s">
        <v>2364</v>
      </c>
      <c r="C335" s="18" t="s">
        <v>68</v>
      </c>
      <c r="D335" s="18" t="s">
        <v>7057</v>
      </c>
      <c r="E335" s="18" t="s">
        <v>367</v>
      </c>
      <c r="F335" s="18" t="s">
        <v>2074</v>
      </c>
      <c r="G335" s="18" t="s">
        <v>178</v>
      </c>
      <c r="H335" s="18" t="s">
        <v>40</v>
      </c>
      <c r="I335" s="18" t="s">
        <v>89</v>
      </c>
      <c r="J335" s="18" t="s">
        <v>133</v>
      </c>
      <c r="K335" s="18" t="s">
        <v>7058</v>
      </c>
      <c r="L335" s="18" t="s">
        <v>2356</v>
      </c>
      <c r="M335" s="18" t="s">
        <v>44</v>
      </c>
      <c r="N335" s="18" t="s">
        <v>45</v>
      </c>
      <c r="O335" s="19">
        <v>49200</v>
      </c>
      <c r="P335" s="19">
        <v>1500</v>
      </c>
      <c r="Q335" s="19">
        <v>520</v>
      </c>
      <c r="R335" s="18" t="s">
        <v>2356</v>
      </c>
      <c r="S335" s="18" t="s">
        <v>110</v>
      </c>
      <c r="T335" s="18" t="s">
        <v>6213</v>
      </c>
      <c r="U335" s="13" t="s">
        <v>8037</v>
      </c>
    </row>
    <row r="336" spans="1:21" ht="31.5" x14ac:dyDescent="0.25">
      <c r="A336" s="14">
        <v>331</v>
      </c>
      <c r="B336" s="18" t="s">
        <v>2364</v>
      </c>
      <c r="C336" s="18" t="s">
        <v>68</v>
      </c>
      <c r="D336" s="18" t="s">
        <v>7828</v>
      </c>
      <c r="E336" s="18" t="s">
        <v>367</v>
      </c>
      <c r="F336" s="18" t="s">
        <v>2074</v>
      </c>
      <c r="G336" s="18" t="s">
        <v>178</v>
      </c>
      <c r="H336" s="18" t="s">
        <v>40</v>
      </c>
      <c r="I336" s="18" t="s">
        <v>197</v>
      </c>
      <c r="J336" s="18" t="s">
        <v>133</v>
      </c>
      <c r="K336" s="18" t="s">
        <v>7829</v>
      </c>
      <c r="L336" s="18" t="s">
        <v>3917</v>
      </c>
      <c r="M336" s="18" t="s">
        <v>44</v>
      </c>
      <c r="N336" s="18" t="s">
        <v>45</v>
      </c>
      <c r="O336" s="19">
        <v>49200</v>
      </c>
      <c r="P336" s="19">
        <v>2000</v>
      </c>
      <c r="Q336" s="19">
        <v>710</v>
      </c>
      <c r="R336" s="18" t="s">
        <v>3914</v>
      </c>
      <c r="S336" s="18" t="s">
        <v>47</v>
      </c>
      <c r="T336" s="18" t="s">
        <v>6286</v>
      </c>
      <c r="U336" s="13" t="s">
        <v>8037</v>
      </c>
    </row>
    <row r="337" spans="1:21" ht="60" x14ac:dyDescent="0.25">
      <c r="A337" s="14">
        <v>332</v>
      </c>
      <c r="B337" s="18" t="s">
        <v>4037</v>
      </c>
      <c r="C337" s="35">
        <v>1</v>
      </c>
      <c r="D337" s="18" t="s">
        <v>7127</v>
      </c>
      <c r="E337" s="18" t="s">
        <v>367</v>
      </c>
      <c r="F337" s="18" t="s">
        <v>4039</v>
      </c>
      <c r="G337" s="18" t="s">
        <v>243</v>
      </c>
      <c r="H337" s="18" t="s">
        <v>76</v>
      </c>
      <c r="I337" s="18" t="s">
        <v>7128</v>
      </c>
      <c r="J337" s="18" t="s">
        <v>133</v>
      </c>
      <c r="K337" s="18" t="s">
        <v>7129</v>
      </c>
      <c r="L337" s="18" t="s">
        <v>7130</v>
      </c>
      <c r="M337" s="18" t="s">
        <v>1711</v>
      </c>
      <c r="N337" s="18" t="s">
        <v>55</v>
      </c>
      <c r="O337" s="19">
        <v>1500</v>
      </c>
      <c r="P337" s="19">
        <v>22761</v>
      </c>
      <c r="Q337" s="19">
        <v>22150</v>
      </c>
      <c r="R337" s="18" t="s">
        <v>4085</v>
      </c>
      <c r="S337" s="18" t="s">
        <v>47</v>
      </c>
      <c r="T337" s="18" t="s">
        <v>6221</v>
      </c>
      <c r="U337" s="13" t="s">
        <v>8037</v>
      </c>
    </row>
    <row r="338" spans="1:21" ht="60" x14ac:dyDescent="0.25">
      <c r="A338" s="14">
        <v>333</v>
      </c>
      <c r="B338" s="18" t="s">
        <v>1366</v>
      </c>
      <c r="C338" s="18" t="s">
        <v>35</v>
      </c>
      <c r="D338" s="18" t="s">
        <v>7276</v>
      </c>
      <c r="E338" s="18" t="s">
        <v>6316</v>
      </c>
      <c r="F338" s="18" t="s">
        <v>69</v>
      </c>
      <c r="G338" s="18" t="s">
        <v>75</v>
      </c>
      <c r="H338" s="18" t="s">
        <v>76</v>
      </c>
      <c r="I338" s="18" t="s">
        <v>84</v>
      </c>
      <c r="J338" s="18" t="s">
        <v>133</v>
      </c>
      <c r="K338" s="18" t="s">
        <v>7277</v>
      </c>
      <c r="L338" s="18" t="s">
        <v>3322</v>
      </c>
      <c r="M338" s="18" t="s">
        <v>44</v>
      </c>
      <c r="N338" s="18" t="s">
        <v>78</v>
      </c>
      <c r="O338" s="19">
        <v>5000</v>
      </c>
      <c r="P338" s="19">
        <v>96600</v>
      </c>
      <c r="Q338" s="19">
        <v>33726</v>
      </c>
      <c r="R338" s="18" t="s">
        <v>3322</v>
      </c>
      <c r="S338" s="18" t="s">
        <v>110</v>
      </c>
      <c r="T338" s="18" t="s">
        <v>6234</v>
      </c>
      <c r="U338" s="13" t="s">
        <v>8037</v>
      </c>
    </row>
    <row r="339" spans="1:21" ht="45" x14ac:dyDescent="0.25">
      <c r="A339" s="14">
        <v>334</v>
      </c>
      <c r="B339" s="18" t="s">
        <v>1366</v>
      </c>
      <c r="C339" s="18" t="s">
        <v>35</v>
      </c>
      <c r="D339" s="18" t="s">
        <v>7989</v>
      </c>
      <c r="E339" s="18" t="s">
        <v>6316</v>
      </c>
      <c r="F339" s="18" t="s">
        <v>69</v>
      </c>
      <c r="G339" s="18" t="s">
        <v>83</v>
      </c>
      <c r="H339" s="18" t="s">
        <v>76</v>
      </c>
      <c r="I339" s="18" t="s">
        <v>1122</v>
      </c>
      <c r="J339" s="18" t="s">
        <v>133</v>
      </c>
      <c r="K339" s="18" t="s">
        <v>7990</v>
      </c>
      <c r="L339" s="18" t="s">
        <v>6073</v>
      </c>
      <c r="M339" s="18" t="s">
        <v>44</v>
      </c>
      <c r="N339" s="18" t="s">
        <v>78</v>
      </c>
      <c r="O339" s="19">
        <v>5000</v>
      </c>
      <c r="P339" s="19">
        <v>96000</v>
      </c>
      <c r="Q339" s="19">
        <v>32000</v>
      </c>
      <c r="R339" s="18" t="s">
        <v>6160</v>
      </c>
      <c r="S339" s="18" t="s">
        <v>47</v>
      </c>
      <c r="T339" s="18" t="s">
        <v>6300</v>
      </c>
      <c r="U339" s="13" t="s">
        <v>8037</v>
      </c>
    </row>
    <row r="340" spans="1:21" ht="31.5" x14ac:dyDescent="0.25">
      <c r="A340" s="14">
        <v>335</v>
      </c>
      <c r="B340" s="18" t="s">
        <v>3538</v>
      </c>
      <c r="C340" s="18" t="s">
        <v>35</v>
      </c>
      <c r="D340" s="18" t="s">
        <v>6741</v>
      </c>
      <c r="E340" s="18" t="s">
        <v>6316</v>
      </c>
      <c r="F340" s="18" t="s">
        <v>82</v>
      </c>
      <c r="G340" s="18" t="s">
        <v>83</v>
      </c>
      <c r="H340" s="18" t="s">
        <v>76</v>
      </c>
      <c r="I340" s="18" t="s">
        <v>1122</v>
      </c>
      <c r="J340" s="18" t="s">
        <v>133</v>
      </c>
      <c r="K340" s="18" t="s">
        <v>8170</v>
      </c>
      <c r="L340" s="18" t="s">
        <v>1106</v>
      </c>
      <c r="M340" s="18" t="s">
        <v>44</v>
      </c>
      <c r="N340" s="18" t="s">
        <v>78</v>
      </c>
      <c r="O340" s="19">
        <v>8000</v>
      </c>
      <c r="P340" s="19">
        <v>153000</v>
      </c>
      <c r="Q340" s="19">
        <v>54000</v>
      </c>
      <c r="R340" s="18" t="s">
        <v>1107</v>
      </c>
      <c r="S340" s="18" t="s">
        <v>110</v>
      </c>
      <c r="T340" s="18" t="s">
        <v>6174</v>
      </c>
      <c r="U340" s="13" t="s">
        <v>8037</v>
      </c>
    </row>
    <row r="341" spans="1:21" ht="45" x14ac:dyDescent="0.25">
      <c r="A341" s="14">
        <v>336</v>
      </c>
      <c r="B341" s="18" t="s">
        <v>3307</v>
      </c>
      <c r="C341" s="18" t="s">
        <v>80</v>
      </c>
      <c r="D341" s="18" t="s">
        <v>7454</v>
      </c>
      <c r="E341" s="18" t="s">
        <v>6335</v>
      </c>
      <c r="F341" s="18" t="s">
        <v>69</v>
      </c>
      <c r="G341" s="18" t="s">
        <v>88</v>
      </c>
      <c r="H341" s="18" t="s">
        <v>40</v>
      </c>
      <c r="I341" s="18" t="s">
        <v>89</v>
      </c>
      <c r="J341" s="18" t="s">
        <v>495</v>
      </c>
      <c r="K341" s="18" t="s">
        <v>7455</v>
      </c>
      <c r="L341" s="18" t="s">
        <v>5817</v>
      </c>
      <c r="M341" s="18" t="s">
        <v>44</v>
      </c>
      <c r="N341" s="18" t="s">
        <v>45</v>
      </c>
      <c r="O341" s="19">
        <v>645000</v>
      </c>
      <c r="P341" s="19">
        <v>930</v>
      </c>
      <c r="Q341" s="19">
        <v>525</v>
      </c>
      <c r="R341" s="18" t="s">
        <v>6139</v>
      </c>
      <c r="S341" s="18" t="s">
        <v>47</v>
      </c>
      <c r="T341" s="18" t="s">
        <v>6253</v>
      </c>
      <c r="U341" s="13" t="s">
        <v>8037</v>
      </c>
    </row>
    <row r="342" spans="1:21" ht="60" x14ac:dyDescent="0.25">
      <c r="A342" s="14">
        <v>337</v>
      </c>
      <c r="B342" s="18" t="s">
        <v>1268</v>
      </c>
      <c r="C342" s="35">
        <v>4</v>
      </c>
      <c r="D342" s="18" t="s">
        <v>7131</v>
      </c>
      <c r="E342" s="18" t="s">
        <v>6335</v>
      </c>
      <c r="F342" s="18" t="s">
        <v>69</v>
      </c>
      <c r="G342" s="18" t="s">
        <v>7132</v>
      </c>
      <c r="H342" s="18" t="s">
        <v>40</v>
      </c>
      <c r="I342" s="18" t="s">
        <v>292</v>
      </c>
      <c r="J342" s="18" t="s">
        <v>141</v>
      </c>
      <c r="K342" s="18" t="s">
        <v>7133</v>
      </c>
      <c r="L342" s="18" t="s">
        <v>7134</v>
      </c>
      <c r="M342" s="18" t="s">
        <v>44</v>
      </c>
      <c r="N342" s="18" t="s">
        <v>45</v>
      </c>
      <c r="O342" s="19">
        <v>904800</v>
      </c>
      <c r="P342" s="19">
        <v>1200</v>
      </c>
      <c r="Q342" s="19">
        <v>1138</v>
      </c>
      <c r="R342" s="18" t="s">
        <v>4085</v>
      </c>
      <c r="S342" s="18" t="s">
        <v>47</v>
      </c>
      <c r="T342" s="18" t="s">
        <v>6221</v>
      </c>
      <c r="U342" s="13" t="s">
        <v>8037</v>
      </c>
    </row>
    <row r="343" spans="1:21" ht="31.5" x14ac:dyDescent="0.25">
      <c r="A343" s="14">
        <v>338</v>
      </c>
      <c r="B343" s="18" t="s">
        <v>1268</v>
      </c>
      <c r="C343" s="18" t="s">
        <v>35</v>
      </c>
      <c r="D343" s="18" t="s">
        <v>7357</v>
      </c>
      <c r="E343" s="18" t="s">
        <v>6335</v>
      </c>
      <c r="F343" s="18" t="s">
        <v>69</v>
      </c>
      <c r="G343" s="18" t="s">
        <v>2654</v>
      </c>
      <c r="H343" s="18" t="s">
        <v>40</v>
      </c>
      <c r="I343" s="18" t="s">
        <v>7358</v>
      </c>
      <c r="J343" s="18" t="s">
        <v>133</v>
      </c>
      <c r="K343" s="18" t="s">
        <v>7359</v>
      </c>
      <c r="L343" s="18" t="s">
        <v>5759</v>
      </c>
      <c r="M343" s="18" t="s">
        <v>44</v>
      </c>
      <c r="N343" s="18" t="s">
        <v>45</v>
      </c>
      <c r="O343" s="19">
        <v>904800</v>
      </c>
      <c r="P343" s="19">
        <v>1200</v>
      </c>
      <c r="Q343" s="19">
        <v>945</v>
      </c>
      <c r="R343" s="18" t="s">
        <v>6134</v>
      </c>
      <c r="S343" s="18" t="s">
        <v>47</v>
      </c>
      <c r="T343" s="18" t="s">
        <v>6241</v>
      </c>
      <c r="U343" s="13" t="s">
        <v>8037</v>
      </c>
    </row>
    <row r="344" spans="1:21" ht="60" x14ac:dyDescent="0.25">
      <c r="A344" s="14">
        <v>339</v>
      </c>
      <c r="B344" s="18" t="s">
        <v>1268</v>
      </c>
      <c r="C344" s="18" t="s">
        <v>35</v>
      </c>
      <c r="D344" s="18" t="s">
        <v>7991</v>
      </c>
      <c r="E344" s="18" t="s">
        <v>6335</v>
      </c>
      <c r="F344" s="18" t="s">
        <v>69</v>
      </c>
      <c r="G344" s="18" t="s">
        <v>4016</v>
      </c>
      <c r="H344" s="18" t="s">
        <v>40</v>
      </c>
      <c r="I344" s="18" t="s">
        <v>179</v>
      </c>
      <c r="J344" s="18" t="s">
        <v>133</v>
      </c>
      <c r="K344" s="18" t="s">
        <v>7992</v>
      </c>
      <c r="L344" s="18" t="s">
        <v>6052</v>
      </c>
      <c r="M344" s="18" t="s">
        <v>44</v>
      </c>
      <c r="N344" s="18" t="s">
        <v>45</v>
      </c>
      <c r="O344" s="19">
        <v>904800</v>
      </c>
      <c r="P344" s="19">
        <v>1260</v>
      </c>
      <c r="Q344" s="19">
        <v>999</v>
      </c>
      <c r="R344" s="18" t="s">
        <v>6160</v>
      </c>
      <c r="S344" s="18" t="s">
        <v>47</v>
      </c>
      <c r="T344" s="18" t="s">
        <v>6300</v>
      </c>
      <c r="U344" s="13" t="s">
        <v>8037</v>
      </c>
    </row>
    <row r="345" spans="1:21" ht="60" x14ac:dyDescent="0.25">
      <c r="A345" s="14">
        <v>340</v>
      </c>
      <c r="B345" s="18" t="s">
        <v>2313</v>
      </c>
      <c r="C345" s="18" t="s">
        <v>378</v>
      </c>
      <c r="D345" s="18" t="s">
        <v>7991</v>
      </c>
      <c r="E345" s="18" t="s">
        <v>6335</v>
      </c>
      <c r="F345" s="18" t="s">
        <v>69</v>
      </c>
      <c r="G345" s="18" t="s">
        <v>4016</v>
      </c>
      <c r="H345" s="18" t="s">
        <v>40</v>
      </c>
      <c r="I345" s="18" t="s">
        <v>179</v>
      </c>
      <c r="J345" s="18" t="s">
        <v>133</v>
      </c>
      <c r="K345" s="18" t="s">
        <v>7992</v>
      </c>
      <c r="L345" s="18" t="s">
        <v>6052</v>
      </c>
      <c r="M345" s="18" t="s">
        <v>44</v>
      </c>
      <c r="N345" s="18" t="s">
        <v>45</v>
      </c>
      <c r="O345" s="19">
        <v>790000</v>
      </c>
      <c r="P345" s="19">
        <v>1260</v>
      </c>
      <c r="Q345" s="19">
        <v>999</v>
      </c>
      <c r="R345" s="18" t="s">
        <v>6160</v>
      </c>
      <c r="S345" s="18" t="s">
        <v>47</v>
      </c>
      <c r="T345" s="18" t="s">
        <v>6300</v>
      </c>
      <c r="U345" s="13" t="s">
        <v>8037</v>
      </c>
    </row>
    <row r="346" spans="1:21" ht="45" x14ac:dyDescent="0.25">
      <c r="A346" s="14">
        <v>341</v>
      </c>
      <c r="B346" s="18" t="s">
        <v>4394</v>
      </c>
      <c r="C346" s="18" t="s">
        <v>73</v>
      </c>
      <c r="D346" s="18" t="s">
        <v>7432</v>
      </c>
      <c r="E346" s="18" t="s">
        <v>1965</v>
      </c>
      <c r="F346" s="18" t="s">
        <v>69</v>
      </c>
      <c r="G346" s="18" t="s">
        <v>178</v>
      </c>
      <c r="H346" s="18" t="s">
        <v>40</v>
      </c>
      <c r="I346" s="18" t="s">
        <v>2585</v>
      </c>
      <c r="J346" s="18" t="s">
        <v>133</v>
      </c>
      <c r="K346" s="18" t="s">
        <v>7433</v>
      </c>
      <c r="L346" s="18" t="s">
        <v>7434</v>
      </c>
      <c r="M346" s="18" t="s">
        <v>2589</v>
      </c>
      <c r="N346" s="18" t="s">
        <v>45</v>
      </c>
      <c r="O346" s="19">
        <v>191000</v>
      </c>
      <c r="P346" s="19">
        <v>3000</v>
      </c>
      <c r="Q346" s="19">
        <v>3000</v>
      </c>
      <c r="R346" s="18" t="s">
        <v>6137</v>
      </c>
      <c r="S346" s="18" t="s">
        <v>47</v>
      </c>
      <c r="T346" s="18" t="s">
        <v>6249</v>
      </c>
      <c r="U346" s="13" t="s">
        <v>8037</v>
      </c>
    </row>
    <row r="347" spans="1:21" ht="60" x14ac:dyDescent="0.25">
      <c r="A347" s="14">
        <v>342</v>
      </c>
      <c r="B347" s="18" t="s">
        <v>7278</v>
      </c>
      <c r="C347" s="18" t="s">
        <v>35</v>
      </c>
      <c r="D347" s="18" t="s">
        <v>7280</v>
      </c>
      <c r="E347" s="18" t="s">
        <v>7279</v>
      </c>
      <c r="F347" s="18" t="s">
        <v>2730</v>
      </c>
      <c r="G347" s="18" t="s">
        <v>243</v>
      </c>
      <c r="H347" s="18" t="s">
        <v>76</v>
      </c>
      <c r="I347" s="18" t="s">
        <v>7281</v>
      </c>
      <c r="J347" s="18" t="s">
        <v>141</v>
      </c>
      <c r="K347" s="18" t="s">
        <v>7282</v>
      </c>
      <c r="L347" s="18" t="s">
        <v>3322</v>
      </c>
      <c r="M347" s="18" t="s">
        <v>44</v>
      </c>
      <c r="N347" s="18" t="s">
        <v>78</v>
      </c>
      <c r="O347" s="19">
        <v>200</v>
      </c>
      <c r="P347" s="19">
        <v>76000</v>
      </c>
      <c r="Q347" s="19">
        <v>65982</v>
      </c>
      <c r="R347" s="18" t="s">
        <v>3322</v>
      </c>
      <c r="S347" s="18" t="s">
        <v>110</v>
      </c>
      <c r="T347" s="18" t="s">
        <v>6234</v>
      </c>
      <c r="U347" s="13" t="s">
        <v>8079</v>
      </c>
    </row>
    <row r="348" spans="1:21" ht="45" x14ac:dyDescent="0.25">
      <c r="A348" s="14">
        <v>343</v>
      </c>
      <c r="B348" s="18" t="s">
        <v>3727</v>
      </c>
      <c r="C348" s="18" t="s">
        <v>73</v>
      </c>
      <c r="D348" s="18" t="s">
        <v>6698</v>
      </c>
      <c r="E348" s="18" t="s">
        <v>2106</v>
      </c>
      <c r="F348" s="18" t="s">
        <v>1943</v>
      </c>
      <c r="G348" s="18" t="s">
        <v>178</v>
      </c>
      <c r="H348" s="18" t="s">
        <v>40</v>
      </c>
      <c r="I348" s="18" t="s">
        <v>6699</v>
      </c>
      <c r="J348" s="18" t="s">
        <v>133</v>
      </c>
      <c r="K348" s="18" t="s">
        <v>6700</v>
      </c>
      <c r="L348" s="18" t="s">
        <v>1478</v>
      </c>
      <c r="M348" s="18" t="s">
        <v>44</v>
      </c>
      <c r="N348" s="18" t="s">
        <v>45</v>
      </c>
      <c r="O348" s="19">
        <v>68000</v>
      </c>
      <c r="P348" s="19">
        <v>3500</v>
      </c>
      <c r="Q348" s="19">
        <v>1950</v>
      </c>
      <c r="R348" s="18" t="s">
        <v>6103</v>
      </c>
      <c r="S348" s="18" t="s">
        <v>47</v>
      </c>
      <c r="T348" s="18" t="s">
        <v>6172</v>
      </c>
      <c r="U348" s="13" t="s">
        <v>8037</v>
      </c>
    </row>
    <row r="349" spans="1:21" ht="31.5" x14ac:dyDescent="0.25">
      <c r="A349" s="14">
        <v>344</v>
      </c>
      <c r="B349" s="18" t="s">
        <v>3727</v>
      </c>
      <c r="C349" s="18" t="s">
        <v>73</v>
      </c>
      <c r="D349" s="18" t="s">
        <v>7625</v>
      </c>
      <c r="E349" s="18" t="s">
        <v>2106</v>
      </c>
      <c r="F349" s="18" t="s">
        <v>1943</v>
      </c>
      <c r="G349" s="18" t="s">
        <v>4562</v>
      </c>
      <c r="H349" s="18" t="s">
        <v>40</v>
      </c>
      <c r="I349" s="18" t="s">
        <v>1471</v>
      </c>
      <c r="J349" s="18" t="s">
        <v>133</v>
      </c>
      <c r="K349" s="18" t="s">
        <v>7626</v>
      </c>
      <c r="L349" s="18" t="s">
        <v>1478</v>
      </c>
      <c r="M349" s="18" t="s">
        <v>44</v>
      </c>
      <c r="N349" s="18" t="s">
        <v>45</v>
      </c>
      <c r="O349" s="19">
        <v>68000</v>
      </c>
      <c r="P349" s="19">
        <v>2000</v>
      </c>
      <c r="Q349" s="19">
        <v>2000</v>
      </c>
      <c r="R349" s="18" t="s">
        <v>8040</v>
      </c>
      <c r="S349" s="18" t="s">
        <v>47</v>
      </c>
      <c r="T349" s="18" t="s">
        <v>6270</v>
      </c>
      <c r="U349" s="13" t="s">
        <v>8037</v>
      </c>
    </row>
    <row r="350" spans="1:21" ht="31.5" x14ac:dyDescent="0.25">
      <c r="A350" s="14">
        <v>345</v>
      </c>
      <c r="B350" s="18" t="s">
        <v>2104</v>
      </c>
      <c r="C350" s="18" t="s">
        <v>68</v>
      </c>
      <c r="D350" s="18" t="s">
        <v>7027</v>
      </c>
      <c r="E350" s="18" t="s">
        <v>2106</v>
      </c>
      <c r="F350" s="18" t="s">
        <v>1943</v>
      </c>
      <c r="G350" s="18" t="s">
        <v>1023</v>
      </c>
      <c r="H350" s="18" t="s">
        <v>40</v>
      </c>
      <c r="I350" s="18" t="s">
        <v>1209</v>
      </c>
      <c r="J350" s="18" t="s">
        <v>133</v>
      </c>
      <c r="K350" s="18" t="s">
        <v>7028</v>
      </c>
      <c r="L350" s="18" t="s">
        <v>1177</v>
      </c>
      <c r="M350" s="18" t="s">
        <v>44</v>
      </c>
      <c r="N350" s="18" t="s">
        <v>317</v>
      </c>
      <c r="O350" s="19">
        <v>150000</v>
      </c>
      <c r="P350" s="19">
        <v>1909</v>
      </c>
      <c r="Q350" s="19">
        <v>924</v>
      </c>
      <c r="R350" s="18" t="s">
        <v>1178</v>
      </c>
      <c r="S350" s="18" t="s">
        <v>47</v>
      </c>
      <c r="T350" s="18" t="s">
        <v>6210</v>
      </c>
      <c r="U350" s="13" t="s">
        <v>8037</v>
      </c>
    </row>
    <row r="351" spans="1:21" ht="31.5" x14ac:dyDescent="0.25">
      <c r="A351" s="14">
        <v>346</v>
      </c>
      <c r="B351" s="18" t="s">
        <v>2104</v>
      </c>
      <c r="C351" s="18" t="s">
        <v>68</v>
      </c>
      <c r="D351" s="18" t="s">
        <v>7059</v>
      </c>
      <c r="E351" s="18" t="s">
        <v>2106</v>
      </c>
      <c r="F351" s="18" t="s">
        <v>1943</v>
      </c>
      <c r="G351" s="18" t="s">
        <v>178</v>
      </c>
      <c r="H351" s="18" t="s">
        <v>40</v>
      </c>
      <c r="I351" s="18" t="s">
        <v>197</v>
      </c>
      <c r="J351" s="18" t="s">
        <v>133</v>
      </c>
      <c r="K351" s="18" t="s">
        <v>7060</v>
      </c>
      <c r="L351" s="18" t="s">
        <v>2356</v>
      </c>
      <c r="M351" s="18" t="s">
        <v>44</v>
      </c>
      <c r="N351" s="18" t="s">
        <v>45</v>
      </c>
      <c r="O351" s="19">
        <v>150000</v>
      </c>
      <c r="P351" s="19">
        <v>2900</v>
      </c>
      <c r="Q351" s="19">
        <v>890</v>
      </c>
      <c r="R351" s="18" t="s">
        <v>2356</v>
      </c>
      <c r="S351" s="18" t="s">
        <v>110</v>
      </c>
      <c r="T351" s="18" t="s">
        <v>6213</v>
      </c>
      <c r="U351" s="13" t="s">
        <v>8037</v>
      </c>
    </row>
    <row r="352" spans="1:21" ht="31.5" x14ac:dyDescent="0.25">
      <c r="A352" s="14">
        <v>347</v>
      </c>
      <c r="B352" s="18" t="s">
        <v>2104</v>
      </c>
      <c r="C352" s="18" t="s">
        <v>68</v>
      </c>
      <c r="D352" s="18" t="s">
        <v>7778</v>
      </c>
      <c r="E352" s="18" t="s">
        <v>2106</v>
      </c>
      <c r="F352" s="18" t="s">
        <v>1943</v>
      </c>
      <c r="G352" s="18" t="s">
        <v>178</v>
      </c>
      <c r="H352" s="18" t="s">
        <v>40</v>
      </c>
      <c r="I352" s="18" t="s">
        <v>89</v>
      </c>
      <c r="J352" s="18" t="s">
        <v>133</v>
      </c>
      <c r="K352" s="18" t="s">
        <v>7779</v>
      </c>
      <c r="L352" s="18" t="s">
        <v>5961</v>
      </c>
      <c r="M352" s="18" t="s">
        <v>44</v>
      </c>
      <c r="N352" s="18" t="s">
        <v>45</v>
      </c>
      <c r="O352" s="19">
        <v>150000</v>
      </c>
      <c r="P352" s="19">
        <v>2650</v>
      </c>
      <c r="Q352" s="19">
        <v>920</v>
      </c>
      <c r="R352" s="18" t="s">
        <v>5961</v>
      </c>
      <c r="S352" s="18" t="s">
        <v>110</v>
      </c>
      <c r="T352" s="18" t="s">
        <v>6284</v>
      </c>
      <c r="U352" s="13" t="s">
        <v>8037</v>
      </c>
    </row>
    <row r="353" spans="1:21" ht="31.5" x14ac:dyDescent="0.25">
      <c r="A353" s="14">
        <v>348</v>
      </c>
      <c r="B353" s="18" t="s">
        <v>2104</v>
      </c>
      <c r="C353" s="18" t="s">
        <v>68</v>
      </c>
      <c r="D353" s="18" t="s">
        <v>7830</v>
      </c>
      <c r="E353" s="18" t="s">
        <v>2106</v>
      </c>
      <c r="F353" s="18" t="s">
        <v>1943</v>
      </c>
      <c r="G353" s="18" t="s">
        <v>178</v>
      </c>
      <c r="H353" s="18" t="s">
        <v>40</v>
      </c>
      <c r="I353" s="18" t="s">
        <v>89</v>
      </c>
      <c r="J353" s="18" t="s">
        <v>133</v>
      </c>
      <c r="K353" s="18" t="s">
        <v>7831</v>
      </c>
      <c r="L353" s="18" t="s">
        <v>3917</v>
      </c>
      <c r="M353" s="18" t="s">
        <v>44</v>
      </c>
      <c r="N353" s="18" t="s">
        <v>45</v>
      </c>
      <c r="O353" s="19">
        <v>150000</v>
      </c>
      <c r="P353" s="19">
        <v>3220</v>
      </c>
      <c r="Q353" s="19">
        <v>1365</v>
      </c>
      <c r="R353" s="18" t="s">
        <v>3914</v>
      </c>
      <c r="S353" s="18" t="s">
        <v>47</v>
      </c>
      <c r="T353" s="18" t="s">
        <v>6286</v>
      </c>
      <c r="U353" s="13" t="s">
        <v>8037</v>
      </c>
    </row>
    <row r="354" spans="1:21" ht="31.5" x14ac:dyDescent="0.25">
      <c r="A354" s="14">
        <v>349</v>
      </c>
      <c r="B354" s="18" t="s">
        <v>1932</v>
      </c>
      <c r="C354" s="18" t="s">
        <v>73</v>
      </c>
      <c r="D354" s="18" t="s">
        <v>7101</v>
      </c>
      <c r="E354" s="18" t="s">
        <v>2106</v>
      </c>
      <c r="F354" s="18" t="s">
        <v>1133</v>
      </c>
      <c r="G354" s="18" t="s">
        <v>83</v>
      </c>
      <c r="H354" s="18" t="s">
        <v>76</v>
      </c>
      <c r="I354" s="18" t="s">
        <v>1122</v>
      </c>
      <c r="J354" s="18" t="s">
        <v>133</v>
      </c>
      <c r="K354" s="18" t="s">
        <v>7102</v>
      </c>
      <c r="L354" s="18" t="s">
        <v>7103</v>
      </c>
      <c r="M354" s="18" t="s">
        <v>205</v>
      </c>
      <c r="N354" s="18" t="s">
        <v>78</v>
      </c>
      <c r="O354" s="19">
        <v>8000</v>
      </c>
      <c r="P354" s="19">
        <v>65000</v>
      </c>
      <c r="Q354" s="19">
        <v>63250</v>
      </c>
      <c r="R354" s="18" t="s">
        <v>6126</v>
      </c>
      <c r="S354" s="18" t="s">
        <v>47</v>
      </c>
      <c r="T354" s="18" t="s">
        <v>6220</v>
      </c>
      <c r="U354" s="13" t="s">
        <v>8037</v>
      </c>
    </row>
    <row r="355" spans="1:21" ht="31.5" x14ac:dyDescent="0.25">
      <c r="A355" s="14">
        <v>350</v>
      </c>
      <c r="B355" s="18" t="s">
        <v>2873</v>
      </c>
      <c r="C355" s="18" t="s">
        <v>35</v>
      </c>
      <c r="D355" s="18" t="s">
        <v>6659</v>
      </c>
      <c r="E355" s="18" t="s">
        <v>1586</v>
      </c>
      <c r="F355" s="18" t="s">
        <v>615</v>
      </c>
      <c r="G355" s="18" t="s">
        <v>243</v>
      </c>
      <c r="H355" s="18" t="s">
        <v>76</v>
      </c>
      <c r="I355" s="18" t="s">
        <v>5270</v>
      </c>
      <c r="J355" s="18" t="s">
        <v>141</v>
      </c>
      <c r="K355" s="18" t="s">
        <v>6660</v>
      </c>
      <c r="L355" s="18" t="s">
        <v>215</v>
      </c>
      <c r="M355" s="18" t="s">
        <v>44</v>
      </c>
      <c r="N355" s="18" t="s">
        <v>55</v>
      </c>
      <c r="O355" s="19">
        <v>1200</v>
      </c>
      <c r="P355" s="19">
        <v>1785</v>
      </c>
      <c r="Q355" s="19">
        <v>1050</v>
      </c>
      <c r="R355" s="18" t="s">
        <v>215</v>
      </c>
      <c r="S355" s="18" t="s">
        <v>110</v>
      </c>
      <c r="T355" s="18" t="s">
        <v>6168</v>
      </c>
      <c r="U355" s="13" t="s">
        <v>8037</v>
      </c>
    </row>
    <row r="356" spans="1:21" ht="31.5" x14ac:dyDescent="0.25">
      <c r="A356" s="14">
        <v>351</v>
      </c>
      <c r="B356" s="18" t="s">
        <v>2873</v>
      </c>
      <c r="C356" s="18" t="s">
        <v>35</v>
      </c>
      <c r="D356" s="18" t="s">
        <v>7934</v>
      </c>
      <c r="E356" s="18" t="s">
        <v>1586</v>
      </c>
      <c r="F356" s="18" t="s">
        <v>615</v>
      </c>
      <c r="G356" s="18" t="s">
        <v>243</v>
      </c>
      <c r="H356" s="18" t="s">
        <v>76</v>
      </c>
      <c r="I356" s="18" t="s">
        <v>5350</v>
      </c>
      <c r="J356" s="18" t="s">
        <v>133</v>
      </c>
      <c r="K356" s="18" t="s">
        <v>7935</v>
      </c>
      <c r="L356" s="18" t="s">
        <v>2184</v>
      </c>
      <c r="M356" s="18" t="s">
        <v>44</v>
      </c>
      <c r="N356" s="18" t="s">
        <v>55</v>
      </c>
      <c r="O356" s="19">
        <v>1200</v>
      </c>
      <c r="P356" s="19">
        <v>2100</v>
      </c>
      <c r="Q356" s="19">
        <v>1040</v>
      </c>
      <c r="R356" s="18" t="s">
        <v>3257</v>
      </c>
      <c r="S356" s="18" t="s">
        <v>110</v>
      </c>
      <c r="T356" s="18" t="s">
        <v>6296</v>
      </c>
      <c r="U356" s="13" t="s">
        <v>8037</v>
      </c>
    </row>
    <row r="357" spans="1:21" ht="45" x14ac:dyDescent="0.25">
      <c r="A357" s="14">
        <v>352</v>
      </c>
      <c r="B357" s="18" t="s">
        <v>3574</v>
      </c>
      <c r="C357" s="18" t="s">
        <v>80</v>
      </c>
      <c r="D357" s="18" t="s">
        <v>7045</v>
      </c>
      <c r="E357" s="18" t="s">
        <v>2874</v>
      </c>
      <c r="F357" s="18" t="s">
        <v>218</v>
      </c>
      <c r="G357" s="18" t="s">
        <v>178</v>
      </c>
      <c r="H357" s="18" t="s">
        <v>40</v>
      </c>
      <c r="I357" s="18" t="s">
        <v>3575</v>
      </c>
      <c r="J357" s="18" t="s">
        <v>495</v>
      </c>
      <c r="K357" s="18" t="s">
        <v>7046</v>
      </c>
      <c r="L357" s="18" t="s">
        <v>294</v>
      </c>
      <c r="M357" s="18" t="s">
        <v>295</v>
      </c>
      <c r="N357" s="18" t="s">
        <v>45</v>
      </c>
      <c r="O357" s="19">
        <v>38000</v>
      </c>
      <c r="P357" s="19">
        <v>2250</v>
      </c>
      <c r="Q357" s="19">
        <v>1665</v>
      </c>
      <c r="R357" s="18" t="s">
        <v>2860</v>
      </c>
      <c r="S357" s="18" t="s">
        <v>47</v>
      </c>
      <c r="T357" s="18" t="s">
        <v>6212</v>
      </c>
      <c r="U357" s="13" t="s">
        <v>8037</v>
      </c>
    </row>
    <row r="358" spans="1:21" ht="45" x14ac:dyDescent="0.25">
      <c r="A358" s="14">
        <v>353</v>
      </c>
      <c r="B358" s="18" t="s">
        <v>946</v>
      </c>
      <c r="C358" s="18" t="s">
        <v>80</v>
      </c>
      <c r="D358" s="18" t="s">
        <v>7045</v>
      </c>
      <c r="E358" s="18" t="s">
        <v>2874</v>
      </c>
      <c r="F358" s="18" t="s">
        <v>346</v>
      </c>
      <c r="G358" s="18" t="s">
        <v>178</v>
      </c>
      <c r="H358" s="18" t="s">
        <v>40</v>
      </c>
      <c r="I358" s="18" t="s">
        <v>3575</v>
      </c>
      <c r="J358" s="18" t="s">
        <v>495</v>
      </c>
      <c r="K358" s="18" t="s">
        <v>7047</v>
      </c>
      <c r="L358" s="18" t="s">
        <v>294</v>
      </c>
      <c r="M358" s="18" t="s">
        <v>295</v>
      </c>
      <c r="N358" s="18" t="s">
        <v>45</v>
      </c>
      <c r="O358" s="19">
        <v>155000</v>
      </c>
      <c r="P358" s="19">
        <v>3967</v>
      </c>
      <c r="Q358" s="19">
        <v>2250</v>
      </c>
      <c r="R358" s="18" t="s">
        <v>2860</v>
      </c>
      <c r="S358" s="18" t="s">
        <v>47</v>
      </c>
      <c r="T358" s="18" t="s">
        <v>6212</v>
      </c>
      <c r="U358" s="13" t="s">
        <v>8037</v>
      </c>
    </row>
    <row r="359" spans="1:21" ht="45" x14ac:dyDescent="0.25">
      <c r="A359" s="14">
        <v>354</v>
      </c>
      <c r="B359" s="18" t="s">
        <v>4398</v>
      </c>
      <c r="C359" s="18" t="s">
        <v>80</v>
      </c>
      <c r="D359" s="18" t="s">
        <v>7045</v>
      </c>
      <c r="E359" s="18" t="s">
        <v>2874</v>
      </c>
      <c r="F359" s="18" t="s">
        <v>139</v>
      </c>
      <c r="G359" s="18" t="s">
        <v>178</v>
      </c>
      <c r="H359" s="18" t="s">
        <v>40</v>
      </c>
      <c r="I359" s="18" t="s">
        <v>3575</v>
      </c>
      <c r="J359" s="18" t="s">
        <v>495</v>
      </c>
      <c r="K359" s="18" t="s">
        <v>3576</v>
      </c>
      <c r="L359" s="18" t="s">
        <v>294</v>
      </c>
      <c r="M359" s="18" t="s">
        <v>295</v>
      </c>
      <c r="N359" s="18" t="s">
        <v>45</v>
      </c>
      <c r="O359" s="19">
        <v>23000</v>
      </c>
      <c r="P359" s="19">
        <v>5834</v>
      </c>
      <c r="Q359" s="19">
        <v>5050</v>
      </c>
      <c r="R359" s="18" t="s">
        <v>2860</v>
      </c>
      <c r="S359" s="18" t="s">
        <v>47</v>
      </c>
      <c r="T359" s="18" t="s">
        <v>6212</v>
      </c>
      <c r="U359" s="13" t="s">
        <v>8037</v>
      </c>
    </row>
    <row r="360" spans="1:21" ht="31.5" x14ac:dyDescent="0.25">
      <c r="A360" s="14">
        <v>355</v>
      </c>
      <c r="B360" s="18" t="s">
        <v>4399</v>
      </c>
      <c r="C360" s="18" t="s">
        <v>35</v>
      </c>
      <c r="D360" s="18" t="s">
        <v>947</v>
      </c>
      <c r="E360" s="18" t="s">
        <v>947</v>
      </c>
      <c r="F360" s="18" t="s">
        <v>131</v>
      </c>
      <c r="G360" s="18" t="s">
        <v>178</v>
      </c>
      <c r="H360" s="18" t="s">
        <v>40</v>
      </c>
      <c r="I360" s="18" t="s">
        <v>915</v>
      </c>
      <c r="J360" s="18" t="s">
        <v>133</v>
      </c>
      <c r="K360" s="18" t="s">
        <v>7480</v>
      </c>
      <c r="L360" s="18" t="s">
        <v>885</v>
      </c>
      <c r="M360" s="18" t="s">
        <v>44</v>
      </c>
      <c r="N360" s="18" t="s">
        <v>45</v>
      </c>
      <c r="O360" s="19">
        <v>490500</v>
      </c>
      <c r="P360" s="19">
        <v>250</v>
      </c>
      <c r="Q360" s="19">
        <v>133</v>
      </c>
      <c r="R360" s="18" t="s">
        <v>885</v>
      </c>
      <c r="S360" s="18" t="s">
        <v>110</v>
      </c>
      <c r="T360" s="18" t="s">
        <v>6257</v>
      </c>
      <c r="U360" s="13" t="s">
        <v>8037</v>
      </c>
    </row>
    <row r="361" spans="1:21" ht="60" x14ac:dyDescent="0.25">
      <c r="A361" s="14">
        <v>356</v>
      </c>
      <c r="B361" s="18" t="s">
        <v>1046</v>
      </c>
      <c r="C361" s="18" t="s">
        <v>35</v>
      </c>
      <c r="D361" s="18" t="s">
        <v>6926</v>
      </c>
      <c r="E361" s="18" t="s">
        <v>6391</v>
      </c>
      <c r="F361" s="18" t="s">
        <v>6586</v>
      </c>
      <c r="G361" s="18" t="s">
        <v>6927</v>
      </c>
      <c r="H361" s="18" t="s">
        <v>6626</v>
      </c>
      <c r="I361" s="18" t="s">
        <v>233</v>
      </c>
      <c r="J361" s="18" t="s">
        <v>141</v>
      </c>
      <c r="K361" s="18" t="s">
        <v>6928</v>
      </c>
      <c r="L361" s="18" t="s">
        <v>3997</v>
      </c>
      <c r="M361" s="18" t="s">
        <v>44</v>
      </c>
      <c r="N361" s="18" t="s">
        <v>45</v>
      </c>
      <c r="O361" s="19">
        <v>12850</v>
      </c>
      <c r="P361" s="19">
        <v>3300</v>
      </c>
      <c r="Q361" s="19">
        <v>2450</v>
      </c>
      <c r="R361" s="18" t="s">
        <v>3997</v>
      </c>
      <c r="S361" s="18" t="s">
        <v>110</v>
      </c>
      <c r="T361" s="18" t="s">
        <v>6202</v>
      </c>
      <c r="U361" s="13" t="s">
        <v>8037</v>
      </c>
    </row>
    <row r="362" spans="1:21" ht="60" x14ac:dyDescent="0.25">
      <c r="A362" s="14">
        <v>357</v>
      </c>
      <c r="B362" s="18" t="s">
        <v>1046</v>
      </c>
      <c r="C362" s="18" t="s">
        <v>35</v>
      </c>
      <c r="D362" s="18" t="s">
        <v>7347</v>
      </c>
      <c r="E362" s="18" t="s">
        <v>6391</v>
      </c>
      <c r="F362" s="18" t="s">
        <v>6586</v>
      </c>
      <c r="G362" s="18" t="s">
        <v>7319</v>
      </c>
      <c r="H362" s="18" t="s">
        <v>6626</v>
      </c>
      <c r="I362" s="18" t="s">
        <v>233</v>
      </c>
      <c r="J362" s="18" t="s">
        <v>133</v>
      </c>
      <c r="K362" s="18" t="s">
        <v>7348</v>
      </c>
      <c r="L362" s="18" t="s">
        <v>1025</v>
      </c>
      <c r="M362" s="18" t="s">
        <v>44</v>
      </c>
      <c r="N362" s="18" t="s">
        <v>317</v>
      </c>
      <c r="O362" s="19">
        <v>12850</v>
      </c>
      <c r="P362" s="19">
        <v>2500</v>
      </c>
      <c r="Q362" s="19">
        <v>2500</v>
      </c>
      <c r="R362" s="18" t="s">
        <v>1026</v>
      </c>
      <c r="S362" s="18" t="s">
        <v>47</v>
      </c>
      <c r="T362" s="18" t="s">
        <v>6238</v>
      </c>
      <c r="U362" s="13" t="s">
        <v>8037</v>
      </c>
    </row>
    <row r="363" spans="1:21" ht="60" x14ac:dyDescent="0.25">
      <c r="A363" s="14">
        <v>358</v>
      </c>
      <c r="B363" s="18" t="s">
        <v>1046</v>
      </c>
      <c r="C363" s="18" t="s">
        <v>35</v>
      </c>
      <c r="D363" s="18" t="s">
        <v>7752</v>
      </c>
      <c r="E363" s="18" t="s">
        <v>6391</v>
      </c>
      <c r="F363" s="18" t="s">
        <v>6586</v>
      </c>
      <c r="G363" s="18" t="s">
        <v>6927</v>
      </c>
      <c r="H363" s="18" t="s">
        <v>6626</v>
      </c>
      <c r="I363" s="18" t="s">
        <v>233</v>
      </c>
      <c r="J363" s="18" t="s">
        <v>133</v>
      </c>
      <c r="K363" s="18" t="s">
        <v>7753</v>
      </c>
      <c r="L363" s="18" t="s">
        <v>3290</v>
      </c>
      <c r="M363" s="18" t="s">
        <v>44</v>
      </c>
      <c r="N363" s="18" t="s">
        <v>45</v>
      </c>
      <c r="O363" s="19">
        <v>12850</v>
      </c>
      <c r="P363" s="19">
        <v>3300</v>
      </c>
      <c r="Q363" s="19">
        <v>3010</v>
      </c>
      <c r="R363" s="18" t="s">
        <v>6152</v>
      </c>
      <c r="S363" s="18" t="s">
        <v>110</v>
      </c>
      <c r="T363" s="18" t="s">
        <v>6283</v>
      </c>
      <c r="U363" s="13" t="s">
        <v>8037</v>
      </c>
    </row>
    <row r="364" spans="1:21" ht="45" x14ac:dyDescent="0.25">
      <c r="A364" s="14">
        <v>359</v>
      </c>
      <c r="B364" s="18" t="s">
        <v>3050</v>
      </c>
      <c r="C364" s="18" t="s">
        <v>80</v>
      </c>
      <c r="D364" s="18" t="s">
        <v>6954</v>
      </c>
      <c r="E364" s="18" t="s">
        <v>6419</v>
      </c>
      <c r="F364" s="18" t="s">
        <v>242</v>
      </c>
      <c r="G364" s="18" t="s">
        <v>1839</v>
      </c>
      <c r="H364" s="18" t="s">
        <v>76</v>
      </c>
      <c r="I364" s="18" t="s">
        <v>809</v>
      </c>
      <c r="J364" s="18" t="s">
        <v>133</v>
      </c>
      <c r="K364" s="18" t="s">
        <v>6955</v>
      </c>
      <c r="L364" s="18" t="s">
        <v>3628</v>
      </c>
      <c r="M364" s="18" t="s">
        <v>660</v>
      </c>
      <c r="N364" s="18" t="s">
        <v>55</v>
      </c>
      <c r="O364" s="19">
        <v>25420</v>
      </c>
      <c r="P364" s="19">
        <v>20100</v>
      </c>
      <c r="Q364" s="19">
        <v>18900</v>
      </c>
      <c r="R364" s="18" t="s">
        <v>8039</v>
      </c>
      <c r="S364" s="18" t="s">
        <v>425</v>
      </c>
      <c r="T364" s="18" t="s">
        <v>6206</v>
      </c>
      <c r="U364" s="13" t="s">
        <v>8037</v>
      </c>
    </row>
    <row r="365" spans="1:21" ht="31.5" x14ac:dyDescent="0.25">
      <c r="A365" s="14">
        <v>360</v>
      </c>
      <c r="B365" s="18" t="s">
        <v>3050</v>
      </c>
      <c r="C365" s="18" t="s">
        <v>80</v>
      </c>
      <c r="D365" s="18" t="s">
        <v>7220</v>
      </c>
      <c r="E365" s="18" t="s">
        <v>6419</v>
      </c>
      <c r="F365" s="18" t="s">
        <v>242</v>
      </c>
      <c r="G365" s="18" t="s">
        <v>243</v>
      </c>
      <c r="H365" s="18" t="s">
        <v>76</v>
      </c>
      <c r="I365" s="18" t="s">
        <v>7221</v>
      </c>
      <c r="J365" s="18" t="s">
        <v>133</v>
      </c>
      <c r="K365" s="18" t="s">
        <v>7222</v>
      </c>
      <c r="L365" s="18" t="s">
        <v>598</v>
      </c>
      <c r="M365" s="18" t="s">
        <v>660</v>
      </c>
      <c r="N365" s="18" t="s">
        <v>55</v>
      </c>
      <c r="O365" s="19">
        <v>25420</v>
      </c>
      <c r="P365" s="19">
        <v>20100</v>
      </c>
      <c r="Q365" s="19">
        <v>18900</v>
      </c>
      <c r="R365" s="18" t="s">
        <v>1975</v>
      </c>
      <c r="S365" s="18" t="s">
        <v>425</v>
      </c>
      <c r="T365" s="18" t="s">
        <v>6225</v>
      </c>
      <c r="U365" s="13" t="s">
        <v>8037</v>
      </c>
    </row>
    <row r="366" spans="1:21" ht="31.5" x14ac:dyDescent="0.25">
      <c r="A366" s="14">
        <v>361</v>
      </c>
      <c r="B366" s="18" t="s">
        <v>6661</v>
      </c>
      <c r="C366" s="18" t="s">
        <v>35</v>
      </c>
      <c r="D366" s="18" t="s">
        <v>6663</v>
      </c>
      <c r="E366" s="18" t="s">
        <v>6419</v>
      </c>
      <c r="F366" s="18" t="s">
        <v>6662</v>
      </c>
      <c r="G366" s="18" t="s">
        <v>243</v>
      </c>
      <c r="H366" s="18" t="s">
        <v>76</v>
      </c>
      <c r="I366" s="18" t="s">
        <v>244</v>
      </c>
      <c r="J366" s="18" t="s">
        <v>133</v>
      </c>
      <c r="K366" s="18" t="s">
        <v>6664</v>
      </c>
      <c r="L366" s="18" t="s">
        <v>215</v>
      </c>
      <c r="M366" s="18" t="s">
        <v>44</v>
      </c>
      <c r="N366" s="18" t="s">
        <v>55</v>
      </c>
      <c r="O366" s="19">
        <v>10300</v>
      </c>
      <c r="P366" s="19">
        <v>17500</v>
      </c>
      <c r="Q366" s="19">
        <v>15750</v>
      </c>
      <c r="R366" s="18" t="s">
        <v>215</v>
      </c>
      <c r="S366" s="18" t="s">
        <v>110</v>
      </c>
      <c r="T366" s="18" t="s">
        <v>6168</v>
      </c>
      <c r="U366" s="13" t="s">
        <v>8091</v>
      </c>
    </row>
    <row r="367" spans="1:21" ht="31.5" x14ac:dyDescent="0.25">
      <c r="A367" s="14">
        <v>362</v>
      </c>
      <c r="B367" s="18" t="s">
        <v>4400</v>
      </c>
      <c r="C367" s="18" t="s">
        <v>35</v>
      </c>
      <c r="D367" s="18" t="s">
        <v>7333</v>
      </c>
      <c r="E367" s="18" t="s">
        <v>6384</v>
      </c>
      <c r="F367" s="18" t="s">
        <v>3490</v>
      </c>
      <c r="G367" s="18" t="s">
        <v>1023</v>
      </c>
      <c r="H367" s="18" t="s">
        <v>40</v>
      </c>
      <c r="I367" s="18" t="s">
        <v>89</v>
      </c>
      <c r="J367" s="18" t="s">
        <v>133</v>
      </c>
      <c r="K367" s="18" t="s">
        <v>7334</v>
      </c>
      <c r="L367" s="18" t="s">
        <v>2270</v>
      </c>
      <c r="M367" s="18" t="s">
        <v>44</v>
      </c>
      <c r="N367" s="18" t="s">
        <v>317</v>
      </c>
      <c r="O367" s="19">
        <v>38800</v>
      </c>
      <c r="P367" s="19">
        <v>4700</v>
      </c>
      <c r="Q367" s="19">
        <v>4400</v>
      </c>
      <c r="R367" s="18" t="s">
        <v>2250</v>
      </c>
      <c r="S367" s="18" t="s">
        <v>47</v>
      </c>
      <c r="T367" s="18" t="s">
        <v>6237</v>
      </c>
      <c r="U367" s="13" t="s">
        <v>8037</v>
      </c>
    </row>
    <row r="368" spans="1:21" ht="60" x14ac:dyDescent="0.25">
      <c r="A368" s="14">
        <v>363</v>
      </c>
      <c r="B368" s="18" t="s">
        <v>7532</v>
      </c>
      <c r="C368" s="18" t="s">
        <v>35</v>
      </c>
      <c r="D368" s="18" t="s">
        <v>7533</v>
      </c>
      <c r="E368" s="18" t="s">
        <v>6421</v>
      </c>
      <c r="F368" s="18" t="s">
        <v>102</v>
      </c>
      <c r="G368" s="18" t="s">
        <v>243</v>
      </c>
      <c r="H368" s="18" t="s">
        <v>76</v>
      </c>
      <c r="I368" s="18" t="s">
        <v>7534</v>
      </c>
      <c r="J368" s="18" t="s">
        <v>133</v>
      </c>
      <c r="K368" s="18" t="s">
        <v>7535</v>
      </c>
      <c r="L368" s="18" t="s">
        <v>7536</v>
      </c>
      <c r="M368" s="18" t="s">
        <v>44</v>
      </c>
      <c r="N368" s="18" t="s">
        <v>55</v>
      </c>
      <c r="O368" s="19">
        <v>10100</v>
      </c>
      <c r="P368" s="19">
        <v>7000</v>
      </c>
      <c r="Q368" s="19">
        <v>6993</v>
      </c>
      <c r="R368" s="18" t="s">
        <v>570</v>
      </c>
      <c r="S368" s="18" t="s">
        <v>47</v>
      </c>
      <c r="T368" s="18" t="s">
        <v>6262</v>
      </c>
      <c r="U368" s="13" t="s">
        <v>8091</v>
      </c>
    </row>
    <row r="369" spans="1:21" ht="60" x14ac:dyDescent="0.25">
      <c r="A369" s="14">
        <v>364</v>
      </c>
      <c r="B369" s="18" t="s">
        <v>625</v>
      </c>
      <c r="C369" s="35">
        <v>1</v>
      </c>
      <c r="D369" s="18" t="s">
        <v>7135</v>
      </c>
      <c r="E369" s="18" t="s">
        <v>144</v>
      </c>
      <c r="F369" s="18" t="s">
        <v>2870</v>
      </c>
      <c r="G369" s="18" t="s">
        <v>125</v>
      </c>
      <c r="H369" s="18" t="s">
        <v>126</v>
      </c>
      <c r="I369" s="18" t="s">
        <v>1431</v>
      </c>
      <c r="J369" s="18" t="s">
        <v>141</v>
      </c>
      <c r="K369" s="18" t="s">
        <v>7136</v>
      </c>
      <c r="L369" s="18" t="s">
        <v>1728</v>
      </c>
      <c r="M369" s="18" t="s">
        <v>623</v>
      </c>
      <c r="N369" s="18" t="s">
        <v>78</v>
      </c>
      <c r="O369" s="19">
        <v>2900</v>
      </c>
      <c r="P369" s="19">
        <v>90000</v>
      </c>
      <c r="Q369" s="19">
        <v>83700</v>
      </c>
      <c r="R369" s="18" t="s">
        <v>4085</v>
      </c>
      <c r="S369" s="18" t="s">
        <v>47</v>
      </c>
      <c r="T369" s="18" t="s">
        <v>6221</v>
      </c>
      <c r="U369" s="13" t="s">
        <v>8037</v>
      </c>
    </row>
    <row r="370" spans="1:21" ht="45" x14ac:dyDescent="0.25">
      <c r="A370" s="14">
        <v>365</v>
      </c>
      <c r="B370" s="18" t="s">
        <v>626</v>
      </c>
      <c r="C370" s="18" t="s">
        <v>73</v>
      </c>
      <c r="D370" s="18" t="s">
        <v>7584</v>
      </c>
      <c r="E370" s="18" t="s">
        <v>144</v>
      </c>
      <c r="F370" s="18" t="s">
        <v>1595</v>
      </c>
      <c r="G370" s="18" t="s">
        <v>566</v>
      </c>
      <c r="H370" s="18" t="s">
        <v>76</v>
      </c>
      <c r="I370" s="18" t="s">
        <v>7585</v>
      </c>
      <c r="J370" s="18" t="s">
        <v>141</v>
      </c>
      <c r="K370" s="18" t="s">
        <v>7586</v>
      </c>
      <c r="L370" s="18" t="s">
        <v>7587</v>
      </c>
      <c r="M370" s="18" t="s">
        <v>128</v>
      </c>
      <c r="N370" s="18" t="s">
        <v>148</v>
      </c>
      <c r="O370" s="19">
        <v>1000</v>
      </c>
      <c r="P370" s="19">
        <v>270000</v>
      </c>
      <c r="Q370" s="19">
        <v>259980</v>
      </c>
      <c r="R370" s="18" t="s">
        <v>2102</v>
      </c>
      <c r="S370" s="18" t="s">
        <v>47</v>
      </c>
      <c r="T370" s="18" t="s">
        <v>6267</v>
      </c>
      <c r="U370" s="13" t="s">
        <v>8037</v>
      </c>
    </row>
    <row r="371" spans="1:21" ht="31.5" x14ac:dyDescent="0.25">
      <c r="A371" s="14">
        <v>366</v>
      </c>
      <c r="B371" s="18" t="s">
        <v>630</v>
      </c>
      <c r="C371" s="18" t="s">
        <v>80</v>
      </c>
      <c r="D371" s="18" t="s">
        <v>8017</v>
      </c>
      <c r="E371" s="18" t="s">
        <v>1277</v>
      </c>
      <c r="F371" s="18" t="s">
        <v>202</v>
      </c>
      <c r="G371" s="18" t="s">
        <v>2658</v>
      </c>
      <c r="H371" s="18" t="s">
        <v>40</v>
      </c>
      <c r="I371" s="18" t="s">
        <v>1814</v>
      </c>
      <c r="J371" s="18" t="s">
        <v>133</v>
      </c>
      <c r="K371" s="18" t="s">
        <v>8018</v>
      </c>
      <c r="L371" s="18" t="s">
        <v>8019</v>
      </c>
      <c r="M371" s="18" t="s">
        <v>599</v>
      </c>
      <c r="N371" s="18" t="s">
        <v>123</v>
      </c>
      <c r="O371" s="19">
        <v>10000</v>
      </c>
      <c r="P371" s="19">
        <v>3080</v>
      </c>
      <c r="Q371" s="19">
        <v>1750</v>
      </c>
      <c r="R371" s="18" t="s">
        <v>2005</v>
      </c>
      <c r="S371" s="18" t="s">
        <v>425</v>
      </c>
      <c r="T371" s="18" t="s">
        <v>6301</v>
      </c>
      <c r="U371" s="13" t="s">
        <v>8037</v>
      </c>
    </row>
    <row r="372" spans="1:21" ht="45" x14ac:dyDescent="0.25">
      <c r="A372" s="14">
        <v>367</v>
      </c>
      <c r="B372" s="18" t="s">
        <v>3310</v>
      </c>
      <c r="C372" s="18" t="s">
        <v>35</v>
      </c>
      <c r="D372" s="18" t="s">
        <v>4955</v>
      </c>
      <c r="E372" s="18" t="s">
        <v>98</v>
      </c>
      <c r="F372" s="18" t="s">
        <v>202</v>
      </c>
      <c r="G372" s="18" t="s">
        <v>88</v>
      </c>
      <c r="H372" s="18" t="s">
        <v>40</v>
      </c>
      <c r="I372" s="18" t="s">
        <v>179</v>
      </c>
      <c r="J372" s="18" t="s">
        <v>522</v>
      </c>
      <c r="K372" s="18" t="s">
        <v>6028</v>
      </c>
      <c r="L372" s="18" t="s">
        <v>5625</v>
      </c>
      <c r="M372" s="18" t="s">
        <v>44</v>
      </c>
      <c r="N372" s="18" t="s">
        <v>45</v>
      </c>
      <c r="O372" s="19">
        <v>15000</v>
      </c>
      <c r="P372" s="19">
        <v>2500</v>
      </c>
      <c r="Q372" s="19">
        <v>1260</v>
      </c>
      <c r="R372" s="18" t="s">
        <v>2394</v>
      </c>
      <c r="S372" s="18" t="s">
        <v>47</v>
      </c>
      <c r="T372" s="18" t="s">
        <v>6282</v>
      </c>
      <c r="U372" s="13" t="s">
        <v>8037</v>
      </c>
    </row>
    <row r="373" spans="1:21" ht="47.25" x14ac:dyDescent="0.25">
      <c r="A373" s="14">
        <v>368</v>
      </c>
      <c r="B373" s="18" t="s">
        <v>7789</v>
      </c>
      <c r="C373" s="18" t="s">
        <v>35</v>
      </c>
      <c r="D373" s="18" t="s">
        <v>7790</v>
      </c>
      <c r="E373" s="18" t="s">
        <v>98</v>
      </c>
      <c r="F373" s="18" t="s">
        <v>131</v>
      </c>
      <c r="G373" s="18" t="s">
        <v>183</v>
      </c>
      <c r="H373" s="18" t="s">
        <v>40</v>
      </c>
      <c r="I373" s="18" t="s">
        <v>7791</v>
      </c>
      <c r="J373" s="18" t="s">
        <v>133</v>
      </c>
      <c r="K373" s="18" t="s">
        <v>7792</v>
      </c>
      <c r="L373" s="18" t="s">
        <v>7793</v>
      </c>
      <c r="M373" s="18" t="s">
        <v>44</v>
      </c>
      <c r="N373" s="18" t="s">
        <v>45</v>
      </c>
      <c r="O373" s="19">
        <v>10000</v>
      </c>
      <c r="P373" s="19">
        <v>3150</v>
      </c>
      <c r="Q373" s="19">
        <v>3150</v>
      </c>
      <c r="R373" s="18" t="s">
        <v>8043</v>
      </c>
      <c r="S373" s="18" t="s">
        <v>47</v>
      </c>
      <c r="T373" s="18" t="s">
        <v>6285</v>
      </c>
      <c r="U373" s="13" t="s">
        <v>8055</v>
      </c>
    </row>
    <row r="374" spans="1:21" ht="31.5" x14ac:dyDescent="0.25">
      <c r="A374" s="14">
        <v>369</v>
      </c>
      <c r="B374" s="18" t="s">
        <v>509</v>
      </c>
      <c r="C374" s="18" t="s">
        <v>35</v>
      </c>
      <c r="D374" s="18" t="s">
        <v>3368</v>
      </c>
      <c r="E374" s="18" t="s">
        <v>1598</v>
      </c>
      <c r="F374" s="18" t="s">
        <v>3692</v>
      </c>
      <c r="G374" s="18" t="s">
        <v>6742</v>
      </c>
      <c r="H374" s="18" t="s">
        <v>126</v>
      </c>
      <c r="I374" s="18" t="s">
        <v>6743</v>
      </c>
      <c r="J374" s="18" t="s">
        <v>141</v>
      </c>
      <c r="K374" s="18" t="s">
        <v>8171</v>
      </c>
      <c r="L374" s="18" t="s">
        <v>1106</v>
      </c>
      <c r="M374" s="18" t="s">
        <v>44</v>
      </c>
      <c r="N374" s="18" t="s">
        <v>78</v>
      </c>
      <c r="O374" s="19">
        <v>69700</v>
      </c>
      <c r="P374" s="19">
        <v>2500</v>
      </c>
      <c r="Q374" s="19">
        <v>1390</v>
      </c>
      <c r="R374" s="18" t="s">
        <v>1107</v>
      </c>
      <c r="S374" s="18" t="s">
        <v>110</v>
      </c>
      <c r="T374" s="18" t="s">
        <v>6174</v>
      </c>
      <c r="U374" s="13" t="s">
        <v>8037</v>
      </c>
    </row>
    <row r="375" spans="1:21" ht="75" x14ac:dyDescent="0.25">
      <c r="A375" s="14">
        <v>370</v>
      </c>
      <c r="B375" s="18" t="s">
        <v>3062</v>
      </c>
      <c r="C375" s="18" t="s">
        <v>35</v>
      </c>
      <c r="D375" s="18" t="s">
        <v>6929</v>
      </c>
      <c r="E375" s="18" t="s">
        <v>1598</v>
      </c>
      <c r="F375" s="18" t="s">
        <v>1599</v>
      </c>
      <c r="G375" s="18" t="s">
        <v>103</v>
      </c>
      <c r="H375" s="18" t="s">
        <v>465</v>
      </c>
      <c r="I375" s="18" t="s">
        <v>6930</v>
      </c>
      <c r="J375" s="18" t="s">
        <v>133</v>
      </c>
      <c r="K375" s="18" t="s">
        <v>6931</v>
      </c>
      <c r="L375" s="18" t="s">
        <v>3997</v>
      </c>
      <c r="M375" s="18" t="s">
        <v>44</v>
      </c>
      <c r="N375" s="18" t="s">
        <v>108</v>
      </c>
      <c r="O375" s="19">
        <v>176500</v>
      </c>
      <c r="P375" s="19">
        <v>10500</v>
      </c>
      <c r="Q375" s="19">
        <v>7560</v>
      </c>
      <c r="R375" s="18" t="s">
        <v>3997</v>
      </c>
      <c r="S375" s="18" t="s">
        <v>110</v>
      </c>
      <c r="T375" s="18" t="s">
        <v>6202</v>
      </c>
      <c r="U375" s="13" t="s">
        <v>8037</v>
      </c>
    </row>
    <row r="376" spans="1:21" ht="31.5" x14ac:dyDescent="0.25">
      <c r="A376" s="14">
        <v>371</v>
      </c>
      <c r="B376" s="18" t="s">
        <v>3062</v>
      </c>
      <c r="C376" s="18" t="s">
        <v>35</v>
      </c>
      <c r="D376" s="18" t="s">
        <v>7650</v>
      </c>
      <c r="E376" s="18" t="s">
        <v>1598</v>
      </c>
      <c r="F376" s="18" t="s">
        <v>1599</v>
      </c>
      <c r="G376" s="18" t="s">
        <v>6773</v>
      </c>
      <c r="H376" s="18" t="s">
        <v>465</v>
      </c>
      <c r="I376" s="18" t="s">
        <v>7651</v>
      </c>
      <c r="J376" s="18" t="s">
        <v>141</v>
      </c>
      <c r="K376" s="18" t="s">
        <v>7652</v>
      </c>
      <c r="L376" s="18" t="s">
        <v>5973</v>
      </c>
      <c r="M376" s="18" t="s">
        <v>44</v>
      </c>
      <c r="N376" s="18" t="s">
        <v>108</v>
      </c>
      <c r="O376" s="19">
        <v>176500</v>
      </c>
      <c r="P376" s="19">
        <v>8500</v>
      </c>
      <c r="Q376" s="19">
        <v>6300</v>
      </c>
      <c r="R376" s="18" t="s">
        <v>6149</v>
      </c>
      <c r="S376" s="18" t="s">
        <v>47</v>
      </c>
      <c r="T376" s="18" t="s">
        <v>6273</v>
      </c>
      <c r="U376" s="13" t="s">
        <v>8037</v>
      </c>
    </row>
    <row r="377" spans="1:21" ht="45" x14ac:dyDescent="0.25">
      <c r="A377" s="14">
        <v>372</v>
      </c>
      <c r="B377" s="18" t="s">
        <v>2605</v>
      </c>
      <c r="C377" s="18" t="s">
        <v>35</v>
      </c>
      <c r="D377" s="18" t="s">
        <v>6929</v>
      </c>
      <c r="E377" s="18" t="s">
        <v>1598</v>
      </c>
      <c r="F377" s="18" t="s">
        <v>1603</v>
      </c>
      <c r="G377" s="18" t="s">
        <v>103</v>
      </c>
      <c r="H377" s="18" t="s">
        <v>465</v>
      </c>
      <c r="I377" s="18" t="s">
        <v>106</v>
      </c>
      <c r="J377" s="18" t="s">
        <v>133</v>
      </c>
      <c r="K377" s="18" t="s">
        <v>6931</v>
      </c>
      <c r="L377" s="18" t="s">
        <v>3997</v>
      </c>
      <c r="M377" s="18" t="s">
        <v>44</v>
      </c>
      <c r="N377" s="18" t="s">
        <v>108</v>
      </c>
      <c r="O377" s="19">
        <v>302500</v>
      </c>
      <c r="P377" s="19">
        <v>12000</v>
      </c>
      <c r="Q377" s="19">
        <v>8700</v>
      </c>
      <c r="R377" s="18" t="s">
        <v>3997</v>
      </c>
      <c r="S377" s="18" t="s">
        <v>110</v>
      </c>
      <c r="T377" s="18" t="s">
        <v>6202</v>
      </c>
      <c r="U377" s="13" t="s">
        <v>8037</v>
      </c>
    </row>
    <row r="378" spans="1:21" ht="45" x14ac:dyDescent="0.25">
      <c r="A378" s="14">
        <v>373</v>
      </c>
      <c r="B378" s="18" t="s">
        <v>2605</v>
      </c>
      <c r="C378" s="18" t="s">
        <v>35</v>
      </c>
      <c r="D378" s="18" t="s">
        <v>7537</v>
      </c>
      <c r="E378" s="18" t="s">
        <v>1598</v>
      </c>
      <c r="F378" s="18" t="s">
        <v>1603</v>
      </c>
      <c r="G378" s="18" t="s">
        <v>566</v>
      </c>
      <c r="H378" s="18" t="s">
        <v>465</v>
      </c>
      <c r="I378" s="18" t="s">
        <v>3729</v>
      </c>
      <c r="J378" s="18" t="s">
        <v>495</v>
      </c>
      <c r="K378" s="18" t="s">
        <v>7538</v>
      </c>
      <c r="L378" s="18" t="s">
        <v>569</v>
      </c>
      <c r="M378" s="18" t="s">
        <v>44</v>
      </c>
      <c r="N378" s="18" t="s">
        <v>108</v>
      </c>
      <c r="O378" s="19">
        <v>302500</v>
      </c>
      <c r="P378" s="19">
        <v>13283</v>
      </c>
      <c r="Q378" s="19">
        <v>7200</v>
      </c>
      <c r="R378" s="18" t="s">
        <v>570</v>
      </c>
      <c r="S378" s="18" t="s">
        <v>47</v>
      </c>
      <c r="T378" s="18" t="s">
        <v>6262</v>
      </c>
      <c r="U378" s="13" t="s">
        <v>8037</v>
      </c>
    </row>
    <row r="379" spans="1:21" ht="45" x14ac:dyDescent="0.25">
      <c r="A379" s="14">
        <v>374</v>
      </c>
      <c r="B379" s="18" t="s">
        <v>2605</v>
      </c>
      <c r="C379" s="18" t="s">
        <v>35</v>
      </c>
      <c r="D379" s="18" t="s">
        <v>3368</v>
      </c>
      <c r="E379" s="18" t="s">
        <v>1598</v>
      </c>
      <c r="F379" s="18" t="s">
        <v>1603</v>
      </c>
      <c r="G379" s="18" t="s">
        <v>566</v>
      </c>
      <c r="H379" s="18" t="s">
        <v>465</v>
      </c>
      <c r="I379" s="18" t="s">
        <v>5314</v>
      </c>
      <c r="J379" s="18" t="s">
        <v>133</v>
      </c>
      <c r="K379" s="18" t="s">
        <v>7641</v>
      </c>
      <c r="L379" s="18" t="s">
        <v>5919</v>
      </c>
      <c r="M379" s="18" t="s">
        <v>44</v>
      </c>
      <c r="N379" s="18" t="s">
        <v>148</v>
      </c>
      <c r="O379" s="19">
        <v>302500</v>
      </c>
      <c r="P379" s="19">
        <v>12000</v>
      </c>
      <c r="Q379" s="19">
        <v>6500</v>
      </c>
      <c r="R379" s="18" t="s">
        <v>6148</v>
      </c>
      <c r="S379" s="18" t="s">
        <v>47</v>
      </c>
      <c r="T379" s="18" t="s">
        <v>6272</v>
      </c>
      <c r="U379" s="13" t="s">
        <v>8037</v>
      </c>
    </row>
    <row r="380" spans="1:21" ht="31.5" x14ac:dyDescent="0.25">
      <c r="A380" s="14">
        <v>375</v>
      </c>
      <c r="B380" s="18" t="s">
        <v>2605</v>
      </c>
      <c r="C380" s="18" t="s">
        <v>35</v>
      </c>
      <c r="D380" s="18" t="s">
        <v>7650</v>
      </c>
      <c r="E380" s="18" t="s">
        <v>1598</v>
      </c>
      <c r="F380" s="18" t="s">
        <v>1603</v>
      </c>
      <c r="G380" s="18" t="s">
        <v>6773</v>
      </c>
      <c r="H380" s="18" t="s">
        <v>465</v>
      </c>
      <c r="I380" s="18" t="s">
        <v>7653</v>
      </c>
      <c r="J380" s="18" t="s">
        <v>133</v>
      </c>
      <c r="K380" s="18" t="s">
        <v>7641</v>
      </c>
      <c r="L380" s="18" t="s">
        <v>5973</v>
      </c>
      <c r="M380" s="18" t="s">
        <v>44</v>
      </c>
      <c r="N380" s="18" t="s">
        <v>148</v>
      </c>
      <c r="O380" s="19">
        <v>302500</v>
      </c>
      <c r="P380" s="19">
        <v>12000</v>
      </c>
      <c r="Q380" s="19">
        <v>6500</v>
      </c>
      <c r="R380" s="18" t="s">
        <v>6149</v>
      </c>
      <c r="S380" s="18" t="s">
        <v>47</v>
      </c>
      <c r="T380" s="18" t="s">
        <v>6273</v>
      </c>
      <c r="U380" s="13" t="s">
        <v>8037</v>
      </c>
    </row>
    <row r="381" spans="1:21" ht="31.5" x14ac:dyDescent="0.25">
      <c r="A381" s="14">
        <v>376</v>
      </c>
      <c r="B381" s="18" t="s">
        <v>4404</v>
      </c>
      <c r="C381" s="18" t="s">
        <v>35</v>
      </c>
      <c r="D381" s="18" t="s">
        <v>1597</v>
      </c>
      <c r="E381" s="18" t="s">
        <v>1598</v>
      </c>
      <c r="F381" s="18" t="s">
        <v>6581</v>
      </c>
      <c r="G381" s="18" t="s">
        <v>114</v>
      </c>
      <c r="H381" s="18" t="s">
        <v>105</v>
      </c>
      <c r="I381" s="18" t="s">
        <v>3369</v>
      </c>
      <c r="J381" s="18" t="s">
        <v>133</v>
      </c>
      <c r="K381" s="18" t="s">
        <v>7693</v>
      </c>
      <c r="L381" s="18" t="s">
        <v>1675</v>
      </c>
      <c r="M381" s="18" t="s">
        <v>44</v>
      </c>
      <c r="N381" s="18" t="s">
        <v>108</v>
      </c>
      <c r="O381" s="19">
        <v>41600</v>
      </c>
      <c r="P381" s="19">
        <v>15750</v>
      </c>
      <c r="Q381" s="19">
        <v>10300</v>
      </c>
      <c r="R381" s="18" t="s">
        <v>1675</v>
      </c>
      <c r="S381" s="18" t="s">
        <v>110</v>
      </c>
      <c r="T381" s="18" t="s">
        <v>6275</v>
      </c>
      <c r="U381" s="13" t="s">
        <v>8037</v>
      </c>
    </row>
    <row r="382" spans="1:21" ht="47.25" x14ac:dyDescent="0.25">
      <c r="A382" s="14">
        <v>377</v>
      </c>
      <c r="B382" s="18" t="s">
        <v>3067</v>
      </c>
      <c r="C382" s="18" t="s">
        <v>35</v>
      </c>
      <c r="D382" s="18" t="s">
        <v>7073</v>
      </c>
      <c r="E382" s="18" t="s">
        <v>1598</v>
      </c>
      <c r="F382" s="18" t="s">
        <v>3421</v>
      </c>
      <c r="G382" s="18" t="s">
        <v>3422</v>
      </c>
      <c r="H382" s="18" t="s">
        <v>6623</v>
      </c>
      <c r="I382" s="18" t="s">
        <v>3423</v>
      </c>
      <c r="J382" s="18" t="s">
        <v>133</v>
      </c>
      <c r="K382" s="18" t="s">
        <v>7074</v>
      </c>
      <c r="L382" s="18" t="s">
        <v>7075</v>
      </c>
      <c r="M382" s="18" t="s">
        <v>44</v>
      </c>
      <c r="N382" s="18" t="s">
        <v>108</v>
      </c>
      <c r="O382" s="19">
        <v>4400</v>
      </c>
      <c r="P382" s="19">
        <v>56000</v>
      </c>
      <c r="Q382" s="19">
        <v>22480</v>
      </c>
      <c r="R382" s="18" t="s">
        <v>6123</v>
      </c>
      <c r="S382" s="18" t="s">
        <v>47</v>
      </c>
      <c r="T382" s="18" t="s">
        <v>6216</v>
      </c>
      <c r="U382" s="13" t="s">
        <v>8074</v>
      </c>
    </row>
    <row r="383" spans="1:21" ht="45" x14ac:dyDescent="0.25">
      <c r="A383" s="14">
        <v>378</v>
      </c>
      <c r="B383" s="18" t="s">
        <v>1604</v>
      </c>
      <c r="C383" s="35">
        <v>1</v>
      </c>
      <c r="D383" s="18" t="s">
        <v>7947</v>
      </c>
      <c r="E383" s="18" t="s">
        <v>1421</v>
      </c>
      <c r="F383" s="18" t="s">
        <v>6528</v>
      </c>
      <c r="G383" s="18" t="s">
        <v>125</v>
      </c>
      <c r="H383" s="18" t="s">
        <v>126</v>
      </c>
      <c r="I383" s="18" t="s">
        <v>1431</v>
      </c>
      <c r="J383" s="18" t="s">
        <v>133</v>
      </c>
      <c r="K383" s="18" t="s">
        <v>7948</v>
      </c>
      <c r="L383" s="18" t="s">
        <v>7949</v>
      </c>
      <c r="M383" s="18" t="s">
        <v>4084</v>
      </c>
      <c r="N383" s="18" t="s">
        <v>78</v>
      </c>
      <c r="O383" s="19">
        <v>7400</v>
      </c>
      <c r="P383" s="19">
        <v>64000</v>
      </c>
      <c r="Q383" s="19">
        <v>56000</v>
      </c>
      <c r="R383" s="18" t="s">
        <v>6157</v>
      </c>
      <c r="S383" s="18" t="s">
        <v>47</v>
      </c>
      <c r="T383" s="18" t="s">
        <v>6297</v>
      </c>
      <c r="U383" s="13" t="s">
        <v>8037</v>
      </c>
    </row>
    <row r="384" spans="1:21" ht="31.5" x14ac:dyDescent="0.25">
      <c r="A384" s="14">
        <v>379</v>
      </c>
      <c r="B384" s="18" t="s">
        <v>4207</v>
      </c>
      <c r="C384" s="18" t="s">
        <v>80</v>
      </c>
      <c r="D384" s="18" t="s">
        <v>6833</v>
      </c>
      <c r="E384" s="18" t="s">
        <v>163</v>
      </c>
      <c r="F384" s="18" t="s">
        <v>769</v>
      </c>
      <c r="G384" s="18" t="s">
        <v>2343</v>
      </c>
      <c r="H384" s="18" t="s">
        <v>40</v>
      </c>
      <c r="I384" s="18" t="s">
        <v>664</v>
      </c>
      <c r="J384" s="18" t="s">
        <v>133</v>
      </c>
      <c r="K384" s="18" t="s">
        <v>6834</v>
      </c>
      <c r="L384" s="18" t="s">
        <v>6835</v>
      </c>
      <c r="M384" s="18" t="s">
        <v>660</v>
      </c>
      <c r="N384" s="18" t="s">
        <v>2343</v>
      </c>
      <c r="O384" s="19">
        <v>19000</v>
      </c>
      <c r="P384" s="19">
        <v>11500</v>
      </c>
      <c r="Q384" s="19">
        <v>8820</v>
      </c>
      <c r="R384" s="18" t="s">
        <v>6113</v>
      </c>
      <c r="S384" s="18" t="s">
        <v>47</v>
      </c>
      <c r="T384" s="18" t="s">
        <v>6189</v>
      </c>
      <c r="U384" s="13" t="s">
        <v>8037</v>
      </c>
    </row>
    <row r="385" spans="1:21" ht="45" x14ac:dyDescent="0.25">
      <c r="A385" s="14">
        <v>380</v>
      </c>
      <c r="B385" s="18" t="s">
        <v>4207</v>
      </c>
      <c r="C385" s="18" t="s">
        <v>80</v>
      </c>
      <c r="D385" s="18" t="s">
        <v>7184</v>
      </c>
      <c r="E385" s="18" t="s">
        <v>163</v>
      </c>
      <c r="F385" s="18" t="s">
        <v>769</v>
      </c>
      <c r="G385" s="18" t="s">
        <v>2343</v>
      </c>
      <c r="H385" s="18" t="s">
        <v>40</v>
      </c>
      <c r="I385" s="18" t="s">
        <v>2292</v>
      </c>
      <c r="J385" s="18" t="s">
        <v>1768</v>
      </c>
      <c r="K385" s="18" t="s">
        <v>7185</v>
      </c>
      <c r="L385" s="18" t="s">
        <v>822</v>
      </c>
      <c r="M385" s="18" t="s">
        <v>457</v>
      </c>
      <c r="N385" s="18" t="s">
        <v>45</v>
      </c>
      <c r="O385" s="19">
        <v>19000</v>
      </c>
      <c r="P385" s="19">
        <v>9500</v>
      </c>
      <c r="Q385" s="19">
        <v>9500</v>
      </c>
      <c r="R385" s="18" t="s">
        <v>6127</v>
      </c>
      <c r="S385" s="18" t="s">
        <v>425</v>
      </c>
      <c r="T385" s="18" t="s">
        <v>6222</v>
      </c>
      <c r="U385" s="13" t="s">
        <v>8037</v>
      </c>
    </row>
    <row r="386" spans="1:21" ht="31.5" x14ac:dyDescent="0.25">
      <c r="A386" s="14">
        <v>381</v>
      </c>
      <c r="B386" s="18" t="s">
        <v>4207</v>
      </c>
      <c r="C386" s="18" t="s">
        <v>80</v>
      </c>
      <c r="D386" s="18" t="s">
        <v>7875</v>
      </c>
      <c r="E386" s="18" t="s">
        <v>163</v>
      </c>
      <c r="F386" s="18" t="s">
        <v>769</v>
      </c>
      <c r="G386" s="18" t="s">
        <v>39</v>
      </c>
      <c r="H386" s="18" t="s">
        <v>40</v>
      </c>
      <c r="I386" s="18" t="s">
        <v>7876</v>
      </c>
      <c r="J386" s="18" t="s">
        <v>133</v>
      </c>
      <c r="K386" s="18" t="s">
        <v>7877</v>
      </c>
      <c r="L386" s="18" t="s">
        <v>7878</v>
      </c>
      <c r="M386" s="18" t="s">
        <v>1711</v>
      </c>
      <c r="N386" s="18" t="s">
        <v>45</v>
      </c>
      <c r="O386" s="19">
        <v>19000</v>
      </c>
      <c r="P386" s="19">
        <v>13168</v>
      </c>
      <c r="Q386" s="19">
        <v>9200</v>
      </c>
      <c r="R386" s="18" t="s">
        <v>7879</v>
      </c>
      <c r="S386" s="18" t="s">
        <v>47</v>
      </c>
      <c r="T386" s="18" t="s">
        <v>7874</v>
      </c>
      <c r="U386" s="13" t="s">
        <v>8037</v>
      </c>
    </row>
    <row r="387" spans="1:21" ht="45" x14ac:dyDescent="0.25">
      <c r="A387" s="14">
        <v>382</v>
      </c>
      <c r="B387" s="18" t="s">
        <v>3188</v>
      </c>
      <c r="C387" s="18" t="s">
        <v>73</v>
      </c>
      <c r="D387" s="18" t="s">
        <v>7335</v>
      </c>
      <c r="E387" s="18" t="s">
        <v>163</v>
      </c>
      <c r="F387" s="18" t="s">
        <v>769</v>
      </c>
      <c r="G387" s="18" t="s">
        <v>7336</v>
      </c>
      <c r="H387" s="18" t="s">
        <v>40</v>
      </c>
      <c r="I387" s="18" t="s">
        <v>89</v>
      </c>
      <c r="J387" s="18" t="s">
        <v>141</v>
      </c>
      <c r="K387" s="18" t="s">
        <v>7337</v>
      </c>
      <c r="L387" s="18" t="s">
        <v>2249</v>
      </c>
      <c r="M387" s="18" t="s">
        <v>44</v>
      </c>
      <c r="N387" s="18" t="s">
        <v>317</v>
      </c>
      <c r="O387" s="19">
        <v>2000</v>
      </c>
      <c r="P387" s="19">
        <v>4000</v>
      </c>
      <c r="Q387" s="19">
        <v>1300</v>
      </c>
      <c r="R387" s="18" t="s">
        <v>2250</v>
      </c>
      <c r="S387" s="18" t="s">
        <v>47</v>
      </c>
      <c r="T387" s="18" t="s">
        <v>6237</v>
      </c>
      <c r="U387" s="13" t="s">
        <v>8037</v>
      </c>
    </row>
    <row r="388" spans="1:21" s="5" customFormat="1" ht="47.25" x14ac:dyDescent="0.25">
      <c r="A388" s="34">
        <v>383</v>
      </c>
      <c r="B388" s="35" t="s">
        <v>3188</v>
      </c>
      <c r="C388" s="35" t="s">
        <v>73</v>
      </c>
      <c r="D388" s="35" t="s">
        <v>7592</v>
      </c>
      <c r="E388" s="35" t="s">
        <v>163</v>
      </c>
      <c r="F388" s="35" t="s">
        <v>769</v>
      </c>
      <c r="G388" s="35" t="s">
        <v>39</v>
      </c>
      <c r="H388" s="35" t="s">
        <v>40</v>
      </c>
      <c r="I388" s="35" t="s">
        <v>89</v>
      </c>
      <c r="J388" s="35" t="s">
        <v>133</v>
      </c>
      <c r="K388" s="35" t="s">
        <v>7593</v>
      </c>
      <c r="L388" s="35" t="s">
        <v>1987</v>
      </c>
      <c r="M388" s="35" t="s">
        <v>205</v>
      </c>
      <c r="N388" s="35" t="s">
        <v>45</v>
      </c>
      <c r="O388" s="36">
        <v>2000</v>
      </c>
      <c r="P388" s="36">
        <v>2100</v>
      </c>
      <c r="Q388" s="36">
        <v>1150</v>
      </c>
      <c r="R388" s="35" t="s">
        <v>6145</v>
      </c>
      <c r="S388" s="35" t="s">
        <v>47</v>
      </c>
      <c r="T388" s="35" t="s">
        <v>6268</v>
      </c>
      <c r="U388" s="37" t="s">
        <v>8092</v>
      </c>
    </row>
    <row r="389" spans="1:21" ht="45" x14ac:dyDescent="0.25">
      <c r="A389" s="14">
        <v>384</v>
      </c>
      <c r="B389" s="18" t="s">
        <v>4211</v>
      </c>
      <c r="C389" s="18" t="s">
        <v>80</v>
      </c>
      <c r="D389" s="18" t="s">
        <v>7186</v>
      </c>
      <c r="E389" s="18" t="s">
        <v>163</v>
      </c>
      <c r="F389" s="18" t="s">
        <v>164</v>
      </c>
      <c r="G389" s="18" t="s">
        <v>88</v>
      </c>
      <c r="H389" s="18" t="s">
        <v>40</v>
      </c>
      <c r="I389" s="18" t="s">
        <v>2292</v>
      </c>
      <c r="J389" s="18" t="s">
        <v>1768</v>
      </c>
      <c r="K389" s="18" t="s">
        <v>7187</v>
      </c>
      <c r="L389" s="18" t="s">
        <v>822</v>
      </c>
      <c r="M389" s="18" t="s">
        <v>457</v>
      </c>
      <c r="N389" s="18" t="s">
        <v>45</v>
      </c>
      <c r="O389" s="19">
        <v>14000</v>
      </c>
      <c r="P389" s="19">
        <v>11000</v>
      </c>
      <c r="Q389" s="19">
        <v>10400</v>
      </c>
      <c r="R389" s="18" t="s">
        <v>6127</v>
      </c>
      <c r="S389" s="18" t="s">
        <v>425</v>
      </c>
      <c r="T389" s="18" t="s">
        <v>6222</v>
      </c>
      <c r="U389" s="13" t="s">
        <v>8037</v>
      </c>
    </row>
    <row r="390" spans="1:21" ht="31.5" x14ac:dyDescent="0.25">
      <c r="A390" s="14">
        <v>385</v>
      </c>
      <c r="B390" s="18" t="s">
        <v>4211</v>
      </c>
      <c r="C390" s="18" t="s">
        <v>80</v>
      </c>
      <c r="D390" s="18" t="s">
        <v>7456</v>
      </c>
      <c r="E390" s="18" t="s">
        <v>163</v>
      </c>
      <c r="F390" s="18" t="s">
        <v>164</v>
      </c>
      <c r="G390" s="18" t="s">
        <v>88</v>
      </c>
      <c r="H390" s="18" t="s">
        <v>40</v>
      </c>
      <c r="I390" s="18" t="s">
        <v>7457</v>
      </c>
      <c r="J390" s="18" t="s">
        <v>141</v>
      </c>
      <c r="K390" s="18" t="s">
        <v>7458</v>
      </c>
      <c r="L390" s="18" t="s">
        <v>165</v>
      </c>
      <c r="M390" s="18" t="s">
        <v>1836</v>
      </c>
      <c r="N390" s="18" t="s">
        <v>45</v>
      </c>
      <c r="O390" s="19">
        <v>14000</v>
      </c>
      <c r="P390" s="19">
        <v>11000</v>
      </c>
      <c r="Q390" s="19">
        <v>10395</v>
      </c>
      <c r="R390" s="18" t="s">
        <v>6139</v>
      </c>
      <c r="S390" s="18" t="s">
        <v>47</v>
      </c>
      <c r="T390" s="18" t="s">
        <v>6253</v>
      </c>
      <c r="U390" s="13" t="s">
        <v>8037</v>
      </c>
    </row>
    <row r="391" spans="1:21" s="5" customFormat="1" ht="45" x14ac:dyDescent="0.25">
      <c r="A391" s="34">
        <v>386</v>
      </c>
      <c r="B391" s="35" t="s">
        <v>3068</v>
      </c>
      <c r="C391" s="35" t="s">
        <v>73</v>
      </c>
      <c r="D391" s="35" t="s">
        <v>7338</v>
      </c>
      <c r="E391" s="35" t="s">
        <v>1819</v>
      </c>
      <c r="F391" s="35" t="s">
        <v>453</v>
      </c>
      <c r="G391" s="35" t="s">
        <v>1023</v>
      </c>
      <c r="H391" s="35" t="s">
        <v>40</v>
      </c>
      <c r="I391" s="35" t="s">
        <v>89</v>
      </c>
      <c r="J391" s="35" t="s">
        <v>133</v>
      </c>
      <c r="K391" s="35" t="s">
        <v>7339</v>
      </c>
      <c r="L391" s="35" t="s">
        <v>2249</v>
      </c>
      <c r="M391" s="35" t="s">
        <v>44</v>
      </c>
      <c r="N391" s="35" t="s">
        <v>317</v>
      </c>
      <c r="O391" s="36">
        <v>5000</v>
      </c>
      <c r="P391" s="36">
        <v>5500</v>
      </c>
      <c r="Q391" s="36">
        <v>2000</v>
      </c>
      <c r="R391" s="35" t="s">
        <v>2250</v>
      </c>
      <c r="S391" s="35" t="s">
        <v>47</v>
      </c>
      <c r="T391" s="35" t="s">
        <v>6237</v>
      </c>
      <c r="U391" s="37" t="s">
        <v>8091</v>
      </c>
    </row>
    <row r="392" spans="1:21" ht="31.5" x14ac:dyDescent="0.25">
      <c r="A392" s="14">
        <v>387</v>
      </c>
      <c r="B392" s="18" t="s">
        <v>3068</v>
      </c>
      <c r="C392" s="18" t="s">
        <v>73</v>
      </c>
      <c r="D392" s="18" t="s">
        <v>7502</v>
      </c>
      <c r="E392" s="18" t="s">
        <v>1819</v>
      </c>
      <c r="F392" s="18" t="s">
        <v>453</v>
      </c>
      <c r="G392" s="18" t="s">
        <v>88</v>
      </c>
      <c r="H392" s="18" t="s">
        <v>40</v>
      </c>
      <c r="I392" s="18" t="s">
        <v>89</v>
      </c>
      <c r="J392" s="18" t="s">
        <v>133</v>
      </c>
      <c r="K392" s="18" t="s">
        <v>7503</v>
      </c>
      <c r="L392" s="18" t="s">
        <v>1070</v>
      </c>
      <c r="M392" s="18" t="s">
        <v>44</v>
      </c>
      <c r="N392" s="18" t="s">
        <v>45</v>
      </c>
      <c r="O392" s="19">
        <v>5000</v>
      </c>
      <c r="P392" s="19">
        <v>5300</v>
      </c>
      <c r="Q392" s="19">
        <v>1650</v>
      </c>
      <c r="R392" s="18" t="s">
        <v>1070</v>
      </c>
      <c r="S392" s="18" t="s">
        <v>110</v>
      </c>
      <c r="T392" s="18" t="s">
        <v>6258</v>
      </c>
      <c r="U392" s="13" t="s">
        <v>8037</v>
      </c>
    </row>
    <row r="393" spans="1:21" ht="31.5" x14ac:dyDescent="0.25">
      <c r="A393" s="14">
        <v>388</v>
      </c>
      <c r="B393" s="18" t="s">
        <v>3624</v>
      </c>
      <c r="C393" s="18" t="s">
        <v>80</v>
      </c>
      <c r="D393" s="18" t="s">
        <v>6721</v>
      </c>
      <c r="E393" s="18" t="s">
        <v>857</v>
      </c>
      <c r="F393" s="18" t="s">
        <v>2195</v>
      </c>
      <c r="G393" s="18" t="s">
        <v>243</v>
      </c>
      <c r="H393" s="18" t="s">
        <v>76</v>
      </c>
      <c r="I393" s="18" t="s">
        <v>6722</v>
      </c>
      <c r="J393" s="18" t="s">
        <v>133</v>
      </c>
      <c r="K393" s="18" t="s">
        <v>6723</v>
      </c>
      <c r="L393" s="18" t="s">
        <v>6724</v>
      </c>
      <c r="M393" s="18" t="s">
        <v>833</v>
      </c>
      <c r="N393" s="18" t="s">
        <v>55</v>
      </c>
      <c r="O393" s="19">
        <v>1000</v>
      </c>
      <c r="P393" s="19">
        <v>32000</v>
      </c>
      <c r="Q393" s="19">
        <v>31800</v>
      </c>
      <c r="R393" s="18" t="s">
        <v>71</v>
      </c>
      <c r="S393" s="18" t="s">
        <v>47</v>
      </c>
      <c r="T393" s="18" t="s">
        <v>6173</v>
      </c>
      <c r="U393" s="13" t="s">
        <v>8037</v>
      </c>
    </row>
    <row r="394" spans="1:21" ht="45" x14ac:dyDescent="0.25">
      <c r="A394" s="14">
        <v>389</v>
      </c>
      <c r="B394" s="18" t="s">
        <v>1424</v>
      </c>
      <c r="C394" s="18" t="s">
        <v>73</v>
      </c>
      <c r="D394" s="18" t="s">
        <v>7961</v>
      </c>
      <c r="E394" s="18" t="s">
        <v>6337</v>
      </c>
      <c r="F394" s="18" t="s">
        <v>6482</v>
      </c>
      <c r="G394" s="18" t="s">
        <v>7962</v>
      </c>
      <c r="H394" s="18" t="s">
        <v>465</v>
      </c>
      <c r="I394" s="18" t="s">
        <v>3588</v>
      </c>
      <c r="J394" s="18" t="s">
        <v>141</v>
      </c>
      <c r="K394" s="18" t="s">
        <v>7963</v>
      </c>
      <c r="L394" s="18" t="s">
        <v>3405</v>
      </c>
      <c r="M394" s="18" t="s">
        <v>2589</v>
      </c>
      <c r="N394" s="18" t="s">
        <v>148</v>
      </c>
      <c r="O394" s="19">
        <v>2000</v>
      </c>
      <c r="P394" s="19">
        <v>170000</v>
      </c>
      <c r="Q394" s="19">
        <v>165000</v>
      </c>
      <c r="R394" s="18" t="s">
        <v>6159</v>
      </c>
      <c r="S394" s="18" t="s">
        <v>47</v>
      </c>
      <c r="T394" s="18" t="s">
        <v>6299</v>
      </c>
      <c r="U394" s="13" t="s">
        <v>8037</v>
      </c>
    </row>
    <row r="395" spans="1:21" ht="45" x14ac:dyDescent="0.25">
      <c r="A395" s="14">
        <v>390</v>
      </c>
      <c r="B395" s="18" t="s">
        <v>2213</v>
      </c>
      <c r="C395" s="18" t="s">
        <v>68</v>
      </c>
      <c r="D395" s="18" t="s">
        <v>7340</v>
      </c>
      <c r="E395" s="18" t="s">
        <v>289</v>
      </c>
      <c r="F395" s="18" t="s">
        <v>290</v>
      </c>
      <c r="G395" s="18" t="s">
        <v>1284</v>
      </c>
      <c r="H395" s="18" t="s">
        <v>40</v>
      </c>
      <c r="I395" s="18" t="s">
        <v>179</v>
      </c>
      <c r="J395" s="18" t="s">
        <v>522</v>
      </c>
      <c r="K395" s="18" t="s">
        <v>7341</v>
      </c>
      <c r="L395" s="18" t="s">
        <v>2249</v>
      </c>
      <c r="M395" s="18" t="s">
        <v>44</v>
      </c>
      <c r="N395" s="18" t="s">
        <v>317</v>
      </c>
      <c r="O395" s="19">
        <v>673300</v>
      </c>
      <c r="P395" s="19">
        <v>750</v>
      </c>
      <c r="Q395" s="19">
        <v>520</v>
      </c>
      <c r="R395" s="18" t="s">
        <v>2250</v>
      </c>
      <c r="S395" s="18" t="s">
        <v>47</v>
      </c>
      <c r="T395" s="18" t="s">
        <v>6237</v>
      </c>
      <c r="U395" s="13" t="s">
        <v>8091</v>
      </c>
    </row>
    <row r="396" spans="1:21" ht="60" x14ac:dyDescent="0.25">
      <c r="A396" s="14">
        <v>391</v>
      </c>
      <c r="B396" s="18" t="s">
        <v>3771</v>
      </c>
      <c r="C396" s="18" t="s">
        <v>35</v>
      </c>
      <c r="D396" s="18" t="s">
        <v>7283</v>
      </c>
      <c r="E396" s="18" t="s">
        <v>246</v>
      </c>
      <c r="F396" s="18" t="s">
        <v>247</v>
      </c>
      <c r="G396" s="18" t="s">
        <v>1621</v>
      </c>
      <c r="H396" s="18" t="s">
        <v>246</v>
      </c>
      <c r="I396" s="18" t="s">
        <v>1126</v>
      </c>
      <c r="J396" s="18" t="s">
        <v>522</v>
      </c>
      <c r="K396" s="18" t="s">
        <v>7284</v>
      </c>
      <c r="L396" s="18" t="s">
        <v>3322</v>
      </c>
      <c r="M396" s="18" t="s">
        <v>44</v>
      </c>
      <c r="N396" s="18" t="s">
        <v>55</v>
      </c>
      <c r="O396" s="19">
        <v>61500</v>
      </c>
      <c r="P396" s="19">
        <v>1470</v>
      </c>
      <c r="Q396" s="19">
        <v>399</v>
      </c>
      <c r="R396" s="18" t="s">
        <v>3322</v>
      </c>
      <c r="S396" s="18" t="s">
        <v>110</v>
      </c>
      <c r="T396" s="18" t="s">
        <v>6234</v>
      </c>
      <c r="U396" s="13" t="s">
        <v>8037</v>
      </c>
    </row>
    <row r="397" spans="1:21" ht="60" x14ac:dyDescent="0.25">
      <c r="A397" s="14">
        <v>392</v>
      </c>
      <c r="B397" s="18" t="s">
        <v>287</v>
      </c>
      <c r="C397" s="18" t="s">
        <v>35</v>
      </c>
      <c r="D397" s="18" t="s">
        <v>7285</v>
      </c>
      <c r="E397" s="18" t="s">
        <v>246</v>
      </c>
      <c r="F397" s="18" t="s">
        <v>3371</v>
      </c>
      <c r="G397" s="18" t="s">
        <v>1621</v>
      </c>
      <c r="H397" s="18" t="s">
        <v>246</v>
      </c>
      <c r="I397" s="18" t="s">
        <v>3372</v>
      </c>
      <c r="J397" s="18" t="s">
        <v>522</v>
      </c>
      <c r="K397" s="18" t="s">
        <v>7286</v>
      </c>
      <c r="L397" s="18" t="s">
        <v>3322</v>
      </c>
      <c r="M397" s="18" t="s">
        <v>44</v>
      </c>
      <c r="N397" s="18" t="s">
        <v>55</v>
      </c>
      <c r="O397" s="19">
        <v>405550</v>
      </c>
      <c r="P397" s="19">
        <v>2000</v>
      </c>
      <c r="Q397" s="19">
        <v>689</v>
      </c>
      <c r="R397" s="18" t="s">
        <v>3322</v>
      </c>
      <c r="S397" s="18" t="s">
        <v>110</v>
      </c>
      <c r="T397" s="18" t="s">
        <v>6234</v>
      </c>
      <c r="U397" s="13" t="s">
        <v>8037</v>
      </c>
    </row>
    <row r="398" spans="1:21" ht="45" x14ac:dyDescent="0.25">
      <c r="A398" s="14">
        <v>393</v>
      </c>
      <c r="B398" s="18" t="s">
        <v>287</v>
      </c>
      <c r="C398" s="18" t="s">
        <v>35</v>
      </c>
      <c r="D398" s="18" t="s">
        <v>7993</v>
      </c>
      <c r="E398" s="18" t="s">
        <v>246</v>
      </c>
      <c r="F398" s="18" t="s">
        <v>3371</v>
      </c>
      <c r="G398" s="18" t="s">
        <v>1621</v>
      </c>
      <c r="H398" s="18" t="s">
        <v>246</v>
      </c>
      <c r="I398" s="18" t="s">
        <v>7994</v>
      </c>
      <c r="J398" s="18" t="s">
        <v>133</v>
      </c>
      <c r="K398" s="18" t="s">
        <v>7995</v>
      </c>
      <c r="L398" s="18" t="s">
        <v>6061</v>
      </c>
      <c r="M398" s="18" t="s">
        <v>44</v>
      </c>
      <c r="N398" s="18" t="s">
        <v>55</v>
      </c>
      <c r="O398" s="19">
        <v>405550</v>
      </c>
      <c r="P398" s="19">
        <v>1800</v>
      </c>
      <c r="Q398" s="19">
        <v>690</v>
      </c>
      <c r="R398" s="18" t="s">
        <v>6160</v>
      </c>
      <c r="S398" s="18" t="s">
        <v>47</v>
      </c>
      <c r="T398" s="18" t="s">
        <v>6300</v>
      </c>
      <c r="U398" s="13" t="s">
        <v>8037</v>
      </c>
    </row>
    <row r="399" spans="1:21" ht="60" x14ac:dyDescent="0.25">
      <c r="A399" s="14">
        <v>394</v>
      </c>
      <c r="B399" s="18" t="s">
        <v>4408</v>
      </c>
      <c r="C399" s="18" t="s">
        <v>35</v>
      </c>
      <c r="D399" s="18" t="s">
        <v>6882</v>
      </c>
      <c r="E399" s="18" t="s">
        <v>3313</v>
      </c>
      <c r="F399" s="18" t="s">
        <v>6587</v>
      </c>
      <c r="G399" s="18" t="s">
        <v>1295</v>
      </c>
      <c r="H399" s="18" t="s">
        <v>6627</v>
      </c>
      <c r="I399" s="18" t="s">
        <v>6883</v>
      </c>
      <c r="J399" s="18" t="s">
        <v>133</v>
      </c>
      <c r="K399" s="18" t="s">
        <v>6884</v>
      </c>
      <c r="L399" s="18" t="s">
        <v>5590</v>
      </c>
      <c r="M399" s="18" t="s">
        <v>44</v>
      </c>
      <c r="N399" s="18" t="s">
        <v>123</v>
      </c>
      <c r="O399" s="19">
        <v>23000</v>
      </c>
      <c r="P399" s="19">
        <v>1575</v>
      </c>
      <c r="Q399" s="19">
        <v>1313</v>
      </c>
      <c r="R399" s="18" t="s">
        <v>109</v>
      </c>
      <c r="S399" s="18" t="s">
        <v>110</v>
      </c>
      <c r="T399" s="18" t="s">
        <v>6200</v>
      </c>
      <c r="U399" s="13" t="s">
        <v>8037</v>
      </c>
    </row>
    <row r="400" spans="1:21" ht="47.25" x14ac:dyDescent="0.25">
      <c r="A400" s="14">
        <v>395</v>
      </c>
      <c r="B400" s="18" t="s">
        <v>4408</v>
      </c>
      <c r="C400" s="18" t="s">
        <v>35</v>
      </c>
      <c r="D400" s="18" t="s">
        <v>7996</v>
      </c>
      <c r="E400" s="18" t="s">
        <v>3313</v>
      </c>
      <c r="F400" s="18" t="s">
        <v>6587</v>
      </c>
      <c r="G400" s="18" t="s">
        <v>7997</v>
      </c>
      <c r="H400" s="18" t="s">
        <v>6627</v>
      </c>
      <c r="I400" s="18" t="s">
        <v>6883</v>
      </c>
      <c r="J400" s="18" t="s">
        <v>133</v>
      </c>
      <c r="K400" s="18" t="s">
        <v>7998</v>
      </c>
      <c r="L400" s="18" t="s">
        <v>7999</v>
      </c>
      <c r="M400" s="18" t="s">
        <v>44</v>
      </c>
      <c r="N400" s="18" t="s">
        <v>123</v>
      </c>
      <c r="O400" s="19">
        <v>23000</v>
      </c>
      <c r="P400" s="19">
        <v>2165</v>
      </c>
      <c r="Q400" s="19">
        <v>925</v>
      </c>
      <c r="R400" s="18" t="s">
        <v>6160</v>
      </c>
      <c r="S400" s="18" t="s">
        <v>47</v>
      </c>
      <c r="T400" s="18" t="s">
        <v>6300</v>
      </c>
      <c r="U400" s="13" t="s">
        <v>8054</v>
      </c>
    </row>
    <row r="401" spans="1:21" ht="90" x14ac:dyDescent="0.25">
      <c r="A401" s="14">
        <v>396</v>
      </c>
      <c r="B401" s="18" t="s">
        <v>2218</v>
      </c>
      <c r="C401" s="18" t="s">
        <v>80</v>
      </c>
      <c r="D401" s="18" t="s">
        <v>4988</v>
      </c>
      <c r="E401" s="18" t="s">
        <v>6414</v>
      </c>
      <c r="F401" s="18" t="s">
        <v>6564</v>
      </c>
      <c r="G401" s="18" t="s">
        <v>6787</v>
      </c>
      <c r="H401" s="18" t="s">
        <v>76</v>
      </c>
      <c r="I401" s="18" t="s">
        <v>809</v>
      </c>
      <c r="J401" s="18" t="s">
        <v>133</v>
      </c>
      <c r="K401" s="18" t="s">
        <v>4287</v>
      </c>
      <c r="L401" s="18" t="s">
        <v>6788</v>
      </c>
      <c r="M401" s="18" t="s">
        <v>468</v>
      </c>
      <c r="N401" s="18" t="s">
        <v>55</v>
      </c>
      <c r="O401" s="19">
        <v>1520</v>
      </c>
      <c r="P401" s="19">
        <v>185000</v>
      </c>
      <c r="Q401" s="19">
        <v>93996</v>
      </c>
      <c r="R401" s="18" t="s">
        <v>3231</v>
      </c>
      <c r="S401" s="18" t="s">
        <v>425</v>
      </c>
      <c r="T401" s="18" t="s">
        <v>6182</v>
      </c>
      <c r="U401" s="13" t="s">
        <v>8037</v>
      </c>
    </row>
    <row r="402" spans="1:21" ht="60" x14ac:dyDescent="0.25">
      <c r="A402" s="14">
        <v>397</v>
      </c>
      <c r="B402" s="18" t="s">
        <v>3370</v>
      </c>
      <c r="C402" s="18" t="s">
        <v>35</v>
      </c>
      <c r="D402" s="18" t="s">
        <v>7287</v>
      </c>
      <c r="E402" s="18" t="s">
        <v>443</v>
      </c>
      <c r="F402" s="18" t="s">
        <v>6462</v>
      </c>
      <c r="G402" s="18" t="s">
        <v>2864</v>
      </c>
      <c r="H402" s="18" t="s">
        <v>126</v>
      </c>
      <c r="I402" s="18" t="s">
        <v>1431</v>
      </c>
      <c r="J402" s="18" t="s">
        <v>141</v>
      </c>
      <c r="K402" s="18" t="s">
        <v>7288</v>
      </c>
      <c r="L402" s="18" t="s">
        <v>3322</v>
      </c>
      <c r="M402" s="18" t="s">
        <v>44</v>
      </c>
      <c r="N402" s="18" t="s">
        <v>78</v>
      </c>
      <c r="O402" s="19">
        <v>5350</v>
      </c>
      <c r="P402" s="19">
        <v>11025</v>
      </c>
      <c r="Q402" s="19">
        <v>2331</v>
      </c>
      <c r="R402" s="18" t="s">
        <v>3322</v>
      </c>
      <c r="S402" s="18" t="s">
        <v>110</v>
      </c>
      <c r="T402" s="18" t="s">
        <v>6234</v>
      </c>
      <c r="U402" s="13" t="s">
        <v>8037</v>
      </c>
    </row>
    <row r="403" spans="1:21" ht="45" x14ac:dyDescent="0.25">
      <c r="A403" s="14">
        <v>398</v>
      </c>
      <c r="B403" s="18" t="s">
        <v>4409</v>
      </c>
      <c r="C403" s="18" t="s">
        <v>73</v>
      </c>
      <c r="D403" s="18" t="s">
        <v>7539</v>
      </c>
      <c r="E403" s="18" t="s">
        <v>443</v>
      </c>
      <c r="F403" s="18" t="s">
        <v>202</v>
      </c>
      <c r="G403" s="18" t="s">
        <v>7540</v>
      </c>
      <c r="H403" s="18" t="s">
        <v>40</v>
      </c>
      <c r="I403" s="18" t="s">
        <v>7541</v>
      </c>
      <c r="J403" s="18" t="s">
        <v>133</v>
      </c>
      <c r="K403" s="18" t="s">
        <v>7542</v>
      </c>
      <c r="L403" s="18" t="s">
        <v>7543</v>
      </c>
      <c r="M403" s="18" t="s">
        <v>128</v>
      </c>
      <c r="N403" s="18" t="s">
        <v>45</v>
      </c>
      <c r="O403" s="19">
        <v>15000</v>
      </c>
      <c r="P403" s="19">
        <v>2600</v>
      </c>
      <c r="Q403" s="19">
        <v>770</v>
      </c>
      <c r="R403" s="18" t="s">
        <v>570</v>
      </c>
      <c r="S403" s="18" t="s">
        <v>47</v>
      </c>
      <c r="T403" s="18" t="s">
        <v>6262</v>
      </c>
      <c r="U403" s="13" t="s">
        <v>8037</v>
      </c>
    </row>
    <row r="404" spans="1:21" ht="60" x14ac:dyDescent="0.25">
      <c r="A404" s="14">
        <v>399</v>
      </c>
      <c r="B404" s="18" t="s">
        <v>3694</v>
      </c>
      <c r="C404" s="18" t="s">
        <v>35</v>
      </c>
      <c r="D404" s="18" t="s">
        <v>7754</v>
      </c>
      <c r="E404" s="18" t="s">
        <v>443</v>
      </c>
      <c r="F404" s="18" t="s">
        <v>202</v>
      </c>
      <c r="G404" s="18" t="s">
        <v>88</v>
      </c>
      <c r="H404" s="18" t="s">
        <v>40</v>
      </c>
      <c r="I404" s="18" t="s">
        <v>179</v>
      </c>
      <c r="J404" s="18" t="s">
        <v>133</v>
      </c>
      <c r="K404" s="18" t="s">
        <v>7755</v>
      </c>
      <c r="L404" s="18" t="s">
        <v>3290</v>
      </c>
      <c r="M404" s="18" t="s">
        <v>44</v>
      </c>
      <c r="N404" s="18" t="s">
        <v>45</v>
      </c>
      <c r="O404" s="19">
        <v>11700</v>
      </c>
      <c r="P404" s="19">
        <v>1800</v>
      </c>
      <c r="Q404" s="19">
        <v>350</v>
      </c>
      <c r="R404" s="18" t="s">
        <v>6152</v>
      </c>
      <c r="S404" s="18" t="s">
        <v>110</v>
      </c>
      <c r="T404" s="18" t="s">
        <v>6283</v>
      </c>
      <c r="U404" s="13" t="s">
        <v>8037</v>
      </c>
    </row>
    <row r="405" spans="1:21" ht="30" x14ac:dyDescent="0.25">
      <c r="A405" s="14">
        <v>400</v>
      </c>
      <c r="B405" s="18" t="s">
        <v>6628</v>
      </c>
      <c r="C405" s="18" t="s">
        <v>35</v>
      </c>
      <c r="D405" s="18" t="s">
        <v>6632</v>
      </c>
      <c r="E405" s="18" t="s">
        <v>6629</v>
      </c>
      <c r="F405" s="18" t="s">
        <v>6630</v>
      </c>
      <c r="G405" s="18" t="s">
        <v>125</v>
      </c>
      <c r="H405" s="18" t="s">
        <v>126</v>
      </c>
      <c r="I405" s="18" t="s">
        <v>1431</v>
      </c>
      <c r="J405" s="18" t="s">
        <v>141</v>
      </c>
      <c r="K405" s="18" t="s">
        <v>6633</v>
      </c>
      <c r="L405" s="18" t="s">
        <v>1388</v>
      </c>
      <c r="M405" s="18" t="s">
        <v>44</v>
      </c>
      <c r="N405" s="18" t="s">
        <v>78</v>
      </c>
      <c r="O405" s="19">
        <v>720</v>
      </c>
      <c r="P405" s="19">
        <v>88000</v>
      </c>
      <c r="Q405" s="19">
        <v>88000</v>
      </c>
      <c r="R405" s="18" t="s">
        <v>1389</v>
      </c>
      <c r="S405" s="18" t="s">
        <v>47</v>
      </c>
      <c r="T405" s="18" t="s">
        <v>6164</v>
      </c>
      <c r="U405" s="13" t="s">
        <v>8068</v>
      </c>
    </row>
    <row r="406" spans="1:21" ht="60" x14ac:dyDescent="0.25">
      <c r="A406" s="14">
        <v>401</v>
      </c>
      <c r="B406" s="18" t="s">
        <v>3314</v>
      </c>
      <c r="C406" s="35">
        <v>1</v>
      </c>
      <c r="D406" s="18" t="s">
        <v>7442</v>
      </c>
      <c r="E406" s="18" t="s">
        <v>953</v>
      </c>
      <c r="F406" s="18" t="s">
        <v>290</v>
      </c>
      <c r="G406" s="18" t="s">
        <v>7443</v>
      </c>
      <c r="H406" s="18" t="s">
        <v>40</v>
      </c>
      <c r="I406" s="18" t="s">
        <v>89</v>
      </c>
      <c r="J406" s="18" t="s">
        <v>133</v>
      </c>
      <c r="K406" s="18" t="s">
        <v>7444</v>
      </c>
      <c r="L406" s="18" t="s">
        <v>1990</v>
      </c>
      <c r="M406" s="18" t="s">
        <v>450</v>
      </c>
      <c r="N406" s="18" t="s">
        <v>45</v>
      </c>
      <c r="O406" s="19">
        <v>200500</v>
      </c>
      <c r="P406" s="19">
        <v>2500</v>
      </c>
      <c r="Q406" s="19">
        <v>2480</v>
      </c>
      <c r="R406" s="18" t="s">
        <v>1991</v>
      </c>
      <c r="S406" s="18" t="s">
        <v>47</v>
      </c>
      <c r="T406" s="18" t="s">
        <v>6250</v>
      </c>
      <c r="U406" s="13" t="s">
        <v>8037</v>
      </c>
    </row>
    <row r="407" spans="1:21" ht="45" x14ac:dyDescent="0.25">
      <c r="A407" s="14">
        <v>402</v>
      </c>
      <c r="B407" s="18" t="s">
        <v>949</v>
      </c>
      <c r="C407" s="18" t="s">
        <v>80</v>
      </c>
      <c r="D407" s="18" t="s">
        <v>8020</v>
      </c>
      <c r="E407" s="18" t="s">
        <v>953</v>
      </c>
      <c r="F407" s="18" t="s">
        <v>209</v>
      </c>
      <c r="G407" s="18" t="s">
        <v>8021</v>
      </c>
      <c r="H407" s="18" t="s">
        <v>76</v>
      </c>
      <c r="I407" s="18" t="s">
        <v>8022</v>
      </c>
      <c r="J407" s="18" t="s">
        <v>141</v>
      </c>
      <c r="K407" s="18" t="s">
        <v>8023</v>
      </c>
      <c r="L407" s="18" t="s">
        <v>2029</v>
      </c>
      <c r="M407" s="18" t="s">
        <v>457</v>
      </c>
      <c r="N407" s="18" t="s">
        <v>78</v>
      </c>
      <c r="O407" s="19">
        <v>640</v>
      </c>
      <c r="P407" s="19">
        <v>54000</v>
      </c>
      <c r="Q407" s="19">
        <v>34500</v>
      </c>
      <c r="R407" s="18" t="s">
        <v>2005</v>
      </c>
      <c r="S407" s="18" t="s">
        <v>425</v>
      </c>
      <c r="T407" s="18" t="s">
        <v>6301</v>
      </c>
      <c r="U407" s="13" t="s">
        <v>8066</v>
      </c>
    </row>
    <row r="408" spans="1:21" ht="60" x14ac:dyDescent="0.25">
      <c r="A408" s="14">
        <v>403</v>
      </c>
      <c r="B408" s="18" t="s">
        <v>2161</v>
      </c>
      <c r="C408" s="18" t="s">
        <v>35</v>
      </c>
      <c r="D408" s="18" t="s">
        <v>7289</v>
      </c>
      <c r="E408" s="18" t="s">
        <v>953</v>
      </c>
      <c r="F408" s="18" t="s">
        <v>209</v>
      </c>
      <c r="G408" s="18" t="s">
        <v>517</v>
      </c>
      <c r="H408" s="18" t="s">
        <v>76</v>
      </c>
      <c r="I408" s="18" t="s">
        <v>7290</v>
      </c>
      <c r="J408" s="18" t="s">
        <v>133</v>
      </c>
      <c r="K408" s="18" t="s">
        <v>7291</v>
      </c>
      <c r="L408" s="18" t="s">
        <v>3322</v>
      </c>
      <c r="M408" s="18" t="s">
        <v>44</v>
      </c>
      <c r="N408" s="18" t="s">
        <v>78</v>
      </c>
      <c r="O408" s="19">
        <v>500</v>
      </c>
      <c r="P408" s="19">
        <v>42000</v>
      </c>
      <c r="Q408" s="19">
        <v>6678</v>
      </c>
      <c r="R408" s="18" t="s">
        <v>3322</v>
      </c>
      <c r="S408" s="18" t="s">
        <v>110</v>
      </c>
      <c r="T408" s="18" t="s">
        <v>6234</v>
      </c>
      <c r="U408" s="13" t="s">
        <v>8037</v>
      </c>
    </row>
    <row r="409" spans="1:21" ht="45" x14ac:dyDescent="0.25">
      <c r="A409" s="14">
        <v>404</v>
      </c>
      <c r="B409" s="18" t="s">
        <v>2161</v>
      </c>
      <c r="C409" s="18" t="s">
        <v>35</v>
      </c>
      <c r="D409" s="18" t="s">
        <v>7936</v>
      </c>
      <c r="E409" s="18" t="s">
        <v>953</v>
      </c>
      <c r="F409" s="18" t="s">
        <v>209</v>
      </c>
      <c r="G409" s="18" t="s">
        <v>7937</v>
      </c>
      <c r="H409" s="18" t="s">
        <v>76</v>
      </c>
      <c r="I409" s="18" t="s">
        <v>84</v>
      </c>
      <c r="J409" s="18" t="s">
        <v>141</v>
      </c>
      <c r="K409" s="18" t="s">
        <v>7938</v>
      </c>
      <c r="L409" s="18" t="s">
        <v>2184</v>
      </c>
      <c r="M409" s="18" t="s">
        <v>44</v>
      </c>
      <c r="N409" s="18" t="s">
        <v>78</v>
      </c>
      <c r="O409" s="19">
        <v>500</v>
      </c>
      <c r="P409" s="19">
        <v>25000</v>
      </c>
      <c r="Q409" s="19">
        <v>6190</v>
      </c>
      <c r="R409" s="18" t="s">
        <v>3257</v>
      </c>
      <c r="S409" s="18" t="s">
        <v>110</v>
      </c>
      <c r="T409" s="18" t="s">
        <v>6296</v>
      </c>
      <c r="U409" s="13" t="s">
        <v>8037</v>
      </c>
    </row>
    <row r="410" spans="1:21" ht="45" x14ac:dyDescent="0.25">
      <c r="A410" s="14">
        <v>405</v>
      </c>
      <c r="B410" s="18" t="s">
        <v>2002</v>
      </c>
      <c r="C410" s="18" t="s">
        <v>80</v>
      </c>
      <c r="D410" s="18" t="s">
        <v>7459</v>
      </c>
      <c r="E410" s="18" t="s">
        <v>662</v>
      </c>
      <c r="F410" s="18" t="s">
        <v>209</v>
      </c>
      <c r="G410" s="18" t="s">
        <v>282</v>
      </c>
      <c r="H410" s="18" t="s">
        <v>40</v>
      </c>
      <c r="I410" s="18" t="s">
        <v>2292</v>
      </c>
      <c r="J410" s="18" t="s">
        <v>133</v>
      </c>
      <c r="K410" s="18" t="s">
        <v>7460</v>
      </c>
      <c r="L410" s="18" t="s">
        <v>5817</v>
      </c>
      <c r="M410" s="18" t="s">
        <v>44</v>
      </c>
      <c r="N410" s="18" t="s">
        <v>45</v>
      </c>
      <c r="O410" s="19">
        <v>40000</v>
      </c>
      <c r="P410" s="19">
        <v>2715</v>
      </c>
      <c r="Q410" s="19">
        <v>1040</v>
      </c>
      <c r="R410" s="18" t="s">
        <v>6139</v>
      </c>
      <c r="S410" s="18" t="s">
        <v>47</v>
      </c>
      <c r="T410" s="18" t="s">
        <v>6253</v>
      </c>
      <c r="U410" s="13" t="s">
        <v>8037</v>
      </c>
    </row>
    <row r="411" spans="1:21" ht="45" x14ac:dyDescent="0.25">
      <c r="A411" s="14">
        <v>406</v>
      </c>
      <c r="B411" s="18" t="s">
        <v>7188</v>
      </c>
      <c r="C411" s="18" t="s">
        <v>80</v>
      </c>
      <c r="D411" s="18" t="s">
        <v>7189</v>
      </c>
      <c r="E411" s="18" t="s">
        <v>3135</v>
      </c>
      <c r="F411" s="18" t="s">
        <v>159</v>
      </c>
      <c r="G411" s="18" t="s">
        <v>863</v>
      </c>
      <c r="H411" s="18" t="s">
        <v>6625</v>
      </c>
      <c r="I411" s="18" t="s">
        <v>301</v>
      </c>
      <c r="J411" s="18" t="s">
        <v>133</v>
      </c>
      <c r="K411" s="18" t="s">
        <v>7190</v>
      </c>
      <c r="L411" s="18" t="s">
        <v>864</v>
      </c>
      <c r="M411" s="18" t="s">
        <v>849</v>
      </c>
      <c r="N411" s="18" t="s">
        <v>45</v>
      </c>
      <c r="O411" s="19">
        <v>1900</v>
      </c>
      <c r="P411" s="19">
        <v>2421</v>
      </c>
      <c r="Q411" s="19">
        <v>2258</v>
      </c>
      <c r="R411" s="18" t="s">
        <v>6127</v>
      </c>
      <c r="S411" s="18" t="s">
        <v>47</v>
      </c>
      <c r="T411" s="18" t="s">
        <v>6222</v>
      </c>
      <c r="U411" s="13" t="s">
        <v>8050</v>
      </c>
    </row>
    <row r="412" spans="1:21" ht="31.5" x14ac:dyDescent="0.25">
      <c r="A412" s="14">
        <v>407</v>
      </c>
      <c r="B412" s="18" t="s">
        <v>765</v>
      </c>
      <c r="C412" s="35">
        <v>4</v>
      </c>
      <c r="D412" s="18" t="s">
        <v>7899</v>
      </c>
      <c r="E412" s="18" t="s">
        <v>3135</v>
      </c>
      <c r="F412" s="18" t="s">
        <v>159</v>
      </c>
      <c r="G412" s="18" t="s">
        <v>300</v>
      </c>
      <c r="H412" s="18" t="s">
        <v>6625</v>
      </c>
      <c r="I412" s="18" t="s">
        <v>301</v>
      </c>
      <c r="J412" s="18" t="s">
        <v>133</v>
      </c>
      <c r="K412" s="18" t="s">
        <v>7900</v>
      </c>
      <c r="L412" s="18" t="s">
        <v>303</v>
      </c>
      <c r="M412" s="18" t="s">
        <v>6099</v>
      </c>
      <c r="N412" s="18" t="s">
        <v>45</v>
      </c>
      <c r="O412" s="19">
        <v>5000</v>
      </c>
      <c r="P412" s="19">
        <v>2100</v>
      </c>
      <c r="Q412" s="19">
        <v>1800</v>
      </c>
      <c r="R412" s="18" t="s">
        <v>296</v>
      </c>
      <c r="S412" s="18" t="s">
        <v>47</v>
      </c>
      <c r="T412" s="18" t="s">
        <v>6292</v>
      </c>
      <c r="U412" s="13" t="s">
        <v>8037</v>
      </c>
    </row>
    <row r="413" spans="1:21" ht="45" x14ac:dyDescent="0.25">
      <c r="A413" s="14">
        <v>408</v>
      </c>
      <c r="B413" s="18" t="s">
        <v>661</v>
      </c>
      <c r="C413" s="18" t="s">
        <v>35</v>
      </c>
      <c r="D413" s="18" t="s">
        <v>6932</v>
      </c>
      <c r="E413" s="18" t="s">
        <v>3135</v>
      </c>
      <c r="F413" s="18" t="s">
        <v>167</v>
      </c>
      <c r="G413" s="18" t="s">
        <v>88</v>
      </c>
      <c r="H413" s="18" t="s">
        <v>40</v>
      </c>
      <c r="I413" s="18" t="s">
        <v>6933</v>
      </c>
      <c r="J413" s="18" t="s">
        <v>133</v>
      </c>
      <c r="K413" s="18" t="s">
        <v>6934</v>
      </c>
      <c r="L413" s="18" t="s">
        <v>3997</v>
      </c>
      <c r="M413" s="18" t="s">
        <v>44</v>
      </c>
      <c r="N413" s="18" t="s">
        <v>45</v>
      </c>
      <c r="O413" s="19">
        <v>60000</v>
      </c>
      <c r="P413" s="19">
        <v>370</v>
      </c>
      <c r="Q413" s="19">
        <v>168</v>
      </c>
      <c r="R413" s="18" t="s">
        <v>3997</v>
      </c>
      <c r="S413" s="18" t="s">
        <v>110</v>
      </c>
      <c r="T413" s="18" t="s">
        <v>6202</v>
      </c>
      <c r="U413" s="13" t="s">
        <v>8037</v>
      </c>
    </row>
    <row r="414" spans="1:21" ht="60" x14ac:dyDescent="0.25">
      <c r="A414" s="14">
        <v>409</v>
      </c>
      <c r="B414" s="18" t="s">
        <v>661</v>
      </c>
      <c r="C414" s="18" t="s">
        <v>35</v>
      </c>
      <c r="D414" s="18" t="s">
        <v>7756</v>
      </c>
      <c r="E414" s="18" t="s">
        <v>3135</v>
      </c>
      <c r="F414" s="18" t="s">
        <v>167</v>
      </c>
      <c r="G414" s="18" t="s">
        <v>88</v>
      </c>
      <c r="H414" s="18" t="s">
        <v>40</v>
      </c>
      <c r="I414" s="18" t="s">
        <v>179</v>
      </c>
      <c r="J414" s="18" t="s">
        <v>133</v>
      </c>
      <c r="K414" s="18" t="s">
        <v>7757</v>
      </c>
      <c r="L414" s="18" t="s">
        <v>3290</v>
      </c>
      <c r="M414" s="18" t="s">
        <v>44</v>
      </c>
      <c r="N414" s="18" t="s">
        <v>45</v>
      </c>
      <c r="O414" s="19">
        <v>60000</v>
      </c>
      <c r="P414" s="19">
        <v>270</v>
      </c>
      <c r="Q414" s="19">
        <v>175</v>
      </c>
      <c r="R414" s="18" t="s">
        <v>6152</v>
      </c>
      <c r="S414" s="18" t="s">
        <v>110</v>
      </c>
      <c r="T414" s="18" t="s">
        <v>6283</v>
      </c>
      <c r="U414" s="13" t="s">
        <v>8037</v>
      </c>
    </row>
    <row r="415" spans="1:21" ht="31.5" x14ac:dyDescent="0.25">
      <c r="A415" s="14">
        <v>410</v>
      </c>
      <c r="B415" s="18" t="s">
        <v>4053</v>
      </c>
      <c r="C415" s="18" t="s">
        <v>35</v>
      </c>
      <c r="D415" s="18" t="s">
        <v>6744</v>
      </c>
      <c r="E415" s="18" t="s">
        <v>3135</v>
      </c>
      <c r="F415" s="18" t="s">
        <v>69</v>
      </c>
      <c r="G415" s="18" t="s">
        <v>178</v>
      </c>
      <c r="H415" s="18" t="s">
        <v>40</v>
      </c>
      <c r="I415" s="18" t="s">
        <v>179</v>
      </c>
      <c r="J415" s="18" t="s">
        <v>133</v>
      </c>
      <c r="K415" s="18" t="s">
        <v>8172</v>
      </c>
      <c r="L415" s="18" t="s">
        <v>1106</v>
      </c>
      <c r="M415" s="18" t="s">
        <v>44</v>
      </c>
      <c r="N415" s="18" t="s">
        <v>45</v>
      </c>
      <c r="O415" s="19">
        <v>510000</v>
      </c>
      <c r="P415" s="19">
        <v>500</v>
      </c>
      <c r="Q415" s="19">
        <v>190</v>
      </c>
      <c r="R415" s="18" t="s">
        <v>1107</v>
      </c>
      <c r="S415" s="18" t="s">
        <v>110</v>
      </c>
      <c r="T415" s="18" t="s">
        <v>6174</v>
      </c>
      <c r="U415" s="13" t="s">
        <v>8037</v>
      </c>
    </row>
    <row r="416" spans="1:21" ht="45" x14ac:dyDescent="0.25">
      <c r="A416" s="14">
        <v>411</v>
      </c>
      <c r="B416" s="18" t="s">
        <v>4053</v>
      </c>
      <c r="C416" s="18" t="s">
        <v>35</v>
      </c>
      <c r="D416" s="18" t="s">
        <v>6744</v>
      </c>
      <c r="E416" s="18" t="s">
        <v>3135</v>
      </c>
      <c r="F416" s="18" t="s">
        <v>69</v>
      </c>
      <c r="G416" s="18" t="s">
        <v>178</v>
      </c>
      <c r="H416" s="18" t="s">
        <v>40</v>
      </c>
      <c r="I416" s="18" t="s">
        <v>2639</v>
      </c>
      <c r="J416" s="18" t="s">
        <v>133</v>
      </c>
      <c r="K416" s="18" t="s">
        <v>6935</v>
      </c>
      <c r="L416" s="18" t="s">
        <v>3997</v>
      </c>
      <c r="M416" s="18" t="s">
        <v>44</v>
      </c>
      <c r="N416" s="18" t="s">
        <v>45</v>
      </c>
      <c r="O416" s="19">
        <v>510000</v>
      </c>
      <c r="P416" s="19">
        <v>600</v>
      </c>
      <c r="Q416" s="19">
        <v>200</v>
      </c>
      <c r="R416" s="18" t="s">
        <v>3997</v>
      </c>
      <c r="S416" s="18" t="s">
        <v>110</v>
      </c>
      <c r="T416" s="18" t="s">
        <v>6202</v>
      </c>
      <c r="U416" s="13" t="s">
        <v>8037</v>
      </c>
    </row>
    <row r="417" spans="1:21" ht="60" x14ac:dyDescent="0.25">
      <c r="A417" s="14">
        <v>412</v>
      </c>
      <c r="B417" s="18" t="s">
        <v>4053</v>
      </c>
      <c r="C417" s="18" t="s">
        <v>35</v>
      </c>
      <c r="D417" s="18" t="s">
        <v>6744</v>
      </c>
      <c r="E417" s="18" t="s">
        <v>3135</v>
      </c>
      <c r="F417" s="18" t="s">
        <v>69</v>
      </c>
      <c r="G417" s="18" t="s">
        <v>178</v>
      </c>
      <c r="H417" s="18" t="s">
        <v>40</v>
      </c>
      <c r="I417" s="18" t="s">
        <v>915</v>
      </c>
      <c r="J417" s="18" t="s">
        <v>133</v>
      </c>
      <c r="K417" s="18" t="s">
        <v>7292</v>
      </c>
      <c r="L417" s="18" t="s">
        <v>3322</v>
      </c>
      <c r="M417" s="18" t="s">
        <v>44</v>
      </c>
      <c r="N417" s="18" t="s">
        <v>45</v>
      </c>
      <c r="O417" s="19">
        <v>510000</v>
      </c>
      <c r="P417" s="19">
        <v>263</v>
      </c>
      <c r="Q417" s="19">
        <v>210</v>
      </c>
      <c r="R417" s="18" t="s">
        <v>3322</v>
      </c>
      <c r="S417" s="18" t="s">
        <v>110</v>
      </c>
      <c r="T417" s="18" t="s">
        <v>6234</v>
      </c>
      <c r="U417" s="13" t="s">
        <v>8037</v>
      </c>
    </row>
    <row r="418" spans="1:21" ht="60" x14ac:dyDescent="0.25">
      <c r="A418" s="14">
        <v>413</v>
      </c>
      <c r="B418" s="18" t="s">
        <v>4053</v>
      </c>
      <c r="C418" s="18" t="s">
        <v>35</v>
      </c>
      <c r="D418" s="18" t="s">
        <v>7758</v>
      </c>
      <c r="E418" s="18" t="s">
        <v>3135</v>
      </c>
      <c r="F418" s="18" t="s">
        <v>69</v>
      </c>
      <c r="G418" s="18" t="s">
        <v>178</v>
      </c>
      <c r="H418" s="18" t="s">
        <v>40</v>
      </c>
      <c r="I418" s="18" t="s">
        <v>7759</v>
      </c>
      <c r="J418" s="18" t="s">
        <v>133</v>
      </c>
      <c r="K418" s="18" t="s">
        <v>7760</v>
      </c>
      <c r="L418" s="18" t="s">
        <v>3290</v>
      </c>
      <c r="M418" s="18" t="s">
        <v>44</v>
      </c>
      <c r="N418" s="18" t="s">
        <v>45</v>
      </c>
      <c r="O418" s="19">
        <v>510000</v>
      </c>
      <c r="P418" s="19">
        <v>450</v>
      </c>
      <c r="Q418" s="19">
        <v>210</v>
      </c>
      <c r="R418" s="18" t="s">
        <v>6152</v>
      </c>
      <c r="S418" s="18" t="s">
        <v>110</v>
      </c>
      <c r="T418" s="18" t="s">
        <v>6283</v>
      </c>
      <c r="U418" s="13" t="s">
        <v>8037</v>
      </c>
    </row>
    <row r="419" spans="1:21" ht="31.5" x14ac:dyDescent="0.25">
      <c r="A419" s="14">
        <v>414</v>
      </c>
      <c r="B419" s="18" t="s">
        <v>4053</v>
      </c>
      <c r="C419" s="18" t="s">
        <v>35</v>
      </c>
      <c r="D419" s="18" t="s">
        <v>7832</v>
      </c>
      <c r="E419" s="18" t="s">
        <v>3135</v>
      </c>
      <c r="F419" s="18" t="s">
        <v>69</v>
      </c>
      <c r="G419" s="18" t="s">
        <v>178</v>
      </c>
      <c r="H419" s="18" t="s">
        <v>40</v>
      </c>
      <c r="I419" s="18" t="s">
        <v>915</v>
      </c>
      <c r="J419" s="18" t="s">
        <v>133</v>
      </c>
      <c r="K419" s="18" t="s">
        <v>7833</v>
      </c>
      <c r="L419" s="18" t="s">
        <v>3972</v>
      </c>
      <c r="M419" s="18" t="s">
        <v>44</v>
      </c>
      <c r="N419" s="18" t="s">
        <v>45</v>
      </c>
      <c r="O419" s="19">
        <v>510000</v>
      </c>
      <c r="P419" s="19">
        <v>400</v>
      </c>
      <c r="Q419" s="19">
        <v>178</v>
      </c>
      <c r="R419" s="18" t="s">
        <v>3914</v>
      </c>
      <c r="S419" s="18" t="s">
        <v>47</v>
      </c>
      <c r="T419" s="18" t="s">
        <v>6286</v>
      </c>
      <c r="U419" s="13" t="s">
        <v>8037</v>
      </c>
    </row>
    <row r="420" spans="1:21" ht="60" x14ac:dyDescent="0.25">
      <c r="A420" s="14">
        <v>415</v>
      </c>
      <c r="B420" s="18" t="s">
        <v>862</v>
      </c>
      <c r="C420" s="18" t="s">
        <v>35</v>
      </c>
      <c r="D420" s="18" t="s">
        <v>7761</v>
      </c>
      <c r="E420" s="18" t="s">
        <v>3135</v>
      </c>
      <c r="F420" s="18" t="s">
        <v>299</v>
      </c>
      <c r="G420" s="18" t="s">
        <v>3782</v>
      </c>
      <c r="H420" s="18" t="s">
        <v>40</v>
      </c>
      <c r="I420" s="18" t="s">
        <v>7762</v>
      </c>
      <c r="J420" s="18" t="s">
        <v>133</v>
      </c>
      <c r="K420" s="18" t="s">
        <v>7763</v>
      </c>
      <c r="L420" s="18" t="s">
        <v>3290</v>
      </c>
      <c r="M420" s="18" t="s">
        <v>44</v>
      </c>
      <c r="N420" s="18" t="s">
        <v>123</v>
      </c>
      <c r="O420" s="19">
        <v>61000</v>
      </c>
      <c r="P420" s="19">
        <v>1750</v>
      </c>
      <c r="Q420" s="19">
        <v>345</v>
      </c>
      <c r="R420" s="18" t="s">
        <v>6152</v>
      </c>
      <c r="S420" s="18" t="s">
        <v>110</v>
      </c>
      <c r="T420" s="18" t="s">
        <v>6283</v>
      </c>
      <c r="U420" s="13" t="s">
        <v>8037</v>
      </c>
    </row>
    <row r="421" spans="1:21" ht="31.5" x14ac:dyDescent="0.25">
      <c r="A421" s="14">
        <v>416</v>
      </c>
      <c r="B421" s="18" t="s">
        <v>955</v>
      </c>
      <c r="C421" s="18" t="s">
        <v>35</v>
      </c>
      <c r="D421" s="18" t="s">
        <v>7481</v>
      </c>
      <c r="E421" s="18" t="s">
        <v>3135</v>
      </c>
      <c r="F421" s="18" t="s">
        <v>159</v>
      </c>
      <c r="G421" s="18" t="s">
        <v>120</v>
      </c>
      <c r="H421" s="18" t="s">
        <v>40</v>
      </c>
      <c r="I421" s="18" t="s">
        <v>7482</v>
      </c>
      <c r="J421" s="18" t="s">
        <v>133</v>
      </c>
      <c r="K421" s="18" t="s">
        <v>7483</v>
      </c>
      <c r="L421" s="18" t="s">
        <v>885</v>
      </c>
      <c r="M421" s="18" t="s">
        <v>44</v>
      </c>
      <c r="N421" s="18" t="s">
        <v>123</v>
      </c>
      <c r="O421" s="19">
        <v>130000</v>
      </c>
      <c r="P421" s="19">
        <v>1900</v>
      </c>
      <c r="Q421" s="19">
        <v>490</v>
      </c>
      <c r="R421" s="18" t="s">
        <v>885</v>
      </c>
      <c r="S421" s="18" t="s">
        <v>110</v>
      </c>
      <c r="T421" s="18" t="s">
        <v>6257</v>
      </c>
      <c r="U421" s="13" t="s">
        <v>8037</v>
      </c>
    </row>
    <row r="422" spans="1:21" ht="60" x14ac:dyDescent="0.25">
      <c r="A422" s="14">
        <v>417</v>
      </c>
      <c r="B422" s="18" t="s">
        <v>955</v>
      </c>
      <c r="C422" s="18" t="s">
        <v>35</v>
      </c>
      <c r="D422" s="18" t="s">
        <v>7764</v>
      </c>
      <c r="E422" s="18" t="s">
        <v>3135</v>
      </c>
      <c r="F422" s="18" t="s">
        <v>159</v>
      </c>
      <c r="G422" s="18" t="s">
        <v>3782</v>
      </c>
      <c r="H422" s="18" t="s">
        <v>40</v>
      </c>
      <c r="I422" s="18" t="s">
        <v>7762</v>
      </c>
      <c r="J422" s="18" t="s">
        <v>133</v>
      </c>
      <c r="K422" s="18" t="s">
        <v>7765</v>
      </c>
      <c r="L422" s="18" t="s">
        <v>3290</v>
      </c>
      <c r="M422" s="18" t="s">
        <v>44</v>
      </c>
      <c r="N422" s="18" t="s">
        <v>123</v>
      </c>
      <c r="O422" s="19">
        <v>130000</v>
      </c>
      <c r="P422" s="19">
        <v>1500</v>
      </c>
      <c r="Q422" s="19">
        <v>320</v>
      </c>
      <c r="R422" s="18" t="s">
        <v>6152</v>
      </c>
      <c r="S422" s="18" t="s">
        <v>110</v>
      </c>
      <c r="T422" s="18" t="s">
        <v>6283</v>
      </c>
      <c r="U422" s="13" t="s">
        <v>8037</v>
      </c>
    </row>
    <row r="423" spans="1:21" ht="31.5" x14ac:dyDescent="0.25">
      <c r="A423" s="14">
        <v>418</v>
      </c>
      <c r="B423" s="18" t="s">
        <v>955</v>
      </c>
      <c r="C423" s="18" t="s">
        <v>35</v>
      </c>
      <c r="D423" s="18" t="s">
        <v>7780</v>
      </c>
      <c r="E423" s="18" t="s">
        <v>3135</v>
      </c>
      <c r="F423" s="18" t="s">
        <v>159</v>
      </c>
      <c r="G423" s="18" t="s">
        <v>2458</v>
      </c>
      <c r="H423" s="18" t="s">
        <v>40</v>
      </c>
      <c r="I423" s="18" t="s">
        <v>7781</v>
      </c>
      <c r="J423" s="18" t="s">
        <v>141</v>
      </c>
      <c r="K423" s="18" t="s">
        <v>7782</v>
      </c>
      <c r="L423" s="18" t="s">
        <v>5961</v>
      </c>
      <c r="M423" s="18" t="s">
        <v>44</v>
      </c>
      <c r="N423" s="18" t="s">
        <v>123</v>
      </c>
      <c r="O423" s="19">
        <v>130000</v>
      </c>
      <c r="P423" s="19">
        <v>1500</v>
      </c>
      <c r="Q423" s="19">
        <v>375</v>
      </c>
      <c r="R423" s="18" t="s">
        <v>5961</v>
      </c>
      <c r="S423" s="18" t="s">
        <v>110</v>
      </c>
      <c r="T423" s="18" t="s">
        <v>6284</v>
      </c>
      <c r="U423" s="13" t="s">
        <v>8037</v>
      </c>
    </row>
    <row r="424" spans="1:21" ht="31.5" x14ac:dyDescent="0.25">
      <c r="A424" s="14">
        <v>419</v>
      </c>
      <c r="B424" s="18" t="s">
        <v>1623</v>
      </c>
      <c r="C424" s="18" t="s">
        <v>35</v>
      </c>
      <c r="D424" s="18" t="s">
        <v>7484</v>
      </c>
      <c r="E424" s="18" t="s">
        <v>3135</v>
      </c>
      <c r="F424" s="18" t="s">
        <v>131</v>
      </c>
      <c r="G424" s="18" t="s">
        <v>120</v>
      </c>
      <c r="H424" s="18" t="s">
        <v>40</v>
      </c>
      <c r="I424" s="18" t="s">
        <v>7482</v>
      </c>
      <c r="J424" s="18" t="s">
        <v>133</v>
      </c>
      <c r="K424" s="18" t="s">
        <v>7485</v>
      </c>
      <c r="L424" s="18" t="s">
        <v>885</v>
      </c>
      <c r="M424" s="18" t="s">
        <v>44</v>
      </c>
      <c r="N424" s="18" t="s">
        <v>123</v>
      </c>
      <c r="O424" s="19">
        <v>140500</v>
      </c>
      <c r="P424" s="19">
        <v>2500</v>
      </c>
      <c r="Q424" s="19">
        <v>499</v>
      </c>
      <c r="R424" s="18" t="s">
        <v>885</v>
      </c>
      <c r="S424" s="18" t="s">
        <v>110</v>
      </c>
      <c r="T424" s="18" t="s">
        <v>6257</v>
      </c>
      <c r="U424" s="13" t="s">
        <v>8037</v>
      </c>
    </row>
    <row r="425" spans="1:21" ht="60" x14ac:dyDescent="0.25">
      <c r="A425" s="14">
        <v>420</v>
      </c>
      <c r="B425" s="18" t="s">
        <v>2454</v>
      </c>
      <c r="C425" s="18" t="s">
        <v>35</v>
      </c>
      <c r="D425" s="18" t="s">
        <v>6885</v>
      </c>
      <c r="E425" s="18" t="s">
        <v>3135</v>
      </c>
      <c r="F425" s="18" t="s">
        <v>6561</v>
      </c>
      <c r="G425" s="18" t="s">
        <v>120</v>
      </c>
      <c r="H425" s="18" t="s">
        <v>40</v>
      </c>
      <c r="I425" s="18" t="s">
        <v>6886</v>
      </c>
      <c r="J425" s="18" t="s">
        <v>133</v>
      </c>
      <c r="K425" s="18" t="s">
        <v>6887</v>
      </c>
      <c r="L425" s="18" t="s">
        <v>5590</v>
      </c>
      <c r="M425" s="18" t="s">
        <v>44</v>
      </c>
      <c r="N425" s="18" t="s">
        <v>123</v>
      </c>
      <c r="O425" s="19">
        <v>50000</v>
      </c>
      <c r="P425" s="19">
        <v>2940</v>
      </c>
      <c r="Q425" s="19">
        <v>1700</v>
      </c>
      <c r="R425" s="18" t="s">
        <v>109</v>
      </c>
      <c r="S425" s="18" t="s">
        <v>110</v>
      </c>
      <c r="T425" s="18" t="s">
        <v>6200</v>
      </c>
      <c r="U425" s="13" t="s">
        <v>8037</v>
      </c>
    </row>
    <row r="426" spans="1:21" ht="31.5" x14ac:dyDescent="0.25">
      <c r="A426" s="14">
        <v>421</v>
      </c>
      <c r="B426" s="18" t="s">
        <v>2454</v>
      </c>
      <c r="C426" s="18" t="s">
        <v>35</v>
      </c>
      <c r="D426" s="18" t="s">
        <v>7783</v>
      </c>
      <c r="E426" s="18" t="s">
        <v>3135</v>
      </c>
      <c r="F426" s="18" t="s">
        <v>6561</v>
      </c>
      <c r="G426" s="18" t="s">
        <v>1295</v>
      </c>
      <c r="H426" s="18" t="s">
        <v>40</v>
      </c>
      <c r="I426" s="18" t="s">
        <v>1338</v>
      </c>
      <c r="J426" s="18" t="s">
        <v>133</v>
      </c>
      <c r="K426" s="18" t="s">
        <v>7784</v>
      </c>
      <c r="L426" s="18" t="s">
        <v>5961</v>
      </c>
      <c r="M426" s="18" t="s">
        <v>44</v>
      </c>
      <c r="N426" s="18" t="s">
        <v>123</v>
      </c>
      <c r="O426" s="19">
        <v>50000</v>
      </c>
      <c r="P426" s="19">
        <v>1800</v>
      </c>
      <c r="Q426" s="19">
        <v>1500</v>
      </c>
      <c r="R426" s="18" t="s">
        <v>5961</v>
      </c>
      <c r="S426" s="18" t="s">
        <v>110</v>
      </c>
      <c r="T426" s="18" t="s">
        <v>6284</v>
      </c>
      <c r="U426" s="13" t="s">
        <v>8069</v>
      </c>
    </row>
    <row r="427" spans="1:21" ht="60" x14ac:dyDescent="0.25">
      <c r="A427" s="14">
        <v>422</v>
      </c>
      <c r="B427" s="18" t="s">
        <v>2457</v>
      </c>
      <c r="C427" s="35">
        <v>4</v>
      </c>
      <c r="D427" s="18" t="s">
        <v>3134</v>
      </c>
      <c r="E427" s="18" t="s">
        <v>3135</v>
      </c>
      <c r="F427" s="18" t="s">
        <v>3003</v>
      </c>
      <c r="G427" s="18" t="s">
        <v>52</v>
      </c>
      <c r="H427" s="18" t="s">
        <v>40</v>
      </c>
      <c r="I427" s="18" t="s">
        <v>992</v>
      </c>
      <c r="J427" s="18" t="s">
        <v>133</v>
      </c>
      <c r="K427" s="18" t="s">
        <v>3136</v>
      </c>
      <c r="L427" s="18" t="s">
        <v>5877</v>
      </c>
      <c r="M427" s="18" t="s">
        <v>44</v>
      </c>
      <c r="N427" s="18" t="s">
        <v>55</v>
      </c>
      <c r="O427" s="19">
        <v>5000</v>
      </c>
      <c r="P427" s="19">
        <v>3800</v>
      </c>
      <c r="Q427" s="19">
        <v>2730</v>
      </c>
      <c r="R427" s="18" t="s">
        <v>3116</v>
      </c>
      <c r="S427" s="18" t="s">
        <v>47</v>
      </c>
      <c r="T427" s="18" t="s">
        <v>6264</v>
      </c>
      <c r="U427" s="13" t="s">
        <v>8037</v>
      </c>
    </row>
    <row r="428" spans="1:21" ht="45" x14ac:dyDescent="0.25">
      <c r="A428" s="14">
        <v>423</v>
      </c>
      <c r="B428" s="18" t="s">
        <v>2661</v>
      </c>
      <c r="C428" s="18" t="s">
        <v>35</v>
      </c>
      <c r="D428" s="18" t="s">
        <v>7597</v>
      </c>
      <c r="E428" s="18" t="s">
        <v>3135</v>
      </c>
      <c r="F428" s="18" t="s">
        <v>51</v>
      </c>
      <c r="G428" s="18" t="s">
        <v>52</v>
      </c>
      <c r="H428" s="18" t="s">
        <v>40</v>
      </c>
      <c r="I428" s="18" t="s">
        <v>7598</v>
      </c>
      <c r="J428" s="18" t="s">
        <v>133</v>
      </c>
      <c r="K428" s="18" t="s">
        <v>7599</v>
      </c>
      <c r="L428" s="18" t="s">
        <v>7600</v>
      </c>
      <c r="M428" s="18" t="s">
        <v>44</v>
      </c>
      <c r="N428" s="18" t="s">
        <v>55</v>
      </c>
      <c r="O428" s="19">
        <v>30000</v>
      </c>
      <c r="P428" s="19">
        <v>6000</v>
      </c>
      <c r="Q428" s="19">
        <v>6000</v>
      </c>
      <c r="R428" s="18" t="s">
        <v>6146</v>
      </c>
      <c r="S428" s="18" t="s">
        <v>47</v>
      </c>
      <c r="T428" s="18" t="s">
        <v>6269</v>
      </c>
      <c r="U428" s="13" t="s">
        <v>8037</v>
      </c>
    </row>
    <row r="429" spans="1:21" ht="45" x14ac:dyDescent="0.25">
      <c r="A429" s="14">
        <v>424</v>
      </c>
      <c r="B429" s="18" t="s">
        <v>1626</v>
      </c>
      <c r="C429" s="18" t="s">
        <v>73</v>
      </c>
      <c r="D429" s="18" t="s">
        <v>7191</v>
      </c>
      <c r="E429" s="18" t="s">
        <v>3135</v>
      </c>
      <c r="F429" s="18" t="s">
        <v>1641</v>
      </c>
      <c r="G429" s="18" t="s">
        <v>1892</v>
      </c>
      <c r="H429" s="18" t="s">
        <v>76</v>
      </c>
      <c r="I429" s="18" t="s">
        <v>7192</v>
      </c>
      <c r="J429" s="18" t="s">
        <v>1768</v>
      </c>
      <c r="K429" s="18" t="s">
        <v>7193</v>
      </c>
      <c r="L429" s="18" t="s">
        <v>7194</v>
      </c>
      <c r="M429" s="18" t="s">
        <v>1711</v>
      </c>
      <c r="N429" s="18" t="s">
        <v>108</v>
      </c>
      <c r="O429" s="19">
        <v>8600</v>
      </c>
      <c r="P429" s="19">
        <v>44100</v>
      </c>
      <c r="Q429" s="19">
        <v>28500</v>
      </c>
      <c r="R429" s="18" t="s">
        <v>6127</v>
      </c>
      <c r="S429" s="18" t="s">
        <v>47</v>
      </c>
      <c r="T429" s="18" t="s">
        <v>6222</v>
      </c>
      <c r="U429" s="13" t="s">
        <v>8037</v>
      </c>
    </row>
    <row r="430" spans="1:21" ht="45" x14ac:dyDescent="0.25">
      <c r="A430" s="14">
        <v>425</v>
      </c>
      <c r="B430" s="18" t="s">
        <v>3280</v>
      </c>
      <c r="C430" s="18" t="s">
        <v>35</v>
      </c>
      <c r="D430" s="18" t="s">
        <v>6936</v>
      </c>
      <c r="E430" s="18" t="s">
        <v>3135</v>
      </c>
      <c r="F430" s="18" t="s">
        <v>1641</v>
      </c>
      <c r="G430" s="18" t="s">
        <v>103</v>
      </c>
      <c r="H430" s="18" t="s">
        <v>76</v>
      </c>
      <c r="I430" s="18" t="s">
        <v>6937</v>
      </c>
      <c r="J430" s="18" t="s">
        <v>141</v>
      </c>
      <c r="K430" s="18" t="s">
        <v>6938</v>
      </c>
      <c r="L430" s="18" t="s">
        <v>3997</v>
      </c>
      <c r="M430" s="18" t="s">
        <v>44</v>
      </c>
      <c r="N430" s="18" t="s">
        <v>108</v>
      </c>
      <c r="O430" s="19">
        <v>37200</v>
      </c>
      <c r="P430" s="19">
        <v>36000</v>
      </c>
      <c r="Q430" s="19">
        <v>17800</v>
      </c>
      <c r="R430" s="18" t="s">
        <v>3997</v>
      </c>
      <c r="S430" s="18" t="s">
        <v>110</v>
      </c>
      <c r="T430" s="18" t="s">
        <v>6202</v>
      </c>
      <c r="U430" s="13" t="s">
        <v>8037</v>
      </c>
    </row>
    <row r="431" spans="1:21" ht="60" x14ac:dyDescent="0.25">
      <c r="A431" s="14">
        <v>426</v>
      </c>
      <c r="B431" s="18" t="s">
        <v>3280</v>
      </c>
      <c r="C431" s="18" t="s">
        <v>35</v>
      </c>
      <c r="D431" s="18" t="s">
        <v>7654</v>
      </c>
      <c r="E431" s="18" t="s">
        <v>3135</v>
      </c>
      <c r="F431" s="18" t="s">
        <v>1641</v>
      </c>
      <c r="G431" s="18" t="s">
        <v>6773</v>
      </c>
      <c r="H431" s="18" t="s">
        <v>76</v>
      </c>
      <c r="I431" s="18" t="s">
        <v>7655</v>
      </c>
      <c r="J431" s="18" t="s">
        <v>133</v>
      </c>
      <c r="K431" s="18" t="s">
        <v>7656</v>
      </c>
      <c r="L431" s="18" t="s">
        <v>5973</v>
      </c>
      <c r="M431" s="18" t="s">
        <v>44</v>
      </c>
      <c r="N431" s="18" t="s">
        <v>108</v>
      </c>
      <c r="O431" s="19">
        <v>37200</v>
      </c>
      <c r="P431" s="19">
        <v>22000</v>
      </c>
      <c r="Q431" s="19">
        <v>16000</v>
      </c>
      <c r="R431" s="18" t="s">
        <v>6149</v>
      </c>
      <c r="S431" s="18" t="s">
        <v>47</v>
      </c>
      <c r="T431" s="18" t="s">
        <v>6273</v>
      </c>
      <c r="U431" s="13" t="s">
        <v>8037</v>
      </c>
    </row>
    <row r="432" spans="1:21" ht="31.5" x14ac:dyDescent="0.25">
      <c r="A432" s="14">
        <v>427</v>
      </c>
      <c r="B432" s="18" t="s">
        <v>1633</v>
      </c>
      <c r="C432" s="18" t="s">
        <v>35</v>
      </c>
      <c r="D432" s="18" t="s">
        <v>7445</v>
      </c>
      <c r="E432" s="18" t="s">
        <v>6308</v>
      </c>
      <c r="F432" s="18" t="s">
        <v>2367</v>
      </c>
      <c r="G432" s="18" t="s">
        <v>7446</v>
      </c>
      <c r="H432" s="18" t="s">
        <v>40</v>
      </c>
      <c r="I432" s="18" t="s">
        <v>5263</v>
      </c>
      <c r="J432" s="18" t="s">
        <v>133</v>
      </c>
      <c r="K432" s="18" t="s">
        <v>7447</v>
      </c>
      <c r="L432" s="18" t="s">
        <v>3738</v>
      </c>
      <c r="M432" s="18" t="s">
        <v>44</v>
      </c>
      <c r="N432" s="18" t="s">
        <v>123</v>
      </c>
      <c r="O432" s="19">
        <v>40000</v>
      </c>
      <c r="P432" s="19">
        <v>1790</v>
      </c>
      <c r="Q432" s="19">
        <v>1100</v>
      </c>
      <c r="R432" s="18" t="s">
        <v>6138</v>
      </c>
      <c r="S432" s="18" t="s">
        <v>47</v>
      </c>
      <c r="T432" s="18" t="s">
        <v>6251</v>
      </c>
      <c r="U432" s="13" t="s">
        <v>8037</v>
      </c>
    </row>
    <row r="433" spans="1:21" ht="31.5" x14ac:dyDescent="0.25">
      <c r="A433" s="14">
        <v>428</v>
      </c>
      <c r="B433" s="18" t="s">
        <v>2345</v>
      </c>
      <c r="C433" s="18" t="s">
        <v>35</v>
      </c>
      <c r="D433" s="18" t="s">
        <v>7785</v>
      </c>
      <c r="E433" s="18" t="s">
        <v>6308</v>
      </c>
      <c r="F433" s="18" t="s">
        <v>3779</v>
      </c>
      <c r="G433" s="18" t="s">
        <v>3782</v>
      </c>
      <c r="H433" s="18" t="s">
        <v>40</v>
      </c>
      <c r="I433" s="18" t="s">
        <v>3996</v>
      </c>
      <c r="J433" s="18" t="s">
        <v>133</v>
      </c>
      <c r="K433" s="18" t="s">
        <v>7786</v>
      </c>
      <c r="L433" s="18" t="s">
        <v>5961</v>
      </c>
      <c r="M433" s="18" t="s">
        <v>44</v>
      </c>
      <c r="N433" s="18" t="s">
        <v>123</v>
      </c>
      <c r="O433" s="19">
        <v>15000</v>
      </c>
      <c r="P433" s="19">
        <v>2625</v>
      </c>
      <c r="Q433" s="19">
        <v>999</v>
      </c>
      <c r="R433" s="18" t="s">
        <v>5961</v>
      </c>
      <c r="S433" s="18" t="s">
        <v>110</v>
      </c>
      <c r="T433" s="18" t="s">
        <v>6284</v>
      </c>
      <c r="U433" s="13" t="s">
        <v>8037</v>
      </c>
    </row>
    <row r="434" spans="1:21" ht="45" x14ac:dyDescent="0.25">
      <c r="A434" s="14">
        <v>429</v>
      </c>
      <c r="B434" s="18" t="s">
        <v>3133</v>
      </c>
      <c r="C434" s="18" t="s">
        <v>35</v>
      </c>
      <c r="D434" s="18" t="s">
        <v>2481</v>
      </c>
      <c r="E434" s="18" t="s">
        <v>2482</v>
      </c>
      <c r="F434" s="18" t="s">
        <v>2483</v>
      </c>
      <c r="G434" s="18" t="s">
        <v>140</v>
      </c>
      <c r="H434" s="18" t="s">
        <v>40</v>
      </c>
      <c r="I434" s="18" t="s">
        <v>7714</v>
      </c>
      <c r="J434" s="18" t="s">
        <v>133</v>
      </c>
      <c r="K434" s="18" t="s">
        <v>2484</v>
      </c>
      <c r="L434" s="18" t="s">
        <v>2485</v>
      </c>
      <c r="M434" s="18" t="s">
        <v>44</v>
      </c>
      <c r="N434" s="18" t="s">
        <v>45</v>
      </c>
      <c r="O434" s="19">
        <v>115000</v>
      </c>
      <c r="P434" s="19">
        <v>400</v>
      </c>
      <c r="Q434" s="19">
        <v>400</v>
      </c>
      <c r="R434" s="18" t="s">
        <v>2394</v>
      </c>
      <c r="S434" s="18" t="s">
        <v>47</v>
      </c>
      <c r="T434" s="18" t="s">
        <v>6282</v>
      </c>
      <c r="U434" s="13" t="s">
        <v>8037</v>
      </c>
    </row>
    <row r="435" spans="1:21" ht="45" x14ac:dyDescent="0.25">
      <c r="A435" s="14">
        <v>430</v>
      </c>
      <c r="B435" s="18" t="s">
        <v>5416</v>
      </c>
      <c r="C435" s="18" t="s">
        <v>35</v>
      </c>
      <c r="D435" s="18" t="s">
        <v>5419</v>
      </c>
      <c r="E435" s="18" t="s">
        <v>5420</v>
      </c>
      <c r="F435" s="18" t="s">
        <v>5421</v>
      </c>
      <c r="G435" s="18" t="s">
        <v>136</v>
      </c>
      <c r="H435" s="18" t="s">
        <v>40</v>
      </c>
      <c r="I435" s="18" t="s">
        <v>5426</v>
      </c>
      <c r="J435" s="18" t="s">
        <v>133</v>
      </c>
      <c r="K435" s="18" t="s">
        <v>5824</v>
      </c>
      <c r="L435" s="18" t="s">
        <v>7794</v>
      </c>
      <c r="M435" s="18" t="s">
        <v>44</v>
      </c>
      <c r="N435" s="18" t="s">
        <v>123</v>
      </c>
      <c r="O435" s="19">
        <v>40000</v>
      </c>
      <c r="P435" s="19">
        <v>2500</v>
      </c>
      <c r="Q435" s="19">
        <v>2500</v>
      </c>
      <c r="R435" s="18" t="s">
        <v>8043</v>
      </c>
      <c r="S435" s="18" t="s">
        <v>47</v>
      </c>
      <c r="T435" s="18" t="s">
        <v>6285</v>
      </c>
      <c r="U435" s="13" t="s">
        <v>8037</v>
      </c>
    </row>
    <row r="436" spans="1:21" ht="47.25" x14ac:dyDescent="0.25">
      <c r="A436" s="14">
        <v>431</v>
      </c>
      <c r="B436" s="18" t="s">
        <v>3632</v>
      </c>
      <c r="C436" s="18" t="s">
        <v>35</v>
      </c>
      <c r="D436" s="18" t="s">
        <v>7410</v>
      </c>
      <c r="E436" s="18" t="s">
        <v>1049</v>
      </c>
      <c r="F436" s="18" t="s">
        <v>6595</v>
      </c>
      <c r="G436" s="18" t="s">
        <v>88</v>
      </c>
      <c r="H436" s="18" t="s">
        <v>40</v>
      </c>
      <c r="I436" s="18" t="s">
        <v>179</v>
      </c>
      <c r="J436" s="18" t="s">
        <v>133</v>
      </c>
      <c r="K436" s="18" t="s">
        <v>7411</v>
      </c>
      <c r="L436" s="18" t="s">
        <v>5625</v>
      </c>
      <c r="M436" s="18" t="s">
        <v>44</v>
      </c>
      <c r="N436" s="18" t="s">
        <v>45</v>
      </c>
      <c r="O436" s="19">
        <v>5000</v>
      </c>
      <c r="P436" s="19">
        <v>2300</v>
      </c>
      <c r="Q436" s="19">
        <v>1950</v>
      </c>
      <c r="R436" s="18" t="s">
        <v>8045</v>
      </c>
      <c r="S436" s="18" t="s">
        <v>47</v>
      </c>
      <c r="T436" s="18" t="s">
        <v>6248</v>
      </c>
      <c r="U436" s="13" t="s">
        <v>8074</v>
      </c>
    </row>
    <row r="437" spans="1:21" ht="45" x14ac:dyDescent="0.25">
      <c r="A437" s="14">
        <v>432</v>
      </c>
      <c r="B437" s="18" t="s">
        <v>3774</v>
      </c>
      <c r="C437" s="18" t="s">
        <v>35</v>
      </c>
      <c r="D437" s="18" t="s">
        <v>6939</v>
      </c>
      <c r="E437" s="18" t="s">
        <v>254</v>
      </c>
      <c r="F437" s="18" t="s">
        <v>6451</v>
      </c>
      <c r="G437" s="18" t="s">
        <v>178</v>
      </c>
      <c r="H437" s="18" t="s">
        <v>40</v>
      </c>
      <c r="I437" s="18" t="s">
        <v>255</v>
      </c>
      <c r="J437" s="18" t="s">
        <v>133</v>
      </c>
      <c r="K437" s="18" t="s">
        <v>6940</v>
      </c>
      <c r="L437" s="18" t="s">
        <v>3997</v>
      </c>
      <c r="M437" s="18" t="s">
        <v>44</v>
      </c>
      <c r="N437" s="18" t="s">
        <v>45</v>
      </c>
      <c r="O437" s="19">
        <v>70000</v>
      </c>
      <c r="P437" s="19">
        <v>400</v>
      </c>
      <c r="Q437" s="19">
        <v>255</v>
      </c>
      <c r="R437" s="18" t="s">
        <v>3997</v>
      </c>
      <c r="S437" s="18" t="s">
        <v>110</v>
      </c>
      <c r="T437" s="18" t="s">
        <v>6202</v>
      </c>
      <c r="U437" s="13" t="s">
        <v>8037</v>
      </c>
    </row>
    <row r="438" spans="1:21" ht="60" x14ac:dyDescent="0.25">
      <c r="A438" s="14">
        <v>433</v>
      </c>
      <c r="B438" s="18" t="s">
        <v>3774</v>
      </c>
      <c r="C438" s="18" t="s">
        <v>35</v>
      </c>
      <c r="D438" s="18" t="s">
        <v>7766</v>
      </c>
      <c r="E438" s="18" t="s">
        <v>254</v>
      </c>
      <c r="F438" s="18" t="s">
        <v>6451</v>
      </c>
      <c r="G438" s="18" t="s">
        <v>178</v>
      </c>
      <c r="H438" s="18" t="s">
        <v>40</v>
      </c>
      <c r="I438" s="18" t="s">
        <v>271</v>
      </c>
      <c r="J438" s="18" t="s">
        <v>133</v>
      </c>
      <c r="K438" s="18" t="s">
        <v>7767</v>
      </c>
      <c r="L438" s="18" t="s">
        <v>3290</v>
      </c>
      <c r="M438" s="18" t="s">
        <v>44</v>
      </c>
      <c r="N438" s="18" t="s">
        <v>45</v>
      </c>
      <c r="O438" s="19">
        <v>70000</v>
      </c>
      <c r="P438" s="19">
        <v>790</v>
      </c>
      <c r="Q438" s="19">
        <v>250</v>
      </c>
      <c r="R438" s="18" t="s">
        <v>6152</v>
      </c>
      <c r="S438" s="18" t="s">
        <v>110</v>
      </c>
      <c r="T438" s="18" t="s">
        <v>6283</v>
      </c>
      <c r="U438" s="13" t="s">
        <v>8037</v>
      </c>
    </row>
    <row r="439" spans="1:21" ht="45" x14ac:dyDescent="0.25">
      <c r="A439" s="14">
        <v>434</v>
      </c>
      <c r="B439" s="18" t="s">
        <v>4419</v>
      </c>
      <c r="C439" s="18" t="s">
        <v>35</v>
      </c>
      <c r="D439" s="18" t="s">
        <v>4055</v>
      </c>
      <c r="E439" s="18" t="s">
        <v>6409</v>
      </c>
      <c r="F439" s="18" t="s">
        <v>1055</v>
      </c>
      <c r="G439" s="18" t="s">
        <v>88</v>
      </c>
      <c r="H439" s="18" t="s">
        <v>40</v>
      </c>
      <c r="I439" s="18" t="s">
        <v>179</v>
      </c>
      <c r="J439" s="18" t="s">
        <v>133</v>
      </c>
      <c r="K439" s="18" t="s">
        <v>4056</v>
      </c>
      <c r="L439" s="18" t="s">
        <v>8000</v>
      </c>
      <c r="M439" s="18" t="s">
        <v>44</v>
      </c>
      <c r="N439" s="18" t="s">
        <v>45</v>
      </c>
      <c r="O439" s="19">
        <v>40000</v>
      </c>
      <c r="P439" s="19">
        <v>2500</v>
      </c>
      <c r="Q439" s="19">
        <v>2400</v>
      </c>
      <c r="R439" s="18" t="s">
        <v>6160</v>
      </c>
      <c r="S439" s="18" t="s">
        <v>47</v>
      </c>
      <c r="T439" s="18" t="s">
        <v>6300</v>
      </c>
      <c r="U439" s="13" t="s">
        <v>8037</v>
      </c>
    </row>
    <row r="440" spans="1:21" ht="60" x14ac:dyDescent="0.25">
      <c r="A440" s="14">
        <v>435</v>
      </c>
      <c r="B440" s="18" t="s">
        <v>4420</v>
      </c>
      <c r="C440" s="35">
        <v>1</v>
      </c>
      <c r="D440" s="18" t="s">
        <v>7137</v>
      </c>
      <c r="E440" s="18" t="s">
        <v>635</v>
      </c>
      <c r="F440" s="18" t="s">
        <v>636</v>
      </c>
      <c r="G440" s="18" t="s">
        <v>88</v>
      </c>
      <c r="H440" s="18" t="s">
        <v>40</v>
      </c>
      <c r="I440" s="18" t="s">
        <v>89</v>
      </c>
      <c r="J440" s="18" t="s">
        <v>133</v>
      </c>
      <c r="K440" s="18" t="s">
        <v>7138</v>
      </c>
      <c r="L440" s="18" t="s">
        <v>7139</v>
      </c>
      <c r="M440" s="18" t="s">
        <v>1748</v>
      </c>
      <c r="N440" s="18" t="s">
        <v>45</v>
      </c>
      <c r="O440" s="19">
        <v>131000</v>
      </c>
      <c r="P440" s="19">
        <v>8000</v>
      </c>
      <c r="Q440" s="19">
        <v>5900</v>
      </c>
      <c r="R440" s="18" t="s">
        <v>4085</v>
      </c>
      <c r="S440" s="18" t="s">
        <v>47</v>
      </c>
      <c r="T440" s="18" t="s">
        <v>6221</v>
      </c>
      <c r="U440" s="13" t="s">
        <v>8037</v>
      </c>
    </row>
    <row r="441" spans="1:21" ht="45" x14ac:dyDescent="0.25">
      <c r="A441" s="14">
        <v>436</v>
      </c>
      <c r="B441" s="18" t="s">
        <v>3781</v>
      </c>
      <c r="C441" s="18" t="s">
        <v>73</v>
      </c>
      <c r="D441" s="18" t="s">
        <v>6783</v>
      </c>
      <c r="E441" s="18" t="s">
        <v>635</v>
      </c>
      <c r="F441" s="18" t="s">
        <v>636</v>
      </c>
      <c r="G441" s="18" t="s">
        <v>88</v>
      </c>
      <c r="H441" s="18" t="s">
        <v>40</v>
      </c>
      <c r="I441" s="18" t="s">
        <v>179</v>
      </c>
      <c r="J441" s="18" t="s">
        <v>141</v>
      </c>
      <c r="K441" s="18" t="s">
        <v>6784</v>
      </c>
      <c r="L441" s="18" t="s">
        <v>2513</v>
      </c>
      <c r="M441" s="18" t="s">
        <v>2505</v>
      </c>
      <c r="N441" s="18" t="s">
        <v>45</v>
      </c>
      <c r="O441" s="19">
        <v>30000</v>
      </c>
      <c r="P441" s="19">
        <v>6225</v>
      </c>
      <c r="Q441" s="19">
        <v>2310</v>
      </c>
      <c r="R441" s="18" t="s">
        <v>2506</v>
      </c>
      <c r="S441" s="18" t="s">
        <v>47</v>
      </c>
      <c r="T441" s="18" t="s">
        <v>6180</v>
      </c>
      <c r="U441" s="13" t="s">
        <v>8037</v>
      </c>
    </row>
    <row r="442" spans="1:21" ht="90" x14ac:dyDescent="0.25">
      <c r="A442" s="14">
        <v>437</v>
      </c>
      <c r="B442" s="18" t="s">
        <v>2537</v>
      </c>
      <c r="C442" s="18" t="s">
        <v>80</v>
      </c>
      <c r="D442" s="18" t="s">
        <v>6878</v>
      </c>
      <c r="E442" s="18" t="s">
        <v>5035</v>
      </c>
      <c r="F442" s="18" t="s">
        <v>6504</v>
      </c>
      <c r="G442" s="18" t="s">
        <v>178</v>
      </c>
      <c r="H442" s="18" t="s">
        <v>40</v>
      </c>
      <c r="I442" s="18" t="s">
        <v>89</v>
      </c>
      <c r="J442" s="18" t="s">
        <v>133</v>
      </c>
      <c r="K442" s="18" t="s">
        <v>5597</v>
      </c>
      <c r="L442" s="18" t="s">
        <v>5598</v>
      </c>
      <c r="M442" s="18" t="s">
        <v>100</v>
      </c>
      <c r="N442" s="18" t="s">
        <v>45</v>
      </c>
      <c r="O442" s="19">
        <v>10000</v>
      </c>
      <c r="P442" s="19">
        <v>6010</v>
      </c>
      <c r="Q442" s="19">
        <v>5660</v>
      </c>
      <c r="R442" s="18" t="s">
        <v>6117</v>
      </c>
      <c r="S442" s="18" t="s">
        <v>47</v>
      </c>
      <c r="T442" s="18" t="s">
        <v>6198</v>
      </c>
      <c r="U442" s="13" t="s">
        <v>8062</v>
      </c>
    </row>
    <row r="443" spans="1:21" ht="31.5" x14ac:dyDescent="0.25">
      <c r="A443" s="14">
        <v>438</v>
      </c>
      <c r="B443" s="18" t="s">
        <v>2537</v>
      </c>
      <c r="C443" s="18" t="s">
        <v>80</v>
      </c>
      <c r="D443" s="18" t="s">
        <v>7834</v>
      </c>
      <c r="E443" s="18" t="s">
        <v>5035</v>
      </c>
      <c r="F443" s="18" t="s">
        <v>6504</v>
      </c>
      <c r="G443" s="18" t="s">
        <v>178</v>
      </c>
      <c r="H443" s="18" t="s">
        <v>40</v>
      </c>
      <c r="I443" s="18" t="s">
        <v>89</v>
      </c>
      <c r="J443" s="18" t="s">
        <v>141</v>
      </c>
      <c r="K443" s="18" t="s">
        <v>7835</v>
      </c>
      <c r="L443" s="18" t="s">
        <v>4004</v>
      </c>
      <c r="M443" s="18" t="s">
        <v>418</v>
      </c>
      <c r="N443" s="18" t="s">
        <v>45</v>
      </c>
      <c r="O443" s="19">
        <v>10000</v>
      </c>
      <c r="P443" s="19">
        <v>8000</v>
      </c>
      <c r="Q443" s="19">
        <v>5775</v>
      </c>
      <c r="R443" s="18" t="s">
        <v>3914</v>
      </c>
      <c r="S443" s="18" t="s">
        <v>47</v>
      </c>
      <c r="T443" s="18" t="s">
        <v>6286</v>
      </c>
      <c r="U443" s="13" t="s">
        <v>8037</v>
      </c>
    </row>
    <row r="444" spans="1:21" ht="31.5" x14ac:dyDescent="0.25">
      <c r="A444" s="14">
        <v>439</v>
      </c>
      <c r="B444" s="18" t="s">
        <v>4054</v>
      </c>
      <c r="C444" s="18" t="s">
        <v>35</v>
      </c>
      <c r="D444" s="18" t="s">
        <v>6665</v>
      </c>
      <c r="E444" s="18" t="s">
        <v>258</v>
      </c>
      <c r="F444" s="18" t="s">
        <v>139</v>
      </c>
      <c r="G444" s="18" t="s">
        <v>178</v>
      </c>
      <c r="H444" s="18" t="s">
        <v>40</v>
      </c>
      <c r="I444" s="18" t="s">
        <v>179</v>
      </c>
      <c r="J444" s="18" t="s">
        <v>133</v>
      </c>
      <c r="K444" s="18" t="s">
        <v>6666</v>
      </c>
      <c r="L444" s="18" t="s">
        <v>215</v>
      </c>
      <c r="M444" s="18" t="s">
        <v>44</v>
      </c>
      <c r="N444" s="18" t="s">
        <v>45</v>
      </c>
      <c r="O444" s="19">
        <v>618000</v>
      </c>
      <c r="P444" s="19">
        <v>315</v>
      </c>
      <c r="Q444" s="19">
        <v>199</v>
      </c>
      <c r="R444" s="18" t="s">
        <v>215</v>
      </c>
      <c r="S444" s="18" t="s">
        <v>110</v>
      </c>
      <c r="T444" s="18" t="s">
        <v>6168</v>
      </c>
      <c r="U444" s="13" t="s">
        <v>8037</v>
      </c>
    </row>
    <row r="445" spans="1:21" ht="31.5" x14ac:dyDescent="0.25">
      <c r="A445" s="14">
        <v>440</v>
      </c>
      <c r="B445" s="18" t="s">
        <v>4054</v>
      </c>
      <c r="C445" s="18" t="s">
        <v>35</v>
      </c>
      <c r="D445" s="18" t="s">
        <v>258</v>
      </c>
      <c r="E445" s="18" t="s">
        <v>258</v>
      </c>
      <c r="F445" s="18" t="s">
        <v>139</v>
      </c>
      <c r="G445" s="18" t="s">
        <v>178</v>
      </c>
      <c r="H445" s="18" t="s">
        <v>40</v>
      </c>
      <c r="I445" s="18" t="s">
        <v>5415</v>
      </c>
      <c r="J445" s="18" t="s">
        <v>133</v>
      </c>
      <c r="K445" s="18" t="s">
        <v>7486</v>
      </c>
      <c r="L445" s="18" t="s">
        <v>885</v>
      </c>
      <c r="M445" s="18" t="s">
        <v>44</v>
      </c>
      <c r="N445" s="18" t="s">
        <v>45</v>
      </c>
      <c r="O445" s="19">
        <v>618000</v>
      </c>
      <c r="P445" s="19">
        <v>350</v>
      </c>
      <c r="Q445" s="19">
        <v>205</v>
      </c>
      <c r="R445" s="18" t="s">
        <v>885</v>
      </c>
      <c r="S445" s="18" t="s">
        <v>110</v>
      </c>
      <c r="T445" s="18" t="s">
        <v>6257</v>
      </c>
      <c r="U445" s="13" t="s">
        <v>8037</v>
      </c>
    </row>
    <row r="446" spans="1:21" ht="31.5" x14ac:dyDescent="0.25">
      <c r="A446" s="14">
        <v>441</v>
      </c>
      <c r="B446" s="18" t="s">
        <v>2462</v>
      </c>
      <c r="C446" s="18" t="s">
        <v>35</v>
      </c>
      <c r="D446" s="18" t="s">
        <v>6667</v>
      </c>
      <c r="E446" s="18" t="s">
        <v>8106</v>
      </c>
      <c r="F446" s="18" t="s">
        <v>1170</v>
      </c>
      <c r="G446" s="18" t="s">
        <v>243</v>
      </c>
      <c r="H446" s="18" t="s">
        <v>76</v>
      </c>
      <c r="I446" s="18" t="s">
        <v>244</v>
      </c>
      <c r="J446" s="18" t="s">
        <v>133</v>
      </c>
      <c r="K446" s="18" t="s">
        <v>6668</v>
      </c>
      <c r="L446" s="18" t="s">
        <v>215</v>
      </c>
      <c r="M446" s="18" t="s">
        <v>44</v>
      </c>
      <c r="N446" s="18" t="s">
        <v>55</v>
      </c>
      <c r="O446" s="19">
        <v>1200</v>
      </c>
      <c r="P446" s="19">
        <v>3600</v>
      </c>
      <c r="Q446" s="19">
        <v>1030</v>
      </c>
      <c r="R446" s="18" t="s">
        <v>215</v>
      </c>
      <c r="S446" s="18" t="s">
        <v>110</v>
      </c>
      <c r="T446" s="18" t="s">
        <v>6168</v>
      </c>
      <c r="U446" s="13" t="s">
        <v>8037</v>
      </c>
    </row>
    <row r="447" spans="1:21" ht="31.5" x14ac:dyDescent="0.25">
      <c r="A447" s="14">
        <v>442</v>
      </c>
      <c r="B447" s="18" t="s">
        <v>4421</v>
      </c>
      <c r="C447" s="18" t="s">
        <v>35</v>
      </c>
      <c r="D447" s="18" t="s">
        <v>260</v>
      </c>
      <c r="E447" s="18" t="s">
        <v>8106</v>
      </c>
      <c r="F447" s="18" t="s">
        <v>261</v>
      </c>
      <c r="G447" s="18" t="s">
        <v>243</v>
      </c>
      <c r="H447" s="18" t="s">
        <v>76</v>
      </c>
      <c r="I447" s="18" t="s">
        <v>6745</v>
      </c>
      <c r="J447" s="18" t="s">
        <v>141</v>
      </c>
      <c r="K447" s="18" t="s">
        <v>8173</v>
      </c>
      <c r="L447" s="18" t="s">
        <v>1106</v>
      </c>
      <c r="M447" s="18" t="s">
        <v>44</v>
      </c>
      <c r="N447" s="18" t="s">
        <v>55</v>
      </c>
      <c r="O447" s="19">
        <v>8500</v>
      </c>
      <c r="P447" s="19">
        <v>4500</v>
      </c>
      <c r="Q447" s="19">
        <v>1650</v>
      </c>
      <c r="R447" s="18" t="s">
        <v>1107</v>
      </c>
      <c r="S447" s="18" t="s">
        <v>110</v>
      </c>
      <c r="T447" s="18" t="s">
        <v>6174</v>
      </c>
      <c r="U447" s="13" t="s">
        <v>8037</v>
      </c>
    </row>
    <row r="448" spans="1:21" ht="31.5" x14ac:dyDescent="0.25">
      <c r="A448" s="14">
        <v>443</v>
      </c>
      <c r="B448" s="18" t="s">
        <v>4421</v>
      </c>
      <c r="C448" s="18" t="s">
        <v>35</v>
      </c>
      <c r="D448" s="18" t="s">
        <v>7939</v>
      </c>
      <c r="E448" s="18" t="s">
        <v>8106</v>
      </c>
      <c r="F448" s="18" t="s">
        <v>261</v>
      </c>
      <c r="G448" s="18" t="s">
        <v>243</v>
      </c>
      <c r="H448" s="18" t="s">
        <v>76</v>
      </c>
      <c r="I448" s="18" t="s">
        <v>2220</v>
      </c>
      <c r="J448" s="18" t="s">
        <v>133</v>
      </c>
      <c r="K448" s="18" t="s">
        <v>7940</v>
      </c>
      <c r="L448" s="18" t="s">
        <v>2184</v>
      </c>
      <c r="M448" s="18" t="s">
        <v>44</v>
      </c>
      <c r="N448" s="18" t="s">
        <v>55</v>
      </c>
      <c r="O448" s="19">
        <v>8500</v>
      </c>
      <c r="P448" s="19">
        <v>4000</v>
      </c>
      <c r="Q448" s="19">
        <v>1530</v>
      </c>
      <c r="R448" s="18" t="s">
        <v>3257</v>
      </c>
      <c r="S448" s="18" t="s">
        <v>110</v>
      </c>
      <c r="T448" s="18" t="s">
        <v>6296</v>
      </c>
      <c r="U448" s="13" t="s">
        <v>8037</v>
      </c>
    </row>
    <row r="449" spans="1:21" ht="31.5" x14ac:dyDescent="0.25">
      <c r="A449" s="14">
        <v>444</v>
      </c>
      <c r="B449" s="18" t="s">
        <v>3138</v>
      </c>
      <c r="C449" s="18" t="s">
        <v>68</v>
      </c>
      <c r="D449" s="18" t="s">
        <v>7029</v>
      </c>
      <c r="E449" s="18" t="s">
        <v>521</v>
      </c>
      <c r="F449" s="18" t="s">
        <v>332</v>
      </c>
      <c r="G449" s="18" t="s">
        <v>1031</v>
      </c>
      <c r="H449" s="18" t="s">
        <v>40</v>
      </c>
      <c r="I449" s="18" t="s">
        <v>1209</v>
      </c>
      <c r="J449" s="18" t="s">
        <v>133</v>
      </c>
      <c r="K449" s="18" t="s">
        <v>7030</v>
      </c>
      <c r="L449" s="18" t="s">
        <v>1177</v>
      </c>
      <c r="M449" s="18" t="s">
        <v>44</v>
      </c>
      <c r="N449" s="18" t="s">
        <v>317</v>
      </c>
      <c r="O449" s="19">
        <v>355000</v>
      </c>
      <c r="P449" s="19">
        <v>2530</v>
      </c>
      <c r="Q449" s="19">
        <v>609</v>
      </c>
      <c r="R449" s="18" t="s">
        <v>1178</v>
      </c>
      <c r="S449" s="18" t="s">
        <v>47</v>
      </c>
      <c r="T449" s="18" t="s">
        <v>6210</v>
      </c>
      <c r="U449" s="13" t="s">
        <v>8037</v>
      </c>
    </row>
    <row r="450" spans="1:21" ht="31.5" x14ac:dyDescent="0.25">
      <c r="A450" s="14">
        <v>445</v>
      </c>
      <c r="B450" s="18" t="s">
        <v>3138</v>
      </c>
      <c r="C450" s="18" t="s">
        <v>68</v>
      </c>
      <c r="D450" s="18" t="s">
        <v>521</v>
      </c>
      <c r="E450" s="18" t="s">
        <v>521</v>
      </c>
      <c r="F450" s="18" t="s">
        <v>332</v>
      </c>
      <c r="G450" s="18" t="s">
        <v>88</v>
      </c>
      <c r="H450" s="18" t="s">
        <v>40</v>
      </c>
      <c r="I450" s="18" t="s">
        <v>292</v>
      </c>
      <c r="J450" s="18" t="s">
        <v>133</v>
      </c>
      <c r="K450" s="18" t="s">
        <v>7061</v>
      </c>
      <c r="L450" s="18" t="s">
        <v>2356</v>
      </c>
      <c r="M450" s="18" t="s">
        <v>44</v>
      </c>
      <c r="N450" s="18" t="s">
        <v>45</v>
      </c>
      <c r="O450" s="19">
        <v>355000</v>
      </c>
      <c r="P450" s="19">
        <v>2200</v>
      </c>
      <c r="Q450" s="19">
        <v>580</v>
      </c>
      <c r="R450" s="18" t="s">
        <v>2356</v>
      </c>
      <c r="S450" s="18" t="s">
        <v>110</v>
      </c>
      <c r="T450" s="18" t="s">
        <v>6213</v>
      </c>
      <c r="U450" s="13" t="s">
        <v>8037</v>
      </c>
    </row>
    <row r="451" spans="1:21" ht="31.5" x14ac:dyDescent="0.25">
      <c r="A451" s="14">
        <v>446</v>
      </c>
      <c r="B451" s="18" t="s">
        <v>3138</v>
      </c>
      <c r="C451" s="18" t="s">
        <v>68</v>
      </c>
      <c r="D451" s="18" t="s">
        <v>7787</v>
      </c>
      <c r="E451" s="18" t="s">
        <v>521</v>
      </c>
      <c r="F451" s="18" t="s">
        <v>332</v>
      </c>
      <c r="G451" s="18" t="s">
        <v>88</v>
      </c>
      <c r="H451" s="18" t="s">
        <v>40</v>
      </c>
      <c r="I451" s="18" t="s">
        <v>179</v>
      </c>
      <c r="J451" s="18" t="s">
        <v>133</v>
      </c>
      <c r="K451" s="18" t="s">
        <v>7788</v>
      </c>
      <c r="L451" s="18" t="s">
        <v>5961</v>
      </c>
      <c r="M451" s="18" t="s">
        <v>44</v>
      </c>
      <c r="N451" s="18" t="s">
        <v>45</v>
      </c>
      <c r="O451" s="19">
        <v>355000</v>
      </c>
      <c r="P451" s="19">
        <v>2350</v>
      </c>
      <c r="Q451" s="19">
        <v>630</v>
      </c>
      <c r="R451" s="18" t="s">
        <v>5961</v>
      </c>
      <c r="S451" s="18" t="s">
        <v>110</v>
      </c>
      <c r="T451" s="18" t="s">
        <v>6284</v>
      </c>
      <c r="U451" s="13" t="s">
        <v>8037</v>
      </c>
    </row>
    <row r="452" spans="1:21" ht="63" x14ac:dyDescent="0.25">
      <c r="A452" s="14">
        <v>447</v>
      </c>
      <c r="B452" s="18" t="s">
        <v>3138</v>
      </c>
      <c r="C452" s="18" t="s">
        <v>68</v>
      </c>
      <c r="D452" s="18" t="s">
        <v>7836</v>
      </c>
      <c r="E452" s="18" t="s">
        <v>521</v>
      </c>
      <c r="F452" s="18" t="s">
        <v>332</v>
      </c>
      <c r="G452" s="18" t="s">
        <v>88</v>
      </c>
      <c r="H452" s="18" t="s">
        <v>40</v>
      </c>
      <c r="I452" s="18" t="s">
        <v>7837</v>
      </c>
      <c r="J452" s="18" t="s">
        <v>133</v>
      </c>
      <c r="K452" s="18" t="s">
        <v>7838</v>
      </c>
      <c r="L452" s="18" t="s">
        <v>5978</v>
      </c>
      <c r="M452" s="18" t="s">
        <v>44</v>
      </c>
      <c r="N452" s="18" t="s">
        <v>45</v>
      </c>
      <c r="O452" s="19">
        <v>355000</v>
      </c>
      <c r="P452" s="19">
        <v>1180</v>
      </c>
      <c r="Q452" s="19">
        <v>690</v>
      </c>
      <c r="R452" s="18" t="s">
        <v>3914</v>
      </c>
      <c r="S452" s="18" t="s">
        <v>47</v>
      </c>
      <c r="T452" s="18" t="s">
        <v>6286</v>
      </c>
      <c r="U452" s="13" t="s">
        <v>8049</v>
      </c>
    </row>
    <row r="453" spans="1:21" ht="31.5" x14ac:dyDescent="0.25">
      <c r="A453" s="14">
        <v>448</v>
      </c>
      <c r="B453" s="18" t="s">
        <v>7360</v>
      </c>
      <c r="C453" s="18" t="s">
        <v>35</v>
      </c>
      <c r="D453" s="18" t="s">
        <v>7361</v>
      </c>
      <c r="E453" s="18" t="s">
        <v>521</v>
      </c>
      <c r="F453" s="18" t="s">
        <v>332</v>
      </c>
      <c r="G453" s="18" t="s">
        <v>140</v>
      </c>
      <c r="H453" s="18" t="s">
        <v>40</v>
      </c>
      <c r="I453" s="18" t="s">
        <v>7362</v>
      </c>
      <c r="J453" s="18" t="s">
        <v>133</v>
      </c>
      <c r="K453" s="18" t="s">
        <v>7363</v>
      </c>
      <c r="L453" s="18" t="s">
        <v>7364</v>
      </c>
      <c r="M453" s="18" t="s">
        <v>44</v>
      </c>
      <c r="N453" s="18" t="s">
        <v>45</v>
      </c>
      <c r="O453" s="19">
        <v>420000</v>
      </c>
      <c r="P453" s="19">
        <v>1200</v>
      </c>
      <c r="Q453" s="19">
        <v>1200</v>
      </c>
      <c r="R453" s="18" t="s">
        <v>6134</v>
      </c>
      <c r="S453" s="18" t="s">
        <v>47</v>
      </c>
      <c r="T453" s="18" t="s">
        <v>6241</v>
      </c>
      <c r="U453" s="13" t="s">
        <v>8091</v>
      </c>
    </row>
    <row r="454" spans="1:21" ht="45" x14ac:dyDescent="0.25">
      <c r="A454" s="14">
        <v>449</v>
      </c>
      <c r="B454" s="18" t="s">
        <v>3150</v>
      </c>
      <c r="C454" s="18" t="s">
        <v>80</v>
      </c>
      <c r="D454" s="18" t="s">
        <v>7245</v>
      </c>
      <c r="E454" s="18" t="s">
        <v>521</v>
      </c>
      <c r="F454" s="18" t="s">
        <v>688</v>
      </c>
      <c r="G454" s="18" t="s">
        <v>88</v>
      </c>
      <c r="H454" s="18" t="s">
        <v>40</v>
      </c>
      <c r="I454" s="18" t="s">
        <v>7246</v>
      </c>
      <c r="J454" s="18" t="s">
        <v>495</v>
      </c>
      <c r="K454" s="18" t="s">
        <v>7247</v>
      </c>
      <c r="L454" s="18" t="s">
        <v>2718</v>
      </c>
      <c r="M454" s="18" t="s">
        <v>295</v>
      </c>
      <c r="N454" s="18" t="s">
        <v>45</v>
      </c>
      <c r="O454" s="19">
        <v>55000</v>
      </c>
      <c r="P454" s="19">
        <v>4500</v>
      </c>
      <c r="Q454" s="19">
        <v>2550</v>
      </c>
      <c r="R454" s="18" t="s">
        <v>2703</v>
      </c>
      <c r="S454" s="18" t="s">
        <v>425</v>
      </c>
      <c r="T454" s="18" t="s">
        <v>6231</v>
      </c>
      <c r="U454" s="13" t="s">
        <v>8037</v>
      </c>
    </row>
    <row r="455" spans="1:21" ht="60" x14ac:dyDescent="0.25">
      <c r="A455" s="14">
        <v>450</v>
      </c>
      <c r="B455" s="18" t="s">
        <v>7140</v>
      </c>
      <c r="C455" s="35">
        <v>1</v>
      </c>
      <c r="D455" s="18" t="s">
        <v>7142</v>
      </c>
      <c r="E455" s="18" t="s">
        <v>7141</v>
      </c>
      <c r="F455" s="18" t="s">
        <v>6585</v>
      </c>
      <c r="G455" s="18" t="s">
        <v>178</v>
      </c>
      <c r="H455" s="18" t="s">
        <v>40</v>
      </c>
      <c r="I455" s="18" t="s">
        <v>89</v>
      </c>
      <c r="J455" s="18" t="s">
        <v>133</v>
      </c>
      <c r="K455" s="18" t="s">
        <v>7143</v>
      </c>
      <c r="L455" s="18" t="s">
        <v>4128</v>
      </c>
      <c r="M455" s="18" t="s">
        <v>660</v>
      </c>
      <c r="N455" s="18" t="s">
        <v>45</v>
      </c>
      <c r="O455" s="19">
        <v>5000</v>
      </c>
      <c r="P455" s="19">
        <v>9737</v>
      </c>
      <c r="Q455" s="19">
        <v>9737</v>
      </c>
      <c r="R455" s="18" t="s">
        <v>4085</v>
      </c>
      <c r="S455" s="18" t="s">
        <v>47</v>
      </c>
      <c r="T455" s="18" t="s">
        <v>6221</v>
      </c>
      <c r="U455" s="13" t="s">
        <v>8068</v>
      </c>
    </row>
    <row r="456" spans="1:21" ht="31.5" x14ac:dyDescent="0.25">
      <c r="A456" s="14">
        <v>451</v>
      </c>
      <c r="B456" s="18" t="s">
        <v>523</v>
      </c>
      <c r="C456" s="18" t="s">
        <v>35</v>
      </c>
      <c r="D456" s="18" t="s">
        <v>6836</v>
      </c>
      <c r="E456" s="18" t="s">
        <v>962</v>
      </c>
      <c r="F456" s="18" t="s">
        <v>453</v>
      </c>
      <c r="G456" s="18" t="s">
        <v>715</v>
      </c>
      <c r="H456" s="18" t="s">
        <v>40</v>
      </c>
      <c r="I456" s="18" t="s">
        <v>6837</v>
      </c>
      <c r="J456" s="18" t="s">
        <v>133</v>
      </c>
      <c r="K456" s="18" t="s">
        <v>6838</v>
      </c>
      <c r="L456" s="18" t="s">
        <v>6839</v>
      </c>
      <c r="M456" s="18" t="s">
        <v>44</v>
      </c>
      <c r="N456" s="18" t="s">
        <v>45</v>
      </c>
      <c r="O456" s="19">
        <v>110000</v>
      </c>
      <c r="P456" s="19">
        <v>2300</v>
      </c>
      <c r="Q456" s="19">
        <v>2100</v>
      </c>
      <c r="R456" s="18" t="s">
        <v>6113</v>
      </c>
      <c r="S456" s="18" t="s">
        <v>47</v>
      </c>
      <c r="T456" s="18" t="s">
        <v>6189</v>
      </c>
      <c r="U456" s="13" t="s">
        <v>8066</v>
      </c>
    </row>
    <row r="457" spans="1:21" ht="45" x14ac:dyDescent="0.25">
      <c r="A457" s="14">
        <v>452</v>
      </c>
      <c r="B457" s="18" t="s">
        <v>3437</v>
      </c>
      <c r="C457" s="18" t="s">
        <v>80</v>
      </c>
      <c r="D457" s="18" t="s">
        <v>7195</v>
      </c>
      <c r="E457" s="18" t="s">
        <v>2090</v>
      </c>
      <c r="F457" s="18" t="s">
        <v>356</v>
      </c>
      <c r="G457" s="18" t="s">
        <v>140</v>
      </c>
      <c r="H457" s="18" t="s">
        <v>40</v>
      </c>
      <c r="I457" s="18" t="s">
        <v>89</v>
      </c>
      <c r="J457" s="18" t="s">
        <v>141</v>
      </c>
      <c r="K457" s="18" t="s">
        <v>7196</v>
      </c>
      <c r="L457" s="18" t="s">
        <v>4150</v>
      </c>
      <c r="M457" s="18" t="s">
        <v>2812</v>
      </c>
      <c r="N457" s="18" t="s">
        <v>45</v>
      </c>
      <c r="O457" s="19">
        <v>30000</v>
      </c>
      <c r="P457" s="19">
        <v>8000</v>
      </c>
      <c r="Q457" s="19">
        <v>5519</v>
      </c>
      <c r="R457" s="18" t="s">
        <v>6127</v>
      </c>
      <c r="S457" s="18" t="s">
        <v>47</v>
      </c>
      <c r="T457" s="18" t="s">
        <v>6222</v>
      </c>
      <c r="U457" s="13" t="s">
        <v>8037</v>
      </c>
    </row>
    <row r="458" spans="1:21" ht="45" x14ac:dyDescent="0.25">
      <c r="A458" s="14">
        <v>453</v>
      </c>
      <c r="B458" s="18" t="s">
        <v>2942</v>
      </c>
      <c r="C458" s="18" t="s">
        <v>80</v>
      </c>
      <c r="D458" s="18" t="s">
        <v>7197</v>
      </c>
      <c r="E458" s="18" t="s">
        <v>6339</v>
      </c>
      <c r="F458" s="18" t="s">
        <v>6483</v>
      </c>
      <c r="G458" s="18" t="s">
        <v>7198</v>
      </c>
      <c r="H458" s="18" t="s">
        <v>76</v>
      </c>
      <c r="I458" s="18" t="s">
        <v>7199</v>
      </c>
      <c r="J458" s="18" t="s">
        <v>1768</v>
      </c>
      <c r="K458" s="18" t="s">
        <v>7200</v>
      </c>
      <c r="L458" s="18" t="s">
        <v>7201</v>
      </c>
      <c r="M458" s="18" t="s">
        <v>660</v>
      </c>
      <c r="N458" s="18" t="s">
        <v>55</v>
      </c>
      <c r="O458" s="19">
        <v>5000</v>
      </c>
      <c r="P458" s="19">
        <v>99000</v>
      </c>
      <c r="Q458" s="19">
        <v>25100</v>
      </c>
      <c r="R458" s="18" t="s">
        <v>6127</v>
      </c>
      <c r="S458" s="18" t="s">
        <v>47</v>
      </c>
      <c r="T458" s="18" t="s">
        <v>6222</v>
      </c>
      <c r="U458" s="13" t="s">
        <v>8037</v>
      </c>
    </row>
    <row r="459" spans="1:21" ht="45" x14ac:dyDescent="0.25">
      <c r="A459" s="14">
        <v>454</v>
      </c>
      <c r="B459" s="18" t="s">
        <v>4236</v>
      </c>
      <c r="C459" s="18" t="s">
        <v>378</v>
      </c>
      <c r="D459" s="18" t="s">
        <v>7197</v>
      </c>
      <c r="E459" s="18" t="s">
        <v>6339</v>
      </c>
      <c r="F459" s="18" t="s">
        <v>6484</v>
      </c>
      <c r="G459" s="18" t="s">
        <v>7198</v>
      </c>
      <c r="H459" s="18" t="s">
        <v>76</v>
      </c>
      <c r="I459" s="18" t="s">
        <v>7199</v>
      </c>
      <c r="J459" s="18" t="s">
        <v>1768</v>
      </c>
      <c r="K459" s="18" t="s">
        <v>7200</v>
      </c>
      <c r="L459" s="18" t="s">
        <v>7201</v>
      </c>
      <c r="M459" s="18" t="s">
        <v>660</v>
      </c>
      <c r="N459" s="18" t="s">
        <v>55</v>
      </c>
      <c r="O459" s="19">
        <v>10000</v>
      </c>
      <c r="P459" s="19">
        <v>99000</v>
      </c>
      <c r="Q459" s="19">
        <v>25100</v>
      </c>
      <c r="R459" s="18" t="s">
        <v>6127</v>
      </c>
      <c r="S459" s="18" t="s">
        <v>8093</v>
      </c>
      <c r="T459" s="18" t="s">
        <v>6222</v>
      </c>
      <c r="U459" s="13" t="s">
        <v>8037</v>
      </c>
    </row>
    <row r="460" spans="1:21" ht="31.5" x14ac:dyDescent="0.25">
      <c r="A460" s="14">
        <v>455</v>
      </c>
      <c r="B460" s="18" t="s">
        <v>4236</v>
      </c>
      <c r="C460" s="18" t="s">
        <v>378</v>
      </c>
      <c r="D460" s="18" t="s">
        <v>7627</v>
      </c>
      <c r="E460" s="18" t="s">
        <v>6339</v>
      </c>
      <c r="F460" s="18" t="s">
        <v>6484</v>
      </c>
      <c r="G460" s="18" t="s">
        <v>7628</v>
      </c>
      <c r="H460" s="18" t="s">
        <v>76</v>
      </c>
      <c r="I460" s="18" t="s">
        <v>1983</v>
      </c>
      <c r="J460" s="18" t="s">
        <v>141</v>
      </c>
      <c r="K460" s="18" t="s">
        <v>7629</v>
      </c>
      <c r="L460" s="18" t="s">
        <v>1984</v>
      </c>
      <c r="M460" s="18" t="s">
        <v>205</v>
      </c>
      <c r="N460" s="18" t="s">
        <v>78</v>
      </c>
      <c r="O460" s="19">
        <v>10000</v>
      </c>
      <c r="P460" s="19">
        <v>56500</v>
      </c>
      <c r="Q460" s="19">
        <v>26000</v>
      </c>
      <c r="R460" s="18" t="s">
        <v>8040</v>
      </c>
      <c r="S460" s="18" t="s">
        <v>47</v>
      </c>
      <c r="T460" s="18" t="s">
        <v>6270</v>
      </c>
      <c r="U460" s="13" t="s">
        <v>8037</v>
      </c>
    </row>
    <row r="461" spans="1:21" ht="47.25" x14ac:dyDescent="0.25">
      <c r="A461" s="14">
        <v>456</v>
      </c>
      <c r="B461" s="18" t="s">
        <v>4431</v>
      </c>
      <c r="C461" s="18" t="s">
        <v>35</v>
      </c>
      <c r="D461" s="18" t="s">
        <v>6994</v>
      </c>
      <c r="E461" s="18" t="s">
        <v>2380</v>
      </c>
      <c r="F461" s="18" t="s">
        <v>209</v>
      </c>
      <c r="G461" s="18" t="s">
        <v>178</v>
      </c>
      <c r="H461" s="18" t="s">
        <v>40</v>
      </c>
      <c r="I461" s="18" t="s">
        <v>6995</v>
      </c>
      <c r="J461" s="18" t="s">
        <v>522</v>
      </c>
      <c r="K461" s="18" t="s">
        <v>6996</v>
      </c>
      <c r="L461" s="18" t="s">
        <v>6968</v>
      </c>
      <c r="M461" s="18" t="s">
        <v>44</v>
      </c>
      <c r="N461" s="18" t="s">
        <v>45</v>
      </c>
      <c r="O461" s="19">
        <v>56000</v>
      </c>
      <c r="P461" s="19">
        <v>0</v>
      </c>
      <c r="Q461" s="19">
        <v>0</v>
      </c>
      <c r="R461" s="18" t="s">
        <v>6968</v>
      </c>
      <c r="S461" s="18" t="s">
        <v>110</v>
      </c>
      <c r="T461" s="18" t="s">
        <v>6969</v>
      </c>
      <c r="U461" s="13" t="s">
        <v>8063</v>
      </c>
    </row>
    <row r="462" spans="1:21" ht="31.5" x14ac:dyDescent="0.25">
      <c r="A462" s="14">
        <v>457</v>
      </c>
      <c r="B462" s="18" t="s">
        <v>7365</v>
      </c>
      <c r="C462" s="18" t="s">
        <v>35</v>
      </c>
      <c r="D462" s="18" t="s">
        <v>7366</v>
      </c>
      <c r="E462" s="18" t="s">
        <v>2665</v>
      </c>
      <c r="F462" s="18" t="s">
        <v>164</v>
      </c>
      <c r="G462" s="18" t="s">
        <v>663</v>
      </c>
      <c r="H462" s="18" t="s">
        <v>40</v>
      </c>
      <c r="I462" s="18" t="s">
        <v>89</v>
      </c>
      <c r="J462" s="18" t="s">
        <v>141</v>
      </c>
      <c r="K462" s="18" t="s">
        <v>7367</v>
      </c>
      <c r="L462" s="18" t="s">
        <v>5760</v>
      </c>
      <c r="M462" s="18" t="s">
        <v>44</v>
      </c>
      <c r="N462" s="18" t="s">
        <v>45</v>
      </c>
      <c r="O462" s="19">
        <v>160000</v>
      </c>
      <c r="P462" s="19">
        <v>2000</v>
      </c>
      <c r="Q462" s="19">
        <v>1470</v>
      </c>
      <c r="R462" s="18" t="s">
        <v>6134</v>
      </c>
      <c r="S462" s="18" t="s">
        <v>47</v>
      </c>
      <c r="T462" s="18" t="s">
        <v>6241</v>
      </c>
      <c r="U462" s="13" t="s">
        <v>8178</v>
      </c>
    </row>
    <row r="463" spans="1:21" ht="45" x14ac:dyDescent="0.25">
      <c r="A463" s="14">
        <v>458</v>
      </c>
      <c r="B463" s="18" t="s">
        <v>6956</v>
      </c>
      <c r="C463" s="18" t="s">
        <v>80</v>
      </c>
      <c r="D463" s="18" t="s">
        <v>6958</v>
      </c>
      <c r="E463" s="18" t="s">
        <v>6957</v>
      </c>
      <c r="F463" s="18" t="s">
        <v>1620</v>
      </c>
      <c r="G463" s="18" t="s">
        <v>103</v>
      </c>
      <c r="H463" s="18" t="s">
        <v>465</v>
      </c>
      <c r="I463" s="18" t="s">
        <v>6959</v>
      </c>
      <c r="J463" s="18" t="s">
        <v>133</v>
      </c>
      <c r="K463" s="18" t="s">
        <v>6960</v>
      </c>
      <c r="L463" s="18" t="s">
        <v>3628</v>
      </c>
      <c r="M463" s="18" t="s">
        <v>660</v>
      </c>
      <c r="N463" s="18" t="s">
        <v>108</v>
      </c>
      <c r="O463" s="19">
        <v>12030</v>
      </c>
      <c r="P463" s="19">
        <v>22050</v>
      </c>
      <c r="Q463" s="19">
        <v>20480</v>
      </c>
      <c r="R463" s="18" t="s">
        <v>8039</v>
      </c>
      <c r="S463" s="18" t="s">
        <v>47</v>
      </c>
      <c r="T463" s="18" t="s">
        <v>6206</v>
      </c>
      <c r="U463" s="13" t="s">
        <v>8070</v>
      </c>
    </row>
    <row r="464" spans="1:21" ht="45" x14ac:dyDescent="0.25">
      <c r="A464" s="14">
        <v>459</v>
      </c>
      <c r="B464" s="18" t="s">
        <v>2664</v>
      </c>
      <c r="C464" s="18" t="s">
        <v>35</v>
      </c>
      <c r="D464" s="18" t="s">
        <v>6941</v>
      </c>
      <c r="E464" s="18" t="s">
        <v>1652</v>
      </c>
      <c r="F464" s="18" t="s">
        <v>1620</v>
      </c>
      <c r="G464" s="18" t="s">
        <v>103</v>
      </c>
      <c r="H464" s="18" t="s">
        <v>465</v>
      </c>
      <c r="I464" s="18" t="s">
        <v>106</v>
      </c>
      <c r="J464" s="18" t="s">
        <v>133</v>
      </c>
      <c r="K464" s="18" t="s">
        <v>6942</v>
      </c>
      <c r="L464" s="18" t="s">
        <v>3997</v>
      </c>
      <c r="M464" s="18" t="s">
        <v>44</v>
      </c>
      <c r="N464" s="18" t="s">
        <v>108</v>
      </c>
      <c r="O464" s="19">
        <v>77630</v>
      </c>
      <c r="P464" s="19">
        <v>16300</v>
      </c>
      <c r="Q464" s="19">
        <v>9200</v>
      </c>
      <c r="R464" s="18" t="s">
        <v>3997</v>
      </c>
      <c r="S464" s="18" t="s">
        <v>110</v>
      </c>
      <c r="T464" s="18" t="s">
        <v>6202</v>
      </c>
      <c r="U464" s="13" t="s">
        <v>8037</v>
      </c>
    </row>
    <row r="465" spans="1:21" ht="45" x14ac:dyDescent="0.25">
      <c r="A465" s="14">
        <v>460</v>
      </c>
      <c r="B465" s="18" t="s">
        <v>2664</v>
      </c>
      <c r="C465" s="18" t="s">
        <v>35</v>
      </c>
      <c r="D465" s="18" t="s">
        <v>7544</v>
      </c>
      <c r="E465" s="18" t="s">
        <v>1652</v>
      </c>
      <c r="F465" s="18" t="s">
        <v>1620</v>
      </c>
      <c r="G465" s="18" t="s">
        <v>566</v>
      </c>
      <c r="H465" s="18" t="s">
        <v>465</v>
      </c>
      <c r="I465" s="18" t="s">
        <v>106</v>
      </c>
      <c r="J465" s="18" t="s">
        <v>495</v>
      </c>
      <c r="K465" s="18" t="s">
        <v>7545</v>
      </c>
      <c r="L465" s="18" t="s">
        <v>569</v>
      </c>
      <c r="M465" s="18" t="s">
        <v>44</v>
      </c>
      <c r="N465" s="18" t="s">
        <v>108</v>
      </c>
      <c r="O465" s="19">
        <v>77630</v>
      </c>
      <c r="P465" s="19">
        <v>13040</v>
      </c>
      <c r="Q465" s="19">
        <v>7200</v>
      </c>
      <c r="R465" s="18" t="s">
        <v>570</v>
      </c>
      <c r="S465" s="18" t="s">
        <v>47</v>
      </c>
      <c r="T465" s="18" t="s">
        <v>6262</v>
      </c>
      <c r="U465" s="13" t="s">
        <v>8037</v>
      </c>
    </row>
    <row r="466" spans="1:21" ht="45" x14ac:dyDescent="0.25">
      <c r="A466" s="14">
        <v>461</v>
      </c>
      <c r="B466" s="18" t="s">
        <v>2664</v>
      </c>
      <c r="C466" s="18" t="s">
        <v>35</v>
      </c>
      <c r="D466" s="18" t="s">
        <v>7642</v>
      </c>
      <c r="E466" s="18" t="s">
        <v>1652</v>
      </c>
      <c r="F466" s="18" t="s">
        <v>1620</v>
      </c>
      <c r="G466" s="18" t="s">
        <v>566</v>
      </c>
      <c r="H466" s="18" t="s">
        <v>465</v>
      </c>
      <c r="I466" s="18" t="s">
        <v>5314</v>
      </c>
      <c r="J466" s="18" t="s">
        <v>133</v>
      </c>
      <c r="K466" s="18" t="s">
        <v>7643</v>
      </c>
      <c r="L466" s="18" t="s">
        <v>5919</v>
      </c>
      <c r="M466" s="18" t="s">
        <v>44</v>
      </c>
      <c r="N466" s="18" t="s">
        <v>148</v>
      </c>
      <c r="O466" s="19">
        <v>77630</v>
      </c>
      <c r="P466" s="19">
        <v>12000</v>
      </c>
      <c r="Q466" s="19">
        <v>8086</v>
      </c>
      <c r="R466" s="18" t="s">
        <v>6148</v>
      </c>
      <c r="S466" s="18" t="s">
        <v>47</v>
      </c>
      <c r="T466" s="18" t="s">
        <v>6272</v>
      </c>
      <c r="U466" s="13" t="s">
        <v>8037</v>
      </c>
    </row>
    <row r="467" spans="1:21" ht="31.5" x14ac:dyDescent="0.25">
      <c r="A467" s="14">
        <v>462</v>
      </c>
      <c r="B467" s="18" t="s">
        <v>2664</v>
      </c>
      <c r="C467" s="18" t="s">
        <v>35</v>
      </c>
      <c r="D467" s="18" t="s">
        <v>7642</v>
      </c>
      <c r="E467" s="18" t="s">
        <v>1652</v>
      </c>
      <c r="F467" s="18" t="s">
        <v>1620</v>
      </c>
      <c r="G467" s="18" t="s">
        <v>6773</v>
      </c>
      <c r="H467" s="18" t="s">
        <v>465</v>
      </c>
      <c r="I467" s="18" t="s">
        <v>7653</v>
      </c>
      <c r="J467" s="18" t="s">
        <v>133</v>
      </c>
      <c r="K467" s="18" t="s">
        <v>7643</v>
      </c>
      <c r="L467" s="18" t="s">
        <v>5973</v>
      </c>
      <c r="M467" s="18" t="s">
        <v>44</v>
      </c>
      <c r="N467" s="18" t="s">
        <v>148</v>
      </c>
      <c r="O467" s="19">
        <v>77630</v>
      </c>
      <c r="P467" s="19">
        <v>12000</v>
      </c>
      <c r="Q467" s="19">
        <v>8086</v>
      </c>
      <c r="R467" s="18" t="s">
        <v>6149</v>
      </c>
      <c r="S467" s="18" t="s">
        <v>47</v>
      </c>
      <c r="T467" s="18" t="s">
        <v>6273</v>
      </c>
      <c r="U467" s="13" t="s">
        <v>8037</v>
      </c>
    </row>
    <row r="468" spans="1:21" ht="31.5" x14ac:dyDescent="0.25">
      <c r="A468" s="14">
        <v>463</v>
      </c>
      <c r="B468" s="18" t="s">
        <v>4436</v>
      </c>
      <c r="C468" s="18" t="s">
        <v>68</v>
      </c>
      <c r="D468" s="18" t="s">
        <v>6669</v>
      </c>
      <c r="E468" s="18" t="s">
        <v>270</v>
      </c>
      <c r="F468" s="18" t="s">
        <v>238</v>
      </c>
      <c r="G468" s="18" t="s">
        <v>88</v>
      </c>
      <c r="H468" s="18" t="s">
        <v>40</v>
      </c>
      <c r="I468" s="18" t="s">
        <v>271</v>
      </c>
      <c r="J468" s="18" t="s">
        <v>133</v>
      </c>
      <c r="K468" s="18" t="s">
        <v>6670</v>
      </c>
      <c r="L468" s="18" t="s">
        <v>215</v>
      </c>
      <c r="M468" s="18" t="s">
        <v>44</v>
      </c>
      <c r="N468" s="18" t="s">
        <v>45</v>
      </c>
      <c r="O468" s="19">
        <v>69500</v>
      </c>
      <c r="P468" s="19">
        <v>2700</v>
      </c>
      <c r="Q468" s="19">
        <v>2700</v>
      </c>
      <c r="R468" s="18" t="s">
        <v>215</v>
      </c>
      <c r="S468" s="18" t="s">
        <v>110</v>
      </c>
      <c r="T468" s="18" t="s">
        <v>6168</v>
      </c>
      <c r="U468" s="13" t="s">
        <v>8037</v>
      </c>
    </row>
    <row r="469" spans="1:21" ht="45" x14ac:dyDescent="0.25">
      <c r="A469" s="14">
        <v>464</v>
      </c>
      <c r="B469" s="18" t="s">
        <v>2572</v>
      </c>
      <c r="C469" s="18" t="s">
        <v>73</v>
      </c>
      <c r="D469" s="18" t="s">
        <v>6701</v>
      </c>
      <c r="E469" s="18" t="s">
        <v>1657</v>
      </c>
      <c r="F469" s="18" t="s">
        <v>164</v>
      </c>
      <c r="G469" s="18" t="s">
        <v>88</v>
      </c>
      <c r="H469" s="18" t="s">
        <v>40</v>
      </c>
      <c r="I469" s="18" t="s">
        <v>233</v>
      </c>
      <c r="J469" s="18" t="s">
        <v>141</v>
      </c>
      <c r="K469" s="18" t="s">
        <v>6702</v>
      </c>
      <c r="L469" s="18" t="s">
        <v>6703</v>
      </c>
      <c r="M469" s="18" t="s">
        <v>205</v>
      </c>
      <c r="N469" s="18" t="s">
        <v>45</v>
      </c>
      <c r="O469" s="19">
        <v>5500</v>
      </c>
      <c r="P469" s="19">
        <v>34511</v>
      </c>
      <c r="Q469" s="19">
        <v>34511</v>
      </c>
      <c r="R469" s="18" t="s">
        <v>6103</v>
      </c>
      <c r="S469" s="18" t="s">
        <v>425</v>
      </c>
      <c r="T469" s="18" t="s">
        <v>6172</v>
      </c>
      <c r="U469" s="13" t="s">
        <v>8037</v>
      </c>
    </row>
    <row r="470" spans="1:21" ht="31.5" x14ac:dyDescent="0.25">
      <c r="A470" s="14">
        <v>465</v>
      </c>
      <c r="B470" s="18" t="s">
        <v>1834</v>
      </c>
      <c r="C470" s="18" t="s">
        <v>35</v>
      </c>
      <c r="D470" s="18" t="s">
        <v>6760</v>
      </c>
      <c r="E470" s="18" t="s">
        <v>1657</v>
      </c>
      <c r="F470" s="18" t="s">
        <v>164</v>
      </c>
      <c r="G470" s="18" t="s">
        <v>88</v>
      </c>
      <c r="H470" s="18" t="s">
        <v>40</v>
      </c>
      <c r="I470" s="18" t="s">
        <v>161</v>
      </c>
      <c r="J470" s="18" t="s">
        <v>133</v>
      </c>
      <c r="K470" s="18" t="s">
        <v>6761</v>
      </c>
      <c r="L470" s="18" t="s">
        <v>3410</v>
      </c>
      <c r="M470" s="18" t="s">
        <v>44</v>
      </c>
      <c r="N470" s="18" t="s">
        <v>45</v>
      </c>
      <c r="O470" s="19">
        <v>3500</v>
      </c>
      <c r="P470" s="19">
        <v>35000</v>
      </c>
      <c r="Q470" s="19">
        <v>18000</v>
      </c>
      <c r="R470" s="18" t="s">
        <v>8046</v>
      </c>
      <c r="S470" s="18" t="s">
        <v>47</v>
      </c>
      <c r="T470" s="18" t="s">
        <v>6178</v>
      </c>
      <c r="U470" s="13" t="s">
        <v>8037</v>
      </c>
    </row>
    <row r="471" spans="1:21" ht="45" x14ac:dyDescent="0.25">
      <c r="A471" s="14">
        <v>466</v>
      </c>
      <c r="B471" s="18" t="s">
        <v>1834</v>
      </c>
      <c r="C471" s="18" t="s">
        <v>35</v>
      </c>
      <c r="D471" s="18" t="s">
        <v>7395</v>
      </c>
      <c r="E471" s="18" t="s">
        <v>1657</v>
      </c>
      <c r="F471" s="18" t="s">
        <v>164</v>
      </c>
      <c r="G471" s="18" t="s">
        <v>88</v>
      </c>
      <c r="H471" s="18" t="s">
        <v>40</v>
      </c>
      <c r="I471" s="18" t="s">
        <v>161</v>
      </c>
      <c r="J471" s="18" t="s">
        <v>133</v>
      </c>
      <c r="K471" s="18" t="s">
        <v>7396</v>
      </c>
      <c r="L471" s="18" t="s">
        <v>7390</v>
      </c>
      <c r="M471" s="18" t="s">
        <v>44</v>
      </c>
      <c r="N471" s="18" t="s">
        <v>45</v>
      </c>
      <c r="O471" s="19">
        <v>3500</v>
      </c>
      <c r="P471" s="19">
        <v>29850</v>
      </c>
      <c r="Q471" s="19">
        <v>20445</v>
      </c>
      <c r="R471" s="18" t="s">
        <v>6136</v>
      </c>
      <c r="S471" s="18" t="s">
        <v>47</v>
      </c>
      <c r="T471" s="18" t="s">
        <v>6246</v>
      </c>
      <c r="U471" s="13" t="s">
        <v>8037</v>
      </c>
    </row>
    <row r="472" spans="1:21" ht="45" x14ac:dyDescent="0.25">
      <c r="A472" s="14">
        <v>467</v>
      </c>
      <c r="B472" s="18" t="s">
        <v>2114</v>
      </c>
      <c r="C472" s="18" t="s">
        <v>73</v>
      </c>
      <c r="D472" s="18" t="s">
        <v>6701</v>
      </c>
      <c r="E472" s="18" t="s">
        <v>1657</v>
      </c>
      <c r="F472" s="18" t="s">
        <v>290</v>
      </c>
      <c r="G472" s="18" t="s">
        <v>88</v>
      </c>
      <c r="H472" s="18" t="s">
        <v>40</v>
      </c>
      <c r="I472" s="18" t="s">
        <v>6704</v>
      </c>
      <c r="J472" s="18" t="s">
        <v>141</v>
      </c>
      <c r="K472" s="18" t="s">
        <v>6705</v>
      </c>
      <c r="L472" s="18" t="s">
        <v>6703</v>
      </c>
      <c r="M472" s="18" t="s">
        <v>205</v>
      </c>
      <c r="N472" s="18" t="s">
        <v>45</v>
      </c>
      <c r="O472" s="19">
        <v>2000</v>
      </c>
      <c r="P472" s="19">
        <v>38704</v>
      </c>
      <c r="Q472" s="19">
        <v>38704</v>
      </c>
      <c r="R472" s="18" t="s">
        <v>6103</v>
      </c>
      <c r="S472" s="18" t="s">
        <v>425</v>
      </c>
      <c r="T472" s="18" t="s">
        <v>6172</v>
      </c>
      <c r="U472" s="13" t="s">
        <v>8037</v>
      </c>
    </row>
    <row r="473" spans="1:21" ht="63" x14ac:dyDescent="0.25">
      <c r="A473" s="14">
        <v>468</v>
      </c>
      <c r="B473" s="18" t="s">
        <v>1647</v>
      </c>
      <c r="C473" s="18" t="s">
        <v>80</v>
      </c>
      <c r="D473" s="18" t="s">
        <v>6646</v>
      </c>
      <c r="E473" s="18" t="s">
        <v>2542</v>
      </c>
      <c r="F473" s="18" t="s">
        <v>6486</v>
      </c>
      <c r="G473" s="18" t="s">
        <v>88</v>
      </c>
      <c r="H473" s="18" t="s">
        <v>40</v>
      </c>
      <c r="I473" s="18" t="s">
        <v>89</v>
      </c>
      <c r="J473" s="18" t="s">
        <v>141</v>
      </c>
      <c r="K473" s="18" t="s">
        <v>6647</v>
      </c>
      <c r="L473" s="18" t="s">
        <v>6648</v>
      </c>
      <c r="M473" s="18" t="s">
        <v>1365</v>
      </c>
      <c r="N473" s="18" t="s">
        <v>45</v>
      </c>
      <c r="O473" s="19">
        <v>70000</v>
      </c>
      <c r="P473" s="19">
        <v>6809</v>
      </c>
      <c r="Q473" s="19">
        <v>4960</v>
      </c>
      <c r="R473" s="18" t="s">
        <v>3148</v>
      </c>
      <c r="S473" s="18" t="s">
        <v>47</v>
      </c>
      <c r="T473" s="18" t="s">
        <v>6165</v>
      </c>
      <c r="U473" s="13" t="s">
        <v>8053</v>
      </c>
    </row>
    <row r="474" spans="1:21" ht="31.5" x14ac:dyDescent="0.25">
      <c r="A474" s="14">
        <v>469</v>
      </c>
      <c r="B474" s="18" t="s">
        <v>1647</v>
      </c>
      <c r="C474" s="18" t="s">
        <v>80</v>
      </c>
      <c r="D474" s="18" t="s">
        <v>6847</v>
      </c>
      <c r="E474" s="18" t="s">
        <v>2542</v>
      </c>
      <c r="F474" s="18" t="s">
        <v>6486</v>
      </c>
      <c r="G474" s="18" t="s">
        <v>1031</v>
      </c>
      <c r="H474" s="18" t="s">
        <v>40</v>
      </c>
      <c r="I474" s="18" t="s">
        <v>6848</v>
      </c>
      <c r="J474" s="18" t="s">
        <v>141</v>
      </c>
      <c r="K474" s="18" t="s">
        <v>6849</v>
      </c>
      <c r="L474" s="18" t="s">
        <v>2499</v>
      </c>
      <c r="M474" s="18" t="s">
        <v>418</v>
      </c>
      <c r="N474" s="18" t="s">
        <v>317</v>
      </c>
      <c r="O474" s="19">
        <v>70000</v>
      </c>
      <c r="P474" s="19">
        <v>6450</v>
      </c>
      <c r="Q474" s="19">
        <v>3980</v>
      </c>
      <c r="R474" s="18" t="s">
        <v>6114</v>
      </c>
      <c r="S474" s="18" t="s">
        <v>47</v>
      </c>
      <c r="T474" s="18" t="s">
        <v>6190</v>
      </c>
      <c r="U474" s="13" t="s">
        <v>8037</v>
      </c>
    </row>
    <row r="475" spans="1:21" ht="31.5" x14ac:dyDescent="0.25">
      <c r="A475" s="14">
        <v>470</v>
      </c>
      <c r="B475" s="18" t="s">
        <v>4438</v>
      </c>
      <c r="C475" s="18" t="s">
        <v>68</v>
      </c>
      <c r="D475" s="18" t="s">
        <v>7839</v>
      </c>
      <c r="E475" s="18" t="s">
        <v>2542</v>
      </c>
      <c r="F475" s="18" t="s">
        <v>6486</v>
      </c>
      <c r="G475" s="18" t="s">
        <v>88</v>
      </c>
      <c r="H475" s="18" t="s">
        <v>40</v>
      </c>
      <c r="I475" s="18" t="s">
        <v>664</v>
      </c>
      <c r="J475" s="18" t="s">
        <v>133</v>
      </c>
      <c r="K475" s="18" t="s">
        <v>7840</v>
      </c>
      <c r="L475" s="18" t="s">
        <v>3917</v>
      </c>
      <c r="M475" s="18" t="s">
        <v>44</v>
      </c>
      <c r="N475" s="18" t="s">
        <v>45</v>
      </c>
      <c r="O475" s="19">
        <v>60000</v>
      </c>
      <c r="P475" s="19">
        <v>5999</v>
      </c>
      <c r="Q475" s="19">
        <v>882</v>
      </c>
      <c r="R475" s="18" t="s">
        <v>3914</v>
      </c>
      <c r="S475" s="18" t="s">
        <v>47</v>
      </c>
      <c r="T475" s="18" t="s">
        <v>6286</v>
      </c>
      <c r="U475" s="13" t="s">
        <v>8037</v>
      </c>
    </row>
    <row r="476" spans="1:21" ht="31.5" x14ac:dyDescent="0.25">
      <c r="A476" s="14">
        <v>471</v>
      </c>
      <c r="B476" s="18" t="s">
        <v>4439</v>
      </c>
      <c r="C476" s="18" t="s">
        <v>68</v>
      </c>
      <c r="D476" s="18" t="s">
        <v>6671</v>
      </c>
      <c r="E476" s="18" t="s">
        <v>2542</v>
      </c>
      <c r="F476" s="18" t="s">
        <v>290</v>
      </c>
      <c r="G476" s="18" t="s">
        <v>88</v>
      </c>
      <c r="H476" s="18" t="s">
        <v>40</v>
      </c>
      <c r="I476" s="18" t="s">
        <v>89</v>
      </c>
      <c r="J476" s="18" t="s">
        <v>133</v>
      </c>
      <c r="K476" s="18" t="s">
        <v>6672</v>
      </c>
      <c r="L476" s="18" t="s">
        <v>215</v>
      </c>
      <c r="M476" s="18" t="s">
        <v>44</v>
      </c>
      <c r="N476" s="18" t="s">
        <v>45</v>
      </c>
      <c r="O476" s="19">
        <v>40000</v>
      </c>
      <c r="P476" s="19">
        <v>12000</v>
      </c>
      <c r="Q476" s="19">
        <v>1080</v>
      </c>
      <c r="R476" s="18" t="s">
        <v>215</v>
      </c>
      <c r="S476" s="18" t="s">
        <v>110</v>
      </c>
      <c r="T476" s="18" t="s">
        <v>6168</v>
      </c>
      <c r="U476" s="13" t="s">
        <v>8037</v>
      </c>
    </row>
    <row r="477" spans="1:21" ht="45" x14ac:dyDescent="0.25">
      <c r="A477" s="14">
        <v>472</v>
      </c>
      <c r="B477" s="18" t="s">
        <v>4439</v>
      </c>
      <c r="C477" s="35">
        <v>3</v>
      </c>
      <c r="D477" s="18" t="s">
        <v>7506</v>
      </c>
      <c r="E477" s="18" t="s">
        <v>2542</v>
      </c>
      <c r="F477" s="18" t="s">
        <v>290</v>
      </c>
      <c r="G477" s="18" t="s">
        <v>88</v>
      </c>
      <c r="H477" s="18" t="s">
        <v>40</v>
      </c>
      <c r="I477" s="18" t="s">
        <v>89</v>
      </c>
      <c r="J477" s="18" t="s">
        <v>522</v>
      </c>
      <c r="K477" s="18" t="s">
        <v>7507</v>
      </c>
      <c r="L477" s="18" t="s">
        <v>61</v>
      </c>
      <c r="M477" s="18" t="s">
        <v>44</v>
      </c>
      <c r="N477" s="18" t="s">
        <v>45</v>
      </c>
      <c r="O477" s="19">
        <v>40000</v>
      </c>
      <c r="P477" s="19">
        <v>9000</v>
      </c>
      <c r="Q477" s="19">
        <v>1008</v>
      </c>
      <c r="R477" s="18" t="s">
        <v>174</v>
      </c>
      <c r="S477" s="18" t="s">
        <v>47</v>
      </c>
      <c r="T477" s="18" t="s">
        <v>6259</v>
      </c>
      <c r="U477" s="13" t="s">
        <v>8037</v>
      </c>
    </row>
    <row r="478" spans="1:21" ht="31.5" x14ac:dyDescent="0.25">
      <c r="A478" s="14">
        <v>473</v>
      </c>
      <c r="B478" s="18" t="s">
        <v>4439</v>
      </c>
      <c r="C478" s="18" t="s">
        <v>68</v>
      </c>
      <c r="D478" s="18" t="s">
        <v>7841</v>
      </c>
      <c r="E478" s="18" t="s">
        <v>2542</v>
      </c>
      <c r="F478" s="18" t="s">
        <v>290</v>
      </c>
      <c r="G478" s="18" t="s">
        <v>88</v>
      </c>
      <c r="H478" s="18" t="s">
        <v>40</v>
      </c>
      <c r="I478" s="18" t="s">
        <v>664</v>
      </c>
      <c r="J478" s="18" t="s">
        <v>133</v>
      </c>
      <c r="K478" s="18" t="s">
        <v>7842</v>
      </c>
      <c r="L478" s="18" t="s">
        <v>3917</v>
      </c>
      <c r="M478" s="18" t="s">
        <v>44</v>
      </c>
      <c r="N478" s="18" t="s">
        <v>45</v>
      </c>
      <c r="O478" s="19">
        <v>40000</v>
      </c>
      <c r="P478" s="19">
        <v>12000</v>
      </c>
      <c r="Q478" s="19">
        <v>1260</v>
      </c>
      <c r="R478" s="18" t="s">
        <v>3914</v>
      </c>
      <c r="S478" s="18" t="s">
        <v>47</v>
      </c>
      <c r="T478" s="18" t="s">
        <v>6286</v>
      </c>
      <c r="U478" s="13" t="s">
        <v>8037</v>
      </c>
    </row>
    <row r="479" spans="1:21" ht="45" x14ac:dyDescent="0.25">
      <c r="A479" s="14">
        <v>474</v>
      </c>
      <c r="B479" s="18" t="s">
        <v>7511</v>
      </c>
      <c r="C479" s="18" t="s">
        <v>73</v>
      </c>
      <c r="D479" s="18" t="s">
        <v>7512</v>
      </c>
      <c r="E479" s="18" t="s">
        <v>1011</v>
      </c>
      <c r="F479" s="18" t="s">
        <v>1012</v>
      </c>
      <c r="G479" s="18" t="s">
        <v>7513</v>
      </c>
      <c r="H479" s="18" t="s">
        <v>1014</v>
      </c>
      <c r="I479" s="18" t="s">
        <v>7514</v>
      </c>
      <c r="J479" s="18" t="s">
        <v>1768</v>
      </c>
      <c r="K479" s="18" t="s">
        <v>7515</v>
      </c>
      <c r="L479" s="18" t="s">
        <v>7516</v>
      </c>
      <c r="M479" s="18" t="s">
        <v>92</v>
      </c>
      <c r="N479" s="18" t="s">
        <v>6631</v>
      </c>
      <c r="O479" s="19">
        <v>7000</v>
      </c>
      <c r="P479" s="19">
        <v>15500</v>
      </c>
      <c r="Q479" s="19">
        <v>14400</v>
      </c>
      <c r="R479" s="18" t="s">
        <v>6142</v>
      </c>
      <c r="S479" s="18" t="s">
        <v>47</v>
      </c>
      <c r="T479" s="18" t="s">
        <v>6260</v>
      </c>
      <c r="U479" s="13" t="s">
        <v>8066</v>
      </c>
    </row>
    <row r="480" spans="1:21" ht="31.5" x14ac:dyDescent="0.25">
      <c r="A480" s="14">
        <v>475</v>
      </c>
      <c r="B480" s="18" t="s">
        <v>4281</v>
      </c>
      <c r="C480" s="18" t="s">
        <v>35</v>
      </c>
      <c r="D480" s="18" t="s">
        <v>6675</v>
      </c>
      <c r="E480" s="18" t="s">
        <v>3096</v>
      </c>
      <c r="F480" s="18" t="s">
        <v>6556</v>
      </c>
      <c r="G480" s="18" t="s">
        <v>52</v>
      </c>
      <c r="H480" s="18" t="s">
        <v>40</v>
      </c>
      <c r="I480" s="18" t="s">
        <v>3785</v>
      </c>
      <c r="J480" s="18" t="s">
        <v>141</v>
      </c>
      <c r="K480" s="18" t="s">
        <v>6676</v>
      </c>
      <c r="L480" s="18" t="s">
        <v>6677</v>
      </c>
      <c r="M480" s="18" t="s">
        <v>44</v>
      </c>
      <c r="N480" s="18" t="s">
        <v>78</v>
      </c>
      <c r="O480" s="19">
        <v>4000</v>
      </c>
      <c r="P480" s="19">
        <v>34500</v>
      </c>
      <c r="Q480" s="19">
        <v>29967</v>
      </c>
      <c r="R480" s="18" t="s">
        <v>6101</v>
      </c>
      <c r="S480" s="18" t="s">
        <v>47</v>
      </c>
      <c r="T480" s="18" t="s">
        <v>6170</v>
      </c>
      <c r="U480" s="13" t="s">
        <v>8037</v>
      </c>
    </row>
    <row r="481" spans="1:21" ht="90" x14ac:dyDescent="0.25">
      <c r="A481" s="14">
        <v>476</v>
      </c>
      <c r="B481" s="18" t="s">
        <v>963</v>
      </c>
      <c r="C481" s="18" t="s">
        <v>80</v>
      </c>
      <c r="D481" s="18" t="s">
        <v>6706</v>
      </c>
      <c r="E481" s="18" t="s">
        <v>3096</v>
      </c>
      <c r="F481" s="18" t="s">
        <v>6539</v>
      </c>
      <c r="G481" s="18" t="s">
        <v>6707</v>
      </c>
      <c r="H481" s="18" t="s">
        <v>2231</v>
      </c>
      <c r="I481" s="18" t="s">
        <v>6708</v>
      </c>
      <c r="J481" s="18" t="s">
        <v>133</v>
      </c>
      <c r="K481" s="18" t="s">
        <v>6709</v>
      </c>
      <c r="L481" s="18" t="s">
        <v>6710</v>
      </c>
      <c r="M481" s="18" t="s">
        <v>1711</v>
      </c>
      <c r="N481" s="18" t="s">
        <v>108</v>
      </c>
      <c r="O481" s="19">
        <v>1800</v>
      </c>
      <c r="P481" s="19">
        <v>65000</v>
      </c>
      <c r="Q481" s="19">
        <v>49500</v>
      </c>
      <c r="R481" s="18" t="s">
        <v>6103</v>
      </c>
      <c r="S481" s="18" t="s">
        <v>47</v>
      </c>
      <c r="T481" s="18" t="s">
        <v>6172</v>
      </c>
      <c r="U481" s="13" t="s">
        <v>8076</v>
      </c>
    </row>
    <row r="482" spans="1:21" ht="45" x14ac:dyDescent="0.25">
      <c r="A482" s="14">
        <v>477</v>
      </c>
      <c r="B482" s="18" t="s">
        <v>1060</v>
      </c>
      <c r="C482" s="18" t="s">
        <v>35</v>
      </c>
      <c r="D482" s="18" t="s">
        <v>6831</v>
      </c>
      <c r="E482" s="18" t="s">
        <v>6346</v>
      </c>
      <c r="F482" s="18" t="s">
        <v>6495</v>
      </c>
      <c r="G482" s="18" t="s">
        <v>602</v>
      </c>
      <c r="H482" s="18" t="s">
        <v>105</v>
      </c>
      <c r="I482" s="18" t="s">
        <v>1317</v>
      </c>
      <c r="J482" s="18" t="s">
        <v>141</v>
      </c>
      <c r="K482" s="18" t="s">
        <v>6832</v>
      </c>
      <c r="L482" s="18" t="s">
        <v>3178</v>
      </c>
      <c r="M482" s="18" t="s">
        <v>44</v>
      </c>
      <c r="N482" s="18" t="s">
        <v>558</v>
      </c>
      <c r="O482" s="19">
        <v>3200</v>
      </c>
      <c r="P482" s="19">
        <v>25000</v>
      </c>
      <c r="Q482" s="19">
        <v>16000</v>
      </c>
      <c r="R482" s="18" t="s">
        <v>3179</v>
      </c>
      <c r="S482" s="18" t="s">
        <v>47</v>
      </c>
      <c r="T482" s="18" t="s">
        <v>6187</v>
      </c>
      <c r="U482" s="13" t="s">
        <v>8037</v>
      </c>
    </row>
    <row r="483" spans="1:21" ht="60" x14ac:dyDescent="0.25">
      <c r="A483" s="14">
        <v>478</v>
      </c>
      <c r="B483" s="18" t="s">
        <v>3753</v>
      </c>
      <c r="C483" s="18" t="s">
        <v>378</v>
      </c>
      <c r="D483" s="18" t="s">
        <v>7465</v>
      </c>
      <c r="E483" s="18" t="s">
        <v>6382</v>
      </c>
      <c r="F483" s="18" t="s">
        <v>6487</v>
      </c>
      <c r="G483" s="18" t="s">
        <v>1014</v>
      </c>
      <c r="H483" s="18" t="s">
        <v>581</v>
      </c>
      <c r="I483" s="18" t="s">
        <v>7466</v>
      </c>
      <c r="J483" s="18" t="s">
        <v>141</v>
      </c>
      <c r="K483" s="18" t="s">
        <v>7467</v>
      </c>
      <c r="L483" s="18" t="s">
        <v>7468</v>
      </c>
      <c r="M483" s="18" t="s">
        <v>205</v>
      </c>
      <c r="N483" s="18" t="s">
        <v>55</v>
      </c>
      <c r="O483" s="19">
        <v>1400</v>
      </c>
      <c r="P483" s="19">
        <v>90000</v>
      </c>
      <c r="Q483" s="19">
        <v>80000</v>
      </c>
      <c r="R483" s="18" t="s">
        <v>3158</v>
      </c>
      <c r="S483" s="18" t="s">
        <v>47</v>
      </c>
      <c r="T483" s="18" t="s">
        <v>6255</v>
      </c>
      <c r="U483" s="13" t="s">
        <v>8066</v>
      </c>
    </row>
    <row r="484" spans="1:21" ht="60" x14ac:dyDescent="0.25">
      <c r="A484" s="14">
        <v>479</v>
      </c>
      <c r="B484" s="18" t="s">
        <v>1010</v>
      </c>
      <c r="C484" s="18" t="s">
        <v>378</v>
      </c>
      <c r="D484" s="18" t="s">
        <v>6711</v>
      </c>
      <c r="E484" s="18" t="s">
        <v>6382</v>
      </c>
      <c r="F484" s="18" t="s">
        <v>6488</v>
      </c>
      <c r="G484" s="18" t="s">
        <v>6712</v>
      </c>
      <c r="H484" s="18" t="s">
        <v>581</v>
      </c>
      <c r="I484" s="18" t="s">
        <v>6713</v>
      </c>
      <c r="J484" s="18" t="s">
        <v>141</v>
      </c>
      <c r="K484" s="18" t="s">
        <v>6714</v>
      </c>
      <c r="L484" s="18" t="s">
        <v>576</v>
      </c>
      <c r="M484" s="18" t="s">
        <v>205</v>
      </c>
      <c r="N484" s="18" t="s">
        <v>1761</v>
      </c>
      <c r="O484" s="19">
        <v>1600</v>
      </c>
      <c r="P484" s="19">
        <v>195000</v>
      </c>
      <c r="Q484" s="19">
        <v>90000</v>
      </c>
      <c r="R484" s="18" t="s">
        <v>6103</v>
      </c>
      <c r="S484" s="18" t="s">
        <v>47</v>
      </c>
      <c r="T484" s="18" t="s">
        <v>6172</v>
      </c>
      <c r="U484" s="13" t="s">
        <v>8037</v>
      </c>
    </row>
    <row r="485" spans="1:21" ht="60" x14ac:dyDescent="0.25">
      <c r="A485" s="14">
        <v>480</v>
      </c>
      <c r="B485" s="18" t="s">
        <v>1010</v>
      </c>
      <c r="C485" s="18" t="s">
        <v>378</v>
      </c>
      <c r="D485" s="18" t="s">
        <v>7469</v>
      </c>
      <c r="E485" s="18" t="s">
        <v>6382</v>
      </c>
      <c r="F485" s="18" t="s">
        <v>6488</v>
      </c>
      <c r="G485" s="18" t="s">
        <v>1014</v>
      </c>
      <c r="H485" s="18" t="s">
        <v>581</v>
      </c>
      <c r="I485" s="18" t="s">
        <v>7470</v>
      </c>
      <c r="J485" s="18" t="s">
        <v>141</v>
      </c>
      <c r="K485" s="18" t="s">
        <v>8174</v>
      </c>
      <c r="L485" s="18" t="s">
        <v>7468</v>
      </c>
      <c r="M485" s="18" t="s">
        <v>205</v>
      </c>
      <c r="N485" s="18" t="s">
        <v>55</v>
      </c>
      <c r="O485" s="19">
        <v>1600</v>
      </c>
      <c r="P485" s="19">
        <v>159850</v>
      </c>
      <c r="Q485" s="19">
        <v>89000</v>
      </c>
      <c r="R485" s="18" t="s">
        <v>3158</v>
      </c>
      <c r="S485" s="18" t="s">
        <v>47</v>
      </c>
      <c r="T485" s="18" t="s">
        <v>6255</v>
      </c>
      <c r="U485" s="13" t="s">
        <v>8066</v>
      </c>
    </row>
    <row r="486" spans="1:21" ht="45" x14ac:dyDescent="0.25">
      <c r="A486" s="14">
        <v>481</v>
      </c>
      <c r="B486" s="18" t="s">
        <v>7852</v>
      </c>
      <c r="C486" s="18" t="s">
        <v>35</v>
      </c>
      <c r="D486" s="18" t="s">
        <v>7855</v>
      </c>
      <c r="E486" s="18" t="s">
        <v>7853</v>
      </c>
      <c r="F486" s="18" t="s">
        <v>7854</v>
      </c>
      <c r="G486" s="18" t="s">
        <v>45</v>
      </c>
      <c r="H486" s="18" t="s">
        <v>40</v>
      </c>
      <c r="I486" s="18" t="s">
        <v>233</v>
      </c>
      <c r="J486" s="18" t="s">
        <v>141</v>
      </c>
      <c r="K486" s="18" t="s">
        <v>7856</v>
      </c>
      <c r="L486" s="18" t="s">
        <v>7857</v>
      </c>
      <c r="M486" s="18" t="s">
        <v>205</v>
      </c>
      <c r="N486" s="18" t="s">
        <v>45</v>
      </c>
      <c r="O486" s="19">
        <v>52000</v>
      </c>
      <c r="P486" s="19">
        <v>5300</v>
      </c>
      <c r="Q486" s="19">
        <v>5300</v>
      </c>
      <c r="R486" s="18" t="s">
        <v>7858</v>
      </c>
      <c r="S486" s="18" t="s">
        <v>47</v>
      </c>
      <c r="T486" s="18" t="s">
        <v>6287</v>
      </c>
      <c r="U486" s="13" t="s">
        <v>8065</v>
      </c>
    </row>
    <row r="487" spans="1:21" ht="45" x14ac:dyDescent="0.25">
      <c r="A487" s="14">
        <v>482</v>
      </c>
      <c r="B487" s="18" t="s">
        <v>2228</v>
      </c>
      <c r="C487" s="35">
        <v>4</v>
      </c>
      <c r="D487" s="18" t="s">
        <v>4062</v>
      </c>
      <c r="E487" s="18" t="s">
        <v>1986</v>
      </c>
      <c r="F487" s="18" t="s">
        <v>6594</v>
      </c>
      <c r="G487" s="18" t="s">
        <v>140</v>
      </c>
      <c r="H487" s="18" t="s">
        <v>40</v>
      </c>
      <c r="I487" s="18" t="s">
        <v>179</v>
      </c>
      <c r="J487" s="18" t="s">
        <v>133</v>
      </c>
      <c r="K487" s="18" t="s">
        <v>4063</v>
      </c>
      <c r="L487" s="18" t="s">
        <v>7847</v>
      </c>
      <c r="M487" s="18" t="s">
        <v>44</v>
      </c>
      <c r="N487" s="18" t="s">
        <v>45</v>
      </c>
      <c r="O487" s="19">
        <v>20000</v>
      </c>
      <c r="P487" s="19">
        <v>1500</v>
      </c>
      <c r="Q487" s="19">
        <v>690</v>
      </c>
      <c r="R487" s="18" t="s">
        <v>6158</v>
      </c>
      <c r="S487" s="18" t="s">
        <v>47</v>
      </c>
      <c r="T487" s="18" t="s">
        <v>6298</v>
      </c>
      <c r="U487" s="13" t="s">
        <v>8037</v>
      </c>
    </row>
    <row r="488" spans="1:21" ht="31.5" x14ac:dyDescent="0.25">
      <c r="A488" s="14">
        <v>483</v>
      </c>
      <c r="B488" s="18" t="s">
        <v>1852</v>
      </c>
      <c r="C488" s="18" t="s">
        <v>35</v>
      </c>
      <c r="D488" s="18" t="s">
        <v>4065</v>
      </c>
      <c r="E488" s="18" t="s">
        <v>6410</v>
      </c>
      <c r="F488" s="18" t="s">
        <v>3395</v>
      </c>
      <c r="G488" s="18" t="s">
        <v>140</v>
      </c>
      <c r="H488" s="18" t="s">
        <v>40</v>
      </c>
      <c r="I488" s="18" t="s">
        <v>4066</v>
      </c>
      <c r="J488" s="18" t="s">
        <v>133</v>
      </c>
      <c r="K488" s="18" t="s">
        <v>4067</v>
      </c>
      <c r="L488" s="18" t="s">
        <v>3917</v>
      </c>
      <c r="M488" s="18" t="s">
        <v>44</v>
      </c>
      <c r="N488" s="18" t="s">
        <v>45</v>
      </c>
      <c r="O488" s="19">
        <v>238000</v>
      </c>
      <c r="P488" s="19">
        <v>920</v>
      </c>
      <c r="Q488" s="19">
        <v>525</v>
      </c>
      <c r="R488" s="18" t="s">
        <v>3914</v>
      </c>
      <c r="S488" s="18" t="s">
        <v>47</v>
      </c>
      <c r="T488" s="18" t="s">
        <v>6286</v>
      </c>
      <c r="U488" s="13" t="s">
        <v>8037</v>
      </c>
    </row>
    <row r="489" spans="1:21" ht="45" x14ac:dyDescent="0.25">
      <c r="A489" s="14">
        <v>484</v>
      </c>
      <c r="B489" s="18" t="s">
        <v>790</v>
      </c>
      <c r="C489" s="18" t="s">
        <v>80</v>
      </c>
      <c r="D489" s="18" t="s">
        <v>6821</v>
      </c>
      <c r="E489" s="18" t="s">
        <v>5116</v>
      </c>
      <c r="F489" s="18" t="s">
        <v>346</v>
      </c>
      <c r="G489" s="18" t="s">
        <v>88</v>
      </c>
      <c r="H489" s="18" t="s">
        <v>40</v>
      </c>
      <c r="I489" s="18" t="s">
        <v>89</v>
      </c>
      <c r="J489" s="18" t="s">
        <v>133</v>
      </c>
      <c r="K489" s="18" t="s">
        <v>6822</v>
      </c>
      <c r="L489" s="18" t="s">
        <v>6823</v>
      </c>
      <c r="M489" s="18" t="s">
        <v>660</v>
      </c>
      <c r="N489" s="18" t="s">
        <v>45</v>
      </c>
      <c r="O489" s="19">
        <v>2000</v>
      </c>
      <c r="P489" s="19">
        <v>14087</v>
      </c>
      <c r="Q489" s="19">
        <v>14087</v>
      </c>
      <c r="R489" s="18" t="s">
        <v>8038</v>
      </c>
      <c r="S489" s="18" t="s">
        <v>47</v>
      </c>
      <c r="T489" s="18" t="s">
        <v>6185</v>
      </c>
      <c r="U489" s="13" t="s">
        <v>8037</v>
      </c>
    </row>
    <row r="490" spans="1:21" ht="45" x14ac:dyDescent="0.25">
      <c r="A490" s="14">
        <v>485</v>
      </c>
      <c r="B490" s="18" t="s">
        <v>4061</v>
      </c>
      <c r="C490" s="18" t="s">
        <v>80</v>
      </c>
      <c r="D490" s="18" t="s">
        <v>7546</v>
      </c>
      <c r="E490" s="18" t="s">
        <v>6383</v>
      </c>
      <c r="F490" s="18" t="s">
        <v>6540</v>
      </c>
      <c r="G490" s="18" t="s">
        <v>7547</v>
      </c>
      <c r="H490" s="18" t="s">
        <v>2231</v>
      </c>
      <c r="I490" s="18" t="s">
        <v>2008</v>
      </c>
      <c r="J490" s="18" t="s">
        <v>495</v>
      </c>
      <c r="K490" s="18" t="s">
        <v>7548</v>
      </c>
      <c r="L490" s="18" t="s">
        <v>7549</v>
      </c>
      <c r="M490" s="18" t="s">
        <v>7550</v>
      </c>
      <c r="N490" s="18" t="s">
        <v>108</v>
      </c>
      <c r="O490" s="19">
        <v>1060</v>
      </c>
      <c r="P490" s="19">
        <v>2600000</v>
      </c>
      <c r="Q490" s="19">
        <v>1538250</v>
      </c>
      <c r="R490" s="18" t="s">
        <v>570</v>
      </c>
      <c r="S490" s="18" t="s">
        <v>425</v>
      </c>
      <c r="T490" s="18" t="s">
        <v>6262</v>
      </c>
      <c r="U490" s="13" t="s">
        <v>8066</v>
      </c>
    </row>
    <row r="491" spans="1:21" ht="31.5" x14ac:dyDescent="0.25">
      <c r="A491" s="14">
        <v>486</v>
      </c>
      <c r="B491" s="18" t="s">
        <v>3142</v>
      </c>
      <c r="C491" s="18" t="s">
        <v>35</v>
      </c>
      <c r="D491" s="18" t="s">
        <v>7843</v>
      </c>
      <c r="E491" s="18" t="s">
        <v>2175</v>
      </c>
      <c r="F491" s="18" t="s">
        <v>2439</v>
      </c>
      <c r="G491" s="18" t="s">
        <v>140</v>
      </c>
      <c r="H491" s="18" t="s">
        <v>40</v>
      </c>
      <c r="I491" s="18" t="s">
        <v>179</v>
      </c>
      <c r="J491" s="18" t="s">
        <v>133</v>
      </c>
      <c r="K491" s="18" t="s">
        <v>7844</v>
      </c>
      <c r="L491" s="18" t="s">
        <v>3917</v>
      </c>
      <c r="M491" s="18" t="s">
        <v>44</v>
      </c>
      <c r="N491" s="18" t="s">
        <v>45</v>
      </c>
      <c r="O491" s="19">
        <v>30000</v>
      </c>
      <c r="P491" s="19">
        <v>1980</v>
      </c>
      <c r="Q491" s="19">
        <v>1260</v>
      </c>
      <c r="R491" s="18" t="s">
        <v>3914</v>
      </c>
      <c r="S491" s="18" t="s">
        <v>47</v>
      </c>
      <c r="T491" s="18" t="s">
        <v>6286</v>
      </c>
      <c r="U491" s="13" t="s">
        <v>8037</v>
      </c>
    </row>
    <row r="492" spans="1:21" ht="47.25" x14ac:dyDescent="0.25">
      <c r="A492" s="14">
        <v>487</v>
      </c>
      <c r="B492" s="18" t="s">
        <v>8001</v>
      </c>
      <c r="C492" s="18" t="s">
        <v>35</v>
      </c>
      <c r="D492" s="18" t="s">
        <v>8002</v>
      </c>
      <c r="E492" s="18" t="s">
        <v>2175</v>
      </c>
      <c r="F492" s="18" t="s">
        <v>202</v>
      </c>
      <c r="G492" s="18" t="s">
        <v>140</v>
      </c>
      <c r="H492" s="18" t="s">
        <v>40</v>
      </c>
      <c r="I492" s="18" t="s">
        <v>179</v>
      </c>
      <c r="J492" s="18" t="s">
        <v>133</v>
      </c>
      <c r="K492" s="18" t="s">
        <v>8003</v>
      </c>
      <c r="L492" s="18" t="s">
        <v>8004</v>
      </c>
      <c r="M492" s="18" t="s">
        <v>44</v>
      </c>
      <c r="N492" s="18" t="s">
        <v>45</v>
      </c>
      <c r="O492" s="19">
        <v>30000</v>
      </c>
      <c r="P492" s="19">
        <v>6700</v>
      </c>
      <c r="Q492" s="19">
        <v>4200</v>
      </c>
      <c r="R492" s="18" t="s">
        <v>6160</v>
      </c>
      <c r="S492" s="18" t="s">
        <v>47</v>
      </c>
      <c r="T492" s="18" t="s">
        <v>6300</v>
      </c>
      <c r="U492" s="13" t="s">
        <v>8073</v>
      </c>
    </row>
    <row r="493" spans="1:21" ht="45" x14ac:dyDescent="0.25">
      <c r="A493" s="14">
        <v>488</v>
      </c>
      <c r="B493" s="18" t="s">
        <v>4444</v>
      </c>
      <c r="C493" s="18" t="s">
        <v>35</v>
      </c>
      <c r="D493" s="18" t="s">
        <v>7412</v>
      </c>
      <c r="E493" s="18" t="s">
        <v>1450</v>
      </c>
      <c r="F493" s="18" t="s">
        <v>501</v>
      </c>
      <c r="G493" s="18" t="s">
        <v>183</v>
      </c>
      <c r="H493" s="18" t="s">
        <v>40</v>
      </c>
      <c r="I493" s="18" t="s">
        <v>7413</v>
      </c>
      <c r="J493" s="18" t="s">
        <v>141</v>
      </c>
      <c r="K493" s="18" t="s">
        <v>7414</v>
      </c>
      <c r="L493" s="18" t="s">
        <v>359</v>
      </c>
      <c r="M493" s="18" t="s">
        <v>44</v>
      </c>
      <c r="N493" s="18" t="s">
        <v>45</v>
      </c>
      <c r="O493" s="19">
        <v>103200</v>
      </c>
      <c r="P493" s="19">
        <v>1365</v>
      </c>
      <c r="Q493" s="19">
        <v>1200</v>
      </c>
      <c r="R493" s="18" t="s">
        <v>8045</v>
      </c>
      <c r="S493" s="18" t="s">
        <v>47</v>
      </c>
      <c r="T493" s="18" t="s">
        <v>6248</v>
      </c>
      <c r="U493" s="13" t="s">
        <v>8037</v>
      </c>
    </row>
    <row r="494" spans="1:21" ht="75" x14ac:dyDescent="0.25">
      <c r="A494" s="14">
        <v>489</v>
      </c>
      <c r="B494" s="18" t="s">
        <v>4242</v>
      </c>
      <c r="C494" s="35">
        <v>5</v>
      </c>
      <c r="D494" s="18" t="s">
        <v>7508</v>
      </c>
      <c r="E494" s="18" t="s">
        <v>1450</v>
      </c>
      <c r="F494" s="18" t="s">
        <v>6553</v>
      </c>
      <c r="G494" s="18" t="s">
        <v>702</v>
      </c>
      <c r="H494" s="18" t="s">
        <v>40</v>
      </c>
      <c r="I494" s="18" t="s">
        <v>7509</v>
      </c>
      <c r="J494" s="18" t="s">
        <v>133</v>
      </c>
      <c r="K494" s="18" t="s">
        <v>7510</v>
      </c>
      <c r="L494" s="18" t="s">
        <v>61</v>
      </c>
      <c r="M494" s="18" t="s">
        <v>44</v>
      </c>
      <c r="N494" s="18" t="s">
        <v>108</v>
      </c>
      <c r="O494" s="19">
        <v>200</v>
      </c>
      <c r="P494" s="19">
        <v>21000</v>
      </c>
      <c r="Q494" s="19">
        <v>19488</v>
      </c>
      <c r="R494" s="18" t="s">
        <v>174</v>
      </c>
      <c r="S494" s="18" t="s">
        <v>47</v>
      </c>
      <c r="T494" s="18" t="s">
        <v>6259</v>
      </c>
      <c r="U494" s="13" t="s">
        <v>8037</v>
      </c>
    </row>
    <row r="495" spans="1:21" ht="31.5" x14ac:dyDescent="0.25">
      <c r="A495" s="14">
        <v>490</v>
      </c>
      <c r="B495" s="18" t="s">
        <v>2173</v>
      </c>
      <c r="C495" s="18" t="s">
        <v>35</v>
      </c>
      <c r="D495" s="18" t="s">
        <v>7062</v>
      </c>
      <c r="E495" s="18" t="s">
        <v>2354</v>
      </c>
      <c r="F495" s="18" t="s">
        <v>209</v>
      </c>
      <c r="G495" s="18" t="s">
        <v>88</v>
      </c>
      <c r="H495" s="18" t="s">
        <v>40</v>
      </c>
      <c r="I495" s="18" t="s">
        <v>89</v>
      </c>
      <c r="J495" s="18" t="s">
        <v>133</v>
      </c>
      <c r="K495" s="18" t="s">
        <v>7063</v>
      </c>
      <c r="L495" s="18" t="s">
        <v>1546</v>
      </c>
      <c r="M495" s="18" t="s">
        <v>44</v>
      </c>
      <c r="N495" s="18" t="s">
        <v>45</v>
      </c>
      <c r="O495" s="19">
        <v>170000</v>
      </c>
      <c r="P495" s="19">
        <v>10000</v>
      </c>
      <c r="Q495" s="19">
        <v>2340</v>
      </c>
      <c r="R495" s="18" t="s">
        <v>2356</v>
      </c>
      <c r="S495" s="18" t="s">
        <v>47</v>
      </c>
      <c r="T495" s="18" t="s">
        <v>6213</v>
      </c>
      <c r="U495" s="13" t="s">
        <v>8037</v>
      </c>
    </row>
    <row r="496" spans="1:21" ht="60" x14ac:dyDescent="0.25">
      <c r="A496" s="14">
        <v>491</v>
      </c>
      <c r="B496" s="18" t="s">
        <v>2173</v>
      </c>
      <c r="C496" s="18" t="s">
        <v>35</v>
      </c>
      <c r="D496" s="18" t="s">
        <v>7062</v>
      </c>
      <c r="E496" s="18" t="s">
        <v>2354</v>
      </c>
      <c r="F496" s="18" t="s">
        <v>209</v>
      </c>
      <c r="G496" s="18" t="s">
        <v>88</v>
      </c>
      <c r="H496" s="18" t="s">
        <v>40</v>
      </c>
      <c r="I496" s="18" t="s">
        <v>7845</v>
      </c>
      <c r="J496" s="18" t="s">
        <v>133</v>
      </c>
      <c r="K496" s="18" t="s">
        <v>7846</v>
      </c>
      <c r="L496" s="18" t="s">
        <v>7847</v>
      </c>
      <c r="M496" s="18" t="s">
        <v>44</v>
      </c>
      <c r="N496" s="18" t="s">
        <v>45</v>
      </c>
      <c r="O496" s="19">
        <v>170000</v>
      </c>
      <c r="P496" s="19">
        <v>3900</v>
      </c>
      <c r="Q496" s="19">
        <v>2050</v>
      </c>
      <c r="R496" s="18" t="s">
        <v>3914</v>
      </c>
      <c r="S496" s="18" t="s">
        <v>47</v>
      </c>
      <c r="T496" s="18" t="s">
        <v>6286</v>
      </c>
      <c r="U496" s="13" t="s">
        <v>8037</v>
      </c>
    </row>
    <row r="497" spans="1:21" ht="45" x14ac:dyDescent="0.25">
      <c r="A497" s="14">
        <v>492</v>
      </c>
      <c r="B497" s="18" t="s">
        <v>1449</v>
      </c>
      <c r="C497" s="18" t="s">
        <v>73</v>
      </c>
      <c r="D497" s="18" t="s">
        <v>7377</v>
      </c>
      <c r="E497" s="18" t="s">
        <v>2777</v>
      </c>
      <c r="F497" s="18" t="s">
        <v>346</v>
      </c>
      <c r="G497" s="18" t="s">
        <v>1031</v>
      </c>
      <c r="H497" s="18" t="s">
        <v>40</v>
      </c>
      <c r="I497" s="18" t="s">
        <v>89</v>
      </c>
      <c r="J497" s="18" t="s">
        <v>133</v>
      </c>
      <c r="K497" s="18" t="s">
        <v>7378</v>
      </c>
      <c r="L497" s="18" t="s">
        <v>7379</v>
      </c>
      <c r="M497" s="18" t="s">
        <v>44</v>
      </c>
      <c r="N497" s="18" t="s">
        <v>317</v>
      </c>
      <c r="O497" s="19">
        <v>60000</v>
      </c>
      <c r="P497" s="19">
        <v>9500</v>
      </c>
      <c r="Q497" s="19">
        <v>6000</v>
      </c>
      <c r="R497" s="18" t="s">
        <v>7379</v>
      </c>
      <c r="S497" s="18" t="s">
        <v>110</v>
      </c>
      <c r="T497" s="18" t="s">
        <v>7380</v>
      </c>
      <c r="U497" s="13" t="s">
        <v>8037</v>
      </c>
    </row>
    <row r="498" spans="1:21" ht="60" x14ac:dyDescent="0.25">
      <c r="A498" s="14">
        <v>493</v>
      </c>
      <c r="B498" s="18" t="s">
        <v>2323</v>
      </c>
      <c r="C498" s="18" t="s">
        <v>35</v>
      </c>
      <c r="D498" s="18" t="s">
        <v>7293</v>
      </c>
      <c r="E498" s="18" t="s">
        <v>274</v>
      </c>
      <c r="F498" s="18" t="s">
        <v>275</v>
      </c>
      <c r="G498" s="18" t="s">
        <v>2658</v>
      </c>
      <c r="H498" s="18" t="s">
        <v>40</v>
      </c>
      <c r="I498" s="18" t="s">
        <v>7294</v>
      </c>
      <c r="J498" s="18" t="s">
        <v>133</v>
      </c>
      <c r="K498" s="18" t="s">
        <v>7295</v>
      </c>
      <c r="L498" s="18" t="s">
        <v>3322</v>
      </c>
      <c r="M498" s="18" t="s">
        <v>44</v>
      </c>
      <c r="N498" s="18" t="s">
        <v>123</v>
      </c>
      <c r="O498" s="19">
        <v>72900</v>
      </c>
      <c r="P498" s="19">
        <v>1155</v>
      </c>
      <c r="Q498" s="19">
        <v>504</v>
      </c>
      <c r="R498" s="18" t="s">
        <v>3322</v>
      </c>
      <c r="S498" s="18" t="s">
        <v>110</v>
      </c>
      <c r="T498" s="18" t="s">
        <v>6234</v>
      </c>
      <c r="U498" s="13" t="s">
        <v>8037</v>
      </c>
    </row>
    <row r="499" spans="1:21" ht="45" x14ac:dyDescent="0.25">
      <c r="A499" s="14">
        <v>494</v>
      </c>
      <c r="B499" s="18" t="s">
        <v>7551</v>
      </c>
      <c r="C499" s="18" t="s">
        <v>80</v>
      </c>
      <c r="D499" s="18" t="s">
        <v>7553</v>
      </c>
      <c r="E499" s="18" t="s">
        <v>7552</v>
      </c>
      <c r="F499" s="18" t="s">
        <v>7215</v>
      </c>
      <c r="G499" s="18" t="s">
        <v>243</v>
      </c>
      <c r="H499" s="18" t="s">
        <v>76</v>
      </c>
      <c r="I499" s="18" t="s">
        <v>809</v>
      </c>
      <c r="J499" s="18" t="s">
        <v>133</v>
      </c>
      <c r="K499" s="18" t="s">
        <v>7554</v>
      </c>
      <c r="L499" s="18" t="s">
        <v>598</v>
      </c>
      <c r="M499" s="18" t="s">
        <v>599</v>
      </c>
      <c r="N499" s="18" t="s">
        <v>55</v>
      </c>
      <c r="O499" s="19">
        <v>500</v>
      </c>
      <c r="P499" s="19">
        <v>48000</v>
      </c>
      <c r="Q499" s="19">
        <v>48000</v>
      </c>
      <c r="R499" s="18" t="s">
        <v>570</v>
      </c>
      <c r="S499" s="18" t="s">
        <v>425</v>
      </c>
      <c r="T499" s="18" t="s">
        <v>6262</v>
      </c>
      <c r="U499" s="13" t="s">
        <v>8091</v>
      </c>
    </row>
    <row r="500" spans="1:21" ht="31.5" x14ac:dyDescent="0.25">
      <c r="A500" s="14">
        <v>495</v>
      </c>
      <c r="B500" s="18" t="s">
        <v>2793</v>
      </c>
      <c r="C500" s="18" t="s">
        <v>35</v>
      </c>
      <c r="D500" s="18" t="s">
        <v>6876</v>
      </c>
      <c r="E500" s="18" t="s">
        <v>5145</v>
      </c>
      <c r="F500" s="18" t="s">
        <v>69</v>
      </c>
      <c r="G500" s="18" t="s">
        <v>663</v>
      </c>
      <c r="H500" s="18" t="s">
        <v>40</v>
      </c>
      <c r="I500" s="18" t="s">
        <v>89</v>
      </c>
      <c r="J500" s="18" t="s">
        <v>133</v>
      </c>
      <c r="K500" s="18" t="s">
        <v>6877</v>
      </c>
      <c r="L500" s="18" t="s">
        <v>5575</v>
      </c>
      <c r="M500" s="18" t="s">
        <v>44</v>
      </c>
      <c r="N500" s="18" t="s">
        <v>45</v>
      </c>
      <c r="O500" s="19">
        <v>15000</v>
      </c>
      <c r="P500" s="19">
        <v>5500</v>
      </c>
      <c r="Q500" s="19">
        <v>4500</v>
      </c>
      <c r="R500" s="18" t="s">
        <v>6116</v>
      </c>
      <c r="S500" s="18" t="s">
        <v>47</v>
      </c>
      <c r="T500" s="18" t="s">
        <v>6197</v>
      </c>
      <c r="U500" s="13" t="s">
        <v>8037</v>
      </c>
    </row>
    <row r="501" spans="1:21" ht="45" x14ac:dyDescent="0.25">
      <c r="A501" s="14">
        <v>496</v>
      </c>
      <c r="B501" s="18" t="s">
        <v>2793</v>
      </c>
      <c r="C501" s="18" t="s">
        <v>35</v>
      </c>
      <c r="D501" s="18" t="s">
        <v>7715</v>
      </c>
      <c r="E501" s="18" t="s">
        <v>5145</v>
      </c>
      <c r="F501" s="18" t="s">
        <v>69</v>
      </c>
      <c r="G501" s="18" t="s">
        <v>88</v>
      </c>
      <c r="H501" s="18" t="s">
        <v>40</v>
      </c>
      <c r="I501" s="18" t="s">
        <v>179</v>
      </c>
      <c r="J501" s="18" t="s">
        <v>133</v>
      </c>
      <c r="K501" s="18" t="s">
        <v>7716</v>
      </c>
      <c r="L501" s="18" t="s">
        <v>3233</v>
      </c>
      <c r="M501" s="18" t="s">
        <v>44</v>
      </c>
      <c r="N501" s="18" t="s">
        <v>45</v>
      </c>
      <c r="O501" s="19">
        <v>15000</v>
      </c>
      <c r="P501" s="19">
        <v>5500</v>
      </c>
      <c r="Q501" s="19">
        <v>4305</v>
      </c>
      <c r="R501" s="18" t="s">
        <v>2394</v>
      </c>
      <c r="S501" s="18" t="s">
        <v>47</v>
      </c>
      <c r="T501" s="18" t="s">
        <v>6282</v>
      </c>
      <c r="U501" s="13" t="s">
        <v>8066</v>
      </c>
    </row>
    <row r="502" spans="1:21" ht="31.5" x14ac:dyDescent="0.25">
      <c r="A502" s="14">
        <v>497</v>
      </c>
      <c r="B502" s="18" t="s">
        <v>4456</v>
      </c>
      <c r="C502" s="18" t="s">
        <v>80</v>
      </c>
      <c r="D502" s="18" t="s">
        <v>6870</v>
      </c>
      <c r="E502" s="18" t="s">
        <v>1383</v>
      </c>
      <c r="F502" s="18" t="s">
        <v>346</v>
      </c>
      <c r="G502" s="18" t="s">
        <v>140</v>
      </c>
      <c r="H502" s="18" t="s">
        <v>314</v>
      </c>
      <c r="I502" s="18" t="s">
        <v>6871</v>
      </c>
      <c r="J502" s="18" t="s">
        <v>133</v>
      </c>
      <c r="K502" s="18" t="s">
        <v>6872</v>
      </c>
      <c r="L502" s="18" t="s">
        <v>428</v>
      </c>
      <c r="M502" s="18" t="s">
        <v>85</v>
      </c>
      <c r="N502" s="18" t="s">
        <v>45</v>
      </c>
      <c r="O502" s="19">
        <v>95000</v>
      </c>
      <c r="P502" s="19">
        <v>3800</v>
      </c>
      <c r="Q502" s="19">
        <v>3500</v>
      </c>
      <c r="R502" s="18" t="s">
        <v>424</v>
      </c>
      <c r="S502" s="18" t="s">
        <v>425</v>
      </c>
      <c r="T502" s="18" t="s">
        <v>6193</v>
      </c>
      <c r="U502" s="13" t="s">
        <v>8091</v>
      </c>
    </row>
    <row r="503" spans="1:21" ht="45" x14ac:dyDescent="0.25">
      <c r="A503" s="14">
        <v>498</v>
      </c>
      <c r="B503" s="18" t="s">
        <v>3577</v>
      </c>
      <c r="C503" s="18" t="s">
        <v>73</v>
      </c>
      <c r="D503" s="18" t="s">
        <v>8029</v>
      </c>
      <c r="E503" s="18" t="s">
        <v>1383</v>
      </c>
      <c r="F503" s="18" t="s">
        <v>346</v>
      </c>
      <c r="G503" s="18" t="s">
        <v>1213</v>
      </c>
      <c r="H503" s="18" t="s">
        <v>40</v>
      </c>
      <c r="I503" s="18" t="s">
        <v>271</v>
      </c>
      <c r="J503" s="18" t="s">
        <v>141</v>
      </c>
      <c r="K503" s="18" t="s">
        <v>8030</v>
      </c>
      <c r="L503" s="18" t="s">
        <v>8031</v>
      </c>
      <c r="M503" s="18" t="s">
        <v>44</v>
      </c>
      <c r="N503" s="18" t="s">
        <v>317</v>
      </c>
      <c r="O503" s="19">
        <v>680500</v>
      </c>
      <c r="P503" s="19">
        <v>560</v>
      </c>
      <c r="Q503" s="19">
        <v>500</v>
      </c>
      <c r="R503" s="18" t="s">
        <v>6161</v>
      </c>
      <c r="S503" s="18" t="s">
        <v>47</v>
      </c>
      <c r="T503" s="18" t="s">
        <v>6303</v>
      </c>
      <c r="U503" s="13" t="s">
        <v>8037</v>
      </c>
    </row>
    <row r="504" spans="1:21" ht="60" x14ac:dyDescent="0.25">
      <c r="A504" s="14">
        <v>499</v>
      </c>
      <c r="B504" s="18" t="s">
        <v>7403</v>
      </c>
      <c r="C504" s="18" t="s">
        <v>80</v>
      </c>
      <c r="D504" s="18" t="s">
        <v>7405</v>
      </c>
      <c r="E504" s="18" t="s">
        <v>7404</v>
      </c>
      <c r="F504" s="18" t="s">
        <v>640</v>
      </c>
      <c r="G504" s="18" t="s">
        <v>7406</v>
      </c>
      <c r="H504" s="18" t="s">
        <v>76</v>
      </c>
      <c r="I504" s="18" t="s">
        <v>1122</v>
      </c>
      <c r="J504" s="18" t="s">
        <v>133</v>
      </c>
      <c r="K504" s="18" t="s">
        <v>7407</v>
      </c>
      <c r="L504" s="18" t="s">
        <v>7408</v>
      </c>
      <c r="M504" s="18" t="s">
        <v>7409</v>
      </c>
      <c r="N504" s="18" t="s">
        <v>78</v>
      </c>
      <c r="O504" s="19">
        <v>2900</v>
      </c>
      <c r="P504" s="19">
        <v>24000</v>
      </c>
      <c r="Q504" s="19">
        <v>19563</v>
      </c>
      <c r="R504" s="18" t="s">
        <v>1998</v>
      </c>
      <c r="S504" s="18" t="s">
        <v>47</v>
      </c>
      <c r="T504" s="18" t="s">
        <v>6247</v>
      </c>
      <c r="U504" s="13" t="s">
        <v>8068</v>
      </c>
    </row>
    <row r="505" spans="1:21" ht="31.5" x14ac:dyDescent="0.25">
      <c r="A505" s="14">
        <v>500</v>
      </c>
      <c r="B505" s="18" t="s">
        <v>796</v>
      </c>
      <c r="C505" s="18" t="s">
        <v>35</v>
      </c>
      <c r="D505" s="18" t="s">
        <v>7227</v>
      </c>
      <c r="E505" s="18" t="s">
        <v>648</v>
      </c>
      <c r="F505" s="18" t="s">
        <v>6545</v>
      </c>
      <c r="G505" s="18" t="s">
        <v>602</v>
      </c>
      <c r="H505" s="18" t="s">
        <v>105</v>
      </c>
      <c r="I505" s="18" t="s">
        <v>6857</v>
      </c>
      <c r="J505" s="18" t="s">
        <v>133</v>
      </c>
      <c r="K505" s="18" t="s">
        <v>1091</v>
      </c>
      <c r="L505" s="18" t="s">
        <v>1092</v>
      </c>
      <c r="M505" s="18" t="s">
        <v>44</v>
      </c>
      <c r="N505" s="18" t="s">
        <v>558</v>
      </c>
      <c r="O505" s="19">
        <v>100</v>
      </c>
      <c r="P505" s="19">
        <v>150000</v>
      </c>
      <c r="Q505" s="19">
        <v>135000</v>
      </c>
      <c r="R505" s="18" t="s">
        <v>1083</v>
      </c>
      <c r="S505" s="18" t="s">
        <v>47</v>
      </c>
      <c r="T505" s="18" t="s">
        <v>6226</v>
      </c>
      <c r="U505" s="13" t="s">
        <v>8037</v>
      </c>
    </row>
    <row r="506" spans="1:21" ht="45" x14ac:dyDescent="0.25">
      <c r="A506" s="14">
        <v>501</v>
      </c>
      <c r="B506" s="18" t="s">
        <v>3283</v>
      </c>
      <c r="C506" s="18" t="s">
        <v>35</v>
      </c>
      <c r="D506" s="18" t="s">
        <v>6715</v>
      </c>
      <c r="E506" s="18" t="s">
        <v>648</v>
      </c>
      <c r="F506" s="18" t="s">
        <v>6577</v>
      </c>
      <c r="G506" s="18" t="s">
        <v>561</v>
      </c>
      <c r="H506" s="18" t="s">
        <v>105</v>
      </c>
      <c r="I506" s="18" t="s">
        <v>1325</v>
      </c>
      <c r="J506" s="18" t="s">
        <v>133</v>
      </c>
      <c r="K506" s="18" t="s">
        <v>6716</v>
      </c>
      <c r="L506" s="18" t="s">
        <v>1478</v>
      </c>
      <c r="M506" s="18" t="s">
        <v>44</v>
      </c>
      <c r="N506" s="18" t="s">
        <v>558</v>
      </c>
      <c r="O506" s="19">
        <v>100</v>
      </c>
      <c r="P506" s="19">
        <v>264000</v>
      </c>
      <c r="Q506" s="19">
        <v>72500</v>
      </c>
      <c r="R506" s="18" t="s">
        <v>6103</v>
      </c>
      <c r="S506" s="18" t="s">
        <v>47</v>
      </c>
      <c r="T506" s="18" t="s">
        <v>6172</v>
      </c>
      <c r="U506" s="13" t="s">
        <v>8037</v>
      </c>
    </row>
    <row r="507" spans="1:21" ht="31.5" x14ac:dyDescent="0.25">
      <c r="A507" s="14">
        <v>502</v>
      </c>
      <c r="B507" s="18" t="s">
        <v>3283</v>
      </c>
      <c r="C507" s="18" t="s">
        <v>35</v>
      </c>
      <c r="D507" s="18" t="s">
        <v>7223</v>
      </c>
      <c r="E507" s="18" t="s">
        <v>648</v>
      </c>
      <c r="F507" s="18" t="s">
        <v>6577</v>
      </c>
      <c r="G507" s="18" t="s">
        <v>602</v>
      </c>
      <c r="H507" s="18" t="s">
        <v>105</v>
      </c>
      <c r="I507" s="18" t="s">
        <v>1325</v>
      </c>
      <c r="J507" s="18" t="s">
        <v>133</v>
      </c>
      <c r="K507" s="18" t="s">
        <v>7224</v>
      </c>
      <c r="L507" s="18" t="s">
        <v>1092</v>
      </c>
      <c r="M507" s="18" t="s">
        <v>44</v>
      </c>
      <c r="N507" s="18" t="s">
        <v>558</v>
      </c>
      <c r="O507" s="19">
        <v>100</v>
      </c>
      <c r="P507" s="19">
        <v>264000</v>
      </c>
      <c r="Q507" s="19">
        <v>53000</v>
      </c>
      <c r="R507" s="18" t="s">
        <v>1975</v>
      </c>
      <c r="S507" s="18" t="s">
        <v>47</v>
      </c>
      <c r="T507" s="18" t="s">
        <v>6225</v>
      </c>
      <c r="U507" s="13" t="s">
        <v>8037</v>
      </c>
    </row>
    <row r="508" spans="1:21" ht="31.5" x14ac:dyDescent="0.25">
      <c r="A508" s="14">
        <v>503</v>
      </c>
      <c r="B508" s="18" t="s">
        <v>3283</v>
      </c>
      <c r="C508" s="18" t="s">
        <v>35</v>
      </c>
      <c r="D508" s="18" t="s">
        <v>7884</v>
      </c>
      <c r="E508" s="18" t="s">
        <v>648</v>
      </c>
      <c r="F508" s="18" t="s">
        <v>6577</v>
      </c>
      <c r="G508" s="18" t="s">
        <v>632</v>
      </c>
      <c r="H508" s="18" t="s">
        <v>105</v>
      </c>
      <c r="I508" s="18" t="s">
        <v>7885</v>
      </c>
      <c r="J508" s="18" t="s">
        <v>133</v>
      </c>
      <c r="K508" s="18" t="s">
        <v>7886</v>
      </c>
      <c r="L508" s="18" t="s">
        <v>3193</v>
      </c>
      <c r="M508" s="18" t="s">
        <v>44</v>
      </c>
      <c r="N508" s="18" t="s">
        <v>558</v>
      </c>
      <c r="O508" s="19">
        <v>100</v>
      </c>
      <c r="P508" s="19">
        <v>185000</v>
      </c>
      <c r="Q508" s="19">
        <v>75000</v>
      </c>
      <c r="R508" s="18" t="s">
        <v>6154</v>
      </c>
      <c r="S508" s="18" t="s">
        <v>47</v>
      </c>
      <c r="T508" s="18" t="s">
        <v>6290</v>
      </c>
      <c r="U508" s="13" t="s">
        <v>8037</v>
      </c>
    </row>
    <row r="509" spans="1:21" ht="75" x14ac:dyDescent="0.25">
      <c r="A509" s="14">
        <v>504</v>
      </c>
      <c r="B509" s="18" t="s">
        <v>1874</v>
      </c>
      <c r="C509" s="18" t="s">
        <v>80</v>
      </c>
      <c r="D509" s="18" t="s">
        <v>2025</v>
      </c>
      <c r="E509" s="18" t="s">
        <v>6427</v>
      </c>
      <c r="F509" s="18" t="s">
        <v>202</v>
      </c>
      <c r="G509" s="18" t="s">
        <v>7555</v>
      </c>
      <c r="H509" s="18" t="s">
        <v>76</v>
      </c>
      <c r="I509" s="18" t="s">
        <v>7556</v>
      </c>
      <c r="J509" s="18" t="s">
        <v>133</v>
      </c>
      <c r="K509" s="18" t="s">
        <v>2028</v>
      </c>
      <c r="L509" s="18" t="s">
        <v>2029</v>
      </c>
      <c r="M509" s="18" t="s">
        <v>457</v>
      </c>
      <c r="N509" s="18" t="s">
        <v>78</v>
      </c>
      <c r="O509" s="19">
        <v>500</v>
      </c>
      <c r="P509" s="19">
        <v>412000</v>
      </c>
      <c r="Q509" s="19">
        <v>412000</v>
      </c>
      <c r="R509" s="18" t="s">
        <v>570</v>
      </c>
      <c r="S509" s="18" t="s">
        <v>47</v>
      </c>
      <c r="T509" s="18" t="s">
        <v>6262</v>
      </c>
      <c r="U509" s="13" t="s">
        <v>8091</v>
      </c>
    </row>
    <row r="510" spans="1:21" ht="31.5" x14ac:dyDescent="0.25">
      <c r="A510" s="14">
        <v>505</v>
      </c>
      <c r="B510" s="18" t="s">
        <v>1381</v>
      </c>
      <c r="C510" s="18" t="s">
        <v>35</v>
      </c>
      <c r="D510" s="18" t="s">
        <v>7064</v>
      </c>
      <c r="E510" s="18" t="s">
        <v>210</v>
      </c>
      <c r="F510" s="18" t="s">
        <v>299</v>
      </c>
      <c r="G510" s="18" t="s">
        <v>88</v>
      </c>
      <c r="H510" s="18" t="s">
        <v>40</v>
      </c>
      <c r="I510" s="18" t="s">
        <v>179</v>
      </c>
      <c r="J510" s="18" t="s">
        <v>133</v>
      </c>
      <c r="K510" s="18" t="s">
        <v>7065</v>
      </c>
      <c r="L510" s="18" t="s">
        <v>2356</v>
      </c>
      <c r="M510" s="18" t="s">
        <v>44</v>
      </c>
      <c r="N510" s="18" t="s">
        <v>45</v>
      </c>
      <c r="O510" s="19">
        <v>20000</v>
      </c>
      <c r="P510" s="19">
        <v>2600</v>
      </c>
      <c r="Q510" s="19">
        <v>560</v>
      </c>
      <c r="R510" s="18" t="s">
        <v>2356</v>
      </c>
      <c r="S510" s="18" t="s">
        <v>110</v>
      </c>
      <c r="T510" s="18" t="s">
        <v>6213</v>
      </c>
      <c r="U510" s="13" t="s">
        <v>8037</v>
      </c>
    </row>
    <row r="511" spans="1:21" ht="60" x14ac:dyDescent="0.25">
      <c r="A511" s="14">
        <v>506</v>
      </c>
      <c r="B511" s="18" t="s">
        <v>2852</v>
      </c>
      <c r="C511" s="35">
        <v>1</v>
      </c>
      <c r="D511" s="18" t="s">
        <v>7144</v>
      </c>
      <c r="E511" s="18" t="s">
        <v>771</v>
      </c>
      <c r="F511" s="18" t="s">
        <v>1299</v>
      </c>
      <c r="G511" s="18" t="s">
        <v>178</v>
      </c>
      <c r="H511" s="18" t="s">
        <v>40</v>
      </c>
      <c r="I511" s="18" t="s">
        <v>89</v>
      </c>
      <c r="J511" s="18" t="s">
        <v>133</v>
      </c>
      <c r="K511" s="18" t="s">
        <v>7145</v>
      </c>
      <c r="L511" s="18" t="s">
        <v>4128</v>
      </c>
      <c r="M511" s="18" t="s">
        <v>660</v>
      </c>
      <c r="N511" s="18" t="s">
        <v>45</v>
      </c>
      <c r="O511" s="19">
        <v>4000</v>
      </c>
      <c r="P511" s="19">
        <v>10387</v>
      </c>
      <c r="Q511" s="19">
        <v>9366</v>
      </c>
      <c r="R511" s="18" t="s">
        <v>4085</v>
      </c>
      <c r="S511" s="18" t="s">
        <v>47</v>
      </c>
      <c r="T511" s="18" t="s">
        <v>6221</v>
      </c>
      <c r="U511" s="13" t="s">
        <v>8037</v>
      </c>
    </row>
    <row r="512" spans="1:21" ht="31.5" x14ac:dyDescent="0.25">
      <c r="A512" s="14">
        <v>507</v>
      </c>
      <c r="B512" s="18" t="s">
        <v>2922</v>
      </c>
      <c r="C512" s="18" t="s">
        <v>35</v>
      </c>
      <c r="D512" s="18" t="s">
        <v>7031</v>
      </c>
      <c r="E512" s="18" t="s">
        <v>771</v>
      </c>
      <c r="F512" s="18" t="s">
        <v>1299</v>
      </c>
      <c r="G512" s="18" t="s">
        <v>178</v>
      </c>
      <c r="H512" s="18" t="s">
        <v>40</v>
      </c>
      <c r="I512" s="18" t="s">
        <v>1175</v>
      </c>
      <c r="J512" s="18" t="s">
        <v>133</v>
      </c>
      <c r="K512" s="18" t="s">
        <v>7032</v>
      </c>
      <c r="L512" s="18" t="s">
        <v>1177</v>
      </c>
      <c r="M512" s="18" t="s">
        <v>44</v>
      </c>
      <c r="N512" s="18" t="s">
        <v>317</v>
      </c>
      <c r="O512" s="19">
        <v>10000</v>
      </c>
      <c r="P512" s="19">
        <v>3516</v>
      </c>
      <c r="Q512" s="19">
        <v>840</v>
      </c>
      <c r="R512" s="18" t="s">
        <v>1178</v>
      </c>
      <c r="S512" s="18" t="s">
        <v>47</v>
      </c>
      <c r="T512" s="18" t="s">
        <v>6210</v>
      </c>
      <c r="U512" s="13" t="s">
        <v>8037</v>
      </c>
    </row>
    <row r="513" spans="1:21" ht="31.5" x14ac:dyDescent="0.25">
      <c r="A513" s="14">
        <v>508</v>
      </c>
      <c r="B513" s="18" t="s">
        <v>646</v>
      </c>
      <c r="C513" s="18" t="s">
        <v>68</v>
      </c>
      <c r="D513" s="18" t="s">
        <v>7848</v>
      </c>
      <c r="E513" s="18" t="s">
        <v>6406</v>
      </c>
      <c r="F513" s="18" t="s">
        <v>213</v>
      </c>
      <c r="G513" s="18" t="s">
        <v>88</v>
      </c>
      <c r="H513" s="18" t="s">
        <v>40</v>
      </c>
      <c r="I513" s="18" t="s">
        <v>89</v>
      </c>
      <c r="J513" s="18" t="s">
        <v>133</v>
      </c>
      <c r="K513" s="18" t="s">
        <v>7849</v>
      </c>
      <c r="L513" s="18" t="s">
        <v>3917</v>
      </c>
      <c r="M513" s="18" t="s">
        <v>44</v>
      </c>
      <c r="N513" s="18" t="s">
        <v>45</v>
      </c>
      <c r="O513" s="19">
        <v>18000</v>
      </c>
      <c r="P513" s="19">
        <v>12000</v>
      </c>
      <c r="Q513" s="19">
        <v>3500</v>
      </c>
      <c r="R513" s="18" t="s">
        <v>3914</v>
      </c>
      <c r="S513" s="18" t="s">
        <v>47</v>
      </c>
      <c r="T513" s="18" t="s">
        <v>6286</v>
      </c>
      <c r="U513" s="13" t="s">
        <v>8037</v>
      </c>
    </row>
    <row r="514" spans="1:21" ht="45" x14ac:dyDescent="0.25">
      <c r="A514" s="14">
        <v>509</v>
      </c>
      <c r="B514" s="18" t="s">
        <v>4245</v>
      </c>
      <c r="C514" s="18" t="s">
        <v>35</v>
      </c>
      <c r="D514" s="18" t="s">
        <v>7033</v>
      </c>
      <c r="E514" s="18" t="s">
        <v>6406</v>
      </c>
      <c r="F514" s="18" t="s">
        <v>213</v>
      </c>
      <c r="G514" s="18" t="s">
        <v>88</v>
      </c>
      <c r="H514" s="18" t="s">
        <v>40</v>
      </c>
      <c r="I514" s="18" t="s">
        <v>7034</v>
      </c>
      <c r="J514" s="18" t="s">
        <v>133</v>
      </c>
      <c r="K514" s="18" t="s">
        <v>7035</v>
      </c>
      <c r="L514" s="18" t="s">
        <v>1186</v>
      </c>
      <c r="M514" s="18" t="s">
        <v>44</v>
      </c>
      <c r="N514" s="18" t="s">
        <v>317</v>
      </c>
      <c r="O514" s="19">
        <v>403000</v>
      </c>
      <c r="P514" s="19">
        <v>5997</v>
      </c>
      <c r="Q514" s="19">
        <v>1680</v>
      </c>
      <c r="R514" s="18" t="s">
        <v>1178</v>
      </c>
      <c r="S514" s="18" t="s">
        <v>47</v>
      </c>
      <c r="T514" s="18" t="s">
        <v>6210</v>
      </c>
      <c r="U514" s="13" t="s">
        <v>8037</v>
      </c>
    </row>
    <row r="515" spans="1:21" ht="45" x14ac:dyDescent="0.25">
      <c r="A515" s="14">
        <v>510</v>
      </c>
      <c r="B515" s="18" t="s">
        <v>4245</v>
      </c>
      <c r="C515" s="18" t="s">
        <v>35</v>
      </c>
      <c r="D515" s="18" t="s">
        <v>7768</v>
      </c>
      <c r="E515" s="18" t="s">
        <v>6406</v>
      </c>
      <c r="F515" s="18" t="s">
        <v>213</v>
      </c>
      <c r="G515" s="18" t="s">
        <v>88</v>
      </c>
      <c r="H515" s="18" t="s">
        <v>40</v>
      </c>
      <c r="I515" s="18" t="s">
        <v>89</v>
      </c>
      <c r="J515" s="18" t="s">
        <v>141</v>
      </c>
      <c r="K515" s="18" t="s">
        <v>7769</v>
      </c>
      <c r="L515" s="18" t="s">
        <v>5956</v>
      </c>
      <c r="M515" s="18" t="s">
        <v>44</v>
      </c>
      <c r="N515" s="18" t="s">
        <v>45</v>
      </c>
      <c r="O515" s="19">
        <v>403000</v>
      </c>
      <c r="P515" s="19">
        <v>11900</v>
      </c>
      <c r="Q515" s="19">
        <v>1695</v>
      </c>
      <c r="R515" s="18" t="s">
        <v>6152</v>
      </c>
      <c r="S515" s="18" t="s">
        <v>110</v>
      </c>
      <c r="T515" s="18" t="s">
        <v>6283</v>
      </c>
      <c r="U515" s="13" t="s">
        <v>8037</v>
      </c>
    </row>
    <row r="516" spans="1:21" ht="45" x14ac:dyDescent="0.25">
      <c r="A516" s="14">
        <v>511</v>
      </c>
      <c r="B516" s="18" t="s">
        <v>873</v>
      </c>
      <c r="C516" s="18" t="s">
        <v>378</v>
      </c>
      <c r="D516" s="18" t="s">
        <v>7768</v>
      </c>
      <c r="E516" s="18" t="s">
        <v>6406</v>
      </c>
      <c r="F516" s="18" t="s">
        <v>213</v>
      </c>
      <c r="G516" s="18" t="s">
        <v>88</v>
      </c>
      <c r="H516" s="18" t="s">
        <v>40</v>
      </c>
      <c r="I516" s="18" t="s">
        <v>89</v>
      </c>
      <c r="J516" s="18" t="s">
        <v>141</v>
      </c>
      <c r="K516" s="18" t="s">
        <v>7769</v>
      </c>
      <c r="L516" s="18" t="s">
        <v>5956</v>
      </c>
      <c r="M516" s="18" t="s">
        <v>44</v>
      </c>
      <c r="N516" s="18" t="s">
        <v>45</v>
      </c>
      <c r="O516" s="19">
        <v>30000</v>
      </c>
      <c r="P516" s="19">
        <v>11900</v>
      </c>
      <c r="Q516" s="19">
        <v>1695</v>
      </c>
      <c r="R516" s="18" t="s">
        <v>6152</v>
      </c>
      <c r="S516" s="18" t="s">
        <v>110</v>
      </c>
      <c r="T516" s="18" t="s">
        <v>6283</v>
      </c>
      <c r="U516" s="13" t="s">
        <v>8037</v>
      </c>
    </row>
    <row r="517" spans="1:21" ht="60" x14ac:dyDescent="0.25">
      <c r="A517" s="14">
        <v>512</v>
      </c>
      <c r="B517" s="18" t="s">
        <v>7397</v>
      </c>
      <c r="C517" s="18" t="s">
        <v>35</v>
      </c>
      <c r="D517" s="18" t="s">
        <v>7398</v>
      </c>
      <c r="E517" s="18" t="s">
        <v>6388</v>
      </c>
      <c r="F517" s="18" t="s">
        <v>131</v>
      </c>
      <c r="G517" s="18" t="s">
        <v>178</v>
      </c>
      <c r="H517" s="18" t="s">
        <v>40</v>
      </c>
      <c r="I517" s="18" t="s">
        <v>7399</v>
      </c>
      <c r="J517" s="18" t="s">
        <v>133</v>
      </c>
      <c r="K517" s="18" t="s">
        <v>7400</v>
      </c>
      <c r="L517" s="18" t="s">
        <v>7394</v>
      </c>
      <c r="M517" s="18" t="s">
        <v>44</v>
      </c>
      <c r="N517" s="18" t="s">
        <v>45</v>
      </c>
      <c r="O517" s="19">
        <v>10000</v>
      </c>
      <c r="P517" s="19">
        <v>11500</v>
      </c>
      <c r="Q517" s="19">
        <v>11380</v>
      </c>
      <c r="R517" s="18" t="s">
        <v>6136</v>
      </c>
      <c r="S517" s="18" t="s">
        <v>47</v>
      </c>
      <c r="T517" s="18" t="s">
        <v>6246</v>
      </c>
      <c r="U517" s="13" t="s">
        <v>8178</v>
      </c>
    </row>
    <row r="518" spans="1:21" ht="60" x14ac:dyDescent="0.25">
      <c r="A518" s="14">
        <v>513</v>
      </c>
      <c r="B518" s="18" t="s">
        <v>7401</v>
      </c>
      <c r="C518" s="18" t="s">
        <v>378</v>
      </c>
      <c r="D518" s="18" t="s">
        <v>7398</v>
      </c>
      <c r="E518" s="18" t="s">
        <v>6388</v>
      </c>
      <c r="F518" s="18" t="s">
        <v>131</v>
      </c>
      <c r="G518" s="18" t="s">
        <v>45</v>
      </c>
      <c r="H518" s="18" t="s">
        <v>40</v>
      </c>
      <c r="I518" s="18" t="s">
        <v>7399</v>
      </c>
      <c r="J518" s="18" t="s">
        <v>133</v>
      </c>
      <c r="K518" s="18" t="s">
        <v>7400</v>
      </c>
      <c r="L518" s="18" t="s">
        <v>7394</v>
      </c>
      <c r="M518" s="18" t="s">
        <v>44</v>
      </c>
      <c r="N518" s="18" t="s">
        <v>45</v>
      </c>
      <c r="O518" s="19">
        <v>15000</v>
      </c>
      <c r="P518" s="19">
        <v>11500</v>
      </c>
      <c r="Q518" s="19">
        <v>11380</v>
      </c>
      <c r="R518" s="18" t="s">
        <v>6136</v>
      </c>
      <c r="S518" s="18" t="s">
        <v>47</v>
      </c>
      <c r="T518" s="18" t="s">
        <v>6246</v>
      </c>
      <c r="U518" s="13" t="s">
        <v>8178</v>
      </c>
    </row>
    <row r="519" spans="1:21" ht="47.25" x14ac:dyDescent="0.25">
      <c r="A519" s="14">
        <v>514</v>
      </c>
      <c r="B519" s="18" t="s">
        <v>1104</v>
      </c>
      <c r="C519" s="18" t="s">
        <v>35</v>
      </c>
      <c r="D519" s="18" t="s">
        <v>6997</v>
      </c>
      <c r="E519" s="18" t="s">
        <v>4072</v>
      </c>
      <c r="F519" s="18" t="s">
        <v>69</v>
      </c>
      <c r="G519" s="18" t="s">
        <v>140</v>
      </c>
      <c r="H519" s="18" t="s">
        <v>40</v>
      </c>
      <c r="I519" s="18" t="s">
        <v>2639</v>
      </c>
      <c r="J519" s="18" t="s">
        <v>133</v>
      </c>
      <c r="K519" s="18" t="s">
        <v>6998</v>
      </c>
      <c r="L519" s="18" t="s">
        <v>6968</v>
      </c>
      <c r="M519" s="18" t="s">
        <v>44</v>
      </c>
      <c r="N519" s="18" t="s">
        <v>45</v>
      </c>
      <c r="O519" s="19">
        <v>50000</v>
      </c>
      <c r="P519" s="19">
        <v>0</v>
      </c>
      <c r="Q519" s="19">
        <v>0</v>
      </c>
      <c r="R519" s="18" t="s">
        <v>6968</v>
      </c>
      <c r="S519" s="18" t="s">
        <v>110</v>
      </c>
      <c r="T519" s="18" t="s">
        <v>6969</v>
      </c>
      <c r="U519" s="13" t="s">
        <v>8063</v>
      </c>
    </row>
    <row r="520" spans="1:21" ht="45" x14ac:dyDescent="0.25">
      <c r="A520" s="14">
        <v>515</v>
      </c>
      <c r="B520" s="18" t="s">
        <v>2666</v>
      </c>
      <c r="C520" s="18" t="s">
        <v>35</v>
      </c>
      <c r="D520" s="18" t="s">
        <v>7036</v>
      </c>
      <c r="E520" s="18" t="s">
        <v>1940</v>
      </c>
      <c r="F520" s="18" t="s">
        <v>769</v>
      </c>
      <c r="G520" s="18" t="s">
        <v>178</v>
      </c>
      <c r="H520" s="18" t="s">
        <v>40</v>
      </c>
      <c r="I520" s="18" t="s">
        <v>1175</v>
      </c>
      <c r="J520" s="18" t="s">
        <v>133</v>
      </c>
      <c r="K520" s="18" t="s">
        <v>7037</v>
      </c>
      <c r="L520" s="18" t="s">
        <v>1186</v>
      </c>
      <c r="M520" s="18" t="s">
        <v>44</v>
      </c>
      <c r="N520" s="18" t="s">
        <v>317</v>
      </c>
      <c r="O520" s="19">
        <v>35000</v>
      </c>
      <c r="P520" s="19">
        <v>4000</v>
      </c>
      <c r="Q520" s="19">
        <v>1176</v>
      </c>
      <c r="R520" s="18" t="s">
        <v>1178</v>
      </c>
      <c r="S520" s="18" t="s">
        <v>47</v>
      </c>
      <c r="T520" s="18" t="s">
        <v>6210</v>
      </c>
      <c r="U520" s="13" t="s">
        <v>8037</v>
      </c>
    </row>
    <row r="521" spans="1:21" ht="31.5" x14ac:dyDescent="0.25">
      <c r="A521" s="14">
        <v>516</v>
      </c>
      <c r="B521" s="18" t="s">
        <v>2666</v>
      </c>
      <c r="C521" s="18" t="s">
        <v>35</v>
      </c>
      <c r="D521" s="18" t="s">
        <v>7578</v>
      </c>
      <c r="E521" s="18" t="s">
        <v>1940</v>
      </c>
      <c r="F521" s="18" t="s">
        <v>769</v>
      </c>
      <c r="G521" s="18" t="s">
        <v>178</v>
      </c>
      <c r="H521" s="18" t="s">
        <v>40</v>
      </c>
      <c r="I521" s="18" t="s">
        <v>197</v>
      </c>
      <c r="J521" s="18" t="s">
        <v>133</v>
      </c>
      <c r="K521" s="18" t="s">
        <v>7579</v>
      </c>
      <c r="L521" s="18" t="s">
        <v>650</v>
      </c>
      <c r="M521" s="18" t="s">
        <v>44</v>
      </c>
      <c r="N521" s="18" t="s">
        <v>45</v>
      </c>
      <c r="O521" s="19">
        <v>35000</v>
      </c>
      <c r="P521" s="19">
        <v>4000</v>
      </c>
      <c r="Q521" s="19">
        <v>1176</v>
      </c>
      <c r="R521" s="18" t="s">
        <v>650</v>
      </c>
      <c r="S521" s="18" t="s">
        <v>110</v>
      </c>
      <c r="T521" s="18" t="s">
        <v>6266</v>
      </c>
      <c r="U521" s="13" t="s">
        <v>8037</v>
      </c>
    </row>
    <row r="522" spans="1:21" ht="31.5" x14ac:dyDescent="0.25">
      <c r="A522" s="14">
        <v>517</v>
      </c>
      <c r="B522" s="18" t="s">
        <v>2813</v>
      </c>
      <c r="C522" s="18" t="s">
        <v>68</v>
      </c>
      <c r="D522" s="18" t="s">
        <v>7087</v>
      </c>
      <c r="E522" s="18" t="s">
        <v>1940</v>
      </c>
      <c r="F522" s="18" t="s">
        <v>427</v>
      </c>
      <c r="G522" s="18" t="s">
        <v>178</v>
      </c>
      <c r="H522" s="18" t="s">
        <v>40</v>
      </c>
      <c r="I522" s="18" t="s">
        <v>179</v>
      </c>
      <c r="J522" s="18" t="s">
        <v>133</v>
      </c>
      <c r="K522" s="18" t="s">
        <v>7088</v>
      </c>
      <c r="L522" s="18" t="s">
        <v>7089</v>
      </c>
      <c r="M522" s="18" t="s">
        <v>44</v>
      </c>
      <c r="N522" s="18" t="s">
        <v>45</v>
      </c>
      <c r="O522" s="19">
        <v>25000</v>
      </c>
      <c r="P522" s="19">
        <v>6000</v>
      </c>
      <c r="Q522" s="19">
        <v>4900</v>
      </c>
      <c r="R522" s="18" t="s">
        <v>7082</v>
      </c>
      <c r="S522" s="18" t="s">
        <v>47</v>
      </c>
      <c r="T522" s="18" t="s">
        <v>7083</v>
      </c>
      <c r="U522" s="13" t="s">
        <v>8037</v>
      </c>
    </row>
    <row r="523" spans="1:21" ht="31.5" x14ac:dyDescent="0.25">
      <c r="A523" s="14">
        <v>518</v>
      </c>
      <c r="B523" s="18" t="s">
        <v>1882</v>
      </c>
      <c r="C523" s="18" t="s">
        <v>80</v>
      </c>
      <c r="D523" s="18" t="s">
        <v>6840</v>
      </c>
      <c r="E523" s="18" t="s">
        <v>461</v>
      </c>
      <c r="F523" s="18" t="s">
        <v>6462</v>
      </c>
      <c r="G523" s="18" t="s">
        <v>125</v>
      </c>
      <c r="H523" s="18" t="s">
        <v>126</v>
      </c>
      <c r="I523" s="18" t="s">
        <v>462</v>
      </c>
      <c r="J523" s="18" t="s">
        <v>133</v>
      </c>
      <c r="K523" s="18" t="s">
        <v>6841</v>
      </c>
      <c r="L523" s="18" t="s">
        <v>6842</v>
      </c>
      <c r="M523" s="18" t="s">
        <v>457</v>
      </c>
      <c r="N523" s="18" t="s">
        <v>78</v>
      </c>
      <c r="O523" s="19">
        <v>3530</v>
      </c>
      <c r="P523" s="19">
        <v>39900</v>
      </c>
      <c r="Q523" s="19">
        <v>34020</v>
      </c>
      <c r="R523" s="18" t="s">
        <v>6113</v>
      </c>
      <c r="S523" s="18" t="s">
        <v>47</v>
      </c>
      <c r="T523" s="18" t="s">
        <v>6189</v>
      </c>
      <c r="U523" s="13" t="s">
        <v>8037</v>
      </c>
    </row>
    <row r="524" spans="1:21" ht="60" x14ac:dyDescent="0.25">
      <c r="A524" s="14">
        <v>519</v>
      </c>
      <c r="B524" s="18" t="s">
        <v>1301</v>
      </c>
      <c r="C524" s="18" t="s">
        <v>35</v>
      </c>
      <c r="D524" s="18" t="s">
        <v>7296</v>
      </c>
      <c r="E524" s="18" t="s">
        <v>461</v>
      </c>
      <c r="F524" s="18" t="s">
        <v>6464</v>
      </c>
      <c r="G524" s="18" t="s">
        <v>125</v>
      </c>
      <c r="H524" s="18" t="s">
        <v>126</v>
      </c>
      <c r="I524" s="18" t="s">
        <v>1431</v>
      </c>
      <c r="J524" s="18" t="s">
        <v>133</v>
      </c>
      <c r="K524" s="18" t="s">
        <v>7297</v>
      </c>
      <c r="L524" s="18" t="s">
        <v>3322</v>
      </c>
      <c r="M524" s="18" t="s">
        <v>44</v>
      </c>
      <c r="N524" s="18" t="s">
        <v>78</v>
      </c>
      <c r="O524" s="19">
        <v>3450</v>
      </c>
      <c r="P524" s="19">
        <v>11550</v>
      </c>
      <c r="Q524" s="19">
        <v>2856</v>
      </c>
      <c r="R524" s="18" t="s">
        <v>3322</v>
      </c>
      <c r="S524" s="18" t="s">
        <v>110</v>
      </c>
      <c r="T524" s="18" t="s">
        <v>6234</v>
      </c>
      <c r="U524" s="13" t="s">
        <v>8037</v>
      </c>
    </row>
    <row r="525" spans="1:21" ht="60" x14ac:dyDescent="0.25">
      <c r="A525" s="14">
        <v>520</v>
      </c>
      <c r="B525" s="18" t="s">
        <v>3459</v>
      </c>
      <c r="C525" s="35">
        <v>1</v>
      </c>
      <c r="D525" s="18" t="s">
        <v>7146</v>
      </c>
      <c r="E525" s="18" t="s">
        <v>1440</v>
      </c>
      <c r="F525" s="18" t="s">
        <v>6542</v>
      </c>
      <c r="G525" s="18" t="s">
        <v>1428</v>
      </c>
      <c r="H525" s="18" t="s">
        <v>126</v>
      </c>
      <c r="I525" s="18" t="s">
        <v>1431</v>
      </c>
      <c r="J525" s="18" t="s">
        <v>141</v>
      </c>
      <c r="K525" s="18" t="s">
        <v>7147</v>
      </c>
      <c r="L525" s="18" t="s">
        <v>1725</v>
      </c>
      <c r="M525" s="18" t="s">
        <v>1726</v>
      </c>
      <c r="N525" s="18" t="s">
        <v>78</v>
      </c>
      <c r="O525" s="19">
        <v>700</v>
      </c>
      <c r="P525" s="19">
        <v>47301</v>
      </c>
      <c r="Q525" s="19">
        <v>45100</v>
      </c>
      <c r="R525" s="18" t="s">
        <v>4085</v>
      </c>
      <c r="S525" s="18" t="s">
        <v>47</v>
      </c>
      <c r="T525" s="18" t="s">
        <v>6221</v>
      </c>
      <c r="U525" s="13" t="s">
        <v>8037</v>
      </c>
    </row>
    <row r="526" spans="1:21" ht="31.5" x14ac:dyDescent="0.25">
      <c r="A526" s="14">
        <v>521</v>
      </c>
      <c r="B526" s="18" t="s">
        <v>2963</v>
      </c>
      <c r="C526" s="18" t="s">
        <v>35</v>
      </c>
      <c r="D526" s="18" t="s">
        <v>6746</v>
      </c>
      <c r="E526" s="18" t="s">
        <v>1309</v>
      </c>
      <c r="F526" s="18" t="s">
        <v>69</v>
      </c>
      <c r="G526" s="18" t="s">
        <v>140</v>
      </c>
      <c r="H526" s="18" t="s">
        <v>40</v>
      </c>
      <c r="I526" s="18" t="s">
        <v>179</v>
      </c>
      <c r="J526" s="18" t="s">
        <v>133</v>
      </c>
      <c r="K526" s="18" t="s">
        <v>8175</v>
      </c>
      <c r="L526" s="18" t="s">
        <v>1106</v>
      </c>
      <c r="M526" s="18" t="s">
        <v>44</v>
      </c>
      <c r="N526" s="18" t="s">
        <v>45</v>
      </c>
      <c r="O526" s="19">
        <v>3500</v>
      </c>
      <c r="P526" s="19">
        <v>3000</v>
      </c>
      <c r="Q526" s="19">
        <v>2450</v>
      </c>
      <c r="R526" s="18" t="s">
        <v>1107</v>
      </c>
      <c r="S526" s="18" t="s">
        <v>110</v>
      </c>
      <c r="T526" s="18" t="s">
        <v>6174</v>
      </c>
      <c r="U526" s="13" t="s">
        <v>8037</v>
      </c>
    </row>
    <row r="527" spans="1:21" ht="31.5" x14ac:dyDescent="0.25">
      <c r="A527" s="14">
        <v>522</v>
      </c>
      <c r="B527" s="18" t="s">
        <v>1303</v>
      </c>
      <c r="C527" s="18" t="s">
        <v>73</v>
      </c>
      <c r="D527" s="18" t="s">
        <v>7560</v>
      </c>
      <c r="E527" s="18" t="s">
        <v>1309</v>
      </c>
      <c r="F527" s="18" t="s">
        <v>3003</v>
      </c>
      <c r="G527" s="18" t="s">
        <v>243</v>
      </c>
      <c r="H527" s="18" t="s">
        <v>76</v>
      </c>
      <c r="I527" s="18" t="s">
        <v>7561</v>
      </c>
      <c r="J527" s="18" t="s">
        <v>495</v>
      </c>
      <c r="K527" s="18" t="s">
        <v>7562</v>
      </c>
      <c r="L527" s="18" t="s">
        <v>7563</v>
      </c>
      <c r="M527" s="18" t="s">
        <v>498</v>
      </c>
      <c r="N527" s="18" t="s">
        <v>55</v>
      </c>
      <c r="O527" s="19">
        <v>5500</v>
      </c>
      <c r="P527" s="19">
        <v>9500</v>
      </c>
      <c r="Q527" s="19">
        <v>6980</v>
      </c>
      <c r="R527" s="18" t="s">
        <v>6144</v>
      </c>
      <c r="S527" s="18" t="s">
        <v>47</v>
      </c>
      <c r="T527" s="18" t="s">
        <v>6263</v>
      </c>
      <c r="U527" s="13" t="s">
        <v>8037</v>
      </c>
    </row>
    <row r="528" spans="1:21" ht="60" x14ac:dyDescent="0.25">
      <c r="A528" s="14">
        <v>523</v>
      </c>
      <c r="B528" s="18" t="s">
        <v>1306</v>
      </c>
      <c r="C528" s="35">
        <v>2</v>
      </c>
      <c r="D528" s="18" t="s">
        <v>5176</v>
      </c>
      <c r="E528" s="18" t="s">
        <v>1309</v>
      </c>
      <c r="F528" s="18" t="s">
        <v>1693</v>
      </c>
      <c r="G528" s="18" t="s">
        <v>243</v>
      </c>
      <c r="H528" s="18" t="s">
        <v>76</v>
      </c>
      <c r="I528" s="18" t="s">
        <v>5403</v>
      </c>
      <c r="J528" s="18" t="s">
        <v>141</v>
      </c>
      <c r="K528" s="18" t="s">
        <v>7148</v>
      </c>
      <c r="L528" s="18" t="s">
        <v>4153</v>
      </c>
      <c r="M528" s="18" t="s">
        <v>4154</v>
      </c>
      <c r="N528" s="18" t="s">
        <v>55</v>
      </c>
      <c r="O528" s="19">
        <v>3500</v>
      </c>
      <c r="P528" s="19">
        <v>20370</v>
      </c>
      <c r="Q528" s="19">
        <v>11950</v>
      </c>
      <c r="R528" s="18" t="s">
        <v>4085</v>
      </c>
      <c r="S528" s="18" t="s">
        <v>8093</v>
      </c>
      <c r="T528" s="18" t="s">
        <v>6221</v>
      </c>
      <c r="U528" s="13" t="s">
        <v>8037</v>
      </c>
    </row>
    <row r="529" spans="1:21" ht="31.5" x14ac:dyDescent="0.25">
      <c r="A529" s="14">
        <v>524</v>
      </c>
      <c r="B529" s="18" t="s">
        <v>1306</v>
      </c>
      <c r="C529" s="18" t="s">
        <v>73</v>
      </c>
      <c r="D529" s="18" t="s">
        <v>7901</v>
      </c>
      <c r="E529" s="18" t="s">
        <v>1309</v>
      </c>
      <c r="F529" s="18" t="s">
        <v>1693</v>
      </c>
      <c r="G529" s="18" t="s">
        <v>243</v>
      </c>
      <c r="H529" s="18" t="s">
        <v>76</v>
      </c>
      <c r="I529" s="18" t="s">
        <v>2124</v>
      </c>
      <c r="J529" s="18" t="s">
        <v>133</v>
      </c>
      <c r="K529" s="18" t="s">
        <v>7902</v>
      </c>
      <c r="L529" s="18" t="s">
        <v>7903</v>
      </c>
      <c r="M529" s="18" t="s">
        <v>2589</v>
      </c>
      <c r="N529" s="18" t="s">
        <v>55</v>
      </c>
      <c r="O529" s="19">
        <v>3500</v>
      </c>
      <c r="P529" s="19">
        <v>18000</v>
      </c>
      <c r="Q529" s="19">
        <v>12800</v>
      </c>
      <c r="R529" s="18" t="s">
        <v>7904</v>
      </c>
      <c r="S529" s="18" t="s">
        <v>47</v>
      </c>
      <c r="T529" s="18" t="s">
        <v>7905</v>
      </c>
      <c r="U529" s="13" t="s">
        <v>8037</v>
      </c>
    </row>
    <row r="530" spans="1:21" ht="45" x14ac:dyDescent="0.25">
      <c r="A530" s="14">
        <v>525</v>
      </c>
      <c r="B530" s="18" t="s">
        <v>4459</v>
      </c>
      <c r="C530" s="18" t="s">
        <v>35</v>
      </c>
      <c r="D530" s="18" t="s">
        <v>6855</v>
      </c>
      <c r="E530" s="18" t="s">
        <v>5181</v>
      </c>
      <c r="F530" s="18" t="s">
        <v>5183</v>
      </c>
      <c r="G530" s="18" t="s">
        <v>6856</v>
      </c>
      <c r="H530" s="18" t="s">
        <v>105</v>
      </c>
      <c r="I530" s="18" t="s">
        <v>6857</v>
      </c>
      <c r="J530" s="18" t="s">
        <v>133</v>
      </c>
      <c r="K530" s="18" t="s">
        <v>6858</v>
      </c>
      <c r="L530" s="18" t="s">
        <v>5563</v>
      </c>
      <c r="M530" s="18" t="s">
        <v>44</v>
      </c>
      <c r="N530" s="18" t="s">
        <v>558</v>
      </c>
      <c r="O530" s="19">
        <v>500</v>
      </c>
      <c r="P530" s="19">
        <v>23000</v>
      </c>
      <c r="Q530" s="19">
        <v>17990</v>
      </c>
      <c r="R530" s="18" t="s">
        <v>1319</v>
      </c>
      <c r="S530" s="18" t="s">
        <v>47</v>
      </c>
      <c r="T530" s="18" t="s">
        <v>6191</v>
      </c>
      <c r="U530" s="13" t="s">
        <v>8037</v>
      </c>
    </row>
    <row r="531" spans="1:21" ht="45" x14ac:dyDescent="0.25">
      <c r="A531" s="14">
        <v>526</v>
      </c>
      <c r="B531" s="18" t="s">
        <v>1438</v>
      </c>
      <c r="C531" s="18" t="s">
        <v>35</v>
      </c>
      <c r="D531" s="18" t="s">
        <v>7225</v>
      </c>
      <c r="E531" s="18" t="s">
        <v>971</v>
      </c>
      <c r="F531" s="18" t="s">
        <v>238</v>
      </c>
      <c r="G531" s="18" t="s">
        <v>178</v>
      </c>
      <c r="H531" s="18" t="s">
        <v>40</v>
      </c>
      <c r="I531" s="18" t="s">
        <v>255</v>
      </c>
      <c r="J531" s="18" t="s">
        <v>133</v>
      </c>
      <c r="K531" s="18" t="s">
        <v>7226</v>
      </c>
      <c r="L531" s="18" t="s">
        <v>5684</v>
      </c>
      <c r="M531" s="18" t="s">
        <v>44</v>
      </c>
      <c r="N531" s="18" t="s">
        <v>45</v>
      </c>
      <c r="O531" s="19">
        <v>179000</v>
      </c>
      <c r="P531" s="19">
        <v>158</v>
      </c>
      <c r="Q531" s="19">
        <v>147</v>
      </c>
      <c r="R531" s="18" t="s">
        <v>1975</v>
      </c>
      <c r="S531" s="18" t="s">
        <v>47</v>
      </c>
      <c r="T531" s="18" t="s">
        <v>6225</v>
      </c>
      <c r="U531" s="13" t="s">
        <v>8037</v>
      </c>
    </row>
    <row r="532" spans="1:21" ht="31.5" x14ac:dyDescent="0.25">
      <c r="A532" s="14">
        <v>527</v>
      </c>
      <c r="B532" s="18" t="s">
        <v>1438</v>
      </c>
      <c r="C532" s="18" t="s">
        <v>35</v>
      </c>
      <c r="D532" s="18" t="s">
        <v>7487</v>
      </c>
      <c r="E532" s="18" t="s">
        <v>971</v>
      </c>
      <c r="F532" s="18" t="s">
        <v>238</v>
      </c>
      <c r="G532" s="18" t="s">
        <v>178</v>
      </c>
      <c r="H532" s="18" t="s">
        <v>40</v>
      </c>
      <c r="I532" s="18" t="s">
        <v>972</v>
      </c>
      <c r="J532" s="18" t="s">
        <v>133</v>
      </c>
      <c r="K532" s="18" t="s">
        <v>7488</v>
      </c>
      <c r="L532" s="18" t="s">
        <v>885</v>
      </c>
      <c r="M532" s="18" t="s">
        <v>44</v>
      </c>
      <c r="N532" s="18" t="s">
        <v>45</v>
      </c>
      <c r="O532" s="19">
        <v>179000</v>
      </c>
      <c r="P532" s="19">
        <v>230</v>
      </c>
      <c r="Q532" s="19">
        <v>105</v>
      </c>
      <c r="R532" s="18" t="s">
        <v>885</v>
      </c>
      <c r="S532" s="18" t="s">
        <v>110</v>
      </c>
      <c r="T532" s="18" t="s">
        <v>6257</v>
      </c>
      <c r="U532" s="13" t="s">
        <v>8037</v>
      </c>
    </row>
    <row r="533" spans="1:21" ht="45" x14ac:dyDescent="0.25">
      <c r="A533" s="14">
        <v>528</v>
      </c>
      <c r="B533" s="18" t="s">
        <v>2329</v>
      </c>
      <c r="C533" s="18" t="s">
        <v>73</v>
      </c>
      <c r="D533" s="18" t="s">
        <v>7557</v>
      </c>
      <c r="E533" s="18" t="s">
        <v>1672</v>
      </c>
      <c r="F533" s="18" t="s">
        <v>139</v>
      </c>
      <c r="G533" s="18" t="s">
        <v>178</v>
      </c>
      <c r="H533" s="18" t="s">
        <v>40</v>
      </c>
      <c r="I533" s="18" t="s">
        <v>7541</v>
      </c>
      <c r="J533" s="18" t="s">
        <v>133</v>
      </c>
      <c r="K533" s="18" t="s">
        <v>7558</v>
      </c>
      <c r="L533" s="18" t="s">
        <v>7559</v>
      </c>
      <c r="M533" s="18" t="s">
        <v>128</v>
      </c>
      <c r="N533" s="18" t="s">
        <v>45</v>
      </c>
      <c r="O533" s="19">
        <v>11000</v>
      </c>
      <c r="P533" s="19">
        <v>1300</v>
      </c>
      <c r="Q533" s="19">
        <v>760</v>
      </c>
      <c r="R533" s="18" t="s">
        <v>570</v>
      </c>
      <c r="S533" s="18" t="s">
        <v>47</v>
      </c>
      <c r="T533" s="18" t="s">
        <v>6262</v>
      </c>
      <c r="U533" s="13" t="s">
        <v>8037</v>
      </c>
    </row>
    <row r="534" spans="1:21" ht="31.5" x14ac:dyDescent="0.25">
      <c r="A534" s="14">
        <v>529</v>
      </c>
      <c r="B534" s="18" t="s">
        <v>651</v>
      </c>
      <c r="C534" s="18" t="s">
        <v>73</v>
      </c>
      <c r="D534" s="18" t="s">
        <v>7375</v>
      </c>
      <c r="E534" s="18" t="s">
        <v>1672</v>
      </c>
      <c r="F534" s="18" t="s">
        <v>202</v>
      </c>
      <c r="G534" s="18" t="s">
        <v>88</v>
      </c>
      <c r="H534" s="18" t="s">
        <v>40</v>
      </c>
      <c r="I534" s="18" t="s">
        <v>179</v>
      </c>
      <c r="J534" s="18" t="s">
        <v>133</v>
      </c>
      <c r="K534" s="18" t="s">
        <v>7376</v>
      </c>
      <c r="L534" s="18" t="s">
        <v>1478</v>
      </c>
      <c r="M534" s="18" t="s">
        <v>44</v>
      </c>
      <c r="N534" s="18" t="s">
        <v>45</v>
      </c>
      <c r="O534" s="19">
        <v>145000</v>
      </c>
      <c r="P534" s="19">
        <v>1500</v>
      </c>
      <c r="Q534" s="19">
        <v>1500</v>
      </c>
      <c r="R534" s="18" t="s">
        <v>3464</v>
      </c>
      <c r="S534" s="18" t="s">
        <v>47</v>
      </c>
      <c r="T534" s="18" t="s">
        <v>6242</v>
      </c>
      <c r="U534" s="13" t="s">
        <v>8037</v>
      </c>
    </row>
    <row r="535" spans="1:21" ht="45" x14ac:dyDescent="0.25">
      <c r="A535" s="14">
        <v>530</v>
      </c>
      <c r="B535" s="18" t="s">
        <v>2238</v>
      </c>
      <c r="C535" s="18" t="s">
        <v>73</v>
      </c>
      <c r="D535" s="18" t="s">
        <v>6717</v>
      </c>
      <c r="E535" s="18" t="s">
        <v>975</v>
      </c>
      <c r="F535" s="18" t="s">
        <v>290</v>
      </c>
      <c r="G535" s="18" t="s">
        <v>88</v>
      </c>
      <c r="H535" s="18" t="s">
        <v>40</v>
      </c>
      <c r="I535" s="18" t="s">
        <v>179</v>
      </c>
      <c r="J535" s="18" t="s">
        <v>133</v>
      </c>
      <c r="K535" s="18" t="s">
        <v>6718</v>
      </c>
      <c r="L535" s="18" t="s">
        <v>1478</v>
      </c>
      <c r="M535" s="18" t="s">
        <v>44</v>
      </c>
      <c r="N535" s="18" t="s">
        <v>45</v>
      </c>
      <c r="O535" s="19">
        <v>140000</v>
      </c>
      <c r="P535" s="19">
        <v>520</v>
      </c>
      <c r="Q535" s="19">
        <v>335</v>
      </c>
      <c r="R535" s="18" t="s">
        <v>6103</v>
      </c>
      <c r="S535" s="18" t="s">
        <v>47</v>
      </c>
      <c r="T535" s="18" t="s">
        <v>6172</v>
      </c>
      <c r="U535" s="13" t="s">
        <v>8037</v>
      </c>
    </row>
    <row r="536" spans="1:21" ht="60" x14ac:dyDescent="0.25">
      <c r="A536" s="14">
        <v>531</v>
      </c>
      <c r="B536" s="18" t="s">
        <v>2238</v>
      </c>
      <c r="C536" s="18" t="s">
        <v>73</v>
      </c>
      <c r="D536" s="18" t="s">
        <v>8005</v>
      </c>
      <c r="E536" s="18" t="s">
        <v>975</v>
      </c>
      <c r="F536" s="18" t="s">
        <v>290</v>
      </c>
      <c r="G536" s="18" t="s">
        <v>88</v>
      </c>
      <c r="H536" s="18" t="s">
        <v>40</v>
      </c>
      <c r="I536" s="18" t="s">
        <v>1234</v>
      </c>
      <c r="J536" s="18" t="s">
        <v>133</v>
      </c>
      <c r="K536" s="18" t="s">
        <v>8006</v>
      </c>
      <c r="L536" s="18" t="s">
        <v>6079</v>
      </c>
      <c r="M536" s="18" t="s">
        <v>44</v>
      </c>
      <c r="N536" s="18" t="s">
        <v>45</v>
      </c>
      <c r="O536" s="19">
        <v>140000</v>
      </c>
      <c r="P536" s="19">
        <v>500</v>
      </c>
      <c r="Q536" s="19">
        <v>324</v>
      </c>
      <c r="R536" s="18" t="s">
        <v>6160</v>
      </c>
      <c r="S536" s="18" t="s">
        <v>47</v>
      </c>
      <c r="T536" s="18" t="s">
        <v>6300</v>
      </c>
      <c r="U536" s="13" t="s">
        <v>8037</v>
      </c>
    </row>
    <row r="537" spans="1:21" ht="31.5" x14ac:dyDescent="0.25">
      <c r="A537" s="14">
        <v>532</v>
      </c>
      <c r="B537" s="18" t="s">
        <v>4463</v>
      </c>
      <c r="C537" s="18" t="s">
        <v>35</v>
      </c>
      <c r="D537" s="18" t="s">
        <v>7630</v>
      </c>
      <c r="E537" s="18" t="s">
        <v>2682</v>
      </c>
      <c r="F537" s="18" t="s">
        <v>159</v>
      </c>
      <c r="G537" s="18" t="s">
        <v>88</v>
      </c>
      <c r="H537" s="18" t="s">
        <v>40</v>
      </c>
      <c r="I537" s="18" t="s">
        <v>1476</v>
      </c>
      <c r="J537" s="18" t="s">
        <v>133</v>
      </c>
      <c r="K537" s="18" t="s">
        <v>7631</v>
      </c>
      <c r="L537" s="18" t="s">
        <v>1478</v>
      </c>
      <c r="M537" s="18" t="s">
        <v>44</v>
      </c>
      <c r="N537" s="18" t="s">
        <v>45</v>
      </c>
      <c r="O537" s="19">
        <v>1000</v>
      </c>
      <c r="P537" s="19">
        <v>4200</v>
      </c>
      <c r="Q537" s="19">
        <v>3990</v>
      </c>
      <c r="R537" s="18" t="s">
        <v>8040</v>
      </c>
      <c r="S537" s="18" t="s">
        <v>47</v>
      </c>
      <c r="T537" s="18" t="s">
        <v>6270</v>
      </c>
      <c r="U537" s="13" t="s">
        <v>8066</v>
      </c>
    </row>
    <row r="538" spans="1:21" ht="45" x14ac:dyDescent="0.25">
      <c r="A538" s="14">
        <v>533</v>
      </c>
      <c r="B538" s="18" t="s">
        <v>687</v>
      </c>
      <c r="C538" s="18" t="s">
        <v>73</v>
      </c>
      <c r="D538" s="18" t="s">
        <v>7202</v>
      </c>
      <c r="E538" s="18" t="s">
        <v>2682</v>
      </c>
      <c r="F538" s="18" t="s">
        <v>131</v>
      </c>
      <c r="G538" s="18" t="s">
        <v>140</v>
      </c>
      <c r="H538" s="18" t="s">
        <v>40</v>
      </c>
      <c r="I538" s="18" t="s">
        <v>271</v>
      </c>
      <c r="J538" s="18" t="s">
        <v>141</v>
      </c>
      <c r="K538" s="18" t="s">
        <v>7203</v>
      </c>
      <c r="L538" s="18" t="s">
        <v>7204</v>
      </c>
      <c r="M538" s="18" t="s">
        <v>7205</v>
      </c>
      <c r="N538" s="18" t="s">
        <v>45</v>
      </c>
      <c r="O538" s="19">
        <v>5000</v>
      </c>
      <c r="P538" s="19">
        <v>8500</v>
      </c>
      <c r="Q538" s="19">
        <v>8500</v>
      </c>
      <c r="R538" s="18" t="s">
        <v>6127</v>
      </c>
      <c r="S538" s="18" t="s">
        <v>425</v>
      </c>
      <c r="T538" s="18" t="s">
        <v>6222</v>
      </c>
      <c r="U538" s="13" t="s">
        <v>8037</v>
      </c>
    </row>
    <row r="539" spans="1:21" ht="45" x14ac:dyDescent="0.25">
      <c r="A539" s="14">
        <v>534</v>
      </c>
      <c r="B539" s="18" t="s">
        <v>4464</v>
      </c>
      <c r="C539" s="18" t="s">
        <v>73</v>
      </c>
      <c r="D539" s="18" t="s">
        <v>6719</v>
      </c>
      <c r="E539" s="18" t="s">
        <v>2682</v>
      </c>
      <c r="F539" s="18" t="s">
        <v>213</v>
      </c>
      <c r="G539" s="18" t="s">
        <v>88</v>
      </c>
      <c r="H539" s="18" t="s">
        <v>40</v>
      </c>
      <c r="I539" s="18" t="s">
        <v>292</v>
      </c>
      <c r="J539" s="18" t="s">
        <v>133</v>
      </c>
      <c r="K539" s="18" t="s">
        <v>6720</v>
      </c>
      <c r="L539" s="18" t="s">
        <v>1478</v>
      </c>
      <c r="M539" s="18" t="s">
        <v>44</v>
      </c>
      <c r="N539" s="18" t="s">
        <v>45</v>
      </c>
      <c r="O539" s="19">
        <v>11000</v>
      </c>
      <c r="P539" s="19">
        <v>7000</v>
      </c>
      <c r="Q539" s="19">
        <v>5999</v>
      </c>
      <c r="R539" s="18" t="s">
        <v>6103</v>
      </c>
      <c r="S539" s="18" t="s">
        <v>47</v>
      </c>
      <c r="T539" s="18" t="s">
        <v>6172</v>
      </c>
      <c r="U539" s="13" t="s">
        <v>8037</v>
      </c>
    </row>
    <row r="540" spans="1:21" ht="45" x14ac:dyDescent="0.25">
      <c r="A540" s="14">
        <v>535</v>
      </c>
      <c r="B540" s="18" t="s">
        <v>4464</v>
      </c>
      <c r="C540" s="18" t="s">
        <v>73</v>
      </c>
      <c r="D540" s="18" t="s">
        <v>7349</v>
      </c>
      <c r="E540" s="18" t="s">
        <v>2682</v>
      </c>
      <c r="F540" s="18" t="s">
        <v>213</v>
      </c>
      <c r="G540" s="18" t="s">
        <v>178</v>
      </c>
      <c r="H540" s="18" t="s">
        <v>40</v>
      </c>
      <c r="I540" s="18" t="s">
        <v>89</v>
      </c>
      <c r="J540" s="18" t="s">
        <v>133</v>
      </c>
      <c r="K540" s="18" t="s">
        <v>7350</v>
      </c>
      <c r="L540" s="18" t="s">
        <v>5757</v>
      </c>
      <c r="M540" s="18" t="s">
        <v>2589</v>
      </c>
      <c r="N540" s="18" t="s">
        <v>45</v>
      </c>
      <c r="O540" s="19">
        <v>11000</v>
      </c>
      <c r="P540" s="19">
        <v>13050</v>
      </c>
      <c r="Q540" s="19">
        <v>11500</v>
      </c>
      <c r="R540" s="18" t="s">
        <v>6133</v>
      </c>
      <c r="S540" s="18" t="s">
        <v>425</v>
      </c>
      <c r="T540" s="18" t="s">
        <v>6240</v>
      </c>
      <c r="U540" s="13" t="s">
        <v>8037</v>
      </c>
    </row>
    <row r="541" spans="1:21" ht="31.5" x14ac:dyDescent="0.25">
      <c r="A541" s="14">
        <v>536</v>
      </c>
      <c r="B541" s="18" t="s">
        <v>4464</v>
      </c>
      <c r="C541" s="18" t="s">
        <v>73</v>
      </c>
      <c r="D541" s="18" t="s">
        <v>7415</v>
      </c>
      <c r="E541" s="18" t="s">
        <v>2682</v>
      </c>
      <c r="F541" s="18" t="s">
        <v>213</v>
      </c>
      <c r="G541" s="18" t="s">
        <v>178</v>
      </c>
      <c r="H541" s="18" t="s">
        <v>40</v>
      </c>
      <c r="I541" s="18" t="s">
        <v>7416</v>
      </c>
      <c r="J541" s="18" t="s">
        <v>133</v>
      </c>
      <c r="K541" s="18" t="s">
        <v>7417</v>
      </c>
      <c r="L541" s="18" t="s">
        <v>7418</v>
      </c>
      <c r="M541" s="18" t="s">
        <v>2589</v>
      </c>
      <c r="N541" s="18" t="s">
        <v>45</v>
      </c>
      <c r="O541" s="19">
        <v>11000</v>
      </c>
      <c r="P541" s="19">
        <v>7946</v>
      </c>
      <c r="Q541" s="19">
        <v>7200</v>
      </c>
      <c r="R541" s="18" t="s">
        <v>8045</v>
      </c>
      <c r="S541" s="18" t="s">
        <v>47</v>
      </c>
      <c r="T541" s="18" t="s">
        <v>6248</v>
      </c>
      <c r="U541" s="13" t="s">
        <v>8037</v>
      </c>
    </row>
    <row r="542" spans="1:21" ht="45" x14ac:dyDescent="0.25">
      <c r="A542" s="14">
        <v>537</v>
      </c>
      <c r="B542" s="18" t="s">
        <v>2382</v>
      </c>
      <c r="C542" s="18" t="s">
        <v>80</v>
      </c>
      <c r="D542" s="18" t="s">
        <v>6961</v>
      </c>
      <c r="E542" s="18" t="s">
        <v>654</v>
      </c>
      <c r="F542" s="18" t="s">
        <v>299</v>
      </c>
      <c r="G542" s="18" t="s">
        <v>88</v>
      </c>
      <c r="H542" s="18" t="s">
        <v>40</v>
      </c>
      <c r="I542" s="18" t="s">
        <v>2292</v>
      </c>
      <c r="J542" s="18" t="s">
        <v>141</v>
      </c>
      <c r="K542" s="18" t="s">
        <v>6962</v>
      </c>
      <c r="L542" s="18" t="s">
        <v>165</v>
      </c>
      <c r="M542" s="18" t="s">
        <v>1836</v>
      </c>
      <c r="N542" s="18" t="s">
        <v>45</v>
      </c>
      <c r="O542" s="19">
        <v>30000</v>
      </c>
      <c r="P542" s="19">
        <v>9500</v>
      </c>
      <c r="Q542" s="19">
        <v>6450</v>
      </c>
      <c r="R542" s="18" t="s">
        <v>8039</v>
      </c>
      <c r="S542" s="18" t="s">
        <v>425</v>
      </c>
      <c r="T542" s="18" t="s">
        <v>6206</v>
      </c>
      <c r="U542" s="13" t="s">
        <v>8037</v>
      </c>
    </row>
    <row r="543" spans="1:21" ht="45" x14ac:dyDescent="0.25">
      <c r="A543" s="14">
        <v>538</v>
      </c>
      <c r="B543" s="18" t="s">
        <v>973</v>
      </c>
      <c r="C543" s="18" t="s">
        <v>73</v>
      </c>
      <c r="D543" s="18" t="s">
        <v>7206</v>
      </c>
      <c r="E543" s="18" t="s">
        <v>654</v>
      </c>
      <c r="F543" s="18" t="s">
        <v>299</v>
      </c>
      <c r="G543" s="18" t="s">
        <v>88</v>
      </c>
      <c r="H543" s="18" t="s">
        <v>40</v>
      </c>
      <c r="I543" s="18" t="s">
        <v>179</v>
      </c>
      <c r="J543" s="18" t="s">
        <v>133</v>
      </c>
      <c r="K543" s="18" t="s">
        <v>7207</v>
      </c>
      <c r="L543" s="18" t="s">
        <v>840</v>
      </c>
      <c r="M543" s="18" t="s">
        <v>92</v>
      </c>
      <c r="N543" s="18" t="s">
        <v>45</v>
      </c>
      <c r="O543" s="19">
        <v>10000</v>
      </c>
      <c r="P543" s="19">
        <v>3500</v>
      </c>
      <c r="Q543" s="19">
        <v>1650</v>
      </c>
      <c r="R543" s="18" t="s">
        <v>6127</v>
      </c>
      <c r="S543" s="18" t="s">
        <v>425</v>
      </c>
      <c r="T543" s="18" t="s">
        <v>6222</v>
      </c>
      <c r="U543" s="13" t="s">
        <v>8037</v>
      </c>
    </row>
    <row r="544" spans="1:21" ht="45" x14ac:dyDescent="0.25">
      <c r="A544" s="14">
        <v>539</v>
      </c>
      <c r="B544" s="18" t="s">
        <v>973</v>
      </c>
      <c r="C544" s="18" t="s">
        <v>73</v>
      </c>
      <c r="D544" s="18" t="s">
        <v>7342</v>
      </c>
      <c r="E544" s="18" t="s">
        <v>654</v>
      </c>
      <c r="F544" s="18" t="s">
        <v>299</v>
      </c>
      <c r="G544" s="18" t="s">
        <v>1031</v>
      </c>
      <c r="H544" s="18" t="s">
        <v>40</v>
      </c>
      <c r="I544" s="18" t="s">
        <v>89</v>
      </c>
      <c r="J544" s="18" t="s">
        <v>141</v>
      </c>
      <c r="K544" s="18" t="s">
        <v>7343</v>
      </c>
      <c r="L544" s="18" t="s">
        <v>2249</v>
      </c>
      <c r="M544" s="18" t="s">
        <v>44</v>
      </c>
      <c r="N544" s="18" t="s">
        <v>317</v>
      </c>
      <c r="O544" s="19">
        <v>10000</v>
      </c>
      <c r="P544" s="19">
        <v>5600</v>
      </c>
      <c r="Q544" s="19">
        <v>1800</v>
      </c>
      <c r="R544" s="18" t="s">
        <v>2250</v>
      </c>
      <c r="S544" s="18" t="s">
        <v>47</v>
      </c>
      <c r="T544" s="18" t="s">
        <v>6237</v>
      </c>
      <c r="U544" s="13" t="s">
        <v>8037</v>
      </c>
    </row>
    <row r="545" spans="1:21" ht="31.5" x14ac:dyDescent="0.25">
      <c r="A545" s="14">
        <v>540</v>
      </c>
      <c r="B545" s="18" t="s">
        <v>973</v>
      </c>
      <c r="C545" s="18" t="s">
        <v>73</v>
      </c>
      <c r="D545" s="18" t="s">
        <v>7504</v>
      </c>
      <c r="E545" s="18" t="s">
        <v>654</v>
      </c>
      <c r="F545" s="18" t="s">
        <v>299</v>
      </c>
      <c r="G545" s="18" t="s">
        <v>88</v>
      </c>
      <c r="H545" s="18" t="s">
        <v>40</v>
      </c>
      <c r="I545" s="18" t="s">
        <v>89</v>
      </c>
      <c r="J545" s="18" t="s">
        <v>133</v>
      </c>
      <c r="K545" s="18" t="s">
        <v>7505</v>
      </c>
      <c r="L545" s="18" t="s">
        <v>1070</v>
      </c>
      <c r="M545" s="18" t="s">
        <v>44</v>
      </c>
      <c r="N545" s="18" t="s">
        <v>45</v>
      </c>
      <c r="O545" s="19">
        <v>10000</v>
      </c>
      <c r="P545" s="19">
        <v>5900</v>
      </c>
      <c r="Q545" s="19">
        <v>1650</v>
      </c>
      <c r="R545" s="18" t="s">
        <v>1070</v>
      </c>
      <c r="S545" s="18" t="s">
        <v>110</v>
      </c>
      <c r="T545" s="18" t="s">
        <v>6258</v>
      </c>
      <c r="U545" s="13" t="s">
        <v>8037</v>
      </c>
    </row>
    <row r="546" spans="1:21" ht="45" x14ac:dyDescent="0.25">
      <c r="A546" s="14">
        <v>541</v>
      </c>
      <c r="B546" s="18" t="s">
        <v>4465</v>
      </c>
      <c r="C546" s="18" t="s">
        <v>73</v>
      </c>
      <c r="D546" s="18" t="s">
        <v>6963</v>
      </c>
      <c r="E546" s="18" t="s">
        <v>3714</v>
      </c>
      <c r="F546" s="18" t="s">
        <v>191</v>
      </c>
      <c r="G546" s="18" t="s">
        <v>88</v>
      </c>
      <c r="H546" s="18" t="s">
        <v>40</v>
      </c>
      <c r="I546" s="18" t="s">
        <v>89</v>
      </c>
      <c r="J546" s="18" t="s">
        <v>141</v>
      </c>
      <c r="K546" s="18" t="s">
        <v>6964</v>
      </c>
      <c r="L546" s="18" t="s">
        <v>3844</v>
      </c>
      <c r="M546" s="18" t="s">
        <v>205</v>
      </c>
      <c r="N546" s="18" t="s">
        <v>45</v>
      </c>
      <c r="O546" s="19">
        <v>2000</v>
      </c>
      <c r="P546" s="19">
        <v>8700</v>
      </c>
      <c r="Q546" s="19">
        <v>4000</v>
      </c>
      <c r="R546" s="18" t="s">
        <v>8039</v>
      </c>
      <c r="S546" s="18" t="s">
        <v>47</v>
      </c>
      <c r="T546" s="18" t="s">
        <v>6206</v>
      </c>
      <c r="U546" s="13" t="s">
        <v>8037</v>
      </c>
    </row>
    <row r="547" spans="1:21" ht="45" x14ac:dyDescent="0.25">
      <c r="A547" s="14">
        <v>542</v>
      </c>
      <c r="B547" s="18" t="s">
        <v>4465</v>
      </c>
      <c r="C547" s="18" t="s">
        <v>73</v>
      </c>
      <c r="D547" s="18" t="s">
        <v>7435</v>
      </c>
      <c r="E547" s="18" t="s">
        <v>3714</v>
      </c>
      <c r="F547" s="18" t="s">
        <v>191</v>
      </c>
      <c r="G547" s="18" t="s">
        <v>88</v>
      </c>
      <c r="H547" s="18" t="s">
        <v>40</v>
      </c>
      <c r="I547" s="18" t="s">
        <v>197</v>
      </c>
      <c r="J547" s="18" t="s">
        <v>141</v>
      </c>
      <c r="K547" s="18" t="s">
        <v>7436</v>
      </c>
      <c r="L547" s="18" t="s">
        <v>5606</v>
      </c>
      <c r="M547" s="18" t="s">
        <v>205</v>
      </c>
      <c r="N547" s="18" t="s">
        <v>45</v>
      </c>
      <c r="O547" s="19">
        <v>2000</v>
      </c>
      <c r="P547" s="19">
        <v>8700</v>
      </c>
      <c r="Q547" s="19">
        <v>4200</v>
      </c>
      <c r="R547" s="18" t="s">
        <v>6137</v>
      </c>
      <c r="S547" s="18" t="s">
        <v>47</v>
      </c>
      <c r="T547" s="18" t="s">
        <v>6249</v>
      </c>
      <c r="U547" s="13" t="s">
        <v>8037</v>
      </c>
    </row>
    <row r="548" spans="1:21" ht="60" x14ac:dyDescent="0.25">
      <c r="A548" s="14">
        <v>543</v>
      </c>
      <c r="B548" s="18" t="s">
        <v>279</v>
      </c>
      <c r="C548" s="18" t="s">
        <v>35</v>
      </c>
      <c r="D548" s="18" t="s">
        <v>7298</v>
      </c>
      <c r="E548" s="18" t="s">
        <v>2031</v>
      </c>
      <c r="F548" s="18" t="s">
        <v>69</v>
      </c>
      <c r="G548" s="18" t="s">
        <v>517</v>
      </c>
      <c r="H548" s="18" t="s">
        <v>76</v>
      </c>
      <c r="I548" s="18" t="s">
        <v>84</v>
      </c>
      <c r="J548" s="18" t="s">
        <v>133</v>
      </c>
      <c r="K548" s="18" t="s">
        <v>7299</v>
      </c>
      <c r="L548" s="18" t="s">
        <v>3322</v>
      </c>
      <c r="M548" s="18" t="s">
        <v>44</v>
      </c>
      <c r="N548" s="18" t="s">
        <v>78</v>
      </c>
      <c r="O548" s="19">
        <v>5000</v>
      </c>
      <c r="P548" s="19">
        <v>52000</v>
      </c>
      <c r="Q548" s="19">
        <v>16695</v>
      </c>
      <c r="R548" s="18" t="s">
        <v>3322</v>
      </c>
      <c r="S548" s="18" t="s">
        <v>110</v>
      </c>
      <c r="T548" s="18" t="s">
        <v>6234</v>
      </c>
      <c r="U548" s="13" t="s">
        <v>8037</v>
      </c>
    </row>
    <row r="549" spans="1:21" ht="45" x14ac:dyDescent="0.25">
      <c r="A549" s="14">
        <v>544</v>
      </c>
      <c r="B549" s="18" t="s">
        <v>6789</v>
      </c>
      <c r="C549" s="18" t="s">
        <v>80</v>
      </c>
      <c r="D549" s="18" t="s">
        <v>5203</v>
      </c>
      <c r="E549" s="18" t="s">
        <v>2031</v>
      </c>
      <c r="F549" s="18" t="s">
        <v>82</v>
      </c>
      <c r="G549" s="18" t="s">
        <v>6790</v>
      </c>
      <c r="H549" s="18" t="s">
        <v>76</v>
      </c>
      <c r="I549" s="18" t="s">
        <v>1122</v>
      </c>
      <c r="J549" s="18" t="s">
        <v>141</v>
      </c>
      <c r="K549" s="18" t="s">
        <v>6791</v>
      </c>
      <c r="L549" s="18" t="s">
        <v>6792</v>
      </c>
      <c r="M549" s="18" t="s">
        <v>457</v>
      </c>
      <c r="N549" s="18" t="s">
        <v>78</v>
      </c>
      <c r="O549" s="19">
        <v>400</v>
      </c>
      <c r="P549" s="19">
        <v>115600</v>
      </c>
      <c r="Q549" s="19">
        <v>89985</v>
      </c>
      <c r="R549" s="18" t="s">
        <v>3231</v>
      </c>
      <c r="S549" s="18" t="s">
        <v>425</v>
      </c>
      <c r="T549" s="18" t="s">
        <v>6182</v>
      </c>
      <c r="U549" s="13" t="s">
        <v>8066</v>
      </c>
    </row>
    <row r="550" spans="1:21" ht="31.5" x14ac:dyDescent="0.25">
      <c r="A550" s="14">
        <v>545</v>
      </c>
      <c r="B550" s="18" t="s">
        <v>6901</v>
      </c>
      <c r="C550" s="18" t="s">
        <v>80</v>
      </c>
      <c r="D550" s="18" t="s">
        <v>6902</v>
      </c>
      <c r="E550" s="18" t="s">
        <v>1678</v>
      </c>
      <c r="F550" s="18" t="s">
        <v>164</v>
      </c>
      <c r="G550" s="18" t="s">
        <v>178</v>
      </c>
      <c r="H550" s="18" t="s">
        <v>40</v>
      </c>
      <c r="I550" s="18" t="s">
        <v>2884</v>
      </c>
      <c r="J550" s="18" t="s">
        <v>495</v>
      </c>
      <c r="K550" s="18" t="s">
        <v>6903</v>
      </c>
      <c r="L550" s="18" t="s">
        <v>3558</v>
      </c>
      <c r="M550" s="18" t="s">
        <v>295</v>
      </c>
      <c r="N550" s="18" t="s">
        <v>45</v>
      </c>
      <c r="O550" s="19">
        <v>12000</v>
      </c>
      <c r="P550" s="19">
        <v>5173</v>
      </c>
      <c r="Q550" s="19">
        <v>4200</v>
      </c>
      <c r="R550" s="18" t="s">
        <v>3556</v>
      </c>
      <c r="S550" s="18" t="s">
        <v>425</v>
      </c>
      <c r="T550" s="18" t="s">
        <v>6201</v>
      </c>
      <c r="U550" s="13" t="s">
        <v>8091</v>
      </c>
    </row>
    <row r="551" spans="1:21" ht="45" x14ac:dyDescent="0.25">
      <c r="A551" s="14">
        <v>546</v>
      </c>
      <c r="B551" s="18" t="s">
        <v>656</v>
      </c>
      <c r="C551" s="18" t="s">
        <v>35</v>
      </c>
      <c r="D551" s="18" t="s">
        <v>6943</v>
      </c>
      <c r="E551" s="18" t="s">
        <v>6430</v>
      </c>
      <c r="F551" s="18" t="s">
        <v>6591</v>
      </c>
      <c r="G551" s="18" t="s">
        <v>140</v>
      </c>
      <c r="H551" s="18" t="s">
        <v>40</v>
      </c>
      <c r="I551" s="18" t="s">
        <v>179</v>
      </c>
      <c r="J551" s="18" t="s">
        <v>141</v>
      </c>
      <c r="K551" s="18" t="s">
        <v>6944</v>
      </c>
      <c r="L551" s="18" t="s">
        <v>3997</v>
      </c>
      <c r="M551" s="18" t="s">
        <v>44</v>
      </c>
      <c r="N551" s="18" t="s">
        <v>45</v>
      </c>
      <c r="O551" s="19">
        <v>226000</v>
      </c>
      <c r="P551" s="19">
        <v>500</v>
      </c>
      <c r="Q551" s="19">
        <v>283</v>
      </c>
      <c r="R551" s="18" t="s">
        <v>3997</v>
      </c>
      <c r="S551" s="18" t="s">
        <v>110</v>
      </c>
      <c r="T551" s="18" t="s">
        <v>6202</v>
      </c>
      <c r="U551" s="13" t="s">
        <v>8037</v>
      </c>
    </row>
    <row r="552" spans="1:21" ht="47.25" x14ac:dyDescent="0.25">
      <c r="A552" s="14">
        <v>547</v>
      </c>
      <c r="B552" s="18" t="s">
        <v>4467</v>
      </c>
      <c r="C552" s="18" t="s">
        <v>35</v>
      </c>
      <c r="D552" s="18" t="s">
        <v>6999</v>
      </c>
      <c r="E552" s="18" t="s">
        <v>979</v>
      </c>
      <c r="F552" s="18" t="s">
        <v>131</v>
      </c>
      <c r="G552" s="18" t="s">
        <v>7000</v>
      </c>
      <c r="H552" s="18" t="s">
        <v>40</v>
      </c>
      <c r="I552" s="18" t="s">
        <v>2639</v>
      </c>
      <c r="J552" s="18" t="s">
        <v>141</v>
      </c>
      <c r="K552" s="18" t="s">
        <v>7001</v>
      </c>
      <c r="L552" s="18" t="s">
        <v>6968</v>
      </c>
      <c r="M552" s="18" t="s">
        <v>44</v>
      </c>
      <c r="N552" s="18" t="s">
        <v>45</v>
      </c>
      <c r="O552" s="19">
        <v>60000</v>
      </c>
      <c r="P552" s="19">
        <v>0</v>
      </c>
      <c r="Q552" s="19">
        <v>0</v>
      </c>
      <c r="R552" s="18" t="s">
        <v>6968</v>
      </c>
      <c r="S552" s="18" t="s">
        <v>110</v>
      </c>
      <c r="T552" s="18" t="s">
        <v>6969</v>
      </c>
      <c r="U552" s="13" t="s">
        <v>8063</v>
      </c>
    </row>
    <row r="553" spans="1:21" ht="60" x14ac:dyDescent="0.25">
      <c r="A553" s="14">
        <v>548</v>
      </c>
      <c r="B553" s="18" t="s">
        <v>4467</v>
      </c>
      <c r="C553" s="18" t="s">
        <v>35</v>
      </c>
      <c r="D553" s="18" t="s">
        <v>7770</v>
      </c>
      <c r="E553" s="18" t="s">
        <v>979</v>
      </c>
      <c r="F553" s="18" t="s">
        <v>131</v>
      </c>
      <c r="G553" s="18" t="s">
        <v>88</v>
      </c>
      <c r="H553" s="18" t="s">
        <v>40</v>
      </c>
      <c r="I553" s="18" t="s">
        <v>179</v>
      </c>
      <c r="J553" s="18" t="s">
        <v>141</v>
      </c>
      <c r="K553" s="18" t="s">
        <v>7771</v>
      </c>
      <c r="L553" s="18" t="s">
        <v>3290</v>
      </c>
      <c r="M553" s="18" t="s">
        <v>44</v>
      </c>
      <c r="N553" s="18" t="s">
        <v>45</v>
      </c>
      <c r="O553" s="19">
        <v>60000</v>
      </c>
      <c r="P553" s="19">
        <v>800</v>
      </c>
      <c r="Q553" s="19">
        <v>265</v>
      </c>
      <c r="R553" s="18" t="s">
        <v>6152</v>
      </c>
      <c r="S553" s="18" t="s">
        <v>110</v>
      </c>
      <c r="T553" s="18" t="s">
        <v>6283</v>
      </c>
      <c r="U553" s="13" t="s">
        <v>8037</v>
      </c>
    </row>
    <row r="554" spans="1:21" ht="45" x14ac:dyDescent="0.25">
      <c r="A554" s="14">
        <v>549</v>
      </c>
      <c r="B554" s="18" t="s">
        <v>8007</v>
      </c>
      <c r="C554" s="18" t="s">
        <v>35</v>
      </c>
      <c r="D554" s="18" t="s">
        <v>8009</v>
      </c>
      <c r="E554" s="18" t="s">
        <v>713</v>
      </c>
      <c r="F554" s="18" t="s">
        <v>8008</v>
      </c>
      <c r="G554" s="18" t="s">
        <v>88</v>
      </c>
      <c r="H554" s="18" t="s">
        <v>40</v>
      </c>
      <c r="I554" s="18" t="s">
        <v>179</v>
      </c>
      <c r="J554" s="18" t="s">
        <v>133</v>
      </c>
      <c r="K554" s="18" t="s">
        <v>8010</v>
      </c>
      <c r="L554" s="18" t="s">
        <v>7999</v>
      </c>
      <c r="M554" s="18" t="s">
        <v>44</v>
      </c>
      <c r="N554" s="18" t="s">
        <v>45</v>
      </c>
      <c r="O554" s="19">
        <v>60000</v>
      </c>
      <c r="P554" s="19">
        <v>1150</v>
      </c>
      <c r="Q554" s="19">
        <v>998</v>
      </c>
      <c r="R554" s="18" t="s">
        <v>6160</v>
      </c>
      <c r="S554" s="18" t="s">
        <v>47</v>
      </c>
      <c r="T554" s="18" t="s">
        <v>6300</v>
      </c>
      <c r="U554" s="13" t="s">
        <v>8056</v>
      </c>
    </row>
    <row r="555" spans="1:21" ht="45" x14ac:dyDescent="0.25">
      <c r="A555" s="14">
        <v>550</v>
      </c>
      <c r="B555" s="18" t="s">
        <v>3301</v>
      </c>
      <c r="C555" s="18" t="s">
        <v>35</v>
      </c>
      <c r="D555" s="18" t="s">
        <v>3720</v>
      </c>
      <c r="E555" s="18" t="s">
        <v>713</v>
      </c>
      <c r="F555" s="18" t="s">
        <v>3721</v>
      </c>
      <c r="G555" s="18" t="s">
        <v>88</v>
      </c>
      <c r="H555" s="18" t="s">
        <v>40</v>
      </c>
      <c r="I555" s="18" t="s">
        <v>179</v>
      </c>
      <c r="J555" s="18" t="s">
        <v>141</v>
      </c>
      <c r="K555" s="18" t="s">
        <v>7104</v>
      </c>
      <c r="L555" s="18" t="s">
        <v>748</v>
      </c>
      <c r="M555" s="18" t="s">
        <v>44</v>
      </c>
      <c r="N555" s="18" t="s">
        <v>45</v>
      </c>
      <c r="O555" s="19">
        <v>40000</v>
      </c>
      <c r="P555" s="19">
        <v>690</v>
      </c>
      <c r="Q555" s="19">
        <v>585</v>
      </c>
      <c r="R555" s="18" t="s">
        <v>748</v>
      </c>
      <c r="S555" s="18" t="s">
        <v>110</v>
      </c>
      <c r="T555" s="18" t="s">
        <v>6220</v>
      </c>
      <c r="U555" s="13" t="s">
        <v>8037</v>
      </c>
    </row>
    <row r="556" spans="1:21" s="5" customFormat="1" ht="45" x14ac:dyDescent="0.25">
      <c r="A556" s="34">
        <v>551</v>
      </c>
      <c r="B556" s="35" t="s">
        <v>3902</v>
      </c>
      <c r="C556" s="35" t="s">
        <v>35</v>
      </c>
      <c r="D556" s="35" t="s">
        <v>6747</v>
      </c>
      <c r="E556" s="35" t="s">
        <v>6441</v>
      </c>
      <c r="F556" s="35" t="s">
        <v>6606</v>
      </c>
      <c r="G556" s="35" t="s">
        <v>243</v>
      </c>
      <c r="H556" s="35" t="s">
        <v>76</v>
      </c>
      <c r="I556" s="35" t="s">
        <v>1171</v>
      </c>
      <c r="J556" s="35" t="s">
        <v>141</v>
      </c>
      <c r="K556" s="35" t="s">
        <v>8176</v>
      </c>
      <c r="L556" s="35" t="s">
        <v>1106</v>
      </c>
      <c r="M556" s="35" t="s">
        <v>44</v>
      </c>
      <c r="N556" s="35" t="s">
        <v>55</v>
      </c>
      <c r="O556" s="36">
        <v>15000</v>
      </c>
      <c r="P556" s="36">
        <v>1100</v>
      </c>
      <c r="Q556" s="36">
        <v>609</v>
      </c>
      <c r="R556" s="35" t="s">
        <v>1107</v>
      </c>
      <c r="S556" s="35" t="s">
        <v>110</v>
      </c>
      <c r="T556" s="35" t="s">
        <v>6174</v>
      </c>
      <c r="U556" s="37" t="s">
        <v>8091</v>
      </c>
    </row>
    <row r="557" spans="1:21" ht="45" x14ac:dyDescent="0.25">
      <c r="A557" s="14">
        <v>552</v>
      </c>
      <c r="B557" s="18" t="s">
        <v>3902</v>
      </c>
      <c r="C557" s="18" t="s">
        <v>35</v>
      </c>
      <c r="D557" s="18" t="s">
        <v>7632</v>
      </c>
      <c r="E557" s="18" t="s">
        <v>6441</v>
      </c>
      <c r="F557" s="18" t="s">
        <v>6606</v>
      </c>
      <c r="G557" s="18" t="s">
        <v>243</v>
      </c>
      <c r="H557" s="18" t="s">
        <v>76</v>
      </c>
      <c r="I557" s="18" t="s">
        <v>7633</v>
      </c>
      <c r="J557" s="18" t="s">
        <v>133</v>
      </c>
      <c r="K557" s="18" t="s">
        <v>7634</v>
      </c>
      <c r="L557" s="18" t="s">
        <v>1458</v>
      </c>
      <c r="M557" s="18" t="s">
        <v>44</v>
      </c>
      <c r="N557" s="18" t="s">
        <v>55</v>
      </c>
      <c r="O557" s="19">
        <v>15000</v>
      </c>
      <c r="P557" s="19">
        <v>897</v>
      </c>
      <c r="Q557" s="19">
        <v>462</v>
      </c>
      <c r="R557" s="18" t="s">
        <v>8040</v>
      </c>
      <c r="S557" s="18" t="s">
        <v>47</v>
      </c>
      <c r="T557" s="18" t="s">
        <v>6270</v>
      </c>
      <c r="U557" s="13" t="s">
        <v>8037</v>
      </c>
    </row>
    <row r="558" spans="1:21" ht="47.25" x14ac:dyDescent="0.25">
      <c r="A558" s="14">
        <v>553</v>
      </c>
      <c r="B558" s="18" t="s">
        <v>3717</v>
      </c>
      <c r="C558" s="18" t="s">
        <v>35</v>
      </c>
      <c r="D558" s="18" t="s">
        <v>7002</v>
      </c>
      <c r="E558" s="18" t="s">
        <v>982</v>
      </c>
      <c r="F558" s="18" t="s">
        <v>131</v>
      </c>
      <c r="G558" s="18" t="s">
        <v>140</v>
      </c>
      <c r="H558" s="18" t="s">
        <v>40</v>
      </c>
      <c r="I558" s="18" t="s">
        <v>2639</v>
      </c>
      <c r="J558" s="18" t="s">
        <v>133</v>
      </c>
      <c r="K558" s="18" t="s">
        <v>7003</v>
      </c>
      <c r="L558" s="18" t="s">
        <v>6968</v>
      </c>
      <c r="M558" s="18" t="s">
        <v>44</v>
      </c>
      <c r="N558" s="18" t="s">
        <v>45</v>
      </c>
      <c r="O558" s="19">
        <v>38000</v>
      </c>
      <c r="P558" s="19">
        <v>0</v>
      </c>
      <c r="Q558" s="19">
        <v>0</v>
      </c>
      <c r="R558" s="18" t="s">
        <v>6968</v>
      </c>
      <c r="S558" s="18" t="s">
        <v>110</v>
      </c>
      <c r="T558" s="18" t="s">
        <v>6969</v>
      </c>
      <c r="U558" s="13" t="s">
        <v>8063</v>
      </c>
    </row>
    <row r="559" spans="1:21" ht="60" x14ac:dyDescent="0.25">
      <c r="A559" s="14">
        <v>554</v>
      </c>
      <c r="B559" s="18" t="s">
        <v>3717</v>
      </c>
      <c r="C559" s="18" t="s">
        <v>35</v>
      </c>
      <c r="D559" s="18" t="s">
        <v>7772</v>
      </c>
      <c r="E559" s="18" t="s">
        <v>982</v>
      </c>
      <c r="F559" s="18" t="s">
        <v>131</v>
      </c>
      <c r="G559" s="18" t="s">
        <v>88</v>
      </c>
      <c r="H559" s="18" t="s">
        <v>40</v>
      </c>
      <c r="I559" s="18" t="s">
        <v>2652</v>
      </c>
      <c r="J559" s="18" t="s">
        <v>141</v>
      </c>
      <c r="K559" s="18" t="s">
        <v>7773</v>
      </c>
      <c r="L559" s="18" t="s">
        <v>3290</v>
      </c>
      <c r="M559" s="18" t="s">
        <v>44</v>
      </c>
      <c r="N559" s="18" t="s">
        <v>45</v>
      </c>
      <c r="O559" s="19">
        <v>38000</v>
      </c>
      <c r="P559" s="19">
        <v>690</v>
      </c>
      <c r="Q559" s="19">
        <v>265</v>
      </c>
      <c r="R559" s="18" t="s">
        <v>6152</v>
      </c>
      <c r="S559" s="18" t="s">
        <v>110</v>
      </c>
      <c r="T559" s="18" t="s">
        <v>6283</v>
      </c>
      <c r="U559" s="13" t="s">
        <v>8037</v>
      </c>
    </row>
    <row r="560" spans="1:21" ht="31.5" x14ac:dyDescent="0.25">
      <c r="A560" s="14">
        <v>555</v>
      </c>
      <c r="B560" s="18" t="s">
        <v>711</v>
      </c>
      <c r="C560" s="18" t="s">
        <v>35</v>
      </c>
      <c r="D560" s="18" t="s">
        <v>7489</v>
      </c>
      <c r="E560" s="18" t="s">
        <v>6350</v>
      </c>
      <c r="F560" s="18" t="s">
        <v>803</v>
      </c>
      <c r="G560" s="18" t="s">
        <v>88</v>
      </c>
      <c r="H560" s="18" t="s">
        <v>40</v>
      </c>
      <c r="I560" s="18" t="s">
        <v>179</v>
      </c>
      <c r="J560" s="18" t="s">
        <v>133</v>
      </c>
      <c r="K560" s="18" t="s">
        <v>7490</v>
      </c>
      <c r="L560" s="18" t="s">
        <v>885</v>
      </c>
      <c r="M560" s="18" t="s">
        <v>44</v>
      </c>
      <c r="N560" s="18" t="s">
        <v>45</v>
      </c>
      <c r="O560" s="19">
        <v>100000</v>
      </c>
      <c r="P560" s="19">
        <v>650</v>
      </c>
      <c r="Q560" s="19">
        <v>140</v>
      </c>
      <c r="R560" s="18" t="s">
        <v>885</v>
      </c>
      <c r="S560" s="18" t="s">
        <v>110</v>
      </c>
      <c r="T560" s="18" t="s">
        <v>6257</v>
      </c>
      <c r="U560" s="13" t="s">
        <v>8037</v>
      </c>
    </row>
    <row r="561" spans="1:21" ht="60" x14ac:dyDescent="0.25">
      <c r="A561" s="14">
        <v>556</v>
      </c>
      <c r="B561" s="18" t="s">
        <v>774</v>
      </c>
      <c r="C561" s="18" t="s">
        <v>35</v>
      </c>
      <c r="D561" s="18" t="s">
        <v>6888</v>
      </c>
      <c r="E561" s="18" t="s">
        <v>1688</v>
      </c>
      <c r="F561" s="18" t="s">
        <v>69</v>
      </c>
      <c r="G561" s="18" t="s">
        <v>140</v>
      </c>
      <c r="H561" s="18" t="s">
        <v>40</v>
      </c>
      <c r="I561" s="18" t="s">
        <v>6889</v>
      </c>
      <c r="J561" s="18" t="s">
        <v>133</v>
      </c>
      <c r="K561" s="18" t="s">
        <v>6890</v>
      </c>
      <c r="L561" s="18" t="s">
        <v>5590</v>
      </c>
      <c r="M561" s="18" t="s">
        <v>44</v>
      </c>
      <c r="N561" s="18" t="s">
        <v>45</v>
      </c>
      <c r="O561" s="19">
        <v>652000</v>
      </c>
      <c r="P561" s="19">
        <v>528</v>
      </c>
      <c r="Q561" s="19">
        <v>294</v>
      </c>
      <c r="R561" s="18" t="s">
        <v>109</v>
      </c>
      <c r="S561" s="18" t="s">
        <v>110</v>
      </c>
      <c r="T561" s="18" t="s">
        <v>6200</v>
      </c>
      <c r="U561" s="13" t="s">
        <v>8037</v>
      </c>
    </row>
    <row r="562" spans="1:21" ht="60" x14ac:dyDescent="0.25">
      <c r="A562" s="14">
        <v>557</v>
      </c>
      <c r="B562" s="18" t="s">
        <v>774</v>
      </c>
      <c r="C562" s="18" t="s">
        <v>35</v>
      </c>
      <c r="D562" s="18" t="s">
        <v>7300</v>
      </c>
      <c r="E562" s="18" t="s">
        <v>1688</v>
      </c>
      <c r="F562" s="18" t="s">
        <v>69</v>
      </c>
      <c r="G562" s="18" t="s">
        <v>140</v>
      </c>
      <c r="H562" s="18" t="s">
        <v>40</v>
      </c>
      <c r="I562" s="18" t="s">
        <v>5415</v>
      </c>
      <c r="J562" s="18" t="s">
        <v>133</v>
      </c>
      <c r="K562" s="18" t="s">
        <v>7301</v>
      </c>
      <c r="L562" s="18" t="s">
        <v>3322</v>
      </c>
      <c r="M562" s="18" t="s">
        <v>44</v>
      </c>
      <c r="N562" s="18" t="s">
        <v>45</v>
      </c>
      <c r="O562" s="19">
        <v>652000</v>
      </c>
      <c r="P562" s="19">
        <v>420</v>
      </c>
      <c r="Q562" s="19">
        <v>294</v>
      </c>
      <c r="R562" s="18" t="s">
        <v>3322</v>
      </c>
      <c r="S562" s="18" t="s">
        <v>110</v>
      </c>
      <c r="T562" s="18" t="s">
        <v>6234</v>
      </c>
      <c r="U562" s="13" t="s">
        <v>8037</v>
      </c>
    </row>
    <row r="563" spans="1:21" ht="60" x14ac:dyDescent="0.25">
      <c r="A563" s="14">
        <v>558</v>
      </c>
      <c r="B563" s="18" t="s">
        <v>774</v>
      </c>
      <c r="C563" s="18" t="s">
        <v>35</v>
      </c>
      <c r="D563" s="18" t="s">
        <v>7774</v>
      </c>
      <c r="E563" s="18" t="s">
        <v>1688</v>
      </c>
      <c r="F563" s="18" t="s">
        <v>69</v>
      </c>
      <c r="G563" s="18" t="s">
        <v>88</v>
      </c>
      <c r="H563" s="18" t="s">
        <v>40</v>
      </c>
      <c r="I563" s="18" t="s">
        <v>179</v>
      </c>
      <c r="J563" s="18" t="s">
        <v>141</v>
      </c>
      <c r="K563" s="18" t="s">
        <v>7775</v>
      </c>
      <c r="L563" s="18" t="s">
        <v>3290</v>
      </c>
      <c r="M563" s="18" t="s">
        <v>44</v>
      </c>
      <c r="N563" s="18" t="s">
        <v>45</v>
      </c>
      <c r="O563" s="19">
        <v>652000</v>
      </c>
      <c r="P563" s="19">
        <v>900</v>
      </c>
      <c r="Q563" s="19">
        <v>295</v>
      </c>
      <c r="R563" s="18" t="s">
        <v>6152</v>
      </c>
      <c r="S563" s="18" t="s">
        <v>110</v>
      </c>
      <c r="T563" s="18" t="s">
        <v>6283</v>
      </c>
      <c r="U563" s="13" t="s">
        <v>8037</v>
      </c>
    </row>
    <row r="564" spans="1:21" ht="46.5" customHeight="1" x14ac:dyDescent="0.25">
      <c r="A564" s="14">
        <v>559</v>
      </c>
      <c r="B564" s="18" t="s">
        <v>2163</v>
      </c>
      <c r="C564" s="18" t="s">
        <v>35</v>
      </c>
      <c r="D564" s="18" t="s">
        <v>7635</v>
      </c>
      <c r="E564" s="18" t="s">
        <v>1688</v>
      </c>
      <c r="F564" s="18" t="s">
        <v>701</v>
      </c>
      <c r="G564" s="18" t="s">
        <v>2096</v>
      </c>
      <c r="H564" s="18" t="s">
        <v>40</v>
      </c>
      <c r="I564" s="18" t="s">
        <v>7636</v>
      </c>
      <c r="J564" s="18" t="s">
        <v>141</v>
      </c>
      <c r="K564" s="18" t="s">
        <v>7637</v>
      </c>
      <c r="L564" s="18" t="s">
        <v>7607</v>
      </c>
      <c r="M564" s="18" t="s">
        <v>44</v>
      </c>
      <c r="N564" s="18" t="s">
        <v>55</v>
      </c>
      <c r="O564" s="19">
        <v>16000</v>
      </c>
      <c r="P564" s="19">
        <v>4000</v>
      </c>
      <c r="Q564" s="19">
        <v>2500</v>
      </c>
      <c r="R564" s="18" t="s">
        <v>8040</v>
      </c>
      <c r="S564" s="18" t="s">
        <v>47</v>
      </c>
      <c r="T564" s="18" t="s">
        <v>6270</v>
      </c>
      <c r="U564" s="13" t="s">
        <v>8037</v>
      </c>
    </row>
    <row r="565" spans="1:21" s="5" customFormat="1" ht="31.5" x14ac:dyDescent="0.25">
      <c r="A565" s="34">
        <v>560</v>
      </c>
      <c r="B565" s="35" t="s">
        <v>1681</v>
      </c>
      <c r="C565" s="35" t="s">
        <v>35</v>
      </c>
      <c r="D565" s="35" t="s">
        <v>6748</v>
      </c>
      <c r="E565" s="35" t="s">
        <v>1688</v>
      </c>
      <c r="F565" s="35" t="s">
        <v>1693</v>
      </c>
      <c r="G565" s="35" t="s">
        <v>243</v>
      </c>
      <c r="H565" s="35" t="s">
        <v>76</v>
      </c>
      <c r="I565" s="35" t="s">
        <v>5403</v>
      </c>
      <c r="J565" s="35" t="s">
        <v>141</v>
      </c>
      <c r="K565" s="35" t="s">
        <v>8177</v>
      </c>
      <c r="L565" s="35" t="s">
        <v>1106</v>
      </c>
      <c r="M565" s="35" t="s">
        <v>44</v>
      </c>
      <c r="N565" s="35" t="s">
        <v>55</v>
      </c>
      <c r="O565" s="36">
        <v>600</v>
      </c>
      <c r="P565" s="36">
        <v>2700</v>
      </c>
      <c r="Q565" s="36">
        <v>1390</v>
      </c>
      <c r="R565" s="35" t="s">
        <v>1107</v>
      </c>
      <c r="S565" s="35" t="s">
        <v>110</v>
      </c>
      <c r="T565" s="35" t="s">
        <v>6174</v>
      </c>
      <c r="U565" s="37" t="s">
        <v>8091</v>
      </c>
    </row>
    <row r="566" spans="1:21" ht="31.5" x14ac:dyDescent="0.25">
      <c r="A566" s="14">
        <v>561</v>
      </c>
      <c r="B566" s="18" t="s">
        <v>2576</v>
      </c>
      <c r="C566" s="18" t="s">
        <v>35</v>
      </c>
      <c r="D566" s="18" t="s">
        <v>7850</v>
      </c>
      <c r="E566" s="18" t="s">
        <v>391</v>
      </c>
      <c r="F566" s="18" t="s">
        <v>6616</v>
      </c>
      <c r="G566" s="18" t="s">
        <v>183</v>
      </c>
      <c r="H566" s="18" t="s">
        <v>40</v>
      </c>
      <c r="I566" s="18" t="s">
        <v>179</v>
      </c>
      <c r="J566" s="18" t="s">
        <v>141</v>
      </c>
      <c r="K566" s="18" t="s">
        <v>7851</v>
      </c>
      <c r="L566" s="18" t="s">
        <v>3917</v>
      </c>
      <c r="M566" s="18" t="s">
        <v>44</v>
      </c>
      <c r="N566" s="18" t="s">
        <v>45</v>
      </c>
      <c r="O566" s="19">
        <v>30000</v>
      </c>
      <c r="P566" s="19">
        <v>1140</v>
      </c>
      <c r="Q566" s="19">
        <v>480</v>
      </c>
      <c r="R566" s="18" t="s">
        <v>3914</v>
      </c>
      <c r="S566" s="18" t="s">
        <v>47</v>
      </c>
      <c r="T566" s="18" t="s">
        <v>6286</v>
      </c>
      <c r="U566" s="13" t="s">
        <v>8037</v>
      </c>
    </row>
    <row r="567" spans="1:21" ht="31.5" x14ac:dyDescent="0.25">
      <c r="A567" s="14">
        <v>562</v>
      </c>
      <c r="B567" s="18" t="s">
        <v>2576</v>
      </c>
      <c r="C567" s="18" t="s">
        <v>35</v>
      </c>
      <c r="D567" s="18" t="s">
        <v>7941</v>
      </c>
      <c r="E567" s="18" t="s">
        <v>391</v>
      </c>
      <c r="F567" s="18" t="s">
        <v>6616</v>
      </c>
      <c r="G567" s="18" t="s">
        <v>183</v>
      </c>
      <c r="H567" s="18" t="s">
        <v>40</v>
      </c>
      <c r="I567" s="18" t="s">
        <v>179</v>
      </c>
      <c r="J567" s="18" t="s">
        <v>133</v>
      </c>
      <c r="K567" s="18" t="s">
        <v>7942</v>
      </c>
      <c r="L567" s="18" t="s">
        <v>2184</v>
      </c>
      <c r="M567" s="18" t="s">
        <v>44</v>
      </c>
      <c r="N567" s="18" t="s">
        <v>45</v>
      </c>
      <c r="O567" s="19">
        <v>30000</v>
      </c>
      <c r="P567" s="19">
        <v>850</v>
      </c>
      <c r="Q567" s="19">
        <v>492</v>
      </c>
      <c r="R567" s="18" t="s">
        <v>3257</v>
      </c>
      <c r="S567" s="18" t="s">
        <v>110</v>
      </c>
      <c r="T567" s="18" t="s">
        <v>6296</v>
      </c>
      <c r="U567" s="13" t="s">
        <v>8037</v>
      </c>
    </row>
    <row r="568" spans="1:21" ht="31.5" x14ac:dyDescent="0.25">
      <c r="A568" s="14">
        <v>563</v>
      </c>
      <c r="B568" s="18" t="s">
        <v>801</v>
      </c>
      <c r="C568" s="18" t="s">
        <v>35</v>
      </c>
      <c r="D568" s="18" t="s">
        <v>7850</v>
      </c>
      <c r="E568" s="18" t="s">
        <v>391</v>
      </c>
      <c r="F568" s="18" t="s">
        <v>5217</v>
      </c>
      <c r="G568" s="18" t="s">
        <v>183</v>
      </c>
      <c r="H568" s="18" t="s">
        <v>40</v>
      </c>
      <c r="I568" s="18" t="s">
        <v>179</v>
      </c>
      <c r="J568" s="18" t="s">
        <v>141</v>
      </c>
      <c r="K568" s="18" t="s">
        <v>7851</v>
      </c>
      <c r="L568" s="18" t="s">
        <v>3917</v>
      </c>
      <c r="M568" s="18" t="s">
        <v>44</v>
      </c>
      <c r="N568" s="18" t="s">
        <v>45</v>
      </c>
      <c r="O568" s="19">
        <v>74500</v>
      </c>
      <c r="P568" s="19">
        <v>1140</v>
      </c>
      <c r="Q568" s="19">
        <v>480</v>
      </c>
      <c r="R568" s="18" t="s">
        <v>3914</v>
      </c>
      <c r="S568" s="18" t="s">
        <v>47</v>
      </c>
      <c r="T568" s="18" t="s">
        <v>6286</v>
      </c>
      <c r="U568" s="13" t="s">
        <v>8037</v>
      </c>
    </row>
    <row r="569" spans="1:21" ht="31.5" x14ac:dyDescent="0.25">
      <c r="A569" s="14">
        <v>564</v>
      </c>
      <c r="B569" s="18" t="s">
        <v>801</v>
      </c>
      <c r="C569" s="18" t="s">
        <v>35</v>
      </c>
      <c r="D569" s="18" t="s">
        <v>7941</v>
      </c>
      <c r="E569" s="18" t="s">
        <v>391</v>
      </c>
      <c r="F569" s="18" t="s">
        <v>5217</v>
      </c>
      <c r="G569" s="18" t="s">
        <v>183</v>
      </c>
      <c r="H569" s="18" t="s">
        <v>40</v>
      </c>
      <c r="I569" s="18" t="s">
        <v>179</v>
      </c>
      <c r="J569" s="18" t="s">
        <v>133</v>
      </c>
      <c r="K569" s="18" t="s">
        <v>7942</v>
      </c>
      <c r="L569" s="18" t="s">
        <v>2184</v>
      </c>
      <c r="M569" s="18" t="s">
        <v>44</v>
      </c>
      <c r="N569" s="18" t="s">
        <v>45</v>
      </c>
      <c r="O569" s="19">
        <v>74500</v>
      </c>
      <c r="P569" s="19">
        <v>850</v>
      </c>
      <c r="Q569" s="19">
        <v>492</v>
      </c>
      <c r="R569" s="18" t="s">
        <v>3257</v>
      </c>
      <c r="S569" s="18" t="s">
        <v>110</v>
      </c>
      <c r="T569" s="18" t="s">
        <v>6296</v>
      </c>
      <c r="U569" s="13" t="s">
        <v>8037</v>
      </c>
    </row>
    <row r="570" spans="1:21" ht="31.5" x14ac:dyDescent="0.25">
      <c r="A570" s="14">
        <v>565</v>
      </c>
      <c r="B570" s="18" t="s">
        <v>7491</v>
      </c>
      <c r="C570" s="18" t="s">
        <v>35</v>
      </c>
      <c r="D570" s="18" t="s">
        <v>7492</v>
      </c>
      <c r="E570" s="18" t="s">
        <v>7492</v>
      </c>
      <c r="F570" s="18" t="s">
        <v>69</v>
      </c>
      <c r="G570" s="18" t="s">
        <v>88</v>
      </c>
      <c r="H570" s="18" t="s">
        <v>40</v>
      </c>
      <c r="I570" s="18" t="s">
        <v>936</v>
      </c>
      <c r="J570" s="18" t="s">
        <v>133</v>
      </c>
      <c r="K570" s="18" t="s">
        <v>7493</v>
      </c>
      <c r="L570" s="18" t="s">
        <v>885</v>
      </c>
      <c r="M570" s="18" t="s">
        <v>44</v>
      </c>
      <c r="N570" s="18" t="s">
        <v>45</v>
      </c>
      <c r="O570" s="19">
        <v>72000</v>
      </c>
      <c r="P570" s="19">
        <v>500</v>
      </c>
      <c r="Q570" s="19">
        <v>213</v>
      </c>
      <c r="R570" s="18" t="s">
        <v>885</v>
      </c>
      <c r="S570" s="18" t="s">
        <v>110</v>
      </c>
      <c r="T570" s="18" t="s">
        <v>6257</v>
      </c>
      <c r="U570" s="13" t="s">
        <v>8091</v>
      </c>
    </row>
  </sheetData>
  <mergeCells count="2">
    <mergeCell ref="A2:U2"/>
    <mergeCell ref="A3:U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Danh mục trúng thầu</vt:lpstr>
      <vt:lpstr>Danh muc Khong trung thau </vt:lpstr>
      <vt:lpstr>'Danh mục trúng thầu'!Print_Titles</vt:lpstr>
    </vt:vector>
  </TitlesOfParts>
  <Company>www.tamga.tk  tamgaalbum@yahoo.com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2022-11-21T08:51:40Z</cp:lastPrinted>
  <dcterms:created xsi:type="dcterms:W3CDTF">2021-09-13T12:01:29Z</dcterms:created>
  <dcterms:modified xsi:type="dcterms:W3CDTF">2022-11-24T01:43:32Z</dcterms:modified>
</cp:coreProperties>
</file>